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01" yWindow="275" windowWidth="9717" windowHeight="6286" activeTab="1"/>
  </bookViews>
  <sheets>
    <sheet name="12+yrs of vols" sheetId="3" r:id="rId1"/>
    <sheet name="data" sheetId="1" r:id="rId2"/>
  </sheets>
  <definedNames>
    <definedName name="solver_adj" localSheetId="1" hidden="1">data!$G$5,data!$G$7,data!$G$8,data!$G$11,data!$G$12</definedName>
    <definedName name="solver_cvg" localSheetId="1" hidden="1">0.001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</definedName>
    <definedName name="solver_lhs1" localSheetId="1" hidden="1">data!$G$11</definedName>
    <definedName name="solver_lhs2" localSheetId="1" hidden="1">data!$G$12</definedName>
    <definedName name="solver_lhs3" localSheetId="1" hidden="1">data!$G$12</definedName>
    <definedName name="solver_lhs4" localSheetId="1" hidden="1">data!$G$12</definedName>
    <definedName name="solver_lhs5" localSheetId="1" hidden="1">data!#REF!</definedName>
    <definedName name="solver_lhs6" localSheetId="1" hidden="1">data!#REF!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data!$G$14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el3" localSheetId="1" hidden="1">3</definedName>
    <definedName name="solver_rel4" localSheetId="1" hidden="1">3</definedName>
    <definedName name="solver_rel5" localSheetId="1" hidden="1">3</definedName>
    <definedName name="solver_rel6" localSheetId="1" hidden="1">3</definedName>
    <definedName name="solver_rhs1" localSheetId="1" hidden="1">0.9999</definedName>
    <definedName name="solver_rhs2" localSheetId="1" hidden="1">0</definedName>
    <definedName name="solver_rhs3" localSheetId="1" hidden="1">0</definedName>
    <definedName name="solver_rhs4" localSheetId="1" hidden="1">0</definedName>
    <definedName name="solver_rhs5" localSheetId="1" hidden="1">0.01</definedName>
    <definedName name="solver_rhs6" localSheetId="1" hidden="1">0.01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0.05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C2797" i="1" l="1"/>
  <c r="J2797" i="1"/>
  <c r="C2798" i="1"/>
  <c r="J2798" i="1"/>
  <c r="C2799" i="1"/>
  <c r="J2799" i="1"/>
  <c r="C2800" i="1"/>
  <c r="J2800" i="1"/>
  <c r="C2801" i="1"/>
  <c r="J2801" i="1"/>
  <c r="C2802" i="1"/>
  <c r="J2802" i="1"/>
  <c r="C2803" i="1"/>
  <c r="J2803" i="1"/>
  <c r="C2804" i="1"/>
  <c r="J2804" i="1"/>
  <c r="C2805" i="1"/>
  <c r="J2805" i="1"/>
  <c r="C2806" i="1"/>
  <c r="J2806" i="1"/>
  <c r="C2807" i="1"/>
  <c r="J2807" i="1"/>
  <c r="C2808" i="1"/>
  <c r="J2808" i="1"/>
  <c r="C2809" i="1"/>
  <c r="J2809" i="1"/>
  <c r="C2810" i="1"/>
  <c r="J2810" i="1"/>
  <c r="C2811" i="1"/>
  <c r="J2811" i="1"/>
  <c r="C2812" i="1"/>
  <c r="J2812" i="1"/>
  <c r="C2813" i="1"/>
  <c r="J2813" i="1"/>
  <c r="C2814" i="1"/>
  <c r="J2814" i="1"/>
  <c r="C2815" i="1"/>
  <c r="J2815" i="1"/>
  <c r="C2816" i="1"/>
  <c r="J2816" i="1"/>
  <c r="C2817" i="1"/>
  <c r="J2817" i="1"/>
  <c r="C2818" i="1"/>
  <c r="J2818" i="1"/>
  <c r="C2819" i="1"/>
  <c r="J2819" i="1"/>
  <c r="C2820" i="1"/>
  <c r="J2820" i="1"/>
  <c r="C2821" i="1"/>
  <c r="J2821" i="1"/>
  <c r="C2822" i="1"/>
  <c r="J2822" i="1"/>
  <c r="C2823" i="1"/>
  <c r="J2823" i="1"/>
  <c r="C2824" i="1"/>
  <c r="J2824" i="1"/>
  <c r="C2825" i="1"/>
  <c r="J2825" i="1"/>
  <c r="C2826" i="1"/>
  <c r="J2826" i="1"/>
  <c r="C2827" i="1"/>
  <c r="J2827" i="1"/>
  <c r="C2828" i="1"/>
  <c r="J2828" i="1"/>
  <c r="C2829" i="1"/>
  <c r="J2829" i="1"/>
  <c r="C2830" i="1"/>
  <c r="J2830" i="1"/>
  <c r="C2831" i="1"/>
  <c r="J2831" i="1"/>
  <c r="C2832" i="1"/>
  <c r="J2832" i="1"/>
  <c r="C2833" i="1"/>
  <c r="J2833" i="1"/>
  <c r="C2834" i="1"/>
  <c r="J2834" i="1"/>
  <c r="C2835" i="1"/>
  <c r="J2835" i="1"/>
  <c r="C2836" i="1"/>
  <c r="J2836" i="1"/>
  <c r="C2837" i="1"/>
  <c r="J2837" i="1"/>
  <c r="C2838" i="1"/>
  <c r="J2838" i="1"/>
  <c r="C2839" i="1"/>
  <c r="J2839" i="1"/>
  <c r="C2840" i="1"/>
  <c r="J2840" i="1"/>
  <c r="C2841" i="1"/>
  <c r="J2841" i="1"/>
  <c r="C2842" i="1"/>
  <c r="J2842" i="1"/>
  <c r="C2843" i="1"/>
  <c r="J2843" i="1"/>
  <c r="C2844" i="1"/>
  <c r="J2844" i="1"/>
  <c r="C2845" i="1"/>
  <c r="J2845" i="1"/>
  <c r="C2846" i="1"/>
  <c r="J2846" i="1"/>
  <c r="C2847" i="1"/>
  <c r="J2847" i="1"/>
  <c r="C2848" i="1"/>
  <c r="J2848" i="1"/>
  <c r="C2849" i="1"/>
  <c r="J2849" i="1"/>
  <c r="C2850" i="1"/>
  <c r="J2850" i="1"/>
  <c r="C2851" i="1"/>
  <c r="J2851" i="1"/>
  <c r="C2852" i="1"/>
  <c r="J2852" i="1"/>
  <c r="C2853" i="1"/>
  <c r="J2853" i="1"/>
  <c r="C2854" i="1"/>
  <c r="J2854" i="1"/>
  <c r="C2855" i="1"/>
  <c r="J2855" i="1"/>
  <c r="C2856" i="1"/>
  <c r="J2856" i="1"/>
  <c r="C2857" i="1"/>
  <c r="J2857" i="1"/>
  <c r="C2858" i="1"/>
  <c r="J2858" i="1"/>
  <c r="C2859" i="1"/>
  <c r="J2859" i="1"/>
  <c r="C2860" i="1"/>
  <c r="J2860" i="1"/>
  <c r="C2861" i="1"/>
  <c r="J2861" i="1"/>
  <c r="C2862" i="1"/>
  <c r="J2862" i="1"/>
  <c r="C2863" i="1"/>
  <c r="J2863" i="1"/>
  <c r="C2864" i="1"/>
  <c r="J2864" i="1"/>
  <c r="C2865" i="1"/>
  <c r="J2865" i="1"/>
  <c r="C2866" i="1"/>
  <c r="J2866" i="1"/>
  <c r="C2867" i="1"/>
  <c r="J2867" i="1"/>
  <c r="C2868" i="1"/>
  <c r="J2868" i="1"/>
  <c r="C2869" i="1"/>
  <c r="J2869" i="1"/>
  <c r="C2870" i="1"/>
  <c r="J2870" i="1"/>
  <c r="C2871" i="1"/>
  <c r="J2871" i="1"/>
  <c r="C2872" i="1"/>
  <c r="J2872" i="1"/>
  <c r="C2873" i="1"/>
  <c r="J2873" i="1"/>
  <c r="C2874" i="1"/>
  <c r="J2874" i="1"/>
  <c r="C2875" i="1"/>
  <c r="J2875" i="1"/>
  <c r="C2876" i="1"/>
  <c r="J2876" i="1"/>
  <c r="C2877" i="1"/>
  <c r="J2877" i="1"/>
  <c r="C2878" i="1"/>
  <c r="J2878" i="1"/>
  <c r="C2879" i="1"/>
  <c r="J2879" i="1"/>
  <c r="C2880" i="1"/>
  <c r="J2880" i="1"/>
  <c r="C2881" i="1"/>
  <c r="J2881" i="1"/>
  <c r="C2882" i="1"/>
  <c r="J2882" i="1"/>
  <c r="C2883" i="1"/>
  <c r="J2883" i="1"/>
  <c r="C2884" i="1"/>
  <c r="J2884" i="1"/>
  <c r="C2885" i="1"/>
  <c r="J2885" i="1"/>
  <c r="C2886" i="1"/>
  <c r="J2886" i="1"/>
  <c r="C2887" i="1"/>
  <c r="J2887" i="1"/>
  <c r="C2888" i="1"/>
  <c r="J2888" i="1"/>
  <c r="C2889" i="1"/>
  <c r="J2889" i="1"/>
  <c r="C2890" i="1"/>
  <c r="J2890" i="1"/>
  <c r="C2891" i="1"/>
  <c r="J2891" i="1"/>
  <c r="C2892" i="1"/>
  <c r="J2892" i="1"/>
  <c r="C2893" i="1"/>
  <c r="J2893" i="1"/>
  <c r="C2894" i="1"/>
  <c r="J2894" i="1"/>
  <c r="C2895" i="1"/>
  <c r="J2895" i="1"/>
  <c r="C2896" i="1"/>
  <c r="J2896" i="1"/>
  <c r="C2897" i="1"/>
  <c r="J2897" i="1"/>
  <c r="C2898" i="1"/>
  <c r="J2898" i="1"/>
  <c r="C2899" i="1"/>
  <c r="J2899" i="1"/>
  <c r="C2900" i="1"/>
  <c r="J2900" i="1"/>
  <c r="C2901" i="1"/>
  <c r="J2901" i="1"/>
  <c r="C2902" i="1"/>
  <c r="J2902" i="1"/>
  <c r="C2903" i="1"/>
  <c r="J2903" i="1"/>
  <c r="C2904" i="1"/>
  <c r="J2904" i="1"/>
  <c r="C2905" i="1"/>
  <c r="J2905" i="1"/>
  <c r="C2906" i="1"/>
  <c r="J2906" i="1"/>
  <c r="C2907" i="1"/>
  <c r="J2907" i="1"/>
  <c r="C2908" i="1"/>
  <c r="J2908" i="1"/>
  <c r="C2909" i="1"/>
  <c r="J2909" i="1"/>
  <c r="C2910" i="1"/>
  <c r="J2910" i="1"/>
  <c r="C2911" i="1"/>
  <c r="J2911" i="1"/>
  <c r="C2912" i="1"/>
  <c r="J2912" i="1"/>
  <c r="C2913" i="1"/>
  <c r="J2913" i="1"/>
  <c r="C2914" i="1"/>
  <c r="J2914" i="1"/>
  <c r="C2915" i="1"/>
  <c r="J2915" i="1"/>
  <c r="C2916" i="1"/>
  <c r="J2916" i="1"/>
  <c r="C2917" i="1"/>
  <c r="J2917" i="1"/>
  <c r="C2918" i="1"/>
  <c r="J2918" i="1"/>
  <c r="C2919" i="1"/>
  <c r="J2919" i="1"/>
  <c r="C2920" i="1"/>
  <c r="J2920" i="1"/>
  <c r="C2921" i="1"/>
  <c r="J2921" i="1"/>
  <c r="C2922" i="1"/>
  <c r="J2922" i="1"/>
  <c r="C2923" i="1"/>
  <c r="J2923" i="1"/>
  <c r="C2924" i="1"/>
  <c r="J2924" i="1"/>
  <c r="C2925" i="1"/>
  <c r="J2925" i="1"/>
  <c r="C2926" i="1"/>
  <c r="J2926" i="1"/>
  <c r="C2927" i="1"/>
  <c r="J2927" i="1"/>
  <c r="C2928" i="1"/>
  <c r="J2928" i="1"/>
  <c r="C2929" i="1"/>
  <c r="J2929" i="1"/>
  <c r="C2930" i="1"/>
  <c r="J2930" i="1"/>
  <c r="C2931" i="1"/>
  <c r="J2931" i="1"/>
  <c r="C2932" i="1"/>
  <c r="J2932" i="1"/>
  <c r="C2933" i="1"/>
  <c r="J2933" i="1"/>
  <c r="C2934" i="1"/>
  <c r="J2934" i="1"/>
  <c r="C2935" i="1"/>
  <c r="J2935" i="1"/>
  <c r="C2936" i="1"/>
  <c r="J2936" i="1"/>
  <c r="C2937" i="1"/>
  <c r="J2937" i="1"/>
  <c r="C2938" i="1"/>
  <c r="J2938" i="1"/>
  <c r="C2939" i="1"/>
  <c r="J2939" i="1"/>
  <c r="C2940" i="1"/>
  <c r="J2940" i="1"/>
  <c r="C2941" i="1"/>
  <c r="J2941" i="1"/>
  <c r="C2942" i="1"/>
  <c r="J2942" i="1"/>
  <c r="C2943" i="1"/>
  <c r="J2943" i="1"/>
  <c r="C2944" i="1"/>
  <c r="J2944" i="1"/>
  <c r="C2945" i="1"/>
  <c r="J2945" i="1"/>
  <c r="C2946" i="1"/>
  <c r="J2946" i="1"/>
  <c r="C2947" i="1"/>
  <c r="J2947" i="1"/>
  <c r="C2948" i="1"/>
  <c r="J2948" i="1"/>
  <c r="C2949" i="1"/>
  <c r="J2949" i="1"/>
  <c r="C2950" i="1"/>
  <c r="J2950" i="1"/>
  <c r="C2951" i="1"/>
  <c r="J2951" i="1"/>
  <c r="C2952" i="1"/>
  <c r="J2952" i="1"/>
  <c r="C2953" i="1"/>
  <c r="J2953" i="1"/>
  <c r="C2954" i="1"/>
  <c r="J2954" i="1"/>
  <c r="C2955" i="1"/>
  <c r="J2955" i="1"/>
  <c r="C2956" i="1"/>
  <c r="J2956" i="1"/>
  <c r="C2957" i="1"/>
  <c r="J2957" i="1"/>
  <c r="C2958" i="1"/>
  <c r="J2958" i="1"/>
  <c r="C2959" i="1"/>
  <c r="J2959" i="1"/>
  <c r="C2960" i="1"/>
  <c r="J2960" i="1"/>
  <c r="C2961" i="1"/>
  <c r="J2961" i="1"/>
  <c r="C2962" i="1"/>
  <c r="J2962" i="1"/>
  <c r="C2963" i="1"/>
  <c r="J2963" i="1"/>
  <c r="C2964" i="1"/>
  <c r="J2964" i="1"/>
  <c r="C2965" i="1"/>
  <c r="J2965" i="1"/>
  <c r="C2966" i="1"/>
  <c r="J2966" i="1"/>
  <c r="C2967" i="1"/>
  <c r="J2967" i="1"/>
  <c r="C2968" i="1"/>
  <c r="J2968" i="1"/>
  <c r="C2969" i="1"/>
  <c r="J2969" i="1"/>
  <c r="C2970" i="1"/>
  <c r="J2970" i="1"/>
  <c r="C2971" i="1"/>
  <c r="J2971" i="1"/>
  <c r="C2972" i="1"/>
  <c r="J2972" i="1"/>
  <c r="C2973" i="1"/>
  <c r="J2973" i="1"/>
  <c r="C2974" i="1"/>
  <c r="J2974" i="1"/>
  <c r="C2975" i="1"/>
  <c r="J2975" i="1"/>
  <c r="C2976" i="1"/>
  <c r="J2976" i="1"/>
  <c r="C2977" i="1"/>
  <c r="J2977" i="1"/>
  <c r="C2978" i="1"/>
  <c r="J2978" i="1"/>
  <c r="C2979" i="1"/>
  <c r="J2979" i="1"/>
  <c r="C2980" i="1"/>
  <c r="J2980" i="1"/>
  <c r="C2981" i="1"/>
  <c r="J2981" i="1"/>
  <c r="C2982" i="1"/>
  <c r="J2982" i="1"/>
  <c r="C2983" i="1"/>
  <c r="J2983" i="1"/>
  <c r="C2984" i="1"/>
  <c r="J2984" i="1"/>
  <c r="C2985" i="1"/>
  <c r="J2985" i="1"/>
  <c r="C2986" i="1"/>
  <c r="J2986" i="1"/>
  <c r="C2987" i="1"/>
  <c r="J2987" i="1"/>
  <c r="C2988" i="1"/>
  <c r="J2988" i="1"/>
  <c r="C2989" i="1"/>
  <c r="J2989" i="1"/>
  <c r="C2990" i="1"/>
  <c r="J2990" i="1"/>
  <c r="C2991" i="1"/>
  <c r="J2991" i="1"/>
  <c r="C2992" i="1"/>
  <c r="J2992" i="1"/>
  <c r="C2993" i="1"/>
  <c r="J2993" i="1"/>
  <c r="C2994" i="1"/>
  <c r="J2994" i="1"/>
  <c r="C2995" i="1"/>
  <c r="J2995" i="1"/>
  <c r="C2996" i="1"/>
  <c r="J2996" i="1"/>
  <c r="C2997" i="1"/>
  <c r="J2997" i="1"/>
  <c r="C2998" i="1"/>
  <c r="J2998" i="1"/>
  <c r="C2999" i="1"/>
  <c r="J2999" i="1"/>
  <c r="C3000" i="1"/>
  <c r="J3000" i="1"/>
  <c r="C3001" i="1"/>
  <c r="J3001" i="1"/>
  <c r="C3002" i="1"/>
  <c r="J3002" i="1"/>
  <c r="C3003" i="1"/>
  <c r="J3003" i="1"/>
  <c r="C3004" i="1"/>
  <c r="J3004" i="1"/>
  <c r="C3005" i="1"/>
  <c r="J3005" i="1"/>
  <c r="C3006" i="1"/>
  <c r="J3006" i="1"/>
  <c r="C3007" i="1"/>
  <c r="J3007" i="1"/>
  <c r="C3008" i="1"/>
  <c r="J3008" i="1"/>
  <c r="C3009" i="1"/>
  <c r="J3009" i="1"/>
  <c r="C3010" i="1"/>
  <c r="J3010" i="1"/>
  <c r="C3011" i="1"/>
  <c r="J3011" i="1"/>
  <c r="C3012" i="1"/>
  <c r="J3012" i="1"/>
  <c r="C3013" i="1"/>
  <c r="J3013" i="1"/>
  <c r="C3014" i="1"/>
  <c r="J3014" i="1"/>
  <c r="C3015" i="1"/>
  <c r="J3015" i="1"/>
  <c r="C3016" i="1"/>
  <c r="J3016" i="1"/>
  <c r="C3017" i="1"/>
  <c r="J3017" i="1"/>
  <c r="C3018" i="1"/>
  <c r="J3018" i="1"/>
  <c r="C3019" i="1"/>
  <c r="J3019" i="1"/>
  <c r="C3020" i="1"/>
  <c r="J3020" i="1"/>
  <c r="C3021" i="1"/>
  <c r="J3021" i="1"/>
  <c r="C3022" i="1"/>
  <c r="J3022" i="1"/>
  <c r="C3023" i="1"/>
  <c r="J3023" i="1"/>
  <c r="C3024" i="1"/>
  <c r="J3024" i="1"/>
  <c r="C3025" i="1"/>
  <c r="J3025" i="1"/>
  <c r="C3026" i="1"/>
  <c r="J3026" i="1"/>
  <c r="C3027" i="1"/>
  <c r="J3027" i="1"/>
  <c r="C3028" i="1"/>
  <c r="J3028" i="1"/>
  <c r="C3029" i="1"/>
  <c r="J3029" i="1"/>
  <c r="C3030" i="1"/>
  <c r="J3030" i="1"/>
  <c r="C3031" i="1"/>
  <c r="J3031" i="1"/>
  <c r="C3032" i="1"/>
  <c r="J3032" i="1"/>
  <c r="C3033" i="1"/>
  <c r="J3033" i="1"/>
  <c r="C3034" i="1"/>
  <c r="J3034" i="1"/>
  <c r="C3035" i="1"/>
  <c r="J3035" i="1"/>
  <c r="C3036" i="1"/>
  <c r="J3036" i="1"/>
  <c r="C3037" i="1"/>
  <c r="J3037" i="1"/>
  <c r="C3038" i="1"/>
  <c r="J3038" i="1"/>
  <c r="C3039" i="1"/>
  <c r="J3039" i="1"/>
  <c r="C3040" i="1"/>
  <c r="J3040" i="1"/>
  <c r="C3041" i="1"/>
  <c r="J3041" i="1"/>
  <c r="C3042" i="1"/>
  <c r="J3042" i="1"/>
  <c r="C3043" i="1"/>
  <c r="J3043" i="1"/>
  <c r="C3044" i="1"/>
  <c r="J3044" i="1"/>
  <c r="C3045" i="1"/>
  <c r="J3045" i="1"/>
  <c r="C3046" i="1"/>
  <c r="J3046" i="1"/>
  <c r="C3047" i="1"/>
  <c r="J3047" i="1"/>
  <c r="C3048" i="1"/>
  <c r="J3048" i="1"/>
  <c r="C3049" i="1"/>
  <c r="J3049" i="1"/>
  <c r="C3050" i="1"/>
  <c r="J3050" i="1"/>
  <c r="C3051" i="1"/>
  <c r="J3051" i="1"/>
  <c r="C3052" i="1"/>
  <c r="J3052" i="1"/>
  <c r="C3053" i="1"/>
  <c r="J3053" i="1"/>
  <c r="C3054" i="1"/>
  <c r="J3054" i="1"/>
  <c r="C3055" i="1"/>
  <c r="J3055" i="1"/>
  <c r="C3056" i="1"/>
  <c r="J3056" i="1"/>
  <c r="C3057" i="1"/>
  <c r="J3057" i="1"/>
  <c r="C3058" i="1"/>
  <c r="J3058" i="1"/>
  <c r="C3059" i="1"/>
  <c r="J3059" i="1"/>
  <c r="C3060" i="1"/>
  <c r="J3060" i="1"/>
  <c r="C3061" i="1"/>
  <c r="J3061" i="1"/>
  <c r="C3062" i="1"/>
  <c r="J3062" i="1"/>
  <c r="C3063" i="1"/>
  <c r="J3063" i="1"/>
  <c r="C3064" i="1"/>
  <c r="J3064" i="1"/>
  <c r="C3065" i="1"/>
  <c r="J3065" i="1"/>
  <c r="C3066" i="1"/>
  <c r="J3066" i="1"/>
  <c r="C3067" i="1"/>
  <c r="J3067" i="1"/>
  <c r="C3068" i="1"/>
  <c r="J3068" i="1"/>
  <c r="C3069" i="1"/>
  <c r="J3069" i="1"/>
  <c r="C3070" i="1"/>
  <c r="J3070" i="1"/>
  <c r="C3071" i="1"/>
  <c r="J3071" i="1"/>
  <c r="C3072" i="1"/>
  <c r="J3072" i="1"/>
  <c r="C3073" i="1"/>
  <c r="J3073" i="1"/>
  <c r="C3074" i="1"/>
  <c r="J3074" i="1"/>
  <c r="C3075" i="1"/>
  <c r="J3075" i="1"/>
  <c r="C3076" i="1"/>
  <c r="J3076" i="1"/>
  <c r="C3077" i="1"/>
  <c r="J3077" i="1"/>
  <c r="C3078" i="1"/>
  <c r="J3078" i="1"/>
  <c r="C3079" i="1"/>
  <c r="J3079" i="1"/>
  <c r="C3080" i="1"/>
  <c r="J3080" i="1"/>
  <c r="C3081" i="1"/>
  <c r="J3081" i="1"/>
  <c r="C3082" i="1"/>
  <c r="J3082" i="1"/>
  <c r="C3083" i="1"/>
  <c r="J3083" i="1"/>
  <c r="C3084" i="1"/>
  <c r="J3084" i="1"/>
  <c r="C3085" i="1"/>
  <c r="J3085" i="1"/>
  <c r="C3086" i="1"/>
  <c r="J3086" i="1"/>
  <c r="C3087" i="1"/>
  <c r="J3087" i="1"/>
  <c r="C3088" i="1"/>
  <c r="J3088" i="1"/>
  <c r="C3089" i="1"/>
  <c r="J3089" i="1"/>
  <c r="C3090" i="1"/>
  <c r="J3090" i="1"/>
  <c r="C3091" i="1"/>
  <c r="J3091" i="1"/>
  <c r="C3092" i="1"/>
  <c r="J3092" i="1"/>
  <c r="C3093" i="1"/>
  <c r="J3093" i="1"/>
  <c r="C3094" i="1"/>
  <c r="J3094" i="1"/>
  <c r="C3095" i="1"/>
  <c r="J3095" i="1"/>
  <c r="C3096" i="1"/>
  <c r="J3096" i="1"/>
  <c r="C3097" i="1"/>
  <c r="J3097" i="1"/>
  <c r="C3098" i="1"/>
  <c r="J3098" i="1"/>
  <c r="C3099" i="1"/>
  <c r="J3099" i="1"/>
  <c r="C3100" i="1"/>
  <c r="J3100" i="1"/>
  <c r="C3101" i="1"/>
  <c r="J3101" i="1"/>
  <c r="C3102" i="1"/>
  <c r="J3102" i="1"/>
  <c r="C3103" i="1"/>
  <c r="J3103" i="1"/>
  <c r="C3104" i="1"/>
  <c r="J3104" i="1"/>
  <c r="C3105" i="1"/>
  <c r="J3105" i="1"/>
  <c r="C3106" i="1"/>
  <c r="J3106" i="1"/>
  <c r="C3107" i="1"/>
  <c r="J3107" i="1"/>
  <c r="C3108" i="1"/>
  <c r="J3108" i="1"/>
  <c r="C3109" i="1"/>
  <c r="J3109" i="1"/>
  <c r="C3110" i="1"/>
  <c r="J3110" i="1"/>
  <c r="C3111" i="1"/>
  <c r="J3111" i="1"/>
  <c r="C3112" i="1"/>
  <c r="J3112" i="1"/>
  <c r="C3113" i="1"/>
  <c r="J3113" i="1"/>
  <c r="C3114" i="1"/>
  <c r="J3114" i="1"/>
  <c r="C3115" i="1"/>
  <c r="J3115" i="1"/>
  <c r="C3116" i="1"/>
  <c r="J3116" i="1"/>
  <c r="C3117" i="1"/>
  <c r="J3117" i="1"/>
  <c r="C3118" i="1"/>
  <c r="J3118" i="1"/>
  <c r="C3119" i="1"/>
  <c r="J3119" i="1"/>
  <c r="C3120" i="1"/>
  <c r="J3120" i="1"/>
  <c r="C3121" i="1"/>
  <c r="J3121" i="1"/>
  <c r="C3122" i="1"/>
  <c r="J3122" i="1"/>
  <c r="C3123" i="1"/>
  <c r="J3123" i="1"/>
  <c r="C3124" i="1"/>
  <c r="J3124" i="1"/>
  <c r="C3125" i="1"/>
  <c r="J3125" i="1"/>
  <c r="C3126" i="1"/>
  <c r="J3126" i="1"/>
  <c r="C3127" i="1"/>
  <c r="J3127" i="1"/>
  <c r="C3128" i="1"/>
  <c r="J3128" i="1"/>
  <c r="C3129" i="1"/>
  <c r="J3129" i="1"/>
  <c r="C3130" i="1"/>
  <c r="J3130" i="1"/>
  <c r="C3131" i="1"/>
  <c r="J3131" i="1"/>
  <c r="C3132" i="1"/>
  <c r="J3132" i="1"/>
  <c r="C3133" i="1"/>
  <c r="J3133" i="1"/>
  <c r="C3134" i="1"/>
  <c r="J3134" i="1"/>
  <c r="C3135" i="1"/>
  <c r="J3135" i="1"/>
  <c r="C3136" i="1"/>
  <c r="J3136" i="1"/>
  <c r="C3137" i="1"/>
  <c r="J3137" i="1"/>
  <c r="C3138" i="1"/>
  <c r="J3138" i="1"/>
  <c r="C3139" i="1"/>
  <c r="J3139" i="1"/>
  <c r="C3140" i="1"/>
  <c r="J3140" i="1"/>
  <c r="C3141" i="1"/>
  <c r="J3141" i="1"/>
  <c r="C3142" i="1"/>
  <c r="J3142" i="1"/>
  <c r="C3143" i="1"/>
  <c r="J3143" i="1"/>
  <c r="C3144" i="1"/>
  <c r="J3144" i="1"/>
  <c r="C3145" i="1"/>
  <c r="J3145" i="1"/>
  <c r="C3146" i="1"/>
  <c r="J3146" i="1"/>
  <c r="C3147" i="1"/>
  <c r="J3147" i="1"/>
  <c r="C3148" i="1"/>
  <c r="J3148" i="1"/>
  <c r="C3149" i="1"/>
  <c r="J3149" i="1"/>
  <c r="C3150" i="1"/>
  <c r="J3150" i="1"/>
  <c r="C3151" i="1"/>
  <c r="J3151" i="1"/>
  <c r="C3152" i="1"/>
  <c r="J3152" i="1"/>
  <c r="C3153" i="1"/>
  <c r="J3153" i="1"/>
  <c r="C3154" i="1"/>
  <c r="J3154" i="1"/>
  <c r="C3155" i="1"/>
  <c r="J3155" i="1"/>
  <c r="C3156" i="1"/>
  <c r="J3156" i="1"/>
  <c r="C3157" i="1"/>
  <c r="J3157" i="1"/>
  <c r="C3158" i="1"/>
  <c r="J3158" i="1"/>
  <c r="C3159" i="1"/>
  <c r="J3159" i="1"/>
  <c r="C3160" i="1"/>
  <c r="J3160" i="1"/>
  <c r="C3161" i="1"/>
  <c r="J3161" i="1"/>
  <c r="C3162" i="1"/>
  <c r="J3162" i="1"/>
  <c r="C3163" i="1"/>
  <c r="J3163" i="1"/>
  <c r="C3164" i="1"/>
  <c r="J3164" i="1"/>
  <c r="C3165" i="1"/>
  <c r="J3165" i="1"/>
  <c r="C3166" i="1"/>
  <c r="J3166" i="1"/>
  <c r="C3167" i="1"/>
  <c r="J3167" i="1"/>
  <c r="C3168" i="1"/>
  <c r="J3168" i="1"/>
  <c r="C3169" i="1"/>
  <c r="J3169" i="1"/>
  <c r="C3170" i="1"/>
  <c r="J3170" i="1"/>
  <c r="C3171" i="1"/>
  <c r="J3171" i="1"/>
  <c r="C3172" i="1"/>
  <c r="J3172" i="1"/>
  <c r="C3173" i="1"/>
  <c r="J3173" i="1"/>
  <c r="C3174" i="1"/>
  <c r="J3174" i="1"/>
  <c r="C2544" i="1" l="1"/>
  <c r="J2544" i="1"/>
  <c r="C2545" i="1"/>
  <c r="J2545" i="1"/>
  <c r="C2546" i="1"/>
  <c r="J2546" i="1"/>
  <c r="C2547" i="1"/>
  <c r="J2547" i="1"/>
  <c r="C2548" i="1"/>
  <c r="J2548" i="1"/>
  <c r="C2549" i="1"/>
  <c r="J2549" i="1"/>
  <c r="C2550" i="1"/>
  <c r="J2550" i="1"/>
  <c r="C2551" i="1"/>
  <c r="J2551" i="1"/>
  <c r="C2552" i="1"/>
  <c r="J2552" i="1"/>
  <c r="C2553" i="1"/>
  <c r="J2553" i="1"/>
  <c r="C2554" i="1"/>
  <c r="J2554" i="1"/>
  <c r="C2555" i="1"/>
  <c r="J2555" i="1"/>
  <c r="C2556" i="1"/>
  <c r="J2556" i="1"/>
  <c r="C2557" i="1"/>
  <c r="J2557" i="1"/>
  <c r="C2558" i="1"/>
  <c r="J2558" i="1"/>
  <c r="C2559" i="1"/>
  <c r="J2559" i="1"/>
  <c r="C2560" i="1"/>
  <c r="J2560" i="1"/>
  <c r="C2561" i="1"/>
  <c r="J2561" i="1"/>
  <c r="C2562" i="1"/>
  <c r="J2562" i="1"/>
  <c r="C2563" i="1"/>
  <c r="J2563" i="1"/>
  <c r="C2564" i="1"/>
  <c r="J2564" i="1"/>
  <c r="C2565" i="1"/>
  <c r="J2565" i="1"/>
  <c r="C2566" i="1"/>
  <c r="J2566" i="1"/>
  <c r="C2567" i="1"/>
  <c r="J2567" i="1"/>
  <c r="C2568" i="1"/>
  <c r="J2568" i="1"/>
  <c r="C2569" i="1"/>
  <c r="J2569" i="1"/>
  <c r="C2570" i="1"/>
  <c r="J2570" i="1"/>
  <c r="C2571" i="1"/>
  <c r="J2571" i="1"/>
  <c r="C2572" i="1"/>
  <c r="J2572" i="1"/>
  <c r="C2573" i="1"/>
  <c r="J2573" i="1"/>
  <c r="C2574" i="1"/>
  <c r="J2574" i="1"/>
  <c r="C2575" i="1"/>
  <c r="J2575" i="1"/>
  <c r="C2576" i="1"/>
  <c r="J2576" i="1"/>
  <c r="C2577" i="1"/>
  <c r="J2577" i="1"/>
  <c r="C2578" i="1"/>
  <c r="J2578" i="1"/>
  <c r="C2579" i="1"/>
  <c r="J2579" i="1"/>
  <c r="C2580" i="1"/>
  <c r="J2580" i="1"/>
  <c r="C2581" i="1"/>
  <c r="J2581" i="1"/>
  <c r="C2582" i="1"/>
  <c r="J2582" i="1"/>
  <c r="C2583" i="1"/>
  <c r="J2583" i="1"/>
  <c r="C2584" i="1"/>
  <c r="J2584" i="1"/>
  <c r="C2585" i="1"/>
  <c r="J2585" i="1"/>
  <c r="C2586" i="1"/>
  <c r="J2586" i="1"/>
  <c r="C2587" i="1"/>
  <c r="J2587" i="1"/>
  <c r="C2588" i="1"/>
  <c r="J2588" i="1"/>
  <c r="C2589" i="1"/>
  <c r="J2589" i="1"/>
  <c r="C2590" i="1"/>
  <c r="J2590" i="1"/>
  <c r="C2591" i="1"/>
  <c r="J2591" i="1"/>
  <c r="C2592" i="1"/>
  <c r="J2592" i="1"/>
  <c r="C2593" i="1"/>
  <c r="J2593" i="1"/>
  <c r="C2594" i="1"/>
  <c r="J2594" i="1"/>
  <c r="C2595" i="1"/>
  <c r="J2595" i="1"/>
  <c r="C2596" i="1"/>
  <c r="J2596" i="1"/>
  <c r="C2597" i="1"/>
  <c r="J2597" i="1"/>
  <c r="C2598" i="1"/>
  <c r="J2598" i="1"/>
  <c r="C2599" i="1"/>
  <c r="J2599" i="1"/>
  <c r="C2600" i="1"/>
  <c r="J2600" i="1"/>
  <c r="C2601" i="1"/>
  <c r="J2601" i="1"/>
  <c r="C2602" i="1"/>
  <c r="J2602" i="1"/>
  <c r="C2603" i="1"/>
  <c r="J2603" i="1"/>
  <c r="C2604" i="1"/>
  <c r="J2604" i="1"/>
  <c r="C2605" i="1"/>
  <c r="J2605" i="1"/>
  <c r="C2606" i="1"/>
  <c r="J2606" i="1"/>
  <c r="C2607" i="1"/>
  <c r="J2607" i="1"/>
  <c r="C2608" i="1"/>
  <c r="J2608" i="1"/>
  <c r="C2609" i="1"/>
  <c r="J2609" i="1"/>
  <c r="C2610" i="1"/>
  <c r="J2610" i="1"/>
  <c r="C2611" i="1"/>
  <c r="J2611" i="1"/>
  <c r="C2612" i="1"/>
  <c r="J2612" i="1"/>
  <c r="C2613" i="1"/>
  <c r="J2613" i="1"/>
  <c r="C2614" i="1"/>
  <c r="J2614" i="1"/>
  <c r="C2615" i="1"/>
  <c r="J2615" i="1"/>
  <c r="C2616" i="1"/>
  <c r="J2616" i="1"/>
  <c r="C2617" i="1"/>
  <c r="J2617" i="1"/>
  <c r="C2618" i="1"/>
  <c r="J2618" i="1"/>
  <c r="C2619" i="1"/>
  <c r="J2619" i="1"/>
  <c r="C2620" i="1"/>
  <c r="J2620" i="1"/>
  <c r="C2621" i="1"/>
  <c r="J2621" i="1"/>
  <c r="C2622" i="1"/>
  <c r="J2622" i="1"/>
  <c r="C2623" i="1"/>
  <c r="J2623" i="1"/>
  <c r="C2624" i="1"/>
  <c r="J2624" i="1"/>
  <c r="C2625" i="1"/>
  <c r="J2625" i="1"/>
  <c r="C2626" i="1"/>
  <c r="J2626" i="1"/>
  <c r="C2627" i="1"/>
  <c r="J2627" i="1"/>
  <c r="C2628" i="1"/>
  <c r="J2628" i="1"/>
  <c r="C2629" i="1"/>
  <c r="J2629" i="1"/>
  <c r="C2630" i="1"/>
  <c r="J2630" i="1"/>
  <c r="C2631" i="1"/>
  <c r="J2631" i="1"/>
  <c r="C2632" i="1"/>
  <c r="J2632" i="1"/>
  <c r="C2633" i="1"/>
  <c r="J2633" i="1"/>
  <c r="C2634" i="1"/>
  <c r="J2634" i="1"/>
  <c r="C2635" i="1"/>
  <c r="J2635" i="1"/>
  <c r="C2636" i="1"/>
  <c r="J2636" i="1"/>
  <c r="C2637" i="1"/>
  <c r="J2637" i="1"/>
  <c r="C2638" i="1"/>
  <c r="J2638" i="1"/>
  <c r="C2639" i="1"/>
  <c r="J2639" i="1"/>
  <c r="C2640" i="1"/>
  <c r="J2640" i="1"/>
  <c r="C2641" i="1"/>
  <c r="J2641" i="1"/>
  <c r="C2642" i="1"/>
  <c r="J2642" i="1"/>
  <c r="C2643" i="1"/>
  <c r="J2643" i="1"/>
  <c r="C2644" i="1"/>
  <c r="J2644" i="1"/>
  <c r="C2645" i="1"/>
  <c r="J2645" i="1"/>
  <c r="C2646" i="1"/>
  <c r="J2646" i="1"/>
  <c r="C2647" i="1"/>
  <c r="J2647" i="1"/>
  <c r="C2648" i="1"/>
  <c r="J2648" i="1"/>
  <c r="C2649" i="1"/>
  <c r="J2649" i="1"/>
  <c r="C2650" i="1"/>
  <c r="J2650" i="1"/>
  <c r="C2651" i="1"/>
  <c r="J2651" i="1"/>
  <c r="C2652" i="1"/>
  <c r="J2652" i="1"/>
  <c r="C2653" i="1"/>
  <c r="J2653" i="1"/>
  <c r="C2654" i="1"/>
  <c r="J2654" i="1"/>
  <c r="C2655" i="1"/>
  <c r="J2655" i="1"/>
  <c r="C2656" i="1"/>
  <c r="J2656" i="1"/>
  <c r="C2657" i="1"/>
  <c r="J2657" i="1"/>
  <c r="C2658" i="1"/>
  <c r="J2658" i="1"/>
  <c r="C2659" i="1"/>
  <c r="J2659" i="1"/>
  <c r="C2660" i="1"/>
  <c r="J2660" i="1"/>
  <c r="C2661" i="1"/>
  <c r="J2661" i="1"/>
  <c r="C2662" i="1"/>
  <c r="J2662" i="1"/>
  <c r="C2663" i="1"/>
  <c r="J2663" i="1"/>
  <c r="C2664" i="1"/>
  <c r="J2664" i="1"/>
  <c r="C2665" i="1"/>
  <c r="J2665" i="1"/>
  <c r="C2666" i="1"/>
  <c r="J2666" i="1"/>
  <c r="C2667" i="1"/>
  <c r="J2667" i="1"/>
  <c r="C2668" i="1"/>
  <c r="J2668" i="1"/>
  <c r="C2669" i="1"/>
  <c r="J2669" i="1"/>
  <c r="C2670" i="1"/>
  <c r="J2670" i="1"/>
  <c r="C2671" i="1"/>
  <c r="J2671" i="1"/>
  <c r="C2672" i="1"/>
  <c r="J2672" i="1"/>
  <c r="C2673" i="1"/>
  <c r="J2673" i="1"/>
  <c r="C2674" i="1"/>
  <c r="J2674" i="1"/>
  <c r="C2675" i="1"/>
  <c r="J2675" i="1"/>
  <c r="C2676" i="1"/>
  <c r="J2676" i="1"/>
  <c r="C2677" i="1"/>
  <c r="J2677" i="1"/>
  <c r="C2678" i="1"/>
  <c r="J2678" i="1"/>
  <c r="C2679" i="1"/>
  <c r="J2679" i="1"/>
  <c r="C2680" i="1"/>
  <c r="J2680" i="1"/>
  <c r="C2681" i="1"/>
  <c r="J2681" i="1"/>
  <c r="C2682" i="1"/>
  <c r="J2682" i="1"/>
  <c r="C2683" i="1"/>
  <c r="J2683" i="1"/>
  <c r="C2684" i="1"/>
  <c r="J2684" i="1"/>
  <c r="C2685" i="1"/>
  <c r="J2685" i="1"/>
  <c r="C2686" i="1"/>
  <c r="J2686" i="1"/>
  <c r="C2687" i="1"/>
  <c r="J2687" i="1"/>
  <c r="C2688" i="1"/>
  <c r="J2688" i="1"/>
  <c r="C2689" i="1"/>
  <c r="J2689" i="1"/>
  <c r="C2690" i="1"/>
  <c r="J2690" i="1"/>
  <c r="C2691" i="1"/>
  <c r="J2691" i="1"/>
  <c r="C2692" i="1"/>
  <c r="J2692" i="1"/>
  <c r="C2693" i="1"/>
  <c r="J2693" i="1"/>
  <c r="C2694" i="1"/>
  <c r="J2694" i="1"/>
  <c r="C2695" i="1"/>
  <c r="J2695" i="1"/>
  <c r="C2696" i="1"/>
  <c r="J2696" i="1"/>
  <c r="C2697" i="1"/>
  <c r="J2697" i="1"/>
  <c r="C2698" i="1"/>
  <c r="J2698" i="1"/>
  <c r="C2699" i="1"/>
  <c r="J2699" i="1"/>
  <c r="C2700" i="1"/>
  <c r="J2700" i="1"/>
  <c r="C2701" i="1"/>
  <c r="J2701" i="1"/>
  <c r="C2702" i="1"/>
  <c r="J2702" i="1"/>
  <c r="C2703" i="1"/>
  <c r="J2703" i="1"/>
  <c r="C2704" i="1"/>
  <c r="J2704" i="1"/>
  <c r="C2705" i="1"/>
  <c r="J2705" i="1"/>
  <c r="C2706" i="1"/>
  <c r="J2706" i="1"/>
  <c r="C2707" i="1"/>
  <c r="J2707" i="1"/>
  <c r="C2708" i="1"/>
  <c r="J2708" i="1"/>
  <c r="C2709" i="1"/>
  <c r="J2709" i="1"/>
  <c r="C2710" i="1"/>
  <c r="J2710" i="1"/>
  <c r="C2711" i="1"/>
  <c r="J2711" i="1"/>
  <c r="C2712" i="1"/>
  <c r="J2712" i="1"/>
  <c r="C2713" i="1"/>
  <c r="J2713" i="1"/>
  <c r="C2714" i="1"/>
  <c r="J2714" i="1"/>
  <c r="C2715" i="1"/>
  <c r="J2715" i="1"/>
  <c r="C2716" i="1"/>
  <c r="J2716" i="1"/>
  <c r="C2717" i="1"/>
  <c r="J2717" i="1"/>
  <c r="C2718" i="1"/>
  <c r="J2718" i="1"/>
  <c r="C2719" i="1"/>
  <c r="J2719" i="1"/>
  <c r="C2720" i="1"/>
  <c r="J2720" i="1"/>
  <c r="C2721" i="1"/>
  <c r="J2721" i="1"/>
  <c r="C2722" i="1"/>
  <c r="J2722" i="1"/>
  <c r="C2723" i="1"/>
  <c r="J2723" i="1"/>
  <c r="C2724" i="1"/>
  <c r="J2724" i="1"/>
  <c r="C2725" i="1"/>
  <c r="J2725" i="1"/>
  <c r="C2726" i="1"/>
  <c r="J2726" i="1"/>
  <c r="C2727" i="1"/>
  <c r="J2727" i="1"/>
  <c r="C2728" i="1"/>
  <c r="J2728" i="1"/>
  <c r="C2729" i="1"/>
  <c r="J2729" i="1"/>
  <c r="C2730" i="1"/>
  <c r="J2730" i="1"/>
  <c r="C2731" i="1"/>
  <c r="J2731" i="1"/>
  <c r="C2732" i="1"/>
  <c r="J2732" i="1"/>
  <c r="C2733" i="1"/>
  <c r="J2733" i="1"/>
  <c r="C2734" i="1"/>
  <c r="J2734" i="1"/>
  <c r="C2735" i="1"/>
  <c r="J2735" i="1"/>
  <c r="C2736" i="1"/>
  <c r="J2736" i="1"/>
  <c r="C2737" i="1"/>
  <c r="J2737" i="1"/>
  <c r="C2738" i="1"/>
  <c r="J2738" i="1"/>
  <c r="C2739" i="1"/>
  <c r="J2739" i="1"/>
  <c r="C2740" i="1"/>
  <c r="J2740" i="1"/>
  <c r="C2741" i="1"/>
  <c r="J2741" i="1"/>
  <c r="C2742" i="1"/>
  <c r="J2742" i="1"/>
  <c r="C2743" i="1"/>
  <c r="J2743" i="1"/>
  <c r="C2744" i="1"/>
  <c r="J2744" i="1"/>
  <c r="C2745" i="1"/>
  <c r="J2745" i="1"/>
  <c r="C2746" i="1"/>
  <c r="J2746" i="1"/>
  <c r="C2747" i="1"/>
  <c r="J2747" i="1"/>
  <c r="C2748" i="1"/>
  <c r="J2748" i="1"/>
  <c r="C2749" i="1"/>
  <c r="J2749" i="1"/>
  <c r="C2750" i="1"/>
  <c r="J2750" i="1"/>
  <c r="C2751" i="1"/>
  <c r="J2751" i="1"/>
  <c r="C2752" i="1"/>
  <c r="J2752" i="1"/>
  <c r="C2753" i="1"/>
  <c r="J2753" i="1"/>
  <c r="C2754" i="1"/>
  <c r="J2754" i="1"/>
  <c r="C2755" i="1"/>
  <c r="J2755" i="1"/>
  <c r="C2756" i="1"/>
  <c r="J2756" i="1"/>
  <c r="C2757" i="1"/>
  <c r="J2757" i="1"/>
  <c r="C2758" i="1"/>
  <c r="J2758" i="1"/>
  <c r="C2759" i="1"/>
  <c r="J2759" i="1"/>
  <c r="C2760" i="1"/>
  <c r="J2760" i="1"/>
  <c r="C2761" i="1"/>
  <c r="J2761" i="1"/>
  <c r="C2762" i="1"/>
  <c r="J2762" i="1"/>
  <c r="C2763" i="1"/>
  <c r="J2763" i="1"/>
  <c r="C2764" i="1"/>
  <c r="J2764" i="1"/>
  <c r="C2765" i="1"/>
  <c r="J2765" i="1"/>
  <c r="C2766" i="1"/>
  <c r="J2766" i="1"/>
  <c r="C2767" i="1"/>
  <c r="J2767" i="1"/>
  <c r="C2768" i="1"/>
  <c r="J2768" i="1"/>
  <c r="C2769" i="1"/>
  <c r="J2769" i="1"/>
  <c r="C2770" i="1"/>
  <c r="J2770" i="1"/>
  <c r="C2771" i="1"/>
  <c r="J2771" i="1"/>
  <c r="C2772" i="1"/>
  <c r="J2772" i="1"/>
  <c r="C2773" i="1"/>
  <c r="J2773" i="1"/>
  <c r="C2774" i="1"/>
  <c r="J2774" i="1"/>
  <c r="C2775" i="1"/>
  <c r="J2775" i="1"/>
  <c r="C2776" i="1"/>
  <c r="J2776" i="1"/>
  <c r="C2777" i="1"/>
  <c r="J2777" i="1"/>
  <c r="C2778" i="1"/>
  <c r="J2778" i="1"/>
  <c r="C2779" i="1"/>
  <c r="J2779" i="1"/>
  <c r="C2780" i="1"/>
  <c r="J2780" i="1"/>
  <c r="C2781" i="1"/>
  <c r="J2781" i="1"/>
  <c r="C2782" i="1"/>
  <c r="J2782" i="1"/>
  <c r="C2783" i="1"/>
  <c r="J2783" i="1"/>
  <c r="C2784" i="1"/>
  <c r="J2784" i="1"/>
  <c r="C2785" i="1"/>
  <c r="J2785" i="1"/>
  <c r="C2786" i="1"/>
  <c r="J2786" i="1"/>
  <c r="C2787" i="1"/>
  <c r="J2787" i="1"/>
  <c r="C2788" i="1"/>
  <c r="J2788" i="1"/>
  <c r="C2789" i="1"/>
  <c r="J2789" i="1"/>
  <c r="C2790" i="1"/>
  <c r="J2790" i="1"/>
  <c r="C2791" i="1"/>
  <c r="J2791" i="1"/>
  <c r="C2792" i="1"/>
  <c r="J2792" i="1"/>
  <c r="C2793" i="1"/>
  <c r="J2793" i="1"/>
  <c r="C2794" i="1"/>
  <c r="J2794" i="1"/>
  <c r="C2795" i="1"/>
  <c r="J2795" i="1"/>
  <c r="C2796" i="1"/>
  <c r="J2796" i="1"/>
  <c r="C2542" i="1" l="1"/>
  <c r="J2542" i="1"/>
  <c r="C2543" i="1"/>
  <c r="J2543" i="1"/>
  <c r="D19" i="1" l="1"/>
  <c r="G6" i="1"/>
  <c r="G9" i="1"/>
  <c r="J2541" i="1" l="1"/>
  <c r="C2541" i="1"/>
  <c r="J2540" i="1"/>
  <c r="C2540" i="1" l="1"/>
  <c r="J2539" i="1"/>
  <c r="C2539" i="1" l="1"/>
  <c r="J2538" i="1"/>
  <c r="C2538" i="1" l="1"/>
  <c r="J2537" i="1"/>
  <c r="C2537" i="1" l="1"/>
  <c r="J2536" i="1" l="1"/>
  <c r="C2536" i="1"/>
  <c r="J2535" i="1"/>
  <c r="C2535" i="1" l="1"/>
  <c r="J2534" i="1"/>
  <c r="C2534" i="1"/>
  <c r="J2533" i="1"/>
  <c r="C2533" i="1" l="1"/>
  <c r="J2532" i="1"/>
  <c r="C2532" i="1" l="1"/>
  <c r="J2531" i="1"/>
  <c r="C2531" i="1" l="1"/>
  <c r="J2530" i="1"/>
  <c r="C2530" i="1" l="1"/>
  <c r="J2529" i="1" l="1"/>
  <c r="C2529" i="1" l="1"/>
  <c r="J2528" i="1"/>
  <c r="C2528" i="1"/>
  <c r="J2527" i="1"/>
  <c r="C2527" i="1" l="1"/>
  <c r="J2526" i="1"/>
  <c r="C2526" i="1"/>
  <c r="J2525" i="1"/>
  <c r="C2525" i="1" l="1"/>
  <c r="J2524" i="1"/>
  <c r="C2524" i="1"/>
  <c r="J2523" i="1"/>
  <c r="C2523" i="1" l="1"/>
  <c r="J2522" i="1"/>
  <c r="C2522" i="1"/>
  <c r="J2521" i="1"/>
  <c r="C2521" i="1" l="1"/>
  <c r="J2520" i="1"/>
  <c r="C2520" i="1" l="1"/>
  <c r="J2519" i="1"/>
  <c r="C2519" i="1" l="1"/>
  <c r="J2518" i="1"/>
  <c r="C2518" i="1" l="1"/>
  <c r="J2517" i="1"/>
  <c r="C2517" i="1" l="1"/>
  <c r="J2516" i="1"/>
  <c r="C2516" i="1" l="1"/>
  <c r="J2515" i="1"/>
  <c r="C2515" i="1" l="1"/>
  <c r="J2514" i="1"/>
  <c r="C2514" i="1"/>
  <c r="J2513" i="1"/>
  <c r="C2513" i="1" l="1"/>
  <c r="J2512" i="1"/>
  <c r="C2512" i="1" l="1"/>
  <c r="J2511" i="1"/>
  <c r="C2511" i="1" l="1"/>
  <c r="J2510" i="1"/>
  <c r="C2510" i="1" l="1"/>
  <c r="J2509" i="1"/>
  <c r="C2509" i="1" l="1"/>
  <c r="J2508" i="1"/>
  <c r="C2508" i="1" l="1"/>
  <c r="J2507" i="1"/>
  <c r="C2507" i="1" l="1"/>
  <c r="J2506" i="1"/>
  <c r="C2506" i="1" l="1"/>
  <c r="J2505" i="1"/>
  <c r="C2505" i="1" l="1"/>
  <c r="J2504" i="1"/>
  <c r="C2504" i="1"/>
  <c r="J2503" i="1"/>
  <c r="C2503" i="1" l="1"/>
  <c r="J2502" i="1"/>
  <c r="C2502" i="1" l="1"/>
  <c r="J2501" i="1"/>
  <c r="C2501" i="1" l="1"/>
  <c r="J2500" i="1"/>
  <c r="C2500" i="1" l="1"/>
  <c r="J2499" i="1" l="1"/>
  <c r="C2499" i="1" l="1"/>
  <c r="J2498" i="1" l="1"/>
  <c r="C2498" i="1"/>
  <c r="J2497" i="1"/>
  <c r="C2497" i="1"/>
  <c r="J2496" i="1"/>
  <c r="C2496" i="1" l="1"/>
  <c r="J2495" i="1"/>
  <c r="C2495" i="1" l="1"/>
  <c r="J2494" i="1"/>
  <c r="C2494" i="1" l="1"/>
  <c r="J2493" i="1"/>
  <c r="C2493" i="1" l="1"/>
  <c r="J2492" i="1"/>
  <c r="C2492" i="1" l="1"/>
  <c r="J2491" i="1"/>
  <c r="C2491" i="1" l="1"/>
  <c r="J2490" i="1"/>
  <c r="C2490" i="1" l="1"/>
  <c r="J2489" i="1" l="1"/>
  <c r="C2489" i="1" l="1"/>
  <c r="J2488" i="1"/>
  <c r="C2488" i="1"/>
  <c r="J2487" i="1"/>
  <c r="C2487" i="1" l="1"/>
  <c r="J2486" i="1"/>
  <c r="C2486" i="1" l="1"/>
  <c r="J2485" i="1"/>
  <c r="C2485" i="1" l="1"/>
  <c r="J2484" i="1"/>
  <c r="C2484" i="1" l="1"/>
  <c r="J2483" i="1"/>
  <c r="C2483" i="1" l="1"/>
  <c r="J2482" i="1"/>
  <c r="C2482" i="1" l="1"/>
  <c r="J2481" i="1"/>
  <c r="C2481" i="1" l="1"/>
  <c r="J2480" i="1"/>
  <c r="C2480" i="1" l="1"/>
  <c r="J2479" i="1"/>
  <c r="C2479" i="1" l="1"/>
  <c r="J2478" i="1"/>
  <c r="C2478" i="1" l="1"/>
  <c r="J2477" i="1"/>
  <c r="C2477" i="1" l="1"/>
  <c r="J2476" i="1"/>
  <c r="C2476" i="1" l="1"/>
  <c r="J2475" i="1"/>
  <c r="C2475" i="1" l="1"/>
  <c r="J2474" i="1"/>
  <c r="C2474" i="1" l="1"/>
  <c r="J2473" i="1"/>
  <c r="C2473" i="1" l="1"/>
  <c r="J2472" i="1"/>
  <c r="C2472" i="1" l="1"/>
  <c r="J2471" i="1"/>
  <c r="C2471" i="1" l="1"/>
  <c r="J2470" i="1"/>
  <c r="C2470" i="1" l="1"/>
  <c r="J2469" i="1"/>
  <c r="C2469" i="1" l="1"/>
  <c r="J2468" i="1"/>
  <c r="C2468" i="1" l="1"/>
  <c r="J2467" i="1"/>
  <c r="C2467" i="1" l="1"/>
  <c r="J2466" i="1"/>
  <c r="C2466" i="1" l="1"/>
  <c r="J2465" i="1"/>
  <c r="C2465" i="1" l="1"/>
  <c r="J2464" i="1"/>
  <c r="C2464" i="1"/>
  <c r="J2463" i="1"/>
  <c r="C2463" i="1" l="1"/>
  <c r="J2462" i="1"/>
  <c r="C2462" i="1"/>
  <c r="J2461" i="1"/>
  <c r="C2461" i="1" l="1"/>
  <c r="J2460" i="1"/>
  <c r="C2460" i="1" l="1"/>
  <c r="J2459" i="1"/>
  <c r="C2459" i="1" l="1"/>
  <c r="J2458" i="1"/>
  <c r="C2458" i="1" l="1"/>
  <c r="J2457" i="1"/>
  <c r="C2457" i="1" l="1"/>
  <c r="J2456" i="1"/>
  <c r="C2456" i="1" l="1"/>
  <c r="J2455" i="1"/>
  <c r="C2455" i="1" l="1"/>
  <c r="J2454" i="1"/>
  <c r="C2454" i="1"/>
  <c r="J2453" i="1"/>
  <c r="C2453" i="1" l="1"/>
  <c r="J2452" i="1"/>
  <c r="C2452" i="1" l="1"/>
  <c r="J2451" i="1"/>
  <c r="C2451" i="1" l="1"/>
  <c r="J2450" i="1"/>
  <c r="C2450" i="1" l="1"/>
  <c r="J2449" i="1"/>
  <c r="C2449" i="1" l="1"/>
  <c r="J2448" i="1"/>
  <c r="C2448" i="1" l="1"/>
  <c r="J2447" i="1" l="1"/>
  <c r="C2447" i="1" l="1"/>
  <c r="J2446" i="1"/>
  <c r="C2446" i="1"/>
  <c r="J2445" i="1"/>
  <c r="C2445" i="1" l="1"/>
  <c r="J2444" i="1"/>
  <c r="C2444" i="1" l="1"/>
  <c r="J2443" i="1"/>
  <c r="C2443" i="1"/>
  <c r="J2442" i="1"/>
  <c r="C2442" i="1" l="1"/>
  <c r="J2441" i="1"/>
  <c r="C2441" i="1" l="1"/>
  <c r="J2440" i="1"/>
  <c r="C2440" i="1" l="1"/>
  <c r="J2439" i="1"/>
  <c r="C2439" i="1" l="1"/>
  <c r="J2438" i="1"/>
  <c r="C2438" i="1" l="1"/>
  <c r="J2437" i="1"/>
  <c r="C2437" i="1" l="1"/>
  <c r="J2436" i="1"/>
  <c r="C2436" i="1" l="1"/>
  <c r="J2435" i="1" l="1"/>
  <c r="C2435" i="1" l="1"/>
  <c r="J2434" i="1"/>
  <c r="C2434" i="1"/>
  <c r="J2433" i="1"/>
  <c r="C2433" i="1" l="1"/>
  <c r="J2432" i="1"/>
  <c r="C2432" i="1" l="1"/>
  <c r="J2431" i="1"/>
  <c r="C2431" i="1" l="1"/>
  <c r="J2430" i="1"/>
  <c r="C2430" i="1" l="1"/>
  <c r="J2429" i="1"/>
  <c r="C2429" i="1" l="1"/>
  <c r="J2428" i="1"/>
  <c r="C2428" i="1"/>
  <c r="J2427" i="1"/>
  <c r="C2427" i="1" l="1"/>
  <c r="J2426" i="1"/>
  <c r="C2426" i="1" l="1"/>
  <c r="J2425" i="1"/>
  <c r="C2425" i="1"/>
  <c r="J2424" i="1"/>
  <c r="C2424" i="1" l="1"/>
  <c r="J2423" i="1"/>
  <c r="C2423" i="1" l="1"/>
  <c r="J2422" i="1"/>
  <c r="C2422" i="1" l="1"/>
  <c r="J2421" i="1"/>
  <c r="C2421" i="1" l="1"/>
  <c r="J2420" i="1"/>
  <c r="C2420" i="1" l="1"/>
  <c r="J2419" i="1"/>
  <c r="C2419" i="1" l="1"/>
  <c r="J2418" i="1"/>
  <c r="C2418" i="1" l="1"/>
  <c r="J2417" i="1"/>
  <c r="C2417" i="1" l="1"/>
  <c r="J2416" i="1"/>
  <c r="C2416" i="1" l="1"/>
  <c r="J2415" i="1"/>
  <c r="C2415" i="1" l="1"/>
  <c r="J2414" i="1"/>
  <c r="C2414" i="1" l="1"/>
  <c r="J2413" i="1"/>
  <c r="C2413" i="1" l="1"/>
  <c r="J2412" i="1"/>
  <c r="C2412" i="1" l="1"/>
  <c r="J2411" i="1"/>
  <c r="C2411" i="1" l="1"/>
  <c r="J2410" i="1" l="1"/>
  <c r="C2410" i="1"/>
  <c r="J2409" i="1"/>
  <c r="C2409" i="1" l="1"/>
  <c r="J2408" i="1"/>
  <c r="C2408" i="1"/>
  <c r="J2407" i="1"/>
  <c r="C2407" i="1" l="1"/>
  <c r="J2406" i="1"/>
  <c r="C2406" i="1"/>
  <c r="J2405" i="1"/>
  <c r="C2405" i="1" l="1"/>
  <c r="J2404" i="1"/>
  <c r="C2404" i="1" l="1"/>
  <c r="J2403" i="1"/>
  <c r="C2403" i="1"/>
  <c r="J2402" i="1"/>
  <c r="C2402" i="1" l="1"/>
  <c r="J2401" i="1" l="1"/>
  <c r="C2401" i="1" l="1"/>
  <c r="J2400" i="1"/>
  <c r="C2400" i="1"/>
  <c r="J2399" i="1"/>
  <c r="C2399" i="1" l="1"/>
  <c r="J2398" i="1"/>
  <c r="C2398" i="1" l="1"/>
  <c r="J2397" i="1" l="1"/>
  <c r="C2397" i="1" l="1"/>
  <c r="J2396" i="1"/>
  <c r="C2396" i="1"/>
  <c r="J2395" i="1"/>
  <c r="C2395" i="1" l="1"/>
  <c r="J2394" i="1"/>
  <c r="C2394" i="1" l="1"/>
  <c r="J2393" i="1"/>
  <c r="C2393" i="1" l="1"/>
  <c r="J2392" i="1"/>
  <c r="C2392" i="1" l="1"/>
  <c r="J2391" i="1" l="1"/>
  <c r="C2391" i="1" l="1"/>
  <c r="J2390" i="1"/>
  <c r="C2390" i="1"/>
  <c r="J2389" i="1"/>
  <c r="C2389" i="1" l="1"/>
  <c r="J2388" i="1"/>
  <c r="C2388" i="1" l="1"/>
  <c r="J2387" i="1"/>
  <c r="C2387" i="1" l="1"/>
  <c r="J2386" i="1"/>
  <c r="C2386" i="1" l="1"/>
  <c r="J2385" i="1" l="1"/>
  <c r="C2385" i="1" l="1"/>
  <c r="J2384" i="1"/>
  <c r="C2384" i="1"/>
  <c r="J2383" i="1"/>
  <c r="C2383" i="1" l="1"/>
  <c r="J2382" i="1"/>
  <c r="C2382" i="1" l="1"/>
  <c r="J2381" i="1"/>
  <c r="C2381" i="1" l="1"/>
  <c r="J2380" i="1"/>
  <c r="C2380" i="1" l="1"/>
  <c r="J2379" i="1"/>
  <c r="C2379" i="1" l="1"/>
  <c r="J2378" i="1"/>
  <c r="C2378" i="1" l="1"/>
  <c r="J2377" i="1"/>
  <c r="C2377" i="1" l="1"/>
  <c r="J2376" i="1"/>
  <c r="C2376" i="1"/>
  <c r="J2375" i="1"/>
  <c r="C2375" i="1" l="1"/>
  <c r="J2374" i="1"/>
  <c r="C2374" i="1" l="1"/>
  <c r="J2373" i="1"/>
  <c r="C2373" i="1" l="1"/>
  <c r="J2372" i="1"/>
  <c r="C2372" i="1" l="1"/>
  <c r="J2371" i="1"/>
  <c r="C2371" i="1" l="1"/>
  <c r="J2370" i="1"/>
  <c r="C2370" i="1" l="1"/>
  <c r="J2369" i="1"/>
  <c r="C2369" i="1" l="1"/>
  <c r="J2368" i="1" l="1"/>
  <c r="C2368" i="1"/>
  <c r="J2367" i="1"/>
  <c r="C2367" i="1" l="1"/>
  <c r="J2366" i="1"/>
  <c r="C2366" i="1"/>
  <c r="J2365" i="1"/>
  <c r="C2365" i="1" l="1"/>
  <c r="J2364" i="1"/>
  <c r="C2364" i="1" l="1"/>
  <c r="J2363" i="1"/>
  <c r="C2363" i="1"/>
  <c r="J2362" i="1"/>
  <c r="C2362" i="1" l="1"/>
  <c r="J2361" i="1"/>
  <c r="C2361" i="1" l="1"/>
  <c r="J2360" i="1"/>
  <c r="C2360" i="1" l="1"/>
  <c r="J2359" i="1"/>
  <c r="C2359" i="1" l="1"/>
  <c r="J2358" i="1"/>
  <c r="C2358" i="1" l="1"/>
  <c r="J2357" i="1"/>
  <c r="C2357" i="1" l="1"/>
  <c r="J2356" i="1"/>
  <c r="C2356" i="1" l="1"/>
  <c r="J2355" i="1" l="1"/>
  <c r="C2355" i="1" l="1"/>
  <c r="J2354" i="1"/>
  <c r="C2354" i="1" l="1"/>
  <c r="J2353" i="1"/>
  <c r="C2353" i="1"/>
  <c r="J2352" i="1"/>
  <c r="C2352" i="1" l="1"/>
  <c r="J2351" i="1"/>
  <c r="C2351" i="1" l="1"/>
  <c r="J2350" i="1"/>
  <c r="C2350" i="1" l="1"/>
  <c r="J2349" i="1"/>
  <c r="C2349" i="1" l="1"/>
  <c r="J2348" i="1"/>
  <c r="C2348" i="1" l="1"/>
  <c r="J2347" i="1"/>
  <c r="C2347" i="1" l="1"/>
  <c r="J2346" i="1"/>
  <c r="C2346" i="1" l="1"/>
  <c r="J2345" i="1"/>
  <c r="C2345" i="1" l="1"/>
  <c r="J2344" i="1"/>
  <c r="C2344" i="1" l="1"/>
  <c r="J2343" i="1"/>
  <c r="C2343" i="1" l="1"/>
  <c r="J2342" i="1"/>
  <c r="C2342" i="1" l="1"/>
  <c r="J2341" i="1"/>
  <c r="C2341" i="1" l="1"/>
  <c r="J2340" i="1"/>
  <c r="C2340" i="1" l="1"/>
  <c r="J2339" i="1"/>
  <c r="C2339" i="1" l="1"/>
  <c r="J2338" i="1"/>
  <c r="C2338" i="1" l="1"/>
  <c r="J2337" i="1"/>
  <c r="C2337" i="1" l="1"/>
  <c r="J2336" i="1"/>
  <c r="C2336" i="1"/>
  <c r="J2335" i="1"/>
  <c r="C2335" i="1" l="1"/>
  <c r="J2334" i="1"/>
  <c r="C2334" i="1"/>
  <c r="J2333" i="1"/>
  <c r="C2333" i="1" l="1"/>
  <c r="J2332" i="1"/>
  <c r="C2332" i="1" l="1"/>
  <c r="J2331" i="1"/>
  <c r="C2331" i="1" l="1"/>
  <c r="J2330" i="1"/>
  <c r="C2330" i="1" l="1"/>
  <c r="J2329" i="1"/>
  <c r="C2329" i="1" l="1"/>
  <c r="J2328" i="1"/>
  <c r="C2328" i="1" l="1"/>
  <c r="J2327" i="1"/>
  <c r="C2327" i="1" l="1"/>
  <c r="J2326" i="1"/>
  <c r="C2326" i="1" l="1"/>
  <c r="J2325" i="1"/>
  <c r="C2325" i="1" l="1"/>
  <c r="J2324" i="1"/>
  <c r="C2324" i="1" l="1"/>
  <c r="J2323" i="1"/>
  <c r="C2323" i="1" l="1"/>
  <c r="J2322" i="1"/>
  <c r="C2322" i="1"/>
  <c r="J2321" i="1"/>
  <c r="C2321" i="1" l="1"/>
  <c r="J2320" i="1"/>
  <c r="C2320" i="1"/>
  <c r="J2319" i="1"/>
  <c r="C2319" i="1" l="1"/>
  <c r="J2318" i="1"/>
  <c r="C2318" i="1" l="1"/>
  <c r="J2317" i="1"/>
  <c r="C2317" i="1" l="1"/>
  <c r="J2316" i="1"/>
  <c r="C2316" i="1" l="1"/>
  <c r="J2315" i="1"/>
  <c r="C2315" i="1" l="1"/>
  <c r="J2314" i="1"/>
  <c r="C2314" i="1" l="1"/>
  <c r="J2313" i="1"/>
  <c r="C2313" i="1" l="1"/>
  <c r="J2312" i="1"/>
  <c r="C2312" i="1" l="1"/>
  <c r="J2311" i="1" l="1"/>
  <c r="C2311" i="1" l="1"/>
  <c r="J2310" i="1"/>
  <c r="C2310" i="1"/>
  <c r="J2309" i="1"/>
  <c r="C2309" i="1" l="1"/>
  <c r="J2308" i="1"/>
  <c r="C2308" i="1" l="1"/>
  <c r="J2307" i="1"/>
  <c r="C2307" i="1" l="1"/>
  <c r="J2306" i="1"/>
  <c r="C2306" i="1" l="1"/>
  <c r="J2305" i="1"/>
  <c r="C2305" i="1" l="1"/>
  <c r="J2304" i="1"/>
  <c r="C2304" i="1" l="1"/>
  <c r="J2303" i="1"/>
  <c r="C2303" i="1" l="1"/>
  <c r="J2302" i="1"/>
  <c r="C2302" i="1" l="1"/>
  <c r="J2301" i="1"/>
  <c r="C2301" i="1" l="1"/>
  <c r="J2300" i="1"/>
  <c r="C2300" i="1" l="1"/>
  <c r="J2299" i="1"/>
  <c r="C2299" i="1" l="1"/>
  <c r="J2298" i="1"/>
  <c r="C2298" i="1" l="1"/>
  <c r="J2297" i="1" l="1"/>
  <c r="C2297" i="1" l="1"/>
  <c r="J2296" i="1"/>
  <c r="C2296" i="1" l="1"/>
  <c r="J2295" i="1"/>
  <c r="C2295" i="1"/>
  <c r="J2294" i="1"/>
  <c r="C2294" i="1" l="1"/>
  <c r="J2293" i="1" l="1"/>
  <c r="C2293" i="1" l="1"/>
  <c r="J2292" i="1" l="1"/>
  <c r="C2292" i="1"/>
  <c r="J2291" i="1"/>
  <c r="C2291" i="1"/>
  <c r="J2290" i="1"/>
  <c r="C2290" i="1" l="1"/>
  <c r="J2289" i="1"/>
  <c r="C2289" i="1" l="1"/>
  <c r="J2288" i="1"/>
  <c r="C2288" i="1" l="1"/>
  <c r="J2287" i="1" l="1"/>
  <c r="C2287" i="1" l="1"/>
  <c r="J2286" i="1"/>
  <c r="C2286" i="1"/>
  <c r="J2285" i="1"/>
  <c r="C2285" i="1" l="1"/>
  <c r="J2284" i="1"/>
  <c r="C2284" i="1" l="1"/>
  <c r="J2283" i="1"/>
  <c r="C2283" i="1" l="1"/>
  <c r="J2282" i="1"/>
  <c r="C2282" i="1" l="1"/>
  <c r="J2281" i="1" l="1"/>
  <c r="C2281" i="1" l="1"/>
  <c r="J2280" i="1"/>
  <c r="C2280" i="1"/>
  <c r="J2279" i="1"/>
  <c r="C2279" i="1" l="1"/>
  <c r="J2278" i="1"/>
  <c r="C2278" i="1" l="1"/>
  <c r="J2277" i="1"/>
  <c r="C2277" i="1" l="1"/>
  <c r="J2276" i="1"/>
  <c r="C2276" i="1" l="1"/>
  <c r="J2275" i="1"/>
  <c r="C2275" i="1" l="1"/>
  <c r="J2274" i="1"/>
  <c r="C2274" i="1" l="1"/>
  <c r="J2273" i="1"/>
  <c r="C2273" i="1" l="1"/>
  <c r="J2272" i="1"/>
  <c r="C2272" i="1" l="1"/>
  <c r="J2271" i="1"/>
  <c r="C2271" i="1" l="1"/>
  <c r="J2270" i="1"/>
  <c r="C2270" i="1" l="1"/>
  <c r="J2269" i="1"/>
  <c r="C2269" i="1" l="1"/>
  <c r="J2268" i="1"/>
  <c r="C2268" i="1" l="1"/>
  <c r="J2267" i="1"/>
  <c r="C2267" i="1" l="1"/>
  <c r="J2266" i="1"/>
  <c r="C2266" i="1" l="1"/>
  <c r="J2265" i="1"/>
  <c r="C2265" i="1" l="1"/>
  <c r="J2264" i="1"/>
  <c r="C2264" i="1" l="1"/>
  <c r="J2263" i="1"/>
  <c r="C2263" i="1" l="1"/>
  <c r="J2262" i="1"/>
  <c r="C2262" i="1" l="1"/>
  <c r="J2261" i="1"/>
  <c r="C2261" i="1" l="1"/>
  <c r="J2260" i="1"/>
  <c r="C2260" i="1" l="1"/>
  <c r="J2259" i="1"/>
  <c r="C2259" i="1" l="1"/>
  <c r="J2258" i="1"/>
  <c r="C2258" i="1" l="1"/>
  <c r="J2257" i="1"/>
  <c r="C2257" i="1" l="1"/>
  <c r="J2256" i="1"/>
  <c r="C2256" i="1" l="1"/>
  <c r="J2255" i="1"/>
  <c r="C2255" i="1" l="1"/>
  <c r="J2254" i="1"/>
  <c r="C2254" i="1" l="1"/>
  <c r="J2253" i="1"/>
  <c r="C2253" i="1" l="1"/>
  <c r="J2252" i="1"/>
  <c r="C2252" i="1" l="1"/>
  <c r="J2251" i="1"/>
  <c r="C2251" i="1" l="1"/>
  <c r="J2250" i="1"/>
  <c r="C2250" i="1"/>
  <c r="J2249" i="1"/>
  <c r="C2249" i="1" l="1"/>
  <c r="J2248" i="1"/>
  <c r="C2248" i="1"/>
  <c r="J2247" i="1"/>
  <c r="C2247" i="1" l="1"/>
  <c r="J2246" i="1"/>
  <c r="C2246" i="1"/>
  <c r="J2245" i="1"/>
  <c r="C2245" i="1" l="1"/>
  <c r="J2244" i="1"/>
  <c r="C2244" i="1" l="1"/>
  <c r="J2243" i="1"/>
  <c r="C2243" i="1" l="1"/>
  <c r="J2242" i="1"/>
  <c r="C2242" i="1" l="1"/>
  <c r="J2241" i="1"/>
  <c r="C2241" i="1" l="1"/>
  <c r="J2240" i="1"/>
  <c r="C2240" i="1" l="1"/>
  <c r="J2239" i="1"/>
  <c r="C2239" i="1" l="1"/>
  <c r="J2238" i="1"/>
  <c r="C2238" i="1" l="1"/>
  <c r="J2237" i="1"/>
  <c r="C2237" i="1" l="1"/>
  <c r="J2236" i="1"/>
  <c r="C2236" i="1" l="1"/>
  <c r="J2235" i="1"/>
  <c r="C2235" i="1" l="1"/>
  <c r="J2234" i="1"/>
  <c r="C2234" i="1" l="1"/>
  <c r="J2233" i="1"/>
  <c r="C2233" i="1" l="1"/>
  <c r="J2232" i="1"/>
  <c r="C2232" i="1" l="1"/>
  <c r="J2231" i="1"/>
  <c r="C2231" i="1" l="1"/>
  <c r="J2230" i="1"/>
  <c r="C2230" i="1" l="1"/>
  <c r="J2229" i="1" l="1"/>
  <c r="C2229" i="1" l="1"/>
  <c r="J2228" i="1"/>
  <c r="C2228" i="1"/>
  <c r="J2227" i="1"/>
  <c r="C2227" i="1" l="1"/>
  <c r="J2226" i="1"/>
  <c r="C2226" i="1" l="1"/>
  <c r="J2225" i="1"/>
  <c r="C2225" i="1" l="1"/>
  <c r="J2224" i="1"/>
  <c r="C2224" i="1" l="1"/>
  <c r="J2223" i="1" l="1"/>
  <c r="C2223" i="1" l="1"/>
  <c r="J2222" i="1"/>
  <c r="C2222" i="1"/>
  <c r="J2221" i="1"/>
  <c r="C2221" i="1" l="1"/>
  <c r="J2220" i="1"/>
  <c r="C2220" i="1" l="1"/>
  <c r="J2219" i="1"/>
  <c r="C2219" i="1"/>
  <c r="J2218" i="1"/>
  <c r="C2218" i="1" l="1"/>
  <c r="J2217" i="1"/>
  <c r="C2217" i="1" l="1"/>
  <c r="J2216" i="1"/>
  <c r="C2216" i="1" l="1"/>
  <c r="J2215" i="1"/>
  <c r="C2215" i="1" l="1"/>
  <c r="J2214" i="1"/>
  <c r="C2214" i="1" l="1"/>
  <c r="J2213" i="1" l="1"/>
  <c r="C2213" i="1" l="1"/>
  <c r="J2212" i="1"/>
  <c r="C2212" i="1"/>
  <c r="J2211" i="1"/>
  <c r="C2211" i="1" l="1"/>
  <c r="J2210" i="1"/>
  <c r="C2210" i="1"/>
  <c r="J2209" i="1"/>
  <c r="C2209" i="1" l="1"/>
  <c r="J2208" i="1"/>
  <c r="C2208" i="1" l="1"/>
  <c r="J2207" i="1"/>
  <c r="C2207" i="1"/>
  <c r="J2206" i="1"/>
  <c r="C2206" i="1" l="1"/>
  <c r="J2205" i="1"/>
  <c r="C2205" i="1" l="1"/>
  <c r="J2204" i="1"/>
  <c r="C2204" i="1" l="1"/>
  <c r="J2203" i="1"/>
  <c r="C2203" i="1" l="1"/>
  <c r="J2202" i="1"/>
  <c r="C2202" i="1" l="1"/>
  <c r="J2201" i="1"/>
  <c r="C2201" i="1" l="1"/>
  <c r="J2200" i="1"/>
  <c r="C2200" i="1" l="1"/>
  <c r="J2199" i="1"/>
  <c r="C2199" i="1" l="1"/>
  <c r="J2198" i="1"/>
  <c r="C2198" i="1" l="1"/>
  <c r="J2197" i="1"/>
  <c r="C2197" i="1" l="1"/>
  <c r="J2196" i="1"/>
  <c r="C2196" i="1" l="1"/>
  <c r="J2195" i="1"/>
  <c r="C2195" i="1" l="1"/>
  <c r="J2194" i="1"/>
  <c r="C2194" i="1" l="1"/>
  <c r="J2193" i="1"/>
  <c r="C2193" i="1" l="1"/>
  <c r="J2192" i="1"/>
  <c r="C2192" i="1" l="1"/>
  <c r="J2191" i="1"/>
  <c r="C2191" i="1" l="1"/>
  <c r="J2190" i="1"/>
  <c r="C2190" i="1" l="1"/>
  <c r="J2189" i="1"/>
  <c r="C2189" i="1" l="1"/>
  <c r="J2188" i="1"/>
  <c r="C2188" i="1" l="1"/>
  <c r="J2187" i="1"/>
  <c r="C2187" i="1" l="1"/>
  <c r="J2186" i="1"/>
  <c r="C2186" i="1" l="1"/>
  <c r="J2185" i="1"/>
  <c r="C2185" i="1" l="1"/>
  <c r="J2184" i="1"/>
  <c r="C2184" i="1" l="1"/>
  <c r="J2183" i="1" l="1"/>
  <c r="C2183" i="1" l="1"/>
  <c r="J2182" i="1" l="1"/>
  <c r="C2182" i="1"/>
  <c r="J2181" i="1"/>
  <c r="C2181" i="1"/>
  <c r="J2180" i="1"/>
  <c r="C2180" i="1" l="1"/>
  <c r="J2179" i="1" l="1"/>
  <c r="C2179" i="1" l="1"/>
  <c r="J2178" i="1"/>
  <c r="C2178" i="1"/>
  <c r="J2177" i="1"/>
  <c r="C2177" i="1" l="1"/>
  <c r="J2176" i="1"/>
  <c r="C2176" i="1" l="1"/>
  <c r="J2175" i="1" l="1"/>
  <c r="C2175" i="1" l="1"/>
  <c r="J2174" i="1"/>
  <c r="C2174" i="1"/>
  <c r="J2173" i="1"/>
  <c r="C2173" i="1" l="1"/>
  <c r="J2172" i="1"/>
  <c r="C2172" i="1" l="1"/>
  <c r="J2171" i="1"/>
  <c r="C2171" i="1" l="1"/>
  <c r="J2170" i="1"/>
  <c r="C2170" i="1" l="1"/>
  <c r="J2169" i="1"/>
  <c r="C2169" i="1" l="1"/>
  <c r="J2168" i="1"/>
  <c r="C2168" i="1" l="1"/>
  <c r="J2167" i="1"/>
  <c r="C2167" i="1" l="1"/>
  <c r="J2166" i="1"/>
  <c r="C2166" i="1" l="1"/>
  <c r="J2165" i="1"/>
  <c r="C2165" i="1" l="1"/>
  <c r="J2164" i="1"/>
  <c r="C2164" i="1" l="1"/>
  <c r="J2163" i="1"/>
  <c r="C2163" i="1" l="1"/>
  <c r="J2162" i="1"/>
  <c r="C2162" i="1" l="1"/>
  <c r="J2161" i="1"/>
  <c r="C2161" i="1" l="1"/>
  <c r="J2160" i="1"/>
  <c r="C2160" i="1" l="1"/>
  <c r="J2159" i="1"/>
  <c r="C2159" i="1" l="1"/>
  <c r="J2158" i="1"/>
  <c r="C2158" i="1" l="1"/>
  <c r="J2157" i="1"/>
  <c r="C2157" i="1" l="1"/>
  <c r="J2156" i="1"/>
  <c r="C2156" i="1" l="1"/>
  <c r="J2155" i="1"/>
  <c r="C2155" i="1" l="1"/>
  <c r="J2154" i="1"/>
  <c r="C2154" i="1" l="1"/>
  <c r="J2153" i="1"/>
  <c r="C2153" i="1" l="1"/>
  <c r="J2152" i="1"/>
  <c r="C2152" i="1" l="1"/>
  <c r="J2151" i="1"/>
  <c r="C2151" i="1" l="1"/>
  <c r="J2150" i="1"/>
  <c r="C2150" i="1" l="1"/>
  <c r="J2149" i="1"/>
  <c r="C2149" i="1" l="1"/>
  <c r="J2148" i="1"/>
  <c r="C2148" i="1" l="1"/>
  <c r="J2147" i="1"/>
  <c r="C2147" i="1" l="1"/>
  <c r="J2146" i="1"/>
  <c r="C2146" i="1" l="1"/>
  <c r="J2145" i="1"/>
  <c r="C2145" i="1" l="1"/>
  <c r="J2144" i="1"/>
  <c r="C2144" i="1" l="1"/>
  <c r="J2143" i="1"/>
  <c r="C2143" i="1" l="1"/>
  <c r="J2142" i="1"/>
  <c r="C2142" i="1" l="1"/>
  <c r="J2141" i="1"/>
  <c r="C2141" i="1" l="1"/>
  <c r="J2140" i="1"/>
  <c r="C2140" i="1" l="1"/>
  <c r="J2139" i="1"/>
  <c r="C2139" i="1" l="1"/>
  <c r="J2138" i="1"/>
  <c r="C2138" i="1" l="1"/>
  <c r="J2137" i="1"/>
  <c r="C2137" i="1" l="1"/>
  <c r="J2136" i="1"/>
  <c r="C2136" i="1" l="1"/>
  <c r="J2135" i="1"/>
  <c r="C2135" i="1" l="1"/>
  <c r="J2134" i="1"/>
  <c r="C2134" i="1" l="1"/>
  <c r="J2133" i="1"/>
  <c r="C2133" i="1" l="1"/>
  <c r="J2132" i="1"/>
  <c r="C2132" i="1" l="1"/>
  <c r="J2131" i="1"/>
  <c r="C2131" i="1" l="1"/>
  <c r="J2130" i="1"/>
  <c r="C2130" i="1"/>
  <c r="J2129" i="1"/>
  <c r="C2129" i="1" l="1"/>
  <c r="J2128" i="1"/>
  <c r="C2128" i="1"/>
  <c r="J2127" i="1"/>
  <c r="C2127" i="1" l="1"/>
  <c r="J2126" i="1"/>
  <c r="C2126" i="1" l="1"/>
  <c r="J2125" i="1"/>
  <c r="C2125" i="1" l="1"/>
  <c r="J2124" i="1"/>
  <c r="C2124" i="1" l="1"/>
  <c r="J2123" i="1"/>
  <c r="C2123" i="1" l="1"/>
  <c r="J2122" i="1"/>
  <c r="C2122" i="1" l="1"/>
  <c r="J2121" i="1"/>
  <c r="C2121" i="1" l="1"/>
  <c r="J2120" i="1"/>
  <c r="C2120" i="1" l="1"/>
  <c r="J2119" i="1" l="1"/>
  <c r="C2119" i="1" l="1"/>
  <c r="J2118" i="1"/>
  <c r="C2118" i="1"/>
  <c r="J2117" i="1"/>
  <c r="C2117" i="1" l="1"/>
  <c r="J2116" i="1"/>
  <c r="C2116" i="1" l="1"/>
  <c r="J2115" i="1"/>
  <c r="C2115" i="1" l="1"/>
  <c r="J2114" i="1"/>
  <c r="C2114" i="1" l="1"/>
  <c r="J2113" i="1"/>
  <c r="C2113" i="1" l="1"/>
  <c r="J2112" i="1"/>
  <c r="C2112" i="1"/>
  <c r="J2111" i="1"/>
  <c r="C2111" i="1" l="1"/>
  <c r="J2110" i="1"/>
  <c r="C2110" i="1"/>
  <c r="J2109" i="1"/>
  <c r="C2109" i="1" l="1"/>
  <c r="J2108" i="1"/>
  <c r="C2108" i="1" l="1"/>
  <c r="J2107" i="1"/>
  <c r="C2107" i="1" l="1"/>
  <c r="J2106" i="1"/>
  <c r="C2106" i="1" l="1"/>
  <c r="J2105" i="1"/>
  <c r="C2105" i="1" l="1"/>
  <c r="J2104" i="1"/>
  <c r="C2104" i="1" l="1"/>
  <c r="J2103" i="1"/>
  <c r="C2103" i="1" l="1"/>
  <c r="J2102" i="1"/>
  <c r="C2102" i="1" l="1"/>
  <c r="J2101" i="1"/>
  <c r="C2101" i="1" l="1"/>
  <c r="J2100" i="1"/>
  <c r="C2100" i="1" l="1"/>
  <c r="J2099" i="1"/>
  <c r="C2099" i="1" l="1"/>
  <c r="J2098" i="1"/>
  <c r="C2098" i="1" l="1"/>
  <c r="J2097" i="1"/>
  <c r="C2097" i="1" l="1"/>
  <c r="J2096" i="1"/>
  <c r="C2096" i="1" l="1"/>
  <c r="J2095" i="1" l="1"/>
  <c r="C2095" i="1" l="1"/>
  <c r="J2094" i="1"/>
  <c r="C2094" i="1" l="1"/>
  <c r="J2093" i="1"/>
  <c r="C2093" i="1"/>
  <c r="J2092" i="1"/>
  <c r="C2092" i="1" l="1"/>
  <c r="J2091" i="1"/>
  <c r="C2091" i="1" l="1"/>
  <c r="J2090" i="1"/>
  <c r="C2090" i="1" l="1"/>
  <c r="J2089" i="1"/>
  <c r="C2089" i="1" l="1"/>
  <c r="J2088" i="1"/>
  <c r="C2088" i="1" l="1"/>
  <c r="J2087" i="1"/>
  <c r="C2087" i="1" l="1"/>
  <c r="J2086" i="1"/>
  <c r="C2086" i="1" l="1"/>
  <c r="J2085" i="1"/>
  <c r="C2085" i="1" l="1"/>
  <c r="J2084" i="1"/>
  <c r="C2084" i="1" l="1"/>
  <c r="J2083" i="1"/>
  <c r="C2083" i="1"/>
  <c r="J2082" i="1"/>
  <c r="C2082" i="1" l="1"/>
  <c r="J2081" i="1"/>
  <c r="C2081" i="1" l="1"/>
  <c r="J2080" i="1"/>
  <c r="C2080" i="1" l="1"/>
  <c r="J2079" i="1"/>
  <c r="C2079" i="1"/>
  <c r="J2078" i="1"/>
  <c r="C2078" i="1" l="1"/>
  <c r="J2077" i="1"/>
  <c r="C2077" i="1" l="1"/>
  <c r="J2076" i="1"/>
  <c r="C2076" i="1" l="1"/>
  <c r="J2075" i="1"/>
  <c r="C2075" i="1" l="1"/>
  <c r="J2074" i="1"/>
  <c r="C2074" i="1" l="1"/>
  <c r="J2073" i="1"/>
  <c r="C2073" i="1"/>
  <c r="J2072" i="1"/>
  <c r="C2072" i="1" l="1"/>
  <c r="J2071" i="1" l="1"/>
  <c r="C2071" i="1" l="1"/>
  <c r="J2070" i="1"/>
  <c r="C2070" i="1" l="1"/>
  <c r="J2069" i="1"/>
  <c r="C2069" i="1"/>
  <c r="J2068" i="1"/>
  <c r="C2068" i="1" l="1"/>
  <c r="J2067" i="1" l="1"/>
  <c r="C2067" i="1" l="1"/>
  <c r="J2066" i="1"/>
  <c r="C2066" i="1"/>
  <c r="J2065" i="1"/>
  <c r="C2065" i="1" l="1"/>
  <c r="J2064" i="1"/>
  <c r="C2064" i="1" l="1"/>
  <c r="J2063" i="1"/>
  <c r="C2063" i="1"/>
  <c r="J2062" i="1"/>
  <c r="C2062" i="1" l="1"/>
  <c r="J2061" i="1"/>
  <c r="C2061" i="1" l="1"/>
  <c r="J2060" i="1"/>
  <c r="C2060" i="1" l="1"/>
  <c r="J2059" i="1"/>
  <c r="C2059" i="1" l="1"/>
  <c r="J2058" i="1"/>
  <c r="C2058" i="1" l="1"/>
  <c r="J2057" i="1"/>
  <c r="C2057" i="1" l="1"/>
  <c r="J2056" i="1"/>
  <c r="C2056" i="1" l="1"/>
  <c r="J2055" i="1"/>
  <c r="C2055" i="1" l="1"/>
  <c r="J2054" i="1"/>
  <c r="C2054" i="1" l="1"/>
  <c r="J2053" i="1"/>
  <c r="C2053" i="1" l="1"/>
  <c r="J2052" i="1"/>
  <c r="C2052" i="1" l="1"/>
  <c r="J2051" i="1"/>
  <c r="C2051" i="1" l="1"/>
  <c r="J2050" i="1"/>
  <c r="C2050" i="1" l="1"/>
  <c r="J2049" i="1"/>
  <c r="C2049" i="1" l="1"/>
  <c r="J2048" i="1"/>
  <c r="C2048" i="1" l="1"/>
  <c r="J2047" i="1" l="1"/>
  <c r="C2047" i="1" l="1"/>
  <c r="J2046" i="1"/>
  <c r="C2046" i="1"/>
  <c r="J2045" i="1"/>
  <c r="C2045" i="1" l="1"/>
  <c r="J2044" i="1"/>
  <c r="C2044" i="1" l="1"/>
  <c r="J2043" i="1"/>
  <c r="C2043" i="1" l="1"/>
  <c r="J2042" i="1"/>
  <c r="C2042" i="1" l="1"/>
  <c r="J2041" i="1"/>
  <c r="C2041" i="1" l="1"/>
  <c r="J2040" i="1"/>
  <c r="C2040" i="1" l="1"/>
  <c r="J2039" i="1"/>
  <c r="C2039" i="1" l="1"/>
  <c r="J2038" i="1"/>
  <c r="C2038" i="1" l="1"/>
  <c r="J2037" i="1"/>
  <c r="C2037" i="1" l="1"/>
  <c r="J2036" i="1"/>
  <c r="C2036" i="1" l="1"/>
  <c r="J2035" i="1"/>
  <c r="C2035" i="1" l="1"/>
  <c r="J2034" i="1"/>
  <c r="C2034" i="1" l="1"/>
  <c r="J2033" i="1"/>
  <c r="C2033" i="1"/>
  <c r="J2032" i="1"/>
  <c r="C2032" i="1" l="1"/>
  <c r="J2031" i="1"/>
  <c r="C2031" i="1" l="1"/>
  <c r="J2030" i="1"/>
  <c r="C2030" i="1" l="1"/>
  <c r="J2029" i="1"/>
  <c r="C2029" i="1" l="1"/>
  <c r="J2028" i="1"/>
  <c r="C2028" i="1" l="1"/>
  <c r="J2027" i="1"/>
  <c r="C2027" i="1" l="1"/>
  <c r="J2026" i="1"/>
  <c r="C2026" i="1" l="1"/>
  <c r="J2025" i="1"/>
  <c r="C2025" i="1" l="1"/>
  <c r="J2024" i="1"/>
  <c r="C2024" i="1" l="1"/>
  <c r="J2023" i="1"/>
  <c r="C2023" i="1" l="1"/>
  <c r="J2022" i="1"/>
  <c r="C2022" i="1" l="1"/>
  <c r="J2021" i="1"/>
  <c r="C2021" i="1" l="1"/>
  <c r="J2020" i="1"/>
  <c r="C2020" i="1" l="1"/>
  <c r="J2019" i="1"/>
  <c r="C2019" i="1" l="1"/>
  <c r="J2018" i="1"/>
  <c r="C2018" i="1" l="1"/>
  <c r="J2017" i="1"/>
  <c r="C2017" i="1" l="1"/>
  <c r="J2016" i="1"/>
  <c r="C2016" i="1"/>
  <c r="J2015" i="1"/>
  <c r="C2015" i="1" l="1"/>
  <c r="J2014" i="1"/>
  <c r="C2014" i="1"/>
  <c r="J2013" i="1"/>
  <c r="C2013" i="1" l="1"/>
  <c r="J2012" i="1"/>
  <c r="C2012" i="1" l="1"/>
  <c r="J2011" i="1"/>
  <c r="C2011" i="1" l="1"/>
  <c r="J2010" i="1"/>
  <c r="C2010" i="1"/>
  <c r="J2009" i="1"/>
  <c r="C2009" i="1" l="1"/>
  <c r="J2008" i="1"/>
  <c r="C2008" i="1" l="1"/>
  <c r="J2007" i="1"/>
  <c r="C2007" i="1" l="1"/>
  <c r="J2006" i="1"/>
  <c r="C2006" i="1" l="1"/>
  <c r="J2005" i="1"/>
  <c r="C2005" i="1" l="1"/>
  <c r="J2004" i="1"/>
  <c r="C2004" i="1" l="1"/>
  <c r="J2003" i="1"/>
  <c r="C2003" i="1" l="1"/>
  <c r="J2002" i="1"/>
  <c r="C2002" i="1" l="1"/>
  <c r="J2001" i="1"/>
  <c r="C2001" i="1" l="1"/>
  <c r="J2000" i="1"/>
  <c r="C2000" i="1"/>
  <c r="J1999" i="1"/>
  <c r="C1999" i="1" l="1"/>
  <c r="J1998" i="1"/>
  <c r="C1998" i="1"/>
  <c r="J1997" i="1"/>
  <c r="C1997" i="1" l="1"/>
  <c r="J1996" i="1"/>
  <c r="C1996" i="1"/>
  <c r="J1995" i="1"/>
  <c r="C1995" i="1" l="1"/>
  <c r="J1994" i="1"/>
  <c r="C1994" i="1" l="1"/>
  <c r="J1993" i="1"/>
  <c r="C1993" i="1" l="1"/>
  <c r="J1992" i="1"/>
  <c r="C1992" i="1"/>
  <c r="J1991" i="1"/>
  <c r="C1991" i="1" l="1"/>
  <c r="J1990" i="1"/>
  <c r="C1990" i="1" l="1"/>
  <c r="J1989" i="1"/>
  <c r="C1989" i="1" l="1"/>
  <c r="J1988" i="1"/>
  <c r="C1988" i="1" l="1"/>
  <c r="J1987" i="1"/>
  <c r="C1987" i="1" l="1"/>
  <c r="J1986" i="1"/>
  <c r="C1986" i="1" l="1"/>
  <c r="J1985" i="1"/>
  <c r="C1985" i="1" l="1"/>
  <c r="J1984" i="1"/>
  <c r="C1984" i="1" l="1"/>
  <c r="J1983" i="1"/>
  <c r="C1983" i="1" l="1"/>
  <c r="J1982" i="1"/>
  <c r="C1982" i="1" l="1"/>
  <c r="J1981" i="1"/>
  <c r="C1981" i="1" l="1"/>
  <c r="J1980" i="1"/>
  <c r="C1980" i="1" l="1"/>
  <c r="J1979" i="1"/>
  <c r="C1979" i="1" l="1"/>
  <c r="J1978" i="1"/>
  <c r="C1978" i="1" l="1"/>
  <c r="J1977" i="1"/>
  <c r="C1977" i="1" l="1"/>
  <c r="J1976" i="1"/>
  <c r="C1976" i="1"/>
  <c r="J1975" i="1"/>
  <c r="C1975" i="1" l="1"/>
  <c r="J1974" i="1"/>
  <c r="C1974" i="1" l="1"/>
  <c r="J1973" i="1"/>
  <c r="C1973" i="1" l="1"/>
  <c r="J1972" i="1"/>
  <c r="C1972" i="1" l="1"/>
  <c r="J1971" i="1"/>
  <c r="C1971" i="1" l="1"/>
  <c r="J1970" i="1"/>
  <c r="C1970" i="1" l="1"/>
  <c r="J1969" i="1"/>
  <c r="C1969" i="1" l="1"/>
  <c r="J1968" i="1"/>
  <c r="C1968" i="1" l="1"/>
  <c r="J1967" i="1"/>
  <c r="C1967" i="1" l="1"/>
  <c r="J1966" i="1"/>
  <c r="C1966" i="1" l="1"/>
  <c r="J1965" i="1"/>
  <c r="C1965" i="1" l="1"/>
  <c r="J1964" i="1"/>
  <c r="C1964" i="1" l="1"/>
  <c r="J1963" i="1"/>
  <c r="C1963" i="1" l="1"/>
  <c r="J1962" i="1"/>
  <c r="C1962" i="1" l="1"/>
  <c r="J1961" i="1"/>
  <c r="C1961" i="1" l="1"/>
  <c r="J1960" i="1"/>
  <c r="C1960" i="1" l="1"/>
  <c r="J1959" i="1"/>
  <c r="C1959" i="1" l="1"/>
  <c r="J1958" i="1"/>
  <c r="C1958" i="1" l="1"/>
  <c r="J1957" i="1" l="1"/>
  <c r="C1957" i="1" l="1"/>
  <c r="J1956" i="1" l="1"/>
  <c r="C1956" i="1"/>
  <c r="J1955" i="1" l="1"/>
  <c r="C1955" i="1"/>
  <c r="J1954" i="1"/>
  <c r="C1954" i="1"/>
  <c r="J1953" i="1"/>
  <c r="C1953" i="1" l="1"/>
  <c r="J1952" i="1"/>
  <c r="C1952" i="1" l="1"/>
  <c r="J1951" i="1"/>
  <c r="C1951" i="1" l="1"/>
  <c r="J1950" i="1" l="1"/>
  <c r="C1950" i="1" l="1"/>
  <c r="J1949" i="1" l="1"/>
  <c r="C1949" i="1"/>
  <c r="J1948" i="1"/>
  <c r="C1948" i="1"/>
  <c r="J1947" i="1"/>
  <c r="C1947" i="1" l="1"/>
  <c r="J1946" i="1"/>
  <c r="C1946" i="1"/>
  <c r="J1945" i="1" l="1"/>
  <c r="C1945" i="1" l="1"/>
  <c r="J1944" i="1"/>
  <c r="C1944" i="1"/>
  <c r="J1943" i="1"/>
  <c r="C1943" i="1" l="1"/>
  <c r="J1942" i="1"/>
  <c r="C1942" i="1"/>
  <c r="J1941" i="1"/>
  <c r="C1941" i="1" l="1"/>
  <c r="J1940" i="1"/>
  <c r="C1940" i="1" l="1"/>
  <c r="J1939" i="1"/>
  <c r="C1939" i="1" l="1"/>
  <c r="J1938" i="1"/>
  <c r="C1938" i="1" l="1"/>
  <c r="J1937" i="1"/>
  <c r="C1937" i="1" l="1"/>
  <c r="J1936" i="1"/>
  <c r="C1936" i="1" l="1"/>
  <c r="J1935" i="1"/>
  <c r="C1935" i="1" l="1"/>
  <c r="J1934" i="1"/>
  <c r="C1934" i="1" l="1"/>
  <c r="J1933" i="1"/>
  <c r="C1933" i="1" l="1"/>
  <c r="J1932" i="1"/>
  <c r="C1932" i="1" l="1"/>
  <c r="J1931" i="1"/>
  <c r="C1931" i="1" l="1"/>
  <c r="J1930" i="1"/>
  <c r="C1930" i="1" l="1"/>
  <c r="J1929" i="1"/>
  <c r="C1929" i="1" l="1"/>
  <c r="J1928" i="1"/>
  <c r="C1928" i="1" l="1"/>
  <c r="J1927" i="1"/>
  <c r="C1927" i="1" l="1"/>
  <c r="J1926" i="1"/>
  <c r="C1926" i="1" l="1"/>
  <c r="J1925" i="1" l="1"/>
  <c r="C1925" i="1" l="1"/>
  <c r="J1924" i="1"/>
  <c r="C1924" i="1"/>
  <c r="J1923" i="1"/>
  <c r="C1923" i="1" l="1"/>
  <c r="J1922" i="1"/>
  <c r="C1922" i="1" l="1"/>
  <c r="J1921" i="1"/>
  <c r="C1921" i="1" l="1"/>
  <c r="J1920" i="1"/>
  <c r="C1920" i="1" l="1"/>
  <c r="J1919" i="1"/>
  <c r="C1919" i="1" l="1"/>
  <c r="J1918" i="1"/>
  <c r="C1918" i="1" l="1"/>
  <c r="J1917" i="1"/>
  <c r="C1917" i="1" l="1"/>
  <c r="J1916" i="1"/>
  <c r="C1916" i="1" l="1"/>
  <c r="J1915" i="1"/>
  <c r="C1915" i="1" l="1"/>
  <c r="J1914" i="1"/>
  <c r="C1914" i="1" l="1"/>
  <c r="J1913" i="1"/>
  <c r="C1913" i="1" l="1"/>
  <c r="J1912" i="1"/>
  <c r="C1912" i="1" l="1"/>
  <c r="J1911" i="1"/>
  <c r="C1911" i="1" l="1"/>
  <c r="J1910" i="1"/>
  <c r="C1910" i="1" l="1"/>
  <c r="J1909" i="1"/>
  <c r="C1909" i="1" l="1"/>
  <c r="J1908" i="1"/>
  <c r="C1908" i="1" l="1"/>
  <c r="J1907" i="1"/>
  <c r="C1907" i="1" l="1"/>
  <c r="J1906" i="1"/>
  <c r="C1906" i="1" l="1"/>
  <c r="J1905" i="1"/>
  <c r="C1905" i="1" l="1"/>
  <c r="J1904" i="1"/>
  <c r="C1904" i="1" l="1"/>
  <c r="J1903" i="1"/>
  <c r="C1903" i="1" l="1"/>
  <c r="J1902" i="1"/>
  <c r="C1902" i="1" l="1"/>
  <c r="J1901" i="1"/>
  <c r="C1901" i="1" l="1"/>
  <c r="J1900" i="1"/>
  <c r="C1900" i="1" l="1"/>
  <c r="J1899" i="1"/>
  <c r="C1899" i="1" l="1"/>
  <c r="J1898" i="1"/>
  <c r="C1898" i="1" l="1"/>
  <c r="J1897" i="1"/>
  <c r="C1897" i="1" l="1"/>
  <c r="J1896" i="1"/>
  <c r="C1896" i="1"/>
  <c r="J1895" i="1"/>
  <c r="C1895" i="1" l="1"/>
  <c r="J1894" i="1"/>
  <c r="C1894" i="1" l="1"/>
  <c r="J1893" i="1" l="1"/>
  <c r="C1893" i="1" l="1"/>
  <c r="J1892" i="1"/>
  <c r="C1892" i="1"/>
  <c r="J1891" i="1"/>
  <c r="C1891" i="1" l="1"/>
  <c r="J1890" i="1"/>
  <c r="C1890" i="1" l="1"/>
  <c r="J1889" i="1"/>
  <c r="C1889" i="1" l="1"/>
  <c r="J1888" i="1"/>
  <c r="C1888" i="1" l="1"/>
  <c r="J1887" i="1"/>
  <c r="C1887" i="1" l="1"/>
  <c r="J1886" i="1"/>
  <c r="C1886" i="1"/>
  <c r="J1885" i="1"/>
  <c r="C1885" i="1" l="1"/>
  <c r="J1884" i="1"/>
  <c r="C1884" i="1" l="1"/>
  <c r="J1883" i="1"/>
  <c r="C1883" i="1"/>
  <c r="J1882" i="1"/>
  <c r="C1882" i="1" l="1"/>
  <c r="J1881" i="1"/>
  <c r="C1881" i="1" l="1"/>
  <c r="J1880" i="1"/>
  <c r="C1880" i="1" l="1"/>
  <c r="J1879" i="1"/>
  <c r="C1879" i="1" l="1"/>
  <c r="J1878" i="1"/>
  <c r="C1878" i="1" l="1"/>
  <c r="J1877" i="1"/>
  <c r="C1877" i="1" l="1"/>
  <c r="J1876" i="1"/>
  <c r="C1876" i="1" l="1"/>
  <c r="J1875" i="1"/>
  <c r="C1875" i="1" l="1"/>
  <c r="J1874" i="1"/>
  <c r="C1874" i="1" l="1"/>
  <c r="J1873" i="1"/>
  <c r="C1873" i="1" l="1"/>
  <c r="J1872" i="1"/>
  <c r="C1872" i="1" l="1"/>
  <c r="J1871" i="1"/>
  <c r="C1871" i="1" l="1"/>
  <c r="J1870" i="1"/>
  <c r="C1870" i="1" l="1"/>
  <c r="J1869" i="1"/>
  <c r="C1869" i="1" l="1"/>
  <c r="J1868" i="1"/>
  <c r="C1868" i="1" l="1"/>
  <c r="J1867" i="1"/>
  <c r="C1867" i="1" l="1"/>
  <c r="J1866" i="1"/>
  <c r="C1866" i="1" l="1"/>
  <c r="J1865" i="1"/>
  <c r="C1865" i="1" l="1"/>
  <c r="J1864" i="1"/>
  <c r="C1864" i="1" l="1"/>
  <c r="J1863" i="1"/>
  <c r="C1863" i="1" l="1"/>
  <c r="J1862" i="1"/>
  <c r="C1862" i="1" l="1"/>
  <c r="J1861" i="1"/>
  <c r="C1861" i="1" l="1"/>
  <c r="J1860" i="1"/>
  <c r="C1860" i="1" l="1"/>
  <c r="J1859" i="1"/>
  <c r="C1859" i="1"/>
  <c r="J1858" i="1"/>
  <c r="C1858" i="1" l="1"/>
  <c r="J1857" i="1"/>
  <c r="C1857" i="1" l="1"/>
  <c r="J1856" i="1"/>
  <c r="C1856" i="1" l="1"/>
  <c r="J1855" i="1"/>
  <c r="C1855" i="1" l="1"/>
  <c r="J1854" i="1"/>
  <c r="C1854" i="1" l="1"/>
  <c r="J1853" i="1"/>
  <c r="C1853" i="1" l="1"/>
  <c r="J1852" i="1"/>
  <c r="C1852" i="1" l="1"/>
  <c r="J1851" i="1" l="1"/>
  <c r="C1851" i="1" l="1"/>
  <c r="J1850" i="1"/>
  <c r="C1850" i="1"/>
  <c r="J1849" i="1"/>
  <c r="C1849" i="1" l="1"/>
  <c r="J1848" i="1"/>
  <c r="C1848" i="1" l="1"/>
  <c r="J1847" i="1"/>
  <c r="C1847" i="1" l="1"/>
  <c r="J1846" i="1"/>
  <c r="C1846" i="1" l="1"/>
  <c r="J1845" i="1"/>
  <c r="C1845" i="1" l="1"/>
  <c r="J1844" i="1"/>
  <c r="C1844" i="1" l="1"/>
  <c r="J1843" i="1"/>
  <c r="C1843" i="1" l="1"/>
  <c r="J1842" i="1"/>
  <c r="C1842" i="1" l="1"/>
  <c r="J1841" i="1"/>
  <c r="C1841" i="1" l="1"/>
  <c r="J1840" i="1"/>
  <c r="C1840" i="1" l="1"/>
  <c r="J1839" i="1"/>
  <c r="C1839" i="1" l="1"/>
  <c r="J1838" i="1"/>
  <c r="C1838" i="1" l="1"/>
  <c r="J1837" i="1"/>
  <c r="C1837" i="1" l="1"/>
  <c r="J1836" i="1"/>
  <c r="C1836" i="1" l="1"/>
  <c r="J1835" i="1"/>
  <c r="C1835" i="1" l="1"/>
  <c r="J1834" i="1"/>
  <c r="C1834" i="1" l="1"/>
  <c r="J1833" i="1"/>
  <c r="C1833" i="1" l="1"/>
  <c r="J1832" i="1"/>
  <c r="C1832" i="1" l="1"/>
  <c r="J1831" i="1"/>
  <c r="C1831" i="1" l="1"/>
  <c r="J1830" i="1"/>
  <c r="C1830" i="1" l="1"/>
  <c r="J1829" i="1"/>
  <c r="C1829" i="1" l="1"/>
  <c r="J1828" i="1"/>
  <c r="C1828" i="1"/>
  <c r="J1827" i="1"/>
  <c r="C1827" i="1" l="1"/>
  <c r="J1826" i="1"/>
  <c r="C1826" i="1" l="1"/>
  <c r="J1825" i="1"/>
  <c r="C1825" i="1" l="1"/>
  <c r="J1824" i="1"/>
  <c r="C1824" i="1" l="1"/>
  <c r="J1823" i="1"/>
  <c r="C1823" i="1" l="1"/>
  <c r="J1822" i="1"/>
  <c r="C1822" i="1" l="1"/>
  <c r="J1821" i="1"/>
  <c r="C1821" i="1" l="1"/>
  <c r="J1820" i="1"/>
  <c r="C1820" i="1" l="1"/>
  <c r="J1819" i="1"/>
  <c r="C1819" i="1" l="1"/>
  <c r="J1818" i="1"/>
  <c r="C1818" i="1" l="1"/>
  <c r="J1817" i="1"/>
  <c r="C1817" i="1" l="1"/>
  <c r="J1816" i="1"/>
  <c r="C1816" i="1" l="1"/>
  <c r="J1815" i="1"/>
  <c r="C1815" i="1" l="1"/>
  <c r="J1814" i="1"/>
  <c r="C1814" i="1"/>
  <c r="J1813" i="1"/>
  <c r="C1813" i="1" l="1"/>
  <c r="J1812" i="1"/>
  <c r="C1812" i="1" l="1"/>
  <c r="J1811" i="1"/>
  <c r="C1811" i="1" l="1"/>
  <c r="J1810" i="1"/>
  <c r="C1810" i="1" l="1"/>
  <c r="J1809" i="1"/>
  <c r="C1809" i="1" l="1"/>
  <c r="J1808" i="1"/>
  <c r="C1808" i="1" l="1"/>
  <c r="J1807" i="1"/>
  <c r="C1807" i="1" l="1"/>
  <c r="J1806" i="1"/>
  <c r="C1806" i="1" l="1"/>
  <c r="J1805" i="1"/>
  <c r="C1805" i="1" l="1"/>
  <c r="J1804" i="1"/>
  <c r="C1804" i="1" l="1"/>
  <c r="J1803" i="1"/>
  <c r="C1803" i="1" l="1"/>
  <c r="J1802" i="1"/>
  <c r="C1802" i="1" l="1"/>
  <c r="J1801" i="1"/>
  <c r="C1801" i="1" l="1"/>
  <c r="J1800" i="1"/>
  <c r="C1800" i="1" l="1"/>
  <c r="J1799" i="1"/>
  <c r="C1799" i="1" l="1"/>
  <c r="J1798" i="1"/>
  <c r="C1798" i="1" l="1"/>
  <c r="J1797" i="1" l="1"/>
  <c r="C1797" i="1" l="1"/>
  <c r="J1796" i="1"/>
  <c r="C1796" i="1"/>
  <c r="J1795" i="1"/>
  <c r="C1795" i="1" l="1"/>
  <c r="J1794" i="1"/>
  <c r="C1794" i="1" l="1"/>
  <c r="J1793" i="1"/>
  <c r="C1793" i="1" l="1"/>
  <c r="J1792" i="1"/>
  <c r="C1792" i="1" l="1"/>
  <c r="J1791" i="1"/>
  <c r="C1791" i="1" l="1"/>
  <c r="J1790" i="1"/>
  <c r="C1790" i="1"/>
  <c r="J1789" i="1"/>
  <c r="C1789" i="1" l="1"/>
  <c r="J1788" i="1"/>
  <c r="C1788" i="1" l="1"/>
  <c r="J1787" i="1"/>
  <c r="C1787" i="1" l="1"/>
  <c r="J1786" i="1"/>
  <c r="C1786" i="1" l="1"/>
  <c r="J1785" i="1"/>
  <c r="C1785" i="1" l="1"/>
  <c r="J1784" i="1"/>
  <c r="C1784" i="1" l="1"/>
  <c r="J1783" i="1"/>
  <c r="C1783" i="1" l="1"/>
  <c r="J1782" i="1"/>
  <c r="C1782" i="1"/>
  <c r="J1781" i="1"/>
  <c r="C1781" i="1" l="1"/>
  <c r="J1780" i="1"/>
  <c r="C1780" i="1"/>
  <c r="J1779" i="1"/>
  <c r="C1779" i="1" l="1"/>
  <c r="J1778" i="1"/>
  <c r="C1778" i="1"/>
  <c r="J1777" i="1"/>
  <c r="C1777" i="1" l="1"/>
  <c r="J1776" i="1"/>
  <c r="C1776" i="1" l="1"/>
  <c r="J1775" i="1"/>
  <c r="C1775" i="1" l="1"/>
  <c r="J1774" i="1"/>
  <c r="C1774" i="1" l="1"/>
  <c r="J1773" i="1"/>
  <c r="C1773" i="1" l="1"/>
  <c r="J1772" i="1"/>
  <c r="C1772" i="1" l="1"/>
  <c r="J1771" i="1"/>
  <c r="C1771" i="1" l="1"/>
  <c r="J1770" i="1"/>
  <c r="C1770" i="1" l="1"/>
  <c r="J1769" i="1"/>
  <c r="C1769" i="1" l="1"/>
  <c r="J1768" i="1"/>
  <c r="C1768" i="1" l="1"/>
  <c r="J1767" i="1"/>
  <c r="C1767" i="1" l="1"/>
  <c r="J1766" i="1"/>
  <c r="C1766" i="1" l="1"/>
  <c r="J1765" i="1"/>
  <c r="C1765" i="1" l="1"/>
  <c r="J1764" i="1"/>
  <c r="C1764" i="1" l="1"/>
  <c r="J1763" i="1"/>
  <c r="C1763" i="1"/>
  <c r="J1762" i="1"/>
  <c r="C1762" i="1" l="1"/>
  <c r="J1761" i="1" l="1"/>
  <c r="C1761" i="1" l="1"/>
  <c r="J1760" i="1"/>
  <c r="C1760" i="1"/>
  <c r="J1759" i="1"/>
  <c r="C1759" i="1" l="1"/>
  <c r="J1758" i="1"/>
  <c r="C1758" i="1" l="1"/>
  <c r="J1757" i="1"/>
  <c r="C1757" i="1" l="1"/>
  <c r="J1756" i="1"/>
  <c r="C1756" i="1" l="1"/>
  <c r="J1755" i="1"/>
  <c r="C1755" i="1" l="1"/>
  <c r="J1754" i="1"/>
  <c r="C1754" i="1" l="1"/>
  <c r="J1753" i="1"/>
  <c r="C1753" i="1" l="1"/>
  <c r="J1752" i="1"/>
  <c r="C1752" i="1" l="1"/>
  <c r="J1751" i="1"/>
  <c r="C1751" i="1" l="1"/>
  <c r="J1750" i="1"/>
  <c r="C1750" i="1" l="1"/>
  <c r="J1749" i="1"/>
  <c r="C1749" i="1" l="1"/>
  <c r="J1748" i="1"/>
  <c r="C1748" i="1" l="1"/>
  <c r="J1747" i="1"/>
  <c r="C1747" i="1" l="1"/>
  <c r="J1746" i="1"/>
  <c r="C1746" i="1" l="1"/>
  <c r="J1745" i="1"/>
  <c r="C1745" i="1" l="1"/>
  <c r="J1744" i="1"/>
  <c r="C1744" i="1" l="1"/>
  <c r="J1743" i="1" l="1"/>
  <c r="C1743" i="1" l="1"/>
  <c r="J1742" i="1"/>
  <c r="C1742" i="1"/>
  <c r="J1741" i="1"/>
  <c r="C1741" i="1" l="1"/>
  <c r="J1740" i="1"/>
  <c r="C1740" i="1" l="1"/>
  <c r="J1739" i="1"/>
  <c r="C1739" i="1" l="1"/>
  <c r="J1738" i="1"/>
  <c r="C1738" i="1" l="1"/>
  <c r="J1737" i="1"/>
  <c r="C1737" i="1" l="1"/>
  <c r="J1736" i="1"/>
  <c r="C1736" i="1" l="1"/>
  <c r="J1735" i="1"/>
  <c r="C1735" i="1" l="1"/>
  <c r="J1734" i="1"/>
  <c r="C1734" i="1"/>
  <c r="J1733" i="1"/>
  <c r="C1733" i="1" l="1"/>
  <c r="J1732" i="1"/>
  <c r="C1732" i="1" l="1"/>
  <c r="J1731" i="1"/>
  <c r="C1731" i="1" l="1"/>
  <c r="J1730" i="1"/>
  <c r="C1730" i="1" l="1"/>
  <c r="J1729" i="1"/>
  <c r="C1729" i="1" l="1"/>
  <c r="J1728" i="1"/>
  <c r="C1728" i="1" l="1"/>
  <c r="J1727" i="1"/>
  <c r="C1727" i="1" l="1"/>
  <c r="J1726" i="1"/>
  <c r="C1726" i="1" l="1"/>
  <c r="J1725" i="1"/>
  <c r="C1725" i="1" l="1"/>
  <c r="J1724" i="1"/>
  <c r="C1724" i="1" l="1"/>
  <c r="J1723" i="1"/>
  <c r="C1723" i="1" l="1"/>
  <c r="J1722" i="1"/>
  <c r="C1722" i="1" l="1"/>
  <c r="J1721" i="1"/>
  <c r="C1721" i="1" l="1"/>
  <c r="J1720" i="1"/>
  <c r="C1720" i="1" l="1"/>
  <c r="J1719" i="1"/>
  <c r="C1719" i="1" l="1"/>
  <c r="J1718" i="1"/>
  <c r="C1718" i="1" l="1"/>
  <c r="J1717" i="1"/>
  <c r="C1717" i="1" l="1"/>
  <c r="J1716" i="1"/>
  <c r="C1716" i="1" l="1"/>
  <c r="J1715" i="1"/>
  <c r="C1715" i="1" l="1"/>
  <c r="J1714" i="1"/>
  <c r="C1714" i="1" l="1"/>
  <c r="J1713" i="1"/>
  <c r="C1713" i="1" l="1"/>
  <c r="J1712" i="1"/>
  <c r="C1712" i="1" l="1"/>
  <c r="J1711" i="1"/>
  <c r="C1711" i="1" l="1"/>
  <c r="J1710" i="1"/>
  <c r="C1710" i="1" l="1"/>
  <c r="J1709" i="1"/>
  <c r="C1709" i="1" l="1"/>
  <c r="J1708" i="1"/>
  <c r="C1708" i="1" l="1"/>
  <c r="J1707" i="1" l="1"/>
  <c r="C1707" i="1" l="1"/>
  <c r="J1706" i="1"/>
  <c r="C1706" i="1"/>
  <c r="J1705" i="1"/>
  <c r="C1705" i="1" l="1"/>
  <c r="J1704" i="1"/>
  <c r="C1704" i="1" l="1"/>
  <c r="J1703" i="1"/>
  <c r="C1703" i="1" l="1"/>
  <c r="J1702" i="1"/>
  <c r="C1702" i="1" l="1"/>
  <c r="J1701" i="1"/>
  <c r="C1701" i="1" l="1"/>
  <c r="J1700" i="1"/>
  <c r="C1700" i="1" l="1"/>
  <c r="J1699" i="1"/>
  <c r="C1699" i="1" l="1"/>
  <c r="J1698" i="1"/>
  <c r="C1698" i="1" l="1"/>
  <c r="J1697" i="1"/>
  <c r="C1697" i="1" l="1"/>
  <c r="J1696" i="1"/>
  <c r="C1696" i="1" l="1"/>
  <c r="J1695" i="1"/>
  <c r="C1695" i="1" l="1"/>
  <c r="J1694" i="1"/>
  <c r="C1694" i="1" l="1"/>
  <c r="J1693" i="1"/>
  <c r="C1693" i="1" l="1"/>
  <c r="J1692" i="1"/>
  <c r="C1692" i="1" l="1"/>
  <c r="J1691" i="1"/>
  <c r="C1691" i="1" l="1"/>
  <c r="J1690" i="1"/>
  <c r="C1690" i="1"/>
  <c r="J1689" i="1"/>
  <c r="C1689" i="1" l="1"/>
  <c r="J1688" i="1"/>
  <c r="C1688" i="1" l="1"/>
  <c r="J1687" i="1"/>
  <c r="C1687" i="1" l="1"/>
  <c r="J1686" i="1"/>
  <c r="C1686" i="1" l="1"/>
  <c r="J1685" i="1"/>
  <c r="C1685" i="1" l="1"/>
  <c r="J1684" i="1"/>
  <c r="C1684" i="1" l="1"/>
  <c r="J1683" i="1"/>
  <c r="C1683" i="1" l="1"/>
  <c r="J1682" i="1"/>
  <c r="C1682" i="1" l="1"/>
  <c r="J1681" i="1"/>
  <c r="C1681" i="1" l="1"/>
  <c r="J1680" i="1"/>
  <c r="C1680" i="1" l="1"/>
  <c r="J1679" i="1"/>
  <c r="C1679" i="1" l="1"/>
  <c r="J1678" i="1"/>
  <c r="C1678" i="1" l="1"/>
  <c r="J1677" i="1"/>
  <c r="C1677" i="1" l="1"/>
  <c r="J1676" i="1"/>
  <c r="C1676" i="1" l="1"/>
  <c r="J1675" i="1"/>
  <c r="C1675" i="1" l="1"/>
  <c r="J1674" i="1"/>
  <c r="C1674" i="1" l="1"/>
  <c r="J1673" i="1" l="1"/>
  <c r="C1673" i="1" l="1"/>
  <c r="J1672" i="1"/>
  <c r="C1672" i="1"/>
  <c r="J1671" i="1"/>
  <c r="C1671" i="1" l="1"/>
  <c r="J1670" i="1"/>
  <c r="C1670" i="1"/>
  <c r="J1669" i="1"/>
  <c r="C1669" i="1" l="1"/>
  <c r="J1668" i="1"/>
  <c r="C1668" i="1" l="1"/>
  <c r="J1667" i="1"/>
  <c r="C1667" i="1" l="1"/>
  <c r="J1666" i="1"/>
  <c r="C1666" i="1" l="1"/>
  <c r="J1665" i="1"/>
  <c r="C1665" i="1" l="1"/>
  <c r="J1664" i="1"/>
  <c r="C1664" i="1" l="1"/>
  <c r="J1663" i="1"/>
  <c r="C1663" i="1" l="1"/>
  <c r="J1662" i="1"/>
  <c r="C1662" i="1" l="1"/>
  <c r="J1661" i="1"/>
  <c r="C1661" i="1"/>
  <c r="J1660" i="1"/>
  <c r="C1660" i="1" l="1"/>
  <c r="J1659" i="1"/>
  <c r="C1659" i="1" l="1"/>
  <c r="J1658" i="1"/>
  <c r="C1658" i="1" l="1"/>
  <c r="J1657" i="1"/>
  <c r="C1657" i="1" l="1"/>
  <c r="J1656" i="1"/>
  <c r="C1656" i="1" l="1"/>
  <c r="J1655" i="1"/>
  <c r="C1655" i="1" l="1"/>
  <c r="J1654" i="1"/>
  <c r="C1654" i="1" l="1"/>
  <c r="J1653" i="1"/>
  <c r="C1653" i="1" l="1"/>
  <c r="J1652" i="1"/>
  <c r="C1652" i="1"/>
  <c r="J1651" i="1"/>
  <c r="C1651" i="1" l="1"/>
  <c r="J1650" i="1"/>
  <c r="C1650" i="1" l="1"/>
  <c r="J1649" i="1"/>
  <c r="C1649" i="1" l="1"/>
  <c r="J1648" i="1"/>
  <c r="C1648" i="1" l="1"/>
  <c r="J1647" i="1"/>
  <c r="C1647" i="1" l="1"/>
  <c r="J1646" i="1"/>
  <c r="C1646" i="1" l="1"/>
  <c r="J1645" i="1"/>
  <c r="C1645" i="1" l="1"/>
  <c r="J1644" i="1"/>
  <c r="C1644" i="1" l="1"/>
  <c r="J1643" i="1"/>
  <c r="C1643" i="1" l="1"/>
  <c r="J1642" i="1"/>
  <c r="C1642" i="1" l="1"/>
  <c r="J1641" i="1"/>
  <c r="C1641" i="1" l="1"/>
  <c r="J1640" i="1"/>
  <c r="C1640" i="1" l="1"/>
  <c r="J1639" i="1"/>
  <c r="C1639" i="1" l="1"/>
  <c r="J1638" i="1"/>
  <c r="C1638" i="1" l="1"/>
  <c r="J1637" i="1"/>
  <c r="C1637" i="1" l="1"/>
  <c r="J1636" i="1"/>
  <c r="C1636" i="1" l="1"/>
  <c r="J1635" i="1" l="1"/>
  <c r="C1635" i="1" l="1"/>
  <c r="J1634" i="1"/>
  <c r="C1634" i="1"/>
  <c r="J1633" i="1"/>
  <c r="C1633" i="1" l="1"/>
  <c r="J1632" i="1"/>
  <c r="C1632" i="1" l="1"/>
  <c r="J1631" i="1"/>
  <c r="C1631" i="1" l="1"/>
  <c r="J1630" i="1"/>
  <c r="C1630" i="1" l="1"/>
  <c r="J1629" i="1"/>
  <c r="C1629" i="1" l="1"/>
  <c r="J1628" i="1"/>
  <c r="C1628" i="1" l="1"/>
  <c r="J1627" i="1"/>
  <c r="C1627" i="1" l="1"/>
  <c r="J1626" i="1"/>
  <c r="C1626" i="1" l="1"/>
  <c r="J1625" i="1"/>
  <c r="C1625" i="1" l="1"/>
  <c r="J1624" i="1"/>
  <c r="C1624" i="1" l="1"/>
  <c r="J1623" i="1"/>
  <c r="C1623" i="1" l="1"/>
  <c r="J1622" i="1"/>
  <c r="C1622" i="1" l="1"/>
  <c r="J1621" i="1"/>
  <c r="C1621" i="1"/>
  <c r="J1620" i="1"/>
  <c r="C1620" i="1" l="1"/>
  <c r="J1619" i="1"/>
  <c r="C1619" i="1" l="1"/>
  <c r="J1618" i="1"/>
  <c r="C1618" i="1" l="1"/>
  <c r="J1617" i="1"/>
  <c r="C1617" i="1" l="1"/>
  <c r="J1616" i="1"/>
  <c r="C1616" i="1" l="1"/>
  <c r="J1615" i="1" l="1"/>
  <c r="C1615" i="1" l="1"/>
  <c r="J1614" i="1" l="1"/>
  <c r="C1614" i="1"/>
  <c r="J1613" i="1"/>
  <c r="C1613" i="1"/>
  <c r="J1612" i="1"/>
  <c r="C1612" i="1" l="1"/>
  <c r="J1611" i="1" l="1"/>
  <c r="C1611" i="1" l="1"/>
  <c r="J1610" i="1"/>
  <c r="C1610" i="1"/>
  <c r="J1609" i="1"/>
  <c r="C1609" i="1" l="1"/>
  <c r="J1608" i="1"/>
  <c r="C1608" i="1" l="1"/>
  <c r="J1607" i="1" l="1"/>
  <c r="C1607" i="1" l="1"/>
  <c r="J1606" i="1"/>
  <c r="C1606" i="1"/>
  <c r="J1605" i="1"/>
  <c r="C1605" i="1" l="1"/>
  <c r="J1604" i="1"/>
  <c r="C1604" i="1" l="1"/>
  <c r="J1603" i="1"/>
  <c r="C1603" i="1" l="1"/>
  <c r="J1602" i="1"/>
  <c r="C1602" i="1" l="1"/>
  <c r="J1601" i="1"/>
  <c r="C1601" i="1"/>
  <c r="J1600" i="1"/>
  <c r="C1600" i="1" l="1"/>
  <c r="J1599" i="1" l="1"/>
  <c r="C1599" i="1" l="1"/>
  <c r="J1598" i="1"/>
  <c r="C1598" i="1"/>
  <c r="J1597" i="1"/>
  <c r="C1597" i="1" l="1"/>
  <c r="J1596" i="1"/>
  <c r="C1596" i="1" l="1"/>
  <c r="J1595" i="1"/>
  <c r="C1595" i="1" l="1"/>
  <c r="J1594" i="1"/>
  <c r="C1594" i="1" l="1"/>
  <c r="J1593" i="1"/>
  <c r="C1593" i="1" l="1"/>
  <c r="J1592" i="1"/>
  <c r="C1592" i="1" l="1"/>
  <c r="J1591" i="1"/>
  <c r="C1591" i="1" l="1"/>
  <c r="J1590" i="1"/>
  <c r="C1590" i="1"/>
  <c r="J1589" i="1"/>
  <c r="C1589" i="1" l="1"/>
  <c r="J1588" i="1"/>
  <c r="C1588" i="1" l="1"/>
  <c r="J1587" i="1"/>
  <c r="C1587" i="1" l="1"/>
  <c r="J1586" i="1"/>
  <c r="C1586" i="1" l="1"/>
  <c r="J1585" i="1"/>
  <c r="C1585" i="1" l="1"/>
  <c r="J1584" i="1"/>
  <c r="C1584" i="1" l="1"/>
  <c r="J1583" i="1"/>
  <c r="C1583" i="1" l="1"/>
  <c r="J1582" i="1"/>
  <c r="C1582" i="1" l="1"/>
  <c r="J1581" i="1" l="1"/>
  <c r="C1581" i="1" l="1"/>
  <c r="J1580" i="1"/>
  <c r="C1580" i="1"/>
  <c r="J1579" i="1"/>
  <c r="C1579" i="1" l="1"/>
  <c r="J1578" i="1"/>
  <c r="C1578" i="1" l="1"/>
  <c r="J1577" i="1"/>
  <c r="C1577" i="1" l="1"/>
  <c r="J1576" i="1"/>
  <c r="C1576" i="1" l="1"/>
  <c r="J1575" i="1"/>
  <c r="C1575" i="1" l="1"/>
  <c r="J1574" i="1"/>
  <c r="C1574" i="1" l="1"/>
  <c r="J1573" i="1"/>
  <c r="C1573" i="1"/>
  <c r="J1572" i="1"/>
  <c r="C1572" i="1" l="1"/>
  <c r="J1571" i="1"/>
  <c r="C1571" i="1" l="1"/>
  <c r="J1570" i="1"/>
  <c r="C1570" i="1" l="1"/>
  <c r="J1569" i="1"/>
  <c r="C1569" i="1" l="1"/>
  <c r="J1568" i="1"/>
  <c r="C1568" i="1" l="1"/>
  <c r="J1567" i="1"/>
  <c r="C1567" i="1" l="1"/>
  <c r="J1566" i="1"/>
  <c r="C1566" i="1" l="1"/>
  <c r="J1565" i="1"/>
  <c r="C1565" i="1" l="1"/>
  <c r="J1564" i="1"/>
  <c r="C1564" i="1" l="1"/>
  <c r="J1563" i="1"/>
  <c r="C1563" i="1" l="1"/>
  <c r="J1562" i="1"/>
  <c r="C1562" i="1" l="1"/>
  <c r="J1561" i="1"/>
  <c r="C1561" i="1" l="1"/>
  <c r="J1560" i="1"/>
  <c r="C1560" i="1" l="1"/>
  <c r="J1559" i="1"/>
  <c r="C1559" i="1" l="1"/>
  <c r="J1558" i="1"/>
  <c r="C1558" i="1" l="1"/>
  <c r="J1557" i="1"/>
  <c r="C1557" i="1" l="1"/>
  <c r="J1556" i="1"/>
  <c r="C1556" i="1" l="1"/>
  <c r="J1555" i="1"/>
  <c r="C1555" i="1" l="1"/>
  <c r="J1554" i="1"/>
  <c r="C1554" i="1" l="1"/>
  <c r="J1553" i="1"/>
  <c r="C1553" i="1"/>
  <c r="J1552" i="1"/>
  <c r="C1552" i="1" l="1"/>
  <c r="J1551" i="1"/>
  <c r="C1551" i="1" l="1"/>
  <c r="J1550" i="1"/>
  <c r="C1550" i="1" l="1"/>
  <c r="J1549" i="1"/>
  <c r="C1549" i="1" l="1"/>
  <c r="J1548" i="1"/>
  <c r="C1548" i="1" l="1"/>
  <c r="J1547" i="1"/>
  <c r="C1547" i="1" l="1"/>
  <c r="J1546" i="1"/>
  <c r="C1546" i="1" l="1"/>
  <c r="J1545" i="1"/>
  <c r="C1545" i="1" l="1"/>
  <c r="J1544" i="1"/>
  <c r="C1544" i="1" l="1"/>
  <c r="J1543" i="1"/>
  <c r="C1543" i="1" l="1"/>
  <c r="J1542" i="1"/>
  <c r="C1542" i="1" l="1"/>
  <c r="J1541" i="1"/>
  <c r="C1541" i="1" l="1"/>
  <c r="J1540" i="1"/>
  <c r="C1540" i="1" l="1"/>
  <c r="J1539" i="1"/>
  <c r="C1539" i="1" l="1"/>
  <c r="J1538" i="1"/>
  <c r="C1538" i="1" l="1"/>
  <c r="J1537" i="1"/>
  <c r="C1537" i="1" l="1"/>
  <c r="J1536" i="1"/>
  <c r="C1536" i="1" l="1"/>
  <c r="J1535" i="1"/>
  <c r="C1535" i="1" l="1"/>
  <c r="J1534" i="1"/>
  <c r="C1534" i="1" l="1"/>
  <c r="J1533" i="1" l="1"/>
  <c r="C1533" i="1" l="1"/>
  <c r="J1532" i="1"/>
  <c r="C1532" i="1"/>
  <c r="J1531" i="1"/>
  <c r="C1531" i="1" l="1"/>
  <c r="J1530" i="1"/>
  <c r="C1530" i="1" l="1"/>
  <c r="J1529" i="1"/>
  <c r="C1529" i="1" l="1"/>
  <c r="J1528" i="1"/>
  <c r="C1528" i="1" l="1"/>
  <c r="J1527" i="1" l="1"/>
  <c r="C1527" i="1" l="1"/>
  <c r="J1526" i="1"/>
  <c r="C1526" i="1"/>
  <c r="J1525" i="1"/>
  <c r="C1525" i="1" l="1"/>
  <c r="J1524" i="1"/>
  <c r="C1524" i="1" l="1"/>
  <c r="J1523" i="1"/>
  <c r="C1523" i="1" l="1"/>
  <c r="J1522" i="1"/>
  <c r="C1522" i="1" l="1"/>
  <c r="J1521" i="1"/>
  <c r="C1521" i="1" l="1"/>
  <c r="J1520" i="1"/>
  <c r="C1520" i="1" l="1"/>
  <c r="J1519" i="1"/>
  <c r="C1519" i="1" l="1"/>
  <c r="J1518" i="1"/>
  <c r="C1518" i="1" l="1"/>
  <c r="J1517" i="1"/>
  <c r="C1517" i="1" l="1"/>
  <c r="J1516" i="1"/>
  <c r="C1516" i="1" l="1"/>
  <c r="J1515" i="1"/>
  <c r="C1515" i="1" l="1"/>
  <c r="J1514" i="1"/>
  <c r="C1514" i="1" l="1"/>
  <c r="J1513" i="1"/>
  <c r="C1513" i="1" l="1"/>
  <c r="J1512" i="1"/>
  <c r="C1512" i="1" l="1"/>
  <c r="J1511" i="1"/>
  <c r="C1511" i="1" l="1"/>
  <c r="J1510" i="1"/>
  <c r="C1510" i="1"/>
  <c r="J1509" i="1"/>
  <c r="C1509" i="1" l="1"/>
  <c r="J1508" i="1"/>
  <c r="C1508" i="1" l="1"/>
  <c r="J1507" i="1"/>
  <c r="C1507" i="1"/>
  <c r="J1506" i="1"/>
  <c r="C1506" i="1" l="1"/>
  <c r="J1505" i="1"/>
  <c r="C1505" i="1" l="1"/>
  <c r="J1504" i="1"/>
  <c r="C1504" i="1" l="1"/>
  <c r="J1503" i="1"/>
  <c r="C1503" i="1" l="1"/>
  <c r="J1502" i="1"/>
  <c r="C1502" i="1" l="1"/>
  <c r="J1501" i="1" l="1"/>
  <c r="C1501" i="1" l="1"/>
  <c r="J1500" i="1" l="1"/>
  <c r="C1500" i="1"/>
  <c r="J1499" i="1"/>
  <c r="C1499" i="1" l="1"/>
  <c r="J1498" i="1"/>
  <c r="C1498" i="1"/>
  <c r="J1497" i="1"/>
  <c r="C1497" i="1" l="1"/>
  <c r="J1496" i="1"/>
  <c r="C1496" i="1"/>
  <c r="J1495" i="1"/>
  <c r="C1495" i="1" l="1"/>
  <c r="J1494" i="1"/>
  <c r="C1494" i="1" l="1"/>
  <c r="J1493" i="1"/>
  <c r="C1493" i="1" l="1"/>
  <c r="J1492" i="1"/>
  <c r="C1492" i="1" l="1"/>
  <c r="J1491" i="1" l="1"/>
  <c r="C1491" i="1" l="1"/>
  <c r="J1490" i="1"/>
  <c r="C1490" i="1"/>
  <c r="J1489" i="1"/>
  <c r="C1489" i="1" l="1"/>
  <c r="J1488" i="1"/>
  <c r="C1488" i="1" l="1"/>
  <c r="J1487" i="1"/>
  <c r="C1487" i="1"/>
  <c r="J1486" i="1"/>
  <c r="C1486" i="1" l="1"/>
  <c r="J1485" i="1"/>
  <c r="C1485" i="1" l="1"/>
  <c r="J1484" i="1"/>
  <c r="C1484" i="1" l="1"/>
  <c r="J1483" i="1"/>
  <c r="C1483" i="1" l="1"/>
  <c r="J1482" i="1"/>
  <c r="C1482" i="1" l="1"/>
  <c r="J1481" i="1" l="1"/>
  <c r="C1481" i="1" l="1"/>
  <c r="J1480" i="1"/>
  <c r="C1480" i="1" l="1"/>
  <c r="J1479" i="1"/>
  <c r="C1479" i="1"/>
  <c r="J1478" i="1"/>
  <c r="C1478" i="1" l="1"/>
  <c r="J1477" i="1" l="1"/>
  <c r="C1477" i="1" l="1"/>
  <c r="J1476" i="1" l="1"/>
  <c r="C1476" i="1"/>
  <c r="J1475" i="1"/>
  <c r="C1475" i="1"/>
  <c r="J1474" i="1"/>
  <c r="C1474" i="1" l="1"/>
  <c r="J1473" i="1" l="1"/>
  <c r="C1473" i="1" l="1"/>
  <c r="J1472" i="1"/>
  <c r="C1472" i="1"/>
  <c r="J1471" i="1"/>
  <c r="C1471" i="1" l="1"/>
  <c r="J1470" i="1"/>
  <c r="C1470" i="1" l="1"/>
  <c r="J1469" i="1"/>
  <c r="C1469" i="1" l="1"/>
  <c r="J1468" i="1"/>
  <c r="C1468" i="1" l="1"/>
  <c r="J1467" i="1"/>
  <c r="C1467" i="1" l="1"/>
  <c r="J1466" i="1"/>
  <c r="C1466" i="1" l="1"/>
  <c r="J1465" i="1"/>
  <c r="C1465" i="1" l="1"/>
  <c r="J1464" i="1"/>
  <c r="C1464" i="1" l="1"/>
  <c r="J1463" i="1" l="1"/>
  <c r="C1463" i="1" l="1"/>
  <c r="J1462" i="1"/>
  <c r="C1462" i="1" l="1"/>
  <c r="J1461" i="1"/>
  <c r="C1461" i="1"/>
  <c r="J1460" i="1"/>
  <c r="C1460" i="1" l="1"/>
  <c r="J1459" i="1" l="1"/>
  <c r="C1459" i="1" l="1"/>
  <c r="J1458" i="1"/>
  <c r="C1458" i="1"/>
  <c r="J1457" i="1"/>
  <c r="C1457" i="1" l="1"/>
  <c r="J1456" i="1"/>
  <c r="C1456" i="1" l="1"/>
  <c r="J1455" i="1"/>
  <c r="C1455" i="1" l="1"/>
  <c r="J1454" i="1"/>
  <c r="C1454" i="1" l="1"/>
  <c r="J1453" i="1"/>
  <c r="C1453" i="1"/>
  <c r="J1452" i="1"/>
  <c r="C1452" i="1" l="1"/>
  <c r="J1451" i="1"/>
  <c r="C1451" i="1" l="1"/>
  <c r="J1450" i="1"/>
  <c r="C1450" i="1" l="1"/>
  <c r="J1449" i="1"/>
  <c r="C1449" i="1" l="1"/>
  <c r="J1448" i="1"/>
  <c r="C1448" i="1" l="1"/>
  <c r="J1447" i="1"/>
  <c r="C1447" i="1" l="1"/>
  <c r="J1446" i="1"/>
  <c r="C1446" i="1" l="1"/>
  <c r="J1445" i="1"/>
  <c r="C1445" i="1" l="1"/>
  <c r="J1444" i="1"/>
  <c r="C1444" i="1" l="1"/>
  <c r="J1443" i="1"/>
  <c r="C1443" i="1" l="1"/>
  <c r="J1442" i="1"/>
  <c r="C1442" i="1" l="1"/>
  <c r="J1441" i="1"/>
  <c r="C1441" i="1" l="1"/>
  <c r="J1440" i="1"/>
  <c r="C1440" i="1" l="1"/>
  <c r="J1439" i="1"/>
  <c r="C1439" i="1" l="1"/>
  <c r="J1438" i="1"/>
  <c r="C1438" i="1" l="1"/>
  <c r="J1437" i="1"/>
  <c r="C1437" i="1" l="1"/>
  <c r="J1436" i="1"/>
  <c r="C1436" i="1"/>
  <c r="J1435" i="1"/>
  <c r="C1435" i="1" l="1"/>
  <c r="J1434" i="1" l="1"/>
  <c r="C1434" i="1" l="1"/>
  <c r="J1433" i="1"/>
  <c r="C1433" i="1"/>
  <c r="J1432" i="1"/>
  <c r="C1432" i="1" l="1"/>
  <c r="J1431" i="1"/>
  <c r="C1431" i="1" l="1"/>
  <c r="J1430" i="1" l="1"/>
  <c r="C1430" i="1"/>
  <c r="J1429" i="1"/>
  <c r="C1429" i="1"/>
  <c r="J1428" i="1"/>
  <c r="C1428" i="1" l="1"/>
  <c r="J1427" i="1"/>
  <c r="C1427" i="1" l="1"/>
  <c r="J1426" i="1"/>
  <c r="C1426" i="1" l="1"/>
  <c r="J1425" i="1"/>
  <c r="C1425" i="1" l="1"/>
  <c r="J1424" i="1"/>
  <c r="C1424" i="1" l="1"/>
  <c r="J1423" i="1"/>
  <c r="C1423" i="1" l="1"/>
  <c r="J1422" i="1"/>
  <c r="C1422" i="1" l="1"/>
  <c r="J1421" i="1"/>
  <c r="C1421" i="1" l="1"/>
  <c r="J1420" i="1"/>
  <c r="C1420" i="1" l="1"/>
  <c r="J1419" i="1" l="1"/>
  <c r="C1419" i="1" l="1"/>
  <c r="J1418" i="1"/>
  <c r="C1418" i="1"/>
  <c r="J1417" i="1"/>
  <c r="C1417" i="1" l="1"/>
  <c r="J1416" i="1"/>
  <c r="C1416" i="1" l="1"/>
  <c r="J1415" i="1"/>
  <c r="C1415" i="1" l="1"/>
  <c r="J1414" i="1"/>
  <c r="C1414" i="1" l="1"/>
  <c r="J1413" i="1"/>
  <c r="C1413" i="1" l="1"/>
  <c r="J1412" i="1"/>
  <c r="C1412" i="1" l="1"/>
  <c r="J1411" i="1"/>
  <c r="C1411" i="1" l="1"/>
  <c r="J1410" i="1"/>
  <c r="C1410" i="1" l="1"/>
  <c r="J1409" i="1" l="1"/>
  <c r="C1409" i="1" l="1"/>
  <c r="J1408" i="1"/>
  <c r="C1408" i="1"/>
  <c r="J1407" i="1"/>
  <c r="C1407" i="1" l="1"/>
  <c r="J1406" i="1"/>
  <c r="C1406" i="1"/>
  <c r="J1405" i="1"/>
  <c r="C1405" i="1" l="1"/>
  <c r="J1404" i="1"/>
  <c r="C1404" i="1" l="1"/>
  <c r="J1403" i="1" l="1"/>
  <c r="C1403" i="1" l="1"/>
  <c r="J1402" i="1"/>
  <c r="C1402" i="1"/>
  <c r="J1401" i="1"/>
  <c r="C1401" i="1" l="1"/>
  <c r="J1400" i="1"/>
  <c r="C1400" i="1"/>
  <c r="J1399" i="1"/>
  <c r="C1399" i="1" l="1"/>
  <c r="J1398" i="1"/>
  <c r="C1398" i="1" l="1"/>
  <c r="J1397" i="1"/>
  <c r="C1397" i="1" l="1"/>
  <c r="J1396" i="1"/>
  <c r="C1396" i="1" l="1"/>
  <c r="J1395" i="1"/>
  <c r="C1395" i="1" l="1"/>
  <c r="J1394" i="1"/>
  <c r="C1394" i="1" l="1"/>
  <c r="J1393" i="1"/>
  <c r="C1393" i="1" l="1"/>
  <c r="J1392" i="1"/>
  <c r="C1392" i="1" l="1"/>
  <c r="J1391" i="1"/>
  <c r="C1391" i="1" l="1"/>
  <c r="J1390" i="1"/>
  <c r="C1390" i="1" l="1"/>
  <c r="J1389" i="1"/>
  <c r="C1389" i="1" l="1"/>
  <c r="J1388" i="1"/>
  <c r="C1388" i="1" l="1"/>
  <c r="J1387" i="1"/>
  <c r="C1387" i="1" l="1"/>
  <c r="J1386" i="1"/>
  <c r="C1386" i="1" l="1"/>
  <c r="J1385" i="1"/>
  <c r="C1385" i="1" l="1"/>
  <c r="J1384" i="1" l="1"/>
  <c r="C1384" i="1"/>
  <c r="J1383" i="1"/>
  <c r="C1383" i="1" l="1"/>
  <c r="J1382" i="1"/>
  <c r="C1382" i="1"/>
  <c r="J1381" i="1"/>
  <c r="C1381" i="1" l="1"/>
  <c r="J1380" i="1"/>
  <c r="C1380" i="1" l="1"/>
  <c r="J1379" i="1"/>
  <c r="C1379" i="1"/>
  <c r="J1378" i="1"/>
  <c r="C1378" i="1" l="1"/>
  <c r="J1377" i="1"/>
  <c r="C1377" i="1" l="1"/>
  <c r="J1376" i="1"/>
  <c r="C1376" i="1" l="1"/>
  <c r="J1375" i="1"/>
  <c r="C1375" i="1" l="1"/>
  <c r="J1374" i="1"/>
  <c r="C1374" i="1" l="1"/>
  <c r="J1373" i="1"/>
  <c r="C1373" i="1" l="1"/>
  <c r="J1372" i="1"/>
  <c r="C1372" i="1" l="1"/>
  <c r="J1371" i="1"/>
  <c r="C1371" i="1" l="1"/>
  <c r="J1370" i="1"/>
  <c r="C1370" i="1" l="1"/>
  <c r="J1369" i="1"/>
  <c r="C1369" i="1" l="1"/>
  <c r="J1368" i="1"/>
  <c r="C1368" i="1" l="1"/>
  <c r="J1367" i="1"/>
  <c r="C1367" i="1" l="1"/>
  <c r="J1366" i="1"/>
  <c r="C1366" i="1" l="1"/>
  <c r="J1365" i="1"/>
  <c r="C1365" i="1" l="1"/>
  <c r="J1364" i="1"/>
  <c r="C1364" i="1" l="1"/>
  <c r="J1363" i="1"/>
  <c r="C1363" i="1" l="1"/>
  <c r="J1362" i="1"/>
  <c r="C1362" i="1" l="1"/>
  <c r="J1361" i="1"/>
  <c r="C1361" i="1" l="1"/>
  <c r="J1360" i="1"/>
  <c r="C1360" i="1" l="1"/>
  <c r="J1359" i="1"/>
  <c r="C1359" i="1" l="1"/>
  <c r="J1358" i="1"/>
  <c r="C1358" i="1" l="1"/>
  <c r="J1357" i="1"/>
  <c r="C1357" i="1" l="1"/>
  <c r="J1356" i="1"/>
  <c r="C1356" i="1" l="1"/>
  <c r="J1355" i="1"/>
  <c r="C1355" i="1" l="1"/>
  <c r="J1354" i="1"/>
  <c r="C1354" i="1" l="1"/>
  <c r="J1353" i="1"/>
  <c r="C1353" i="1"/>
  <c r="J1352" i="1"/>
  <c r="C1352" i="1" l="1"/>
  <c r="J1351" i="1"/>
  <c r="C1351" i="1" l="1"/>
  <c r="J1350" i="1"/>
  <c r="C1350" i="1"/>
  <c r="J1349" i="1"/>
  <c r="C1349" i="1" l="1"/>
  <c r="J1348" i="1" l="1"/>
  <c r="C1348" i="1" l="1"/>
  <c r="J1347" i="1" l="1"/>
  <c r="C1347" i="1"/>
  <c r="J1346" i="1"/>
  <c r="C1346" i="1"/>
  <c r="J1345" i="1"/>
  <c r="C1345" i="1" l="1"/>
  <c r="J1344" i="1"/>
  <c r="C1344" i="1" l="1"/>
  <c r="J1343" i="1"/>
  <c r="C1343" i="1" l="1"/>
  <c r="J1342" i="1"/>
  <c r="C1342" i="1" l="1"/>
  <c r="J1341" i="1" l="1"/>
  <c r="C1341" i="1" l="1"/>
  <c r="J1340" i="1"/>
  <c r="C1340" i="1"/>
  <c r="J1339" i="1"/>
  <c r="C1339" i="1" l="1"/>
  <c r="J1338" i="1" l="1"/>
  <c r="C1338" i="1" l="1"/>
  <c r="J1337" i="1" l="1"/>
  <c r="C1337" i="1"/>
  <c r="J1336" i="1"/>
  <c r="C1336" i="1"/>
  <c r="J1335" i="1"/>
  <c r="C1335" i="1" l="1"/>
  <c r="J1334" i="1" l="1"/>
  <c r="C1334" i="1" l="1"/>
  <c r="J1333" i="1" l="1"/>
  <c r="C1333" i="1"/>
  <c r="J1332" i="1"/>
  <c r="C1332" i="1"/>
  <c r="J1331" i="1"/>
  <c r="C1331" i="1" l="1"/>
  <c r="J1330" i="1"/>
  <c r="C1330" i="1" l="1"/>
  <c r="J1329" i="1"/>
  <c r="C1329" i="1" l="1"/>
  <c r="J1328" i="1"/>
  <c r="C1328" i="1" l="1"/>
  <c r="J1327" i="1"/>
  <c r="C1327" i="1" l="1"/>
  <c r="J1326" i="1"/>
  <c r="C1326" i="1" l="1"/>
  <c r="J1325" i="1"/>
  <c r="C1325" i="1" l="1"/>
  <c r="J1324" i="1"/>
  <c r="C1324" i="1" l="1"/>
  <c r="J1323" i="1"/>
  <c r="C1323" i="1" l="1"/>
  <c r="J1322" i="1"/>
  <c r="C1322" i="1" l="1"/>
  <c r="J1321" i="1"/>
  <c r="C1321" i="1" l="1"/>
  <c r="J1320" i="1" l="1"/>
  <c r="C1320" i="1" l="1"/>
  <c r="J1319" i="1"/>
  <c r="C1319" i="1"/>
  <c r="J1318" i="1"/>
  <c r="C1318" i="1" l="1"/>
  <c r="J1317" i="1"/>
  <c r="C1317" i="1" l="1"/>
  <c r="J1316" i="1"/>
  <c r="C1316" i="1" l="1"/>
  <c r="J1315" i="1"/>
  <c r="C1315" i="1" l="1"/>
  <c r="J1314" i="1"/>
  <c r="C1314" i="1" l="1"/>
  <c r="J1313" i="1"/>
  <c r="C1313" i="1"/>
  <c r="J1312" i="1" l="1"/>
  <c r="C1312" i="1" l="1"/>
  <c r="J1311" i="1"/>
  <c r="C1311" i="1" l="1"/>
  <c r="J1310" i="1"/>
  <c r="C1310" i="1"/>
  <c r="J1309" i="1"/>
  <c r="C1309" i="1" l="1"/>
  <c r="J1308" i="1" l="1"/>
  <c r="C1308" i="1" l="1"/>
  <c r="J1307" i="1" l="1"/>
  <c r="C1307" i="1"/>
  <c r="J1306" i="1"/>
  <c r="C1306" i="1"/>
  <c r="J1305" i="1"/>
  <c r="C1305" i="1" l="1"/>
  <c r="J1304" i="1" l="1"/>
  <c r="C1304" i="1" l="1"/>
  <c r="J1303" i="1" l="1"/>
  <c r="C1303" i="1"/>
  <c r="J1302" i="1"/>
  <c r="C1302" i="1"/>
  <c r="J1301" i="1"/>
  <c r="C1301" i="1" l="1"/>
  <c r="J1300" i="1"/>
  <c r="C1300" i="1" l="1"/>
  <c r="J1299" i="1"/>
  <c r="C1299" i="1" l="1"/>
  <c r="J1298" i="1"/>
  <c r="C1298" i="1" l="1"/>
  <c r="J1297" i="1"/>
  <c r="C1297" i="1" l="1"/>
  <c r="J1296" i="1" l="1"/>
  <c r="C1296" i="1" l="1"/>
  <c r="J1295" i="1"/>
  <c r="C1295" i="1"/>
  <c r="J1294" i="1"/>
  <c r="C1294" i="1" l="1"/>
  <c r="J1293" i="1"/>
  <c r="C1293" i="1"/>
  <c r="J1292" i="1" l="1"/>
  <c r="C1292" i="1" l="1"/>
  <c r="J1291" i="1" l="1"/>
  <c r="C1291" i="1"/>
  <c r="J1290" i="1"/>
  <c r="C1290" i="1"/>
  <c r="J1289" i="1"/>
  <c r="C1289" i="1" l="1"/>
  <c r="J1288" i="1"/>
  <c r="C1288" i="1" l="1"/>
  <c r="J1287" i="1"/>
  <c r="C1287" i="1" l="1"/>
  <c r="J1286" i="1"/>
  <c r="C1286" i="1"/>
  <c r="J1285" i="1"/>
  <c r="C1285" i="1" l="1"/>
  <c r="J1284" i="1"/>
  <c r="C1284" i="1" l="1"/>
  <c r="J1283" i="1"/>
  <c r="C1283" i="1" l="1"/>
  <c r="J1282" i="1"/>
  <c r="C1282" i="1" l="1"/>
  <c r="J1281" i="1"/>
  <c r="C1281" i="1" l="1"/>
  <c r="J1280" i="1"/>
  <c r="C1280" i="1" l="1"/>
  <c r="J1279" i="1" l="1"/>
  <c r="C1279" i="1"/>
  <c r="J1278" i="1"/>
  <c r="C1278" i="1"/>
  <c r="J1277" i="1"/>
  <c r="C1277" i="1" l="1"/>
  <c r="J1276" i="1"/>
  <c r="C1276" i="1" l="1"/>
  <c r="J1275" i="1"/>
  <c r="C1275" i="1" l="1"/>
  <c r="J1274" i="1" l="1"/>
  <c r="C1274" i="1" l="1"/>
  <c r="J1273" i="1" l="1"/>
  <c r="C1273" i="1"/>
  <c r="J1272" i="1"/>
  <c r="C1272" i="1"/>
  <c r="J1271" i="1"/>
  <c r="C1271" i="1" l="1"/>
  <c r="J1270" i="1" l="1"/>
  <c r="C1270" i="1" l="1"/>
  <c r="J1269" i="1" l="1"/>
  <c r="C1269" i="1"/>
  <c r="J1268" i="1"/>
  <c r="C1268" i="1"/>
  <c r="J1267" i="1"/>
  <c r="C1267" i="1" l="1"/>
  <c r="J1266" i="1"/>
  <c r="C1266" i="1" l="1"/>
  <c r="J1265" i="1"/>
  <c r="C1265" i="1" l="1"/>
  <c r="J1264" i="1"/>
  <c r="C1264" i="1"/>
  <c r="J1263" i="1"/>
  <c r="C1263" i="1" l="1"/>
  <c r="J1262" i="1"/>
  <c r="C1262" i="1" l="1"/>
  <c r="J1261" i="1"/>
  <c r="C1261" i="1" l="1"/>
  <c r="J1260" i="1"/>
  <c r="C1260" i="1" l="1"/>
  <c r="J1259" i="1"/>
  <c r="C1259" i="1" l="1"/>
  <c r="J1258" i="1"/>
  <c r="C1258" i="1" l="1"/>
  <c r="J1257" i="1"/>
  <c r="C1257" i="1"/>
  <c r="J1256" i="1"/>
  <c r="C1256" i="1" l="1"/>
  <c r="J1255" i="1"/>
  <c r="C1255" i="1" l="1"/>
  <c r="J1254" i="1" l="1"/>
  <c r="C1254" i="1" l="1"/>
  <c r="J1253" i="1" l="1"/>
  <c r="C1253" i="1"/>
  <c r="J1252" i="1"/>
  <c r="C1252" i="1"/>
  <c r="J1251" i="1"/>
  <c r="C1251" i="1" l="1"/>
  <c r="J1250" i="1"/>
  <c r="C1250" i="1" l="1"/>
  <c r="J1249" i="1"/>
  <c r="C1249" i="1" l="1"/>
  <c r="J1248" i="1"/>
  <c r="C1248" i="1" l="1"/>
  <c r="J1247" i="1"/>
  <c r="C1247" i="1" l="1"/>
  <c r="J1246" i="1"/>
  <c r="C1246" i="1" l="1"/>
  <c r="J1245" i="1"/>
  <c r="C1245" i="1" l="1"/>
  <c r="J1244" i="1" l="1"/>
  <c r="C1244" i="1" l="1"/>
  <c r="J1243" i="1" l="1"/>
  <c r="C1243" i="1"/>
  <c r="J1242" i="1"/>
  <c r="C1242" i="1"/>
  <c r="J1241" i="1"/>
  <c r="C1241" i="1" l="1"/>
  <c r="J1240" i="1"/>
  <c r="C1240" i="1" l="1"/>
  <c r="J1239" i="1"/>
  <c r="C1239" i="1" l="1"/>
  <c r="J1238" i="1"/>
  <c r="C1238" i="1" l="1"/>
  <c r="J1237" i="1" l="1"/>
  <c r="C1237" i="1"/>
  <c r="J1236" i="1"/>
  <c r="C1236" i="1"/>
  <c r="J1235" i="1"/>
  <c r="C1235" i="1" l="1"/>
  <c r="J1234" i="1" l="1"/>
  <c r="C1234" i="1" l="1"/>
  <c r="J1233" i="1"/>
  <c r="C1233" i="1"/>
  <c r="J1232" i="1"/>
  <c r="C1232" i="1" l="1"/>
  <c r="J1231" i="1"/>
  <c r="C1231" i="1"/>
  <c r="J1230" i="1"/>
  <c r="C1230" i="1" l="1"/>
  <c r="J1229" i="1"/>
  <c r="C1229" i="1" l="1"/>
  <c r="J1228" i="1" l="1"/>
  <c r="C1228" i="1" l="1"/>
  <c r="J1227" i="1"/>
  <c r="C1227" i="1"/>
  <c r="J1226" i="1"/>
  <c r="C1226" i="1" l="1"/>
  <c r="J1225" i="1"/>
  <c r="C1225" i="1" l="1"/>
  <c r="J1224" i="1"/>
  <c r="C1224" i="1"/>
  <c r="J1223" i="1"/>
  <c r="C1223" i="1" l="1"/>
  <c r="J1222" i="1" l="1"/>
  <c r="C1222" i="1" l="1"/>
  <c r="J1221" i="1" l="1"/>
  <c r="C1221" i="1"/>
  <c r="J1220" i="1"/>
  <c r="C1220" i="1"/>
  <c r="J1219" i="1"/>
  <c r="C1219" i="1" l="1"/>
  <c r="J1218" i="1"/>
  <c r="C1218" i="1" l="1"/>
  <c r="J1217" i="1"/>
  <c r="C1217" i="1" l="1"/>
  <c r="J1216" i="1"/>
  <c r="C1216" i="1" l="1"/>
  <c r="J1215" i="1"/>
  <c r="C1215" i="1" l="1"/>
  <c r="J1214" i="1"/>
  <c r="C1214" i="1" l="1"/>
  <c r="J1213" i="1"/>
  <c r="C1213" i="1" l="1"/>
  <c r="J1212" i="1"/>
  <c r="C1212" i="1" l="1"/>
  <c r="J1211" i="1"/>
  <c r="C1211" i="1" l="1"/>
  <c r="J1210" i="1" l="1"/>
  <c r="C1210" i="1" l="1"/>
  <c r="J1209" i="1" l="1"/>
  <c r="C1209" i="1"/>
  <c r="J1208" i="1"/>
  <c r="C1208" i="1"/>
  <c r="J1207" i="1"/>
  <c r="C1207" i="1" l="1"/>
  <c r="J1206" i="1"/>
  <c r="C1206" i="1" l="1"/>
  <c r="J1205" i="1"/>
  <c r="C1205" i="1" l="1"/>
  <c r="J1204" i="1"/>
  <c r="C1204" i="1" l="1"/>
  <c r="J1203" i="1"/>
  <c r="C1203" i="1" l="1"/>
  <c r="J1202" i="1"/>
  <c r="C1202" i="1" l="1"/>
  <c r="J1201" i="1"/>
  <c r="C1201" i="1" l="1"/>
  <c r="J1200" i="1" l="1"/>
  <c r="C1200" i="1" l="1"/>
  <c r="J1199" i="1" l="1"/>
  <c r="C1199" i="1"/>
  <c r="J1198" i="1"/>
  <c r="C1198" i="1"/>
  <c r="J1197" i="1"/>
  <c r="C1197" i="1" l="1"/>
  <c r="J1196" i="1" l="1"/>
  <c r="C1196" i="1" l="1"/>
  <c r="J1195" i="1"/>
  <c r="C1195" i="1"/>
  <c r="J1194" i="1"/>
  <c r="C1194" i="1" l="1"/>
  <c r="J1193" i="1" l="1"/>
  <c r="C1193" i="1"/>
  <c r="J1192" i="1"/>
  <c r="C1192" i="1" l="1"/>
  <c r="J1191" i="1" l="1"/>
  <c r="C1191" i="1"/>
  <c r="J1190" i="1"/>
  <c r="C1190" i="1"/>
  <c r="J1189" i="1"/>
  <c r="C1189" i="1" l="1"/>
  <c r="J1188" i="1"/>
  <c r="C1188" i="1" l="1"/>
  <c r="J1187" i="1"/>
  <c r="C1187" i="1" l="1"/>
  <c r="J1186" i="1"/>
  <c r="C1186" i="1" l="1"/>
  <c r="J1185" i="1"/>
  <c r="C1185" i="1" l="1"/>
  <c r="J1184" i="1"/>
  <c r="C1184" i="1"/>
  <c r="J1183" i="1"/>
  <c r="C1183" i="1" l="1"/>
  <c r="J1182" i="1"/>
  <c r="C1182" i="1"/>
  <c r="J1181" i="1"/>
  <c r="C1181" i="1" l="1"/>
  <c r="J1180" i="1" l="1"/>
  <c r="C1180" i="1" l="1"/>
  <c r="J1179" i="1"/>
  <c r="C1179" i="1"/>
  <c r="J1178" i="1"/>
  <c r="C1178" i="1" l="1"/>
  <c r="J1177" i="1"/>
  <c r="C1177" i="1"/>
  <c r="J1176" i="1"/>
  <c r="C1176" i="1" l="1"/>
  <c r="J1175" i="1" l="1"/>
  <c r="C1175" i="1"/>
  <c r="J1174" i="1"/>
  <c r="C1174" i="1"/>
  <c r="J1173" i="1"/>
  <c r="C1173" i="1" l="1"/>
  <c r="J1172" i="1" l="1"/>
  <c r="C1172" i="1" l="1"/>
  <c r="J1171" i="1" l="1"/>
  <c r="C1171" i="1"/>
  <c r="J1170" i="1"/>
  <c r="C1170" i="1"/>
  <c r="J1169" i="1"/>
  <c r="C1169" i="1" l="1"/>
  <c r="J1168" i="1" l="1"/>
  <c r="C1168" i="1" l="1"/>
  <c r="J1167" i="1"/>
  <c r="C1167" i="1" l="1"/>
  <c r="J1166" i="1"/>
  <c r="C1166" i="1"/>
  <c r="J1165" i="1"/>
  <c r="C1165" i="1" l="1"/>
  <c r="J1164" i="1"/>
  <c r="C1164" i="1" l="1"/>
  <c r="J1163" i="1"/>
  <c r="C1163" i="1" l="1"/>
  <c r="J1162" i="1"/>
  <c r="C1162" i="1" l="1"/>
  <c r="J1161" i="1"/>
  <c r="C1161" i="1" l="1"/>
  <c r="J1160" i="1"/>
  <c r="C1160" i="1" l="1"/>
  <c r="J1159" i="1"/>
  <c r="C1159" i="1" l="1"/>
  <c r="J1158" i="1" l="1"/>
  <c r="C1158" i="1" l="1"/>
  <c r="J1157" i="1" l="1"/>
  <c r="C1157" i="1"/>
  <c r="J1156" i="1"/>
  <c r="C1156" i="1"/>
  <c r="J1155" i="1"/>
  <c r="C1155" i="1" l="1"/>
  <c r="J1154" i="1" l="1"/>
  <c r="C1154" i="1" l="1"/>
  <c r="J1153" i="1"/>
  <c r="C1153" i="1"/>
  <c r="J1152" i="1"/>
  <c r="C1152" i="1" l="1"/>
  <c r="J1151" i="1"/>
  <c r="C1151" i="1"/>
  <c r="J1150" i="1"/>
  <c r="C1150" i="1" l="1"/>
  <c r="J1149" i="1"/>
  <c r="C1149" i="1" l="1"/>
  <c r="J1148" i="1" l="1"/>
  <c r="C1148" i="1" l="1"/>
  <c r="J1147" i="1" l="1"/>
  <c r="C1147" i="1"/>
  <c r="J1146" i="1"/>
  <c r="C1146" i="1"/>
  <c r="J1145" i="1"/>
  <c r="C1145" i="1" l="1"/>
  <c r="J1144" i="1"/>
  <c r="C1144" i="1" l="1"/>
  <c r="J1143" i="1" l="1"/>
  <c r="C1143" i="1" l="1"/>
  <c r="J1142" i="1"/>
  <c r="C1142" i="1"/>
  <c r="J1141" i="1"/>
  <c r="C1141" i="1" l="1"/>
  <c r="J1140" i="1" l="1"/>
  <c r="C1140" i="1" l="1"/>
  <c r="J1139" i="1" l="1"/>
  <c r="C1139" i="1"/>
  <c r="J1138" i="1"/>
  <c r="C1138" i="1"/>
  <c r="J1137" i="1"/>
  <c r="C1137" i="1" l="1"/>
  <c r="J1136" i="1" l="1"/>
  <c r="C1136" i="1" l="1"/>
  <c r="J1135" i="1" l="1"/>
  <c r="C1135" i="1"/>
  <c r="J1134" i="1"/>
  <c r="C1134" i="1"/>
  <c r="J1133" i="1"/>
  <c r="C1133" i="1" l="1"/>
  <c r="J1132" i="1"/>
  <c r="C1132" i="1" l="1"/>
  <c r="J1131" i="1"/>
  <c r="C1131" i="1" l="1"/>
  <c r="J1130" i="1" l="1"/>
  <c r="C1130" i="1" l="1"/>
  <c r="J1129" i="1" l="1"/>
  <c r="C1129" i="1"/>
  <c r="J1128" i="1"/>
  <c r="C1128" i="1"/>
  <c r="J1127" i="1"/>
  <c r="C1127" i="1" l="1"/>
  <c r="J1126" i="1" l="1"/>
  <c r="C1126" i="1" l="1"/>
  <c r="J1125" i="1"/>
  <c r="C1125" i="1" l="1"/>
  <c r="J1124" i="1"/>
  <c r="C1124" i="1"/>
  <c r="J1123" i="1"/>
  <c r="C1123" i="1" l="1"/>
  <c r="J1122" i="1" l="1"/>
  <c r="C1122" i="1" l="1"/>
  <c r="J1121" i="1"/>
  <c r="C1121" i="1" l="1"/>
  <c r="J1120" i="1"/>
  <c r="C1120" i="1"/>
  <c r="J1119" i="1"/>
  <c r="C1119" i="1" l="1"/>
  <c r="J1118" i="1"/>
  <c r="C1118" i="1" l="1"/>
  <c r="J1117" i="1"/>
  <c r="C1117" i="1" l="1"/>
  <c r="J1116" i="1" l="1"/>
  <c r="C1116" i="1" l="1"/>
  <c r="J1115" i="1" l="1"/>
  <c r="C1115" i="1"/>
  <c r="J1114" i="1"/>
  <c r="C1114" i="1"/>
  <c r="J1113" i="1"/>
  <c r="C1113" i="1" l="1"/>
  <c r="J1112" i="1" l="1"/>
  <c r="C1112" i="1" l="1"/>
  <c r="J1111" i="1" l="1"/>
  <c r="C1111" i="1"/>
  <c r="J1110" i="1"/>
  <c r="C1110" i="1"/>
  <c r="J1109" i="1"/>
  <c r="C1109" i="1" l="1"/>
  <c r="J1108" i="1" l="1"/>
  <c r="C1108" i="1" l="1"/>
  <c r="J1107" i="1"/>
  <c r="C1107" i="1" l="1"/>
  <c r="J1106" i="1"/>
  <c r="C1106" i="1"/>
  <c r="J1105" i="1"/>
  <c r="C1105" i="1" l="1"/>
  <c r="J1104" i="1" l="1"/>
  <c r="C1104" i="1" l="1"/>
  <c r="J1103" i="1" l="1"/>
  <c r="C1103" i="1"/>
  <c r="J1102" i="1"/>
  <c r="C1102" i="1"/>
  <c r="J1101" i="1"/>
  <c r="C1101" i="1" l="1"/>
  <c r="J1100" i="1" l="1"/>
  <c r="C1100" i="1" l="1"/>
  <c r="J1099" i="1" l="1"/>
  <c r="C1099" i="1"/>
  <c r="J1098" i="1"/>
  <c r="C1098" i="1"/>
  <c r="J1097" i="1"/>
  <c r="C1097" i="1" l="1"/>
  <c r="J1096" i="1"/>
  <c r="C1096" i="1" l="1"/>
  <c r="J1095" i="1"/>
  <c r="C1095" i="1" l="1"/>
  <c r="J1094" i="1"/>
  <c r="C1094" i="1" l="1"/>
  <c r="J1093" i="1"/>
  <c r="C1093" i="1" l="1"/>
  <c r="J1092" i="1"/>
  <c r="C1092" i="1" l="1"/>
  <c r="J1091" i="1"/>
  <c r="C1091" i="1" l="1"/>
  <c r="J1090" i="1"/>
  <c r="C1090" i="1" l="1"/>
  <c r="J1089" i="1"/>
  <c r="C1089" i="1" l="1"/>
  <c r="J1088" i="1" l="1"/>
  <c r="C1088" i="1" l="1"/>
  <c r="J1087" i="1" l="1"/>
  <c r="C1087" i="1"/>
  <c r="J1086" i="1"/>
  <c r="C1086" i="1"/>
  <c r="J1085" i="1"/>
  <c r="C1085" i="1" l="1"/>
  <c r="J1084" i="1" l="1"/>
  <c r="C1084" i="1" l="1"/>
  <c r="J1083" i="1" l="1"/>
  <c r="C1083" i="1"/>
  <c r="J1082" i="1"/>
  <c r="C1082" i="1"/>
  <c r="J1081" i="1"/>
  <c r="C1081" i="1" l="1"/>
  <c r="J1080" i="1" l="1"/>
  <c r="C1080" i="1" l="1"/>
  <c r="J1079" i="1"/>
  <c r="C1079" i="1"/>
  <c r="J1078" i="1"/>
  <c r="C1078" i="1" l="1"/>
  <c r="J1077" i="1" l="1"/>
  <c r="C1077" i="1"/>
  <c r="J1076" i="1"/>
  <c r="C1076" i="1"/>
  <c r="J1075" i="1"/>
  <c r="C1075" i="1" l="1"/>
  <c r="J1074" i="1"/>
  <c r="C1074" i="1" l="1"/>
  <c r="J1073" i="1"/>
  <c r="C1073" i="1" l="1"/>
  <c r="J1072" i="1"/>
  <c r="C1072" i="1"/>
  <c r="J1071" i="1"/>
  <c r="C1071" i="1" l="1"/>
  <c r="J1070" i="1"/>
  <c r="C1070" i="1" l="1"/>
  <c r="J1069" i="1"/>
  <c r="C1069" i="1" l="1"/>
  <c r="J1068" i="1"/>
  <c r="C1068" i="1" l="1"/>
  <c r="J1067" i="1"/>
  <c r="C1067" i="1" l="1"/>
  <c r="J1066" i="1"/>
  <c r="C1066" i="1"/>
  <c r="J1065" i="1"/>
  <c r="C1065" i="1" l="1"/>
  <c r="J1064" i="1"/>
  <c r="C1064" i="1" l="1"/>
  <c r="J1063" i="1"/>
  <c r="C1063" i="1" l="1"/>
  <c r="J1062" i="1"/>
  <c r="C1062" i="1"/>
  <c r="J1061" i="1"/>
  <c r="C1061" i="1" l="1"/>
  <c r="J1060" i="1"/>
  <c r="C1060" i="1" l="1"/>
  <c r="J1059" i="1"/>
  <c r="C1059" i="1" l="1"/>
  <c r="J1058" i="1"/>
  <c r="C1058" i="1" l="1"/>
  <c r="J1057" i="1"/>
  <c r="C1057" i="1" l="1"/>
  <c r="J1056" i="1"/>
  <c r="C1056" i="1"/>
  <c r="J1055" i="1"/>
  <c r="C1055" i="1" l="1"/>
  <c r="J1054" i="1"/>
  <c r="C1054" i="1" l="1"/>
  <c r="J1053" i="1" l="1"/>
  <c r="C1053" i="1" l="1"/>
  <c r="J1052" i="1"/>
  <c r="C1052" i="1"/>
  <c r="J1051" i="1"/>
  <c r="C1051" i="1" l="1"/>
  <c r="J1050" i="1"/>
  <c r="C1050" i="1" l="1"/>
  <c r="J1049" i="1"/>
  <c r="C1049" i="1" l="1"/>
  <c r="J1048" i="1"/>
  <c r="C1048" i="1" l="1"/>
  <c r="J1047" i="1"/>
  <c r="C1047" i="1" l="1"/>
  <c r="J1046" i="1"/>
  <c r="C1046" i="1"/>
  <c r="J1045" i="1"/>
  <c r="C1045" i="1" l="1"/>
  <c r="J1044" i="1"/>
  <c r="C1044" i="1" l="1"/>
  <c r="J1043" i="1"/>
  <c r="C1043" i="1" l="1"/>
  <c r="J1042" i="1"/>
  <c r="C1042" i="1" l="1"/>
  <c r="J1041" i="1"/>
  <c r="C1041" i="1"/>
  <c r="J1040" i="1"/>
  <c r="C1040" i="1" l="1"/>
  <c r="J1039" i="1"/>
  <c r="C1039" i="1" l="1"/>
  <c r="J1038" i="1"/>
  <c r="C1038" i="1" l="1"/>
  <c r="J1037" i="1"/>
  <c r="C1037" i="1" l="1"/>
  <c r="J1036" i="1"/>
  <c r="C1036" i="1" l="1"/>
  <c r="J1035" i="1"/>
  <c r="C1035" i="1" l="1"/>
  <c r="J1034" i="1"/>
  <c r="C1034" i="1" l="1"/>
  <c r="J1033" i="1" l="1"/>
  <c r="C1033" i="1"/>
  <c r="J1032" i="1"/>
  <c r="C1032" i="1"/>
  <c r="J1031" i="1"/>
  <c r="C1031" i="1" l="1"/>
  <c r="J1030" i="1" l="1"/>
  <c r="C1030" i="1" l="1"/>
  <c r="J1029" i="1"/>
  <c r="C1029" i="1"/>
  <c r="J1028" i="1"/>
  <c r="C1028" i="1" l="1"/>
  <c r="J1027" i="1"/>
  <c r="C1027" i="1" l="1"/>
  <c r="J1026" i="1"/>
  <c r="C1026" i="1" l="1"/>
  <c r="J1025" i="1"/>
  <c r="C1025" i="1" l="1"/>
  <c r="J1024" i="1" l="1"/>
  <c r="C1024" i="1" l="1"/>
  <c r="J1023" i="1" l="1"/>
  <c r="C1023" i="1"/>
  <c r="J1022" i="1"/>
  <c r="C1022" i="1"/>
  <c r="J1021" i="1"/>
  <c r="C1021" i="1" l="1"/>
  <c r="J1020" i="1"/>
  <c r="C1020" i="1" l="1"/>
  <c r="J1019" i="1"/>
  <c r="C1019" i="1"/>
  <c r="J1018" i="1"/>
  <c r="C1018" i="1" l="1"/>
  <c r="J1017" i="1"/>
  <c r="C1017" i="1"/>
  <c r="J1016" i="1"/>
  <c r="C1016" i="1" l="1"/>
  <c r="J1015" i="1"/>
  <c r="C1015" i="1" l="1"/>
  <c r="J1014" i="1"/>
  <c r="C1014" i="1" l="1"/>
  <c r="J1013" i="1"/>
  <c r="C1013" i="1" l="1"/>
  <c r="J1012" i="1"/>
  <c r="C1012" i="1" l="1"/>
  <c r="J1011" i="1"/>
  <c r="C1011" i="1" l="1"/>
  <c r="J1010" i="1"/>
  <c r="C1010" i="1" l="1"/>
  <c r="J1009" i="1"/>
  <c r="C1009" i="1" l="1"/>
  <c r="J1008" i="1"/>
  <c r="C1008" i="1" l="1"/>
  <c r="J1007" i="1"/>
  <c r="C1007" i="1" l="1"/>
  <c r="J1006" i="1"/>
  <c r="C1006" i="1" l="1"/>
  <c r="J1005" i="1"/>
  <c r="C1005" i="1" l="1"/>
  <c r="J1004" i="1"/>
  <c r="C1004" i="1" l="1"/>
  <c r="J1003" i="1"/>
  <c r="C1003" i="1" l="1"/>
  <c r="J1002" i="1"/>
  <c r="C1002" i="1" l="1"/>
  <c r="J1001" i="1"/>
  <c r="C1001" i="1" l="1"/>
  <c r="J1000" i="1"/>
  <c r="C1000" i="1" l="1"/>
  <c r="J999" i="1"/>
  <c r="C999" i="1" l="1"/>
  <c r="J998" i="1"/>
  <c r="C998" i="1" l="1"/>
  <c r="J997" i="1"/>
  <c r="C997" i="1" l="1"/>
  <c r="J996" i="1"/>
  <c r="C996" i="1" l="1"/>
  <c r="J995" i="1"/>
  <c r="C995" i="1" l="1"/>
  <c r="J994" i="1"/>
  <c r="C994" i="1" l="1"/>
  <c r="J993" i="1"/>
  <c r="C993" i="1" l="1"/>
  <c r="J992" i="1"/>
  <c r="C992" i="1" l="1"/>
  <c r="J991" i="1"/>
  <c r="C991" i="1" l="1"/>
  <c r="J990" i="1"/>
  <c r="C990" i="1" l="1"/>
  <c r="J989" i="1"/>
  <c r="C989" i="1" l="1"/>
  <c r="J988" i="1"/>
  <c r="C988" i="1" l="1"/>
  <c r="J987" i="1"/>
  <c r="C987" i="1" l="1"/>
  <c r="J986" i="1"/>
  <c r="C986" i="1"/>
  <c r="J985" i="1"/>
  <c r="C985" i="1" l="1"/>
  <c r="J984" i="1"/>
  <c r="C984" i="1" l="1"/>
  <c r="J983" i="1"/>
  <c r="C983" i="1" l="1"/>
  <c r="J982" i="1"/>
  <c r="C982" i="1"/>
  <c r="J981" i="1"/>
  <c r="C981" i="1" l="1"/>
  <c r="J980" i="1"/>
  <c r="C980" i="1" l="1"/>
  <c r="J979" i="1"/>
  <c r="C979" i="1" l="1"/>
  <c r="J978" i="1"/>
  <c r="C978" i="1" l="1"/>
  <c r="J977" i="1"/>
  <c r="C977" i="1" l="1"/>
  <c r="J976" i="1"/>
  <c r="C976" i="1" l="1"/>
  <c r="J975" i="1"/>
  <c r="C975" i="1" l="1"/>
  <c r="J974" i="1"/>
  <c r="C974" i="1" l="1"/>
  <c r="J973" i="1"/>
  <c r="C973" i="1" l="1"/>
  <c r="J972" i="1"/>
  <c r="C972" i="1" l="1"/>
  <c r="J971" i="1"/>
  <c r="C971" i="1" l="1"/>
  <c r="J970" i="1" l="1"/>
  <c r="C970" i="1" l="1"/>
  <c r="J969" i="1"/>
  <c r="C969" i="1"/>
  <c r="J968" i="1"/>
  <c r="C968" i="1" l="1"/>
  <c r="J967" i="1"/>
  <c r="C967" i="1" l="1"/>
  <c r="J966" i="1"/>
  <c r="C966" i="1" l="1"/>
  <c r="J965" i="1"/>
  <c r="C965" i="1" l="1"/>
  <c r="J964" i="1"/>
  <c r="C964" i="1" l="1"/>
  <c r="J963" i="1"/>
  <c r="C963" i="1" l="1"/>
  <c r="J962" i="1"/>
  <c r="C962" i="1" l="1"/>
  <c r="J961" i="1"/>
  <c r="C961" i="1" l="1"/>
  <c r="J960" i="1"/>
  <c r="C960" i="1" l="1"/>
  <c r="J959" i="1"/>
  <c r="C959" i="1" l="1"/>
  <c r="J958" i="1"/>
  <c r="C958" i="1" l="1"/>
  <c r="J957" i="1"/>
  <c r="C957" i="1" l="1"/>
  <c r="J956" i="1"/>
  <c r="C956" i="1" l="1"/>
  <c r="J955" i="1"/>
  <c r="C955" i="1"/>
  <c r="J954" i="1"/>
  <c r="C954" i="1" l="1"/>
  <c r="J953" i="1"/>
  <c r="C953" i="1"/>
  <c r="J952" i="1"/>
  <c r="C952" i="1" l="1"/>
  <c r="J951" i="1"/>
  <c r="C951" i="1"/>
  <c r="J950" i="1"/>
  <c r="C950" i="1" l="1"/>
  <c r="J949" i="1"/>
  <c r="C949" i="1" l="1"/>
  <c r="J948" i="1"/>
  <c r="C948" i="1" l="1"/>
  <c r="J947" i="1"/>
  <c r="C947" i="1" l="1"/>
  <c r="J946" i="1"/>
  <c r="C946" i="1"/>
  <c r="J945" i="1"/>
  <c r="C945" i="1" l="1"/>
  <c r="J944" i="1"/>
  <c r="C944" i="1" l="1"/>
  <c r="J943" i="1"/>
  <c r="C943" i="1" l="1"/>
  <c r="J942" i="1"/>
  <c r="C942" i="1" l="1"/>
  <c r="J941" i="1"/>
  <c r="C941" i="1" l="1"/>
  <c r="J940" i="1"/>
  <c r="C940" i="1" l="1"/>
  <c r="J939" i="1"/>
  <c r="C939" i="1" l="1"/>
  <c r="J938" i="1"/>
  <c r="C938" i="1" l="1"/>
  <c r="J937" i="1"/>
  <c r="C937" i="1" l="1"/>
  <c r="J936" i="1"/>
  <c r="C936" i="1" l="1"/>
  <c r="J935" i="1"/>
  <c r="C935" i="1" l="1"/>
  <c r="J934" i="1"/>
  <c r="C934" i="1" l="1"/>
  <c r="J933" i="1"/>
  <c r="C933" i="1" l="1"/>
  <c r="J932" i="1"/>
  <c r="C932" i="1" l="1"/>
  <c r="J931" i="1"/>
  <c r="C931" i="1" l="1"/>
  <c r="J930" i="1"/>
  <c r="C930" i="1" l="1"/>
  <c r="J929" i="1"/>
  <c r="C929" i="1" l="1"/>
  <c r="J928" i="1"/>
  <c r="C928" i="1" l="1"/>
  <c r="J927" i="1"/>
  <c r="C927" i="1" l="1"/>
  <c r="J926" i="1"/>
  <c r="C926" i="1" l="1"/>
  <c r="J925" i="1"/>
  <c r="C925" i="1" l="1"/>
  <c r="J924" i="1"/>
  <c r="C924" i="1" l="1"/>
  <c r="J923" i="1"/>
  <c r="C923" i="1" l="1"/>
  <c r="J922" i="1"/>
  <c r="C922" i="1" l="1"/>
  <c r="J921" i="1"/>
  <c r="C921" i="1" l="1"/>
  <c r="J920" i="1"/>
  <c r="C920" i="1" l="1"/>
  <c r="J919" i="1"/>
  <c r="C919" i="1" l="1"/>
  <c r="J918" i="1"/>
  <c r="C918" i="1" l="1"/>
  <c r="J917" i="1"/>
  <c r="C917" i="1" l="1"/>
  <c r="J916" i="1"/>
  <c r="C916" i="1" l="1"/>
  <c r="J915" i="1" l="1"/>
  <c r="C915" i="1"/>
  <c r="J914" i="1"/>
  <c r="C914" i="1"/>
  <c r="J913" i="1"/>
  <c r="C913" i="1" l="1"/>
  <c r="J912" i="1"/>
  <c r="C912" i="1" l="1"/>
  <c r="J911" i="1"/>
  <c r="C911" i="1" l="1"/>
  <c r="J910" i="1"/>
  <c r="C910" i="1" l="1"/>
  <c r="J909" i="1"/>
  <c r="C909" i="1" l="1"/>
  <c r="J908" i="1"/>
  <c r="C908" i="1" l="1"/>
  <c r="J907" i="1"/>
  <c r="C907" i="1" l="1"/>
  <c r="J906" i="1"/>
  <c r="C906" i="1" l="1"/>
  <c r="J905" i="1"/>
  <c r="C905" i="1" l="1"/>
  <c r="J904" i="1"/>
  <c r="C904" i="1" l="1"/>
  <c r="J903" i="1"/>
  <c r="C903" i="1" l="1"/>
  <c r="J902" i="1"/>
  <c r="C902" i="1" l="1"/>
  <c r="J901" i="1"/>
  <c r="C901" i="1" l="1"/>
  <c r="J900" i="1"/>
  <c r="C900" i="1" l="1"/>
  <c r="J899" i="1"/>
  <c r="C899" i="1" l="1"/>
  <c r="J898" i="1"/>
  <c r="C898" i="1" l="1"/>
  <c r="J897" i="1"/>
  <c r="C897" i="1" l="1"/>
  <c r="J896" i="1"/>
  <c r="C896" i="1" l="1"/>
  <c r="J895" i="1"/>
  <c r="C895" i="1"/>
  <c r="J894" i="1"/>
  <c r="C894" i="1" l="1"/>
  <c r="J893" i="1"/>
  <c r="C893" i="1" l="1"/>
  <c r="J892" i="1"/>
  <c r="C892" i="1" l="1"/>
  <c r="J891" i="1"/>
  <c r="C891" i="1" l="1"/>
  <c r="J890" i="1"/>
  <c r="C890" i="1" l="1"/>
  <c r="J889" i="1"/>
  <c r="C889" i="1" l="1"/>
  <c r="J888" i="1"/>
  <c r="C888" i="1" l="1"/>
  <c r="J887" i="1"/>
  <c r="C887" i="1"/>
  <c r="J886" i="1"/>
  <c r="C886" i="1" l="1"/>
  <c r="J885" i="1"/>
  <c r="C885" i="1" l="1"/>
  <c r="J884" i="1"/>
  <c r="C884" i="1" l="1"/>
  <c r="J883" i="1"/>
  <c r="C883" i="1" l="1"/>
  <c r="J882" i="1"/>
  <c r="C882" i="1" l="1"/>
  <c r="J881" i="1"/>
  <c r="C881" i="1" l="1"/>
  <c r="J880" i="1"/>
  <c r="C880" i="1" l="1"/>
  <c r="J879" i="1"/>
  <c r="C879" i="1" l="1"/>
  <c r="J878" i="1"/>
  <c r="C878" i="1" l="1"/>
  <c r="J877" i="1"/>
  <c r="C877" i="1" l="1"/>
  <c r="J876" i="1"/>
  <c r="C876" i="1" l="1"/>
  <c r="J875" i="1"/>
  <c r="C875" i="1" l="1"/>
  <c r="J874" i="1"/>
  <c r="C874" i="1" l="1"/>
  <c r="J873" i="1"/>
  <c r="C873" i="1" l="1"/>
  <c r="J872" i="1"/>
  <c r="C872" i="1" l="1"/>
  <c r="J871" i="1"/>
  <c r="C871" i="1" l="1"/>
  <c r="J870" i="1"/>
  <c r="C870" i="1" l="1"/>
  <c r="J869" i="1"/>
  <c r="C869" i="1" l="1"/>
  <c r="J868" i="1"/>
  <c r="C868" i="1" l="1"/>
  <c r="J867" i="1"/>
  <c r="C867" i="1" l="1"/>
  <c r="J866" i="1"/>
  <c r="C866" i="1" l="1"/>
  <c r="J865" i="1"/>
  <c r="C865" i="1" l="1"/>
  <c r="J864" i="1"/>
  <c r="C864" i="1" l="1"/>
  <c r="J863" i="1"/>
  <c r="C863" i="1" l="1"/>
  <c r="J862" i="1"/>
  <c r="C862" i="1" l="1"/>
  <c r="J861" i="1"/>
  <c r="C861" i="1" l="1"/>
  <c r="J860" i="1"/>
  <c r="C860" i="1" l="1"/>
  <c r="J859" i="1"/>
  <c r="C859" i="1" l="1"/>
  <c r="J858" i="1"/>
  <c r="C858" i="1" l="1"/>
  <c r="J857" i="1"/>
  <c r="C857" i="1" l="1"/>
  <c r="J856" i="1"/>
  <c r="C856" i="1" l="1"/>
  <c r="J855" i="1"/>
  <c r="C855" i="1" l="1"/>
  <c r="J854" i="1"/>
  <c r="C854" i="1" l="1"/>
  <c r="J853" i="1"/>
  <c r="C853" i="1" l="1"/>
  <c r="J852" i="1"/>
  <c r="C852" i="1" l="1"/>
  <c r="J851" i="1"/>
  <c r="C851" i="1" l="1"/>
  <c r="J850" i="1"/>
  <c r="C850" i="1" l="1"/>
  <c r="J849" i="1"/>
  <c r="C849" i="1" l="1"/>
  <c r="J848" i="1"/>
  <c r="C848" i="1" l="1"/>
  <c r="J847" i="1"/>
  <c r="C847" i="1" l="1"/>
  <c r="J846" i="1"/>
  <c r="C846" i="1" l="1"/>
  <c r="J845" i="1"/>
  <c r="C845" i="1" l="1"/>
  <c r="J844" i="1"/>
  <c r="C844" i="1" l="1"/>
  <c r="J843" i="1"/>
  <c r="C843" i="1" l="1"/>
  <c r="J842" i="1"/>
  <c r="C842" i="1" l="1"/>
  <c r="J841" i="1"/>
  <c r="C841" i="1" l="1"/>
  <c r="J840" i="1"/>
  <c r="C840" i="1" l="1"/>
  <c r="J839" i="1"/>
  <c r="C839" i="1" l="1"/>
  <c r="J838" i="1"/>
  <c r="C838" i="1" l="1"/>
  <c r="J837" i="1"/>
  <c r="C837" i="1" l="1"/>
  <c r="J836" i="1"/>
  <c r="C836" i="1" l="1"/>
  <c r="J835" i="1"/>
  <c r="C835" i="1" l="1"/>
  <c r="J834" i="1"/>
  <c r="C834" i="1" l="1"/>
  <c r="J833" i="1"/>
  <c r="C833" i="1" l="1"/>
  <c r="J832" i="1"/>
  <c r="C832" i="1" l="1"/>
  <c r="J831" i="1"/>
  <c r="C831" i="1" l="1"/>
  <c r="J830" i="1"/>
  <c r="C830" i="1" l="1"/>
  <c r="J829" i="1"/>
  <c r="C829" i="1" l="1"/>
  <c r="J828" i="1"/>
  <c r="C828" i="1" l="1"/>
  <c r="J827" i="1"/>
  <c r="C827" i="1"/>
  <c r="J826" i="1"/>
  <c r="C826" i="1" l="1"/>
  <c r="J825" i="1"/>
  <c r="C825" i="1" l="1"/>
  <c r="J824" i="1"/>
  <c r="C824" i="1" l="1"/>
  <c r="J823" i="1"/>
  <c r="C823" i="1" l="1"/>
  <c r="J822" i="1"/>
  <c r="C822" i="1" l="1"/>
  <c r="J821" i="1"/>
  <c r="C821" i="1" l="1"/>
  <c r="J820" i="1"/>
  <c r="C820" i="1" l="1"/>
  <c r="J819" i="1"/>
  <c r="C819" i="1" l="1"/>
  <c r="J818" i="1"/>
  <c r="C818" i="1" l="1"/>
  <c r="J817" i="1"/>
  <c r="C817" i="1" l="1"/>
  <c r="J816" i="1"/>
  <c r="C816" i="1"/>
  <c r="J815" i="1"/>
  <c r="C815" i="1" l="1"/>
  <c r="J814" i="1"/>
  <c r="C814" i="1" l="1"/>
  <c r="J813" i="1"/>
  <c r="C813" i="1" l="1"/>
  <c r="J812" i="1"/>
  <c r="C812" i="1" l="1"/>
  <c r="J811" i="1"/>
  <c r="C811" i="1" l="1"/>
  <c r="J810" i="1"/>
  <c r="C810" i="1" l="1"/>
  <c r="J809" i="1"/>
  <c r="C809" i="1" l="1"/>
  <c r="J808" i="1"/>
  <c r="C808" i="1" l="1"/>
  <c r="J807" i="1"/>
  <c r="C807" i="1" l="1"/>
  <c r="J806" i="1"/>
  <c r="C806" i="1" l="1"/>
  <c r="J805" i="1"/>
  <c r="C805" i="1" l="1"/>
  <c r="J804" i="1"/>
  <c r="C804" i="1" l="1"/>
  <c r="J803" i="1"/>
  <c r="C803" i="1" l="1"/>
  <c r="J802" i="1"/>
  <c r="C802" i="1"/>
  <c r="J801" i="1"/>
  <c r="C801" i="1" l="1"/>
  <c r="J800" i="1"/>
  <c r="C800" i="1" l="1"/>
  <c r="J799" i="1"/>
  <c r="C799" i="1" l="1"/>
  <c r="J798" i="1" l="1"/>
  <c r="C798" i="1" l="1"/>
  <c r="J797" i="1"/>
  <c r="C797" i="1"/>
  <c r="J796" i="1"/>
  <c r="C796" i="1" l="1"/>
  <c r="J795" i="1"/>
  <c r="C795" i="1" l="1"/>
  <c r="J794" i="1"/>
  <c r="C794" i="1" l="1"/>
  <c r="J793" i="1"/>
  <c r="C793" i="1" l="1"/>
  <c r="J792" i="1"/>
  <c r="C792" i="1" l="1"/>
  <c r="J791" i="1"/>
  <c r="C791" i="1" l="1"/>
  <c r="J790" i="1"/>
  <c r="C790" i="1" l="1"/>
  <c r="J789" i="1"/>
  <c r="C789" i="1" l="1"/>
  <c r="J788" i="1"/>
  <c r="C788" i="1"/>
  <c r="J787" i="1"/>
  <c r="C787" i="1" l="1"/>
  <c r="J786" i="1"/>
  <c r="C786" i="1" l="1"/>
  <c r="J785" i="1"/>
  <c r="C785" i="1" l="1"/>
  <c r="J784" i="1"/>
  <c r="C784" i="1" l="1"/>
  <c r="J783" i="1"/>
  <c r="C783" i="1" l="1"/>
  <c r="J782" i="1"/>
  <c r="C782" i="1" l="1"/>
  <c r="J781" i="1"/>
  <c r="C781" i="1" l="1"/>
  <c r="J780" i="1"/>
  <c r="C780" i="1" l="1"/>
  <c r="J779" i="1"/>
  <c r="C779" i="1" l="1"/>
  <c r="J778" i="1"/>
  <c r="C778" i="1" l="1"/>
  <c r="J777" i="1"/>
  <c r="C777" i="1" l="1"/>
  <c r="J776" i="1"/>
  <c r="C776" i="1" l="1"/>
  <c r="J775" i="1"/>
  <c r="C775" i="1" l="1"/>
  <c r="J774" i="1"/>
  <c r="C774" i="1" l="1"/>
  <c r="J773" i="1"/>
  <c r="C773" i="1" l="1"/>
  <c r="J772" i="1"/>
  <c r="C772" i="1" l="1"/>
  <c r="J771" i="1"/>
  <c r="C771" i="1" l="1"/>
  <c r="J770" i="1"/>
  <c r="C770" i="1" l="1"/>
  <c r="J769" i="1"/>
  <c r="C769" i="1" l="1"/>
  <c r="J768" i="1"/>
  <c r="C768" i="1" l="1"/>
  <c r="J767" i="1"/>
  <c r="C767" i="1" l="1"/>
  <c r="J766" i="1"/>
  <c r="C766" i="1" l="1"/>
  <c r="J765" i="1"/>
  <c r="C765" i="1" l="1"/>
  <c r="J764" i="1"/>
  <c r="C764" i="1" l="1"/>
  <c r="J763" i="1"/>
  <c r="C763" i="1" l="1"/>
  <c r="J762" i="1"/>
  <c r="C762" i="1" l="1"/>
  <c r="J761" i="1"/>
  <c r="C761" i="1" l="1"/>
  <c r="J760" i="1"/>
  <c r="C760" i="1" l="1"/>
  <c r="J759" i="1"/>
  <c r="C759" i="1" l="1"/>
  <c r="J758" i="1"/>
  <c r="C758" i="1" l="1"/>
  <c r="J757" i="1"/>
  <c r="C757" i="1" l="1"/>
  <c r="J756" i="1"/>
  <c r="C756" i="1" l="1"/>
  <c r="J755" i="1"/>
  <c r="C755" i="1" l="1"/>
  <c r="J754" i="1"/>
  <c r="C754" i="1" l="1"/>
  <c r="J753" i="1"/>
  <c r="C753" i="1" l="1"/>
  <c r="J752" i="1"/>
  <c r="C752" i="1" l="1"/>
  <c r="J751" i="1"/>
  <c r="C751" i="1" l="1"/>
  <c r="J750" i="1" l="1"/>
  <c r="C750" i="1" l="1"/>
  <c r="J749" i="1"/>
  <c r="C749" i="1"/>
  <c r="J748" i="1"/>
  <c r="C748" i="1" l="1"/>
  <c r="J747" i="1"/>
  <c r="C747" i="1" l="1"/>
  <c r="J746" i="1"/>
  <c r="C746" i="1" l="1"/>
  <c r="J745" i="1"/>
  <c r="C745" i="1" l="1"/>
  <c r="J744" i="1"/>
  <c r="C744" i="1" l="1"/>
  <c r="J743" i="1"/>
  <c r="C743" i="1"/>
  <c r="J742" i="1"/>
  <c r="C742" i="1" l="1"/>
  <c r="J741" i="1"/>
  <c r="C741" i="1"/>
  <c r="J740" i="1"/>
  <c r="C740" i="1" l="1"/>
  <c r="J739" i="1"/>
  <c r="C739" i="1" l="1"/>
  <c r="J738" i="1"/>
  <c r="C738" i="1" l="1"/>
  <c r="J737" i="1"/>
  <c r="C737" i="1" l="1"/>
  <c r="J736" i="1"/>
  <c r="C736" i="1" l="1"/>
  <c r="J735" i="1"/>
  <c r="C735" i="1" l="1"/>
  <c r="J734" i="1"/>
  <c r="C734" i="1"/>
  <c r="J733" i="1"/>
  <c r="C733" i="1" l="1"/>
  <c r="J732" i="1" l="1"/>
  <c r="C732" i="1" l="1"/>
  <c r="J731" i="1" l="1"/>
  <c r="C731" i="1"/>
  <c r="J730" i="1"/>
  <c r="C730" i="1"/>
  <c r="J729" i="1"/>
  <c r="C729" i="1" l="1"/>
  <c r="J728" i="1" l="1"/>
  <c r="C728" i="1" l="1"/>
  <c r="J727" i="1" l="1"/>
  <c r="C727" i="1"/>
  <c r="J726" i="1"/>
  <c r="C726" i="1"/>
  <c r="J725" i="1"/>
  <c r="C725" i="1" l="1"/>
  <c r="J724" i="1" l="1"/>
  <c r="C724" i="1" l="1"/>
  <c r="J723" i="1" l="1"/>
  <c r="C723" i="1"/>
  <c r="J722" i="1"/>
  <c r="C722" i="1"/>
  <c r="J721" i="1"/>
  <c r="C721" i="1" l="1"/>
  <c r="J720" i="1" l="1"/>
  <c r="C720" i="1" l="1"/>
  <c r="J719" i="1"/>
  <c r="C719" i="1"/>
  <c r="J718" i="1"/>
  <c r="C718" i="1" l="1"/>
  <c r="J717" i="1" l="1"/>
  <c r="C717" i="1"/>
  <c r="J716" i="1"/>
  <c r="C716" i="1"/>
  <c r="J715" i="1"/>
  <c r="C715" i="1" l="1"/>
  <c r="J714" i="1" l="1"/>
  <c r="C714" i="1" l="1"/>
  <c r="J713" i="1" l="1"/>
  <c r="C713" i="1"/>
  <c r="J712" i="1"/>
  <c r="C712" i="1"/>
  <c r="J711" i="1"/>
  <c r="C711" i="1" l="1"/>
  <c r="J710" i="1" l="1"/>
  <c r="C710" i="1" l="1"/>
  <c r="J709" i="1" l="1"/>
  <c r="C709" i="1"/>
  <c r="J708" i="1"/>
  <c r="C708" i="1"/>
  <c r="J707" i="1"/>
  <c r="C707" i="1" l="1"/>
  <c r="J706" i="1" l="1"/>
  <c r="C706" i="1" l="1"/>
  <c r="J705" i="1" l="1"/>
  <c r="C705" i="1"/>
  <c r="J704" i="1"/>
  <c r="C704" i="1"/>
  <c r="J703" i="1"/>
  <c r="C703" i="1" l="1"/>
  <c r="J702" i="1" l="1"/>
  <c r="C702" i="1" l="1"/>
  <c r="J701" i="1"/>
  <c r="C701" i="1"/>
  <c r="J700" i="1"/>
  <c r="C700" i="1" l="1"/>
  <c r="J699" i="1" l="1"/>
  <c r="C699" i="1"/>
  <c r="J698" i="1"/>
  <c r="C698" i="1"/>
  <c r="J697" i="1"/>
  <c r="C697" i="1" l="1"/>
  <c r="J696" i="1" l="1"/>
  <c r="C696" i="1" l="1"/>
  <c r="J695" i="1" l="1"/>
  <c r="C695" i="1"/>
  <c r="J694" i="1"/>
  <c r="C694" i="1"/>
  <c r="J693" i="1"/>
  <c r="C693" i="1" l="1"/>
  <c r="J692" i="1" l="1"/>
  <c r="C692" i="1" l="1"/>
  <c r="J691" i="1" l="1"/>
  <c r="C691" i="1"/>
  <c r="J690" i="1"/>
  <c r="C690" i="1"/>
  <c r="J689" i="1"/>
  <c r="C689" i="1" l="1"/>
  <c r="J688" i="1" l="1"/>
  <c r="C688" i="1" l="1"/>
  <c r="J687" i="1" l="1"/>
  <c r="C687" i="1"/>
  <c r="J686" i="1"/>
  <c r="C686" i="1"/>
  <c r="J685" i="1"/>
  <c r="C685" i="1" l="1"/>
  <c r="J684" i="1" l="1"/>
  <c r="C684" i="1" l="1"/>
  <c r="J683" i="1"/>
  <c r="C683" i="1"/>
  <c r="J682" i="1"/>
  <c r="C682" i="1" l="1"/>
  <c r="J681" i="1" l="1"/>
  <c r="C681" i="1"/>
  <c r="J680" i="1"/>
  <c r="C680" i="1"/>
  <c r="J679" i="1"/>
  <c r="C679" i="1" l="1"/>
  <c r="J678" i="1" l="1"/>
  <c r="C678" i="1" l="1"/>
  <c r="J677" i="1" l="1"/>
  <c r="C677" i="1"/>
  <c r="J676" i="1"/>
  <c r="C676" i="1"/>
  <c r="J675" i="1"/>
  <c r="C675" i="1" l="1"/>
  <c r="J674" i="1" l="1"/>
  <c r="C674" i="1" l="1"/>
  <c r="J673" i="1" l="1"/>
  <c r="C673" i="1"/>
  <c r="J672" i="1"/>
  <c r="C672" i="1"/>
  <c r="J671" i="1"/>
  <c r="C671" i="1" l="1"/>
  <c r="J670" i="1" l="1"/>
  <c r="C670" i="1" l="1"/>
  <c r="J669" i="1" l="1"/>
  <c r="C669" i="1"/>
  <c r="J668" i="1"/>
  <c r="C668" i="1"/>
  <c r="J667" i="1"/>
  <c r="C667" i="1" l="1"/>
  <c r="J666" i="1" l="1"/>
  <c r="C666" i="1" l="1"/>
  <c r="J665" i="1"/>
  <c r="C665" i="1"/>
  <c r="J664" i="1"/>
  <c r="C664" i="1" l="1"/>
  <c r="J663" i="1"/>
  <c r="C663" i="1"/>
  <c r="J662" i="1" l="1"/>
  <c r="C662" i="1" l="1"/>
  <c r="J661" i="1" l="1"/>
  <c r="C661" i="1"/>
  <c r="J660" i="1"/>
  <c r="C660" i="1"/>
  <c r="J659" i="1"/>
  <c r="C659" i="1" l="1"/>
  <c r="J658" i="1"/>
  <c r="C658" i="1" l="1"/>
  <c r="J657" i="1"/>
  <c r="C657" i="1" l="1"/>
  <c r="J656" i="1"/>
  <c r="C656" i="1" l="1"/>
  <c r="J655" i="1" l="1"/>
  <c r="C655" i="1"/>
  <c r="J654" i="1"/>
  <c r="C654" i="1"/>
  <c r="J653" i="1"/>
  <c r="C653" i="1" l="1"/>
  <c r="J652" i="1" l="1"/>
  <c r="C652" i="1" l="1"/>
  <c r="J651" i="1" l="1"/>
  <c r="C651" i="1"/>
  <c r="J650" i="1"/>
  <c r="C650" i="1"/>
  <c r="J649" i="1"/>
  <c r="C649" i="1" l="1"/>
  <c r="J648" i="1" l="1"/>
  <c r="C648" i="1" l="1"/>
  <c r="J647" i="1" l="1"/>
  <c r="C647" i="1"/>
  <c r="J646" i="1"/>
  <c r="C646" i="1"/>
  <c r="J645" i="1"/>
  <c r="C645" i="1" l="1"/>
  <c r="J644" i="1" l="1"/>
  <c r="C644" i="1" l="1"/>
  <c r="J643" i="1" l="1"/>
  <c r="C643" i="1"/>
  <c r="J642" i="1"/>
  <c r="C642" i="1"/>
  <c r="J641" i="1"/>
  <c r="C641" i="1" l="1"/>
  <c r="J640" i="1"/>
  <c r="C640" i="1" l="1"/>
  <c r="J639" i="1" l="1"/>
  <c r="C639" i="1" l="1"/>
  <c r="J638" i="1"/>
  <c r="C638" i="1"/>
  <c r="J637" i="1"/>
  <c r="C637" i="1" l="1"/>
  <c r="J636" i="1" l="1"/>
  <c r="C636" i="1" l="1"/>
  <c r="J635" i="1" l="1"/>
  <c r="C635" i="1"/>
  <c r="J634" i="1"/>
  <c r="C634" i="1"/>
  <c r="J633" i="1"/>
  <c r="C633" i="1" l="1"/>
  <c r="J632" i="1" l="1"/>
  <c r="C632" i="1" l="1"/>
  <c r="J631" i="1" l="1"/>
  <c r="C631" i="1"/>
  <c r="J630" i="1"/>
  <c r="C630" i="1"/>
  <c r="J629" i="1"/>
  <c r="C629" i="1" l="1"/>
  <c r="J628" i="1" l="1"/>
  <c r="C628" i="1" l="1"/>
  <c r="J627" i="1"/>
  <c r="C627" i="1"/>
  <c r="J626" i="1" l="1"/>
  <c r="C626" i="1" l="1"/>
  <c r="J625" i="1" l="1"/>
  <c r="C625" i="1"/>
  <c r="J624" i="1"/>
  <c r="C624" i="1"/>
  <c r="J623" i="1"/>
  <c r="C623" i="1" l="1"/>
  <c r="J622" i="1" l="1"/>
  <c r="C622" i="1" l="1"/>
  <c r="J621" i="1" l="1"/>
  <c r="C621" i="1"/>
  <c r="J620" i="1"/>
  <c r="C620" i="1"/>
  <c r="J619" i="1"/>
  <c r="C619" i="1" l="1"/>
  <c r="J618" i="1" l="1"/>
  <c r="C618" i="1" l="1"/>
  <c r="J617" i="1" l="1"/>
  <c r="C617" i="1"/>
  <c r="J616" i="1"/>
  <c r="C616" i="1"/>
  <c r="J615" i="1"/>
  <c r="C615" i="1" l="1"/>
  <c r="J614" i="1" l="1"/>
  <c r="C614" i="1" l="1"/>
  <c r="J613" i="1" l="1"/>
  <c r="C613" i="1"/>
  <c r="J612" i="1"/>
  <c r="C612" i="1"/>
  <c r="J611" i="1"/>
  <c r="C611" i="1" l="1"/>
  <c r="J610" i="1" l="1"/>
  <c r="C610" i="1" l="1"/>
  <c r="J609" i="1"/>
  <c r="C609" i="1"/>
  <c r="J608" i="1" l="1"/>
  <c r="C608" i="1" l="1"/>
  <c r="J607" i="1" l="1"/>
  <c r="C607" i="1"/>
  <c r="J606" i="1"/>
  <c r="C606" i="1"/>
  <c r="J605" i="1"/>
  <c r="C605" i="1" l="1"/>
  <c r="J604" i="1"/>
  <c r="C604" i="1" l="1"/>
  <c r="J603" i="1"/>
  <c r="C603" i="1" l="1"/>
  <c r="J602" i="1"/>
  <c r="C602" i="1" l="1"/>
  <c r="J601" i="1" l="1"/>
  <c r="C601" i="1"/>
  <c r="J600" i="1"/>
  <c r="C600" i="1"/>
  <c r="J599" i="1"/>
  <c r="C599" i="1" l="1"/>
  <c r="J598" i="1" l="1"/>
  <c r="C598" i="1" l="1"/>
  <c r="J597" i="1" l="1"/>
  <c r="C597" i="1"/>
  <c r="J596" i="1"/>
  <c r="C596" i="1"/>
  <c r="J595" i="1"/>
  <c r="C595" i="1" l="1"/>
  <c r="J594" i="1" l="1"/>
  <c r="C594" i="1" l="1"/>
  <c r="J593" i="1"/>
  <c r="C593" i="1" l="1"/>
  <c r="J592" i="1"/>
  <c r="C592" i="1"/>
  <c r="J591" i="1"/>
  <c r="C591" i="1" l="1"/>
  <c r="J590" i="1" l="1"/>
  <c r="C590" i="1" l="1"/>
  <c r="J589" i="1" l="1"/>
  <c r="C589" i="1"/>
  <c r="J588" i="1"/>
  <c r="C588" i="1"/>
  <c r="J587" i="1"/>
  <c r="C587" i="1" l="1"/>
  <c r="J586" i="1"/>
  <c r="C586" i="1" l="1"/>
  <c r="J585" i="1"/>
  <c r="C585" i="1" l="1"/>
  <c r="J584" i="1"/>
  <c r="C584" i="1" l="1"/>
  <c r="J583" i="1"/>
  <c r="C583" i="1" l="1"/>
  <c r="J582" i="1"/>
  <c r="C582" i="1" l="1"/>
  <c r="J581" i="1"/>
  <c r="C581" i="1" l="1"/>
  <c r="J580" i="1"/>
  <c r="C580" i="1" l="1"/>
  <c r="J579" i="1"/>
  <c r="C579" i="1" l="1"/>
  <c r="J578" i="1"/>
  <c r="C578" i="1" l="1"/>
  <c r="J577" i="1" l="1"/>
  <c r="C577" i="1" l="1"/>
  <c r="J576" i="1"/>
  <c r="C576" i="1"/>
  <c r="J575" i="1"/>
  <c r="C575" i="1" l="1"/>
  <c r="J574" i="1" l="1"/>
  <c r="C574" i="1" l="1"/>
  <c r="J573" i="1" l="1"/>
  <c r="C573" i="1"/>
  <c r="J572" i="1"/>
  <c r="C572" i="1"/>
  <c r="J571" i="1"/>
  <c r="C571" i="1" l="1"/>
  <c r="J570" i="1"/>
  <c r="C570" i="1" l="1"/>
  <c r="J569" i="1"/>
  <c r="C569" i="1" l="1"/>
  <c r="J568" i="1" l="1"/>
  <c r="C568" i="1" l="1"/>
  <c r="J567" i="1" l="1"/>
  <c r="C567" i="1"/>
  <c r="J566" i="1"/>
  <c r="C566" i="1"/>
  <c r="J565" i="1"/>
  <c r="C565" i="1" l="1"/>
  <c r="J564" i="1" l="1"/>
  <c r="C564" i="1" l="1"/>
  <c r="J563" i="1" l="1"/>
  <c r="C563" i="1"/>
  <c r="J562" i="1"/>
  <c r="C562" i="1"/>
  <c r="J561" i="1"/>
  <c r="C561" i="1" l="1"/>
  <c r="J560" i="1" l="1"/>
  <c r="C560" i="1" l="1"/>
  <c r="J559" i="1" l="1"/>
  <c r="C559" i="1"/>
  <c r="J558" i="1"/>
  <c r="C558" i="1"/>
  <c r="J557" i="1"/>
  <c r="C557" i="1" l="1"/>
  <c r="J556" i="1" l="1"/>
  <c r="C556" i="1" l="1"/>
  <c r="J555" i="1" l="1"/>
  <c r="C555" i="1"/>
  <c r="J554" i="1"/>
  <c r="C554" i="1"/>
  <c r="J553" i="1"/>
  <c r="C553" i="1" l="1"/>
  <c r="J552" i="1" l="1"/>
  <c r="C552" i="1" l="1"/>
  <c r="J551" i="1" l="1"/>
  <c r="C551" i="1"/>
  <c r="J550" i="1"/>
  <c r="C550" i="1"/>
  <c r="J549" i="1"/>
  <c r="C549" i="1" l="1"/>
  <c r="J548" i="1" l="1"/>
  <c r="C548" i="1" l="1"/>
  <c r="J547" i="1" l="1"/>
  <c r="C547" i="1"/>
  <c r="J546" i="1"/>
  <c r="C546" i="1"/>
  <c r="J545" i="1"/>
  <c r="C545" i="1" l="1"/>
  <c r="J544" i="1" l="1"/>
  <c r="C544" i="1" l="1"/>
  <c r="J543" i="1" l="1"/>
  <c r="C543" i="1"/>
  <c r="J542" i="1"/>
  <c r="C542" i="1"/>
  <c r="J541" i="1"/>
  <c r="C541" i="1" l="1"/>
  <c r="J540" i="1"/>
  <c r="C540" i="1" l="1"/>
  <c r="J539" i="1"/>
  <c r="C539" i="1" l="1"/>
  <c r="J538" i="1" l="1"/>
  <c r="C538" i="1" l="1"/>
  <c r="J537" i="1" l="1"/>
  <c r="C537" i="1"/>
  <c r="J536" i="1"/>
  <c r="C536" i="1"/>
  <c r="J535" i="1"/>
  <c r="C535" i="1" l="1"/>
  <c r="J534" i="1" l="1"/>
  <c r="C534" i="1" l="1"/>
  <c r="J533" i="1" l="1"/>
  <c r="C533" i="1"/>
  <c r="J532" i="1"/>
  <c r="C532" i="1"/>
  <c r="J531" i="1"/>
  <c r="C531" i="1" l="1"/>
  <c r="J530" i="1" l="1"/>
  <c r="C530" i="1" l="1"/>
  <c r="J529" i="1" l="1"/>
  <c r="C529" i="1"/>
  <c r="J528" i="1"/>
  <c r="C528" i="1"/>
  <c r="J527" i="1"/>
  <c r="C527" i="1" l="1"/>
  <c r="J526" i="1" l="1"/>
  <c r="C526" i="1" l="1"/>
  <c r="J525" i="1" l="1"/>
  <c r="C525" i="1"/>
  <c r="J524" i="1"/>
  <c r="C524" i="1"/>
  <c r="J523" i="1"/>
  <c r="C523" i="1" l="1"/>
  <c r="J522" i="1" l="1"/>
  <c r="C522" i="1" l="1"/>
  <c r="J521" i="1"/>
  <c r="C521" i="1"/>
  <c r="J520" i="1" l="1"/>
  <c r="C520" i="1" l="1"/>
  <c r="J519" i="1" l="1"/>
  <c r="C519" i="1"/>
  <c r="J518" i="1"/>
  <c r="C518" i="1"/>
  <c r="J517" i="1"/>
  <c r="C517" i="1" l="1"/>
  <c r="J516" i="1" l="1"/>
  <c r="C516" i="1" l="1"/>
  <c r="J515" i="1" l="1"/>
  <c r="C515" i="1"/>
  <c r="J514" i="1"/>
  <c r="C514" i="1"/>
  <c r="J513" i="1"/>
  <c r="C513" i="1" l="1"/>
  <c r="J512" i="1" l="1"/>
  <c r="C512" i="1" l="1"/>
  <c r="J511" i="1" l="1"/>
  <c r="C511" i="1"/>
  <c r="J510" i="1"/>
  <c r="C510" i="1"/>
  <c r="J509" i="1"/>
  <c r="C509" i="1" l="1"/>
  <c r="J508" i="1" l="1"/>
  <c r="C508" i="1" l="1"/>
  <c r="J507" i="1" l="1"/>
  <c r="C507" i="1"/>
  <c r="J506" i="1"/>
  <c r="C506" i="1"/>
  <c r="J505" i="1"/>
  <c r="C505" i="1" l="1"/>
  <c r="J504" i="1" l="1"/>
  <c r="C504" i="1" l="1"/>
  <c r="J503" i="1"/>
  <c r="C503" i="1"/>
  <c r="J502" i="1" l="1"/>
  <c r="C502" i="1" l="1"/>
  <c r="J501" i="1"/>
  <c r="C501" i="1"/>
  <c r="J500" i="1"/>
  <c r="C500" i="1" l="1"/>
  <c r="J499" i="1"/>
  <c r="C499" i="1"/>
  <c r="J498" i="1"/>
  <c r="C498" i="1" l="1"/>
  <c r="J497" i="1"/>
  <c r="C497" i="1"/>
  <c r="J496" i="1" l="1"/>
  <c r="C496" i="1" l="1"/>
  <c r="J495" i="1" l="1"/>
  <c r="C495" i="1"/>
  <c r="J494" i="1"/>
  <c r="C494" i="1"/>
  <c r="J493" i="1"/>
  <c r="C493" i="1" l="1"/>
  <c r="J492" i="1" l="1"/>
  <c r="C492" i="1" l="1"/>
  <c r="J491" i="1" l="1"/>
  <c r="C491" i="1"/>
  <c r="J490" i="1"/>
  <c r="C490" i="1"/>
  <c r="J489" i="1"/>
  <c r="C489" i="1" l="1"/>
  <c r="J488" i="1" l="1"/>
  <c r="C488" i="1" l="1"/>
  <c r="J487" i="1" l="1"/>
  <c r="C487" i="1"/>
  <c r="J486" i="1"/>
  <c r="C486" i="1"/>
  <c r="J485" i="1"/>
  <c r="C485" i="1" l="1"/>
  <c r="J484" i="1" l="1"/>
  <c r="C484" i="1" l="1"/>
  <c r="J483" i="1" l="1"/>
  <c r="C483" i="1"/>
  <c r="J482" i="1"/>
  <c r="C482" i="1"/>
  <c r="J481" i="1" l="1"/>
  <c r="C481" i="1" l="1"/>
  <c r="J480" i="1"/>
  <c r="C480" i="1"/>
  <c r="J479" i="1"/>
  <c r="C479" i="1" l="1"/>
  <c r="J478" i="1"/>
  <c r="C478" i="1" l="1"/>
  <c r="J477" i="1"/>
  <c r="C477" i="1" l="1"/>
  <c r="J476" i="1" l="1"/>
  <c r="C476" i="1" l="1"/>
  <c r="J475" i="1"/>
  <c r="C475" i="1"/>
  <c r="J474" i="1" l="1"/>
  <c r="C474" i="1" l="1"/>
  <c r="J473" i="1" l="1"/>
  <c r="C473" i="1"/>
  <c r="J472" i="1"/>
  <c r="C472" i="1"/>
  <c r="J471" i="1"/>
  <c r="C471" i="1" l="1"/>
  <c r="J470" i="1"/>
  <c r="C470" i="1" l="1"/>
  <c r="J469" i="1"/>
  <c r="C469" i="1" l="1"/>
  <c r="J468" i="1"/>
  <c r="C468" i="1" l="1"/>
  <c r="J467" i="1"/>
  <c r="C467" i="1" l="1"/>
  <c r="J466" i="1"/>
  <c r="C466" i="1" l="1"/>
  <c r="J465" i="1"/>
  <c r="C465" i="1" l="1"/>
  <c r="J464" i="1"/>
  <c r="C464" i="1" l="1"/>
  <c r="J463" i="1"/>
  <c r="C463" i="1" l="1"/>
  <c r="J462" i="1"/>
  <c r="C462" i="1" l="1"/>
  <c r="J461" i="1"/>
  <c r="C461" i="1"/>
  <c r="J460" i="1"/>
  <c r="C460" i="1" l="1"/>
  <c r="J459" i="1"/>
  <c r="C459" i="1" l="1"/>
  <c r="J458" i="1"/>
  <c r="C458" i="1"/>
  <c r="J457" i="1"/>
  <c r="C457" i="1" l="1"/>
  <c r="J456" i="1"/>
  <c r="C456" i="1" l="1"/>
  <c r="J455" i="1"/>
  <c r="C455" i="1" l="1"/>
  <c r="J454" i="1"/>
  <c r="C454" i="1" l="1"/>
  <c r="J453" i="1" l="1"/>
  <c r="C453" i="1" l="1"/>
  <c r="J452" i="1" l="1"/>
  <c r="C452" i="1"/>
  <c r="J451" i="1"/>
  <c r="C451" i="1"/>
  <c r="J450" i="1"/>
  <c r="C450" i="1" l="1"/>
  <c r="J449" i="1"/>
  <c r="C449" i="1" l="1"/>
  <c r="J448" i="1"/>
  <c r="C448" i="1" l="1"/>
  <c r="J447" i="1"/>
  <c r="C447" i="1" l="1"/>
  <c r="J446" i="1"/>
  <c r="C446" i="1" l="1"/>
  <c r="J445" i="1"/>
  <c r="C445" i="1" l="1"/>
  <c r="J444" i="1"/>
  <c r="C444" i="1" l="1"/>
  <c r="J443" i="1"/>
  <c r="C443" i="1" l="1"/>
  <c r="J442" i="1"/>
  <c r="C442" i="1"/>
  <c r="J441" i="1"/>
  <c r="C441" i="1" l="1"/>
  <c r="J440" i="1"/>
  <c r="C440" i="1"/>
  <c r="J439" i="1"/>
  <c r="C439" i="1" l="1"/>
  <c r="J438" i="1"/>
  <c r="C438" i="1" l="1"/>
  <c r="J437" i="1"/>
  <c r="C437" i="1" l="1"/>
  <c r="J436" i="1"/>
  <c r="C436" i="1" l="1"/>
  <c r="J435" i="1"/>
  <c r="C435" i="1" l="1"/>
  <c r="J434" i="1"/>
  <c r="C434" i="1" l="1"/>
  <c r="J433" i="1"/>
  <c r="C433" i="1" l="1"/>
  <c r="J432" i="1"/>
  <c r="C432" i="1" l="1"/>
  <c r="J431" i="1"/>
  <c r="C431" i="1" l="1"/>
  <c r="J430" i="1"/>
  <c r="C430" i="1"/>
  <c r="J429" i="1"/>
  <c r="C429" i="1" l="1"/>
  <c r="J428" i="1"/>
  <c r="C428" i="1" l="1"/>
  <c r="J427" i="1"/>
  <c r="C427" i="1" l="1"/>
  <c r="J426" i="1"/>
  <c r="C426" i="1" l="1"/>
  <c r="J425" i="1"/>
  <c r="C425" i="1" l="1"/>
  <c r="J424" i="1"/>
  <c r="C424" i="1" l="1"/>
  <c r="J423" i="1"/>
  <c r="C423" i="1" l="1"/>
  <c r="J422" i="1"/>
  <c r="C422" i="1" l="1"/>
  <c r="J421" i="1"/>
  <c r="C421" i="1" l="1"/>
  <c r="J420" i="1"/>
  <c r="C420" i="1" l="1"/>
  <c r="J419" i="1"/>
  <c r="C419" i="1" l="1"/>
  <c r="J418" i="1"/>
  <c r="C418" i="1"/>
  <c r="J417" i="1"/>
  <c r="C417" i="1" l="1"/>
  <c r="J416" i="1"/>
  <c r="C416" i="1"/>
  <c r="J415" i="1"/>
  <c r="C415" i="1" l="1"/>
  <c r="J414" i="1"/>
  <c r="C414" i="1"/>
  <c r="J413" i="1"/>
  <c r="C413" i="1" l="1"/>
  <c r="J412" i="1"/>
  <c r="C412" i="1"/>
  <c r="J411" i="1"/>
  <c r="C411" i="1" l="1"/>
  <c r="J410" i="1"/>
  <c r="C410" i="1"/>
  <c r="J409" i="1"/>
  <c r="C409" i="1" l="1"/>
  <c r="J408" i="1"/>
  <c r="C408" i="1" l="1"/>
  <c r="J407" i="1"/>
  <c r="C407" i="1" l="1"/>
  <c r="J406" i="1"/>
  <c r="C406" i="1" l="1"/>
  <c r="J405" i="1"/>
  <c r="C405" i="1" l="1"/>
  <c r="J404" i="1"/>
  <c r="C404" i="1" l="1"/>
  <c r="J403" i="1"/>
  <c r="C403" i="1" l="1"/>
  <c r="J402" i="1"/>
  <c r="C402" i="1" l="1"/>
  <c r="J401" i="1"/>
  <c r="C401" i="1" l="1"/>
  <c r="J400" i="1"/>
  <c r="C400" i="1" l="1"/>
  <c r="J399" i="1"/>
  <c r="C399" i="1" l="1"/>
  <c r="J398" i="1"/>
  <c r="C398" i="1" l="1"/>
  <c r="J397" i="1"/>
  <c r="C397" i="1" l="1"/>
  <c r="J396" i="1"/>
  <c r="C396" i="1" l="1"/>
  <c r="J395" i="1"/>
  <c r="C395" i="1" l="1"/>
  <c r="J394" i="1"/>
  <c r="C394" i="1"/>
  <c r="J393" i="1"/>
  <c r="C393" i="1" l="1"/>
  <c r="J392" i="1"/>
  <c r="C392" i="1" l="1"/>
  <c r="J391" i="1"/>
  <c r="C391" i="1"/>
  <c r="J390" i="1"/>
  <c r="C390" i="1" l="1"/>
  <c r="J389" i="1"/>
  <c r="C389" i="1" l="1"/>
  <c r="J388" i="1"/>
  <c r="C388" i="1" l="1"/>
  <c r="J387" i="1"/>
  <c r="C387" i="1" l="1"/>
  <c r="J386" i="1"/>
  <c r="C386" i="1" l="1"/>
  <c r="J385" i="1"/>
  <c r="C385" i="1" l="1"/>
  <c r="J384" i="1"/>
  <c r="C384" i="1" l="1"/>
  <c r="J383" i="1"/>
  <c r="C383" i="1" l="1"/>
  <c r="J382" i="1"/>
  <c r="C382" i="1" l="1"/>
  <c r="J381" i="1"/>
  <c r="C381" i="1" l="1"/>
  <c r="J380" i="1"/>
  <c r="C380" i="1"/>
  <c r="J379" i="1"/>
  <c r="C379" i="1" l="1"/>
  <c r="J378" i="1"/>
  <c r="C378" i="1" l="1"/>
  <c r="J377" i="1"/>
  <c r="C377" i="1" l="1"/>
  <c r="J376" i="1"/>
  <c r="C376" i="1" l="1"/>
  <c r="J375" i="1"/>
  <c r="C375" i="1" l="1"/>
  <c r="J374" i="1"/>
  <c r="C374" i="1"/>
  <c r="J373" i="1"/>
  <c r="C373" i="1" l="1"/>
  <c r="J372" i="1"/>
  <c r="C372" i="1"/>
  <c r="J371" i="1"/>
  <c r="C371" i="1" l="1"/>
  <c r="J370" i="1"/>
  <c r="C370" i="1" l="1"/>
  <c r="J369" i="1"/>
  <c r="C369" i="1" l="1"/>
  <c r="J368" i="1"/>
  <c r="C368" i="1"/>
  <c r="J367" i="1"/>
  <c r="C367" i="1" l="1"/>
  <c r="J366" i="1"/>
  <c r="C366" i="1" l="1"/>
  <c r="J365" i="1"/>
  <c r="C365" i="1" l="1"/>
  <c r="J364" i="1"/>
  <c r="C364" i="1" l="1"/>
  <c r="J363" i="1"/>
  <c r="C363" i="1" l="1"/>
  <c r="J362" i="1"/>
  <c r="C362" i="1" l="1"/>
  <c r="J361" i="1"/>
  <c r="C361" i="1" l="1"/>
  <c r="J360" i="1"/>
  <c r="C360" i="1" l="1"/>
  <c r="J359" i="1"/>
  <c r="C359" i="1" l="1"/>
  <c r="J358" i="1"/>
  <c r="C358" i="1" l="1"/>
  <c r="J357" i="1"/>
  <c r="C357" i="1" l="1"/>
  <c r="J356" i="1"/>
  <c r="C356" i="1"/>
  <c r="J355" i="1"/>
  <c r="C355" i="1" l="1"/>
  <c r="J354" i="1"/>
  <c r="C354" i="1" l="1"/>
  <c r="J353" i="1"/>
  <c r="C353" i="1" l="1"/>
  <c r="J352" i="1"/>
  <c r="C352" i="1" l="1"/>
  <c r="J351" i="1"/>
  <c r="C351" i="1" l="1"/>
  <c r="J350" i="1"/>
  <c r="C350" i="1" l="1"/>
  <c r="J349" i="1"/>
  <c r="C349" i="1" l="1"/>
  <c r="J348" i="1"/>
  <c r="C348" i="1" l="1"/>
  <c r="J347" i="1"/>
  <c r="C347" i="1" l="1"/>
  <c r="J346" i="1"/>
  <c r="C346" i="1" l="1"/>
  <c r="J345" i="1"/>
  <c r="C345" i="1" l="1"/>
  <c r="J344" i="1"/>
  <c r="C344" i="1" l="1"/>
  <c r="J343" i="1"/>
  <c r="C343" i="1" l="1"/>
  <c r="J342" i="1"/>
  <c r="C342" i="1"/>
  <c r="J341" i="1"/>
  <c r="C341" i="1" l="1"/>
  <c r="J340" i="1"/>
  <c r="C340" i="1" l="1"/>
  <c r="J339" i="1"/>
  <c r="C339" i="1" l="1"/>
  <c r="J338" i="1"/>
  <c r="C338" i="1"/>
  <c r="J337" i="1"/>
  <c r="C337" i="1" l="1"/>
  <c r="J336" i="1"/>
  <c r="C336" i="1" l="1"/>
  <c r="J335" i="1"/>
  <c r="C335" i="1" l="1"/>
  <c r="J334" i="1"/>
  <c r="C334" i="1" l="1"/>
  <c r="J333" i="1"/>
  <c r="C333" i="1" l="1"/>
  <c r="J332" i="1"/>
  <c r="C332" i="1" l="1"/>
  <c r="J331" i="1"/>
  <c r="C331" i="1" l="1"/>
  <c r="J330" i="1"/>
  <c r="C330" i="1" l="1"/>
  <c r="J329" i="1"/>
  <c r="C329" i="1" l="1"/>
  <c r="J328" i="1"/>
  <c r="C328" i="1" l="1"/>
  <c r="J327" i="1"/>
  <c r="C327" i="1" l="1"/>
  <c r="J326" i="1"/>
  <c r="C326" i="1" l="1"/>
  <c r="J325" i="1"/>
  <c r="C325" i="1" l="1"/>
  <c r="J324" i="1"/>
  <c r="C324" i="1" l="1"/>
  <c r="J323" i="1"/>
  <c r="C323" i="1" l="1"/>
  <c r="J322" i="1"/>
  <c r="C322" i="1" l="1"/>
  <c r="J321" i="1"/>
  <c r="C321" i="1" l="1"/>
  <c r="J320" i="1"/>
  <c r="C320" i="1" l="1"/>
  <c r="J319" i="1"/>
  <c r="C319" i="1" l="1"/>
  <c r="J318" i="1"/>
  <c r="C318" i="1" l="1"/>
  <c r="J317" i="1"/>
  <c r="C317" i="1" l="1"/>
  <c r="J316" i="1"/>
  <c r="C316" i="1" l="1"/>
  <c r="J315" i="1"/>
  <c r="C315" i="1" l="1"/>
  <c r="J314" i="1"/>
  <c r="C314" i="1" l="1"/>
  <c r="J313" i="1"/>
  <c r="C313" i="1"/>
  <c r="J312" i="1"/>
  <c r="C312" i="1" l="1"/>
  <c r="J311" i="1" l="1"/>
  <c r="C311" i="1" l="1"/>
  <c r="J310" i="1"/>
  <c r="C310" i="1"/>
  <c r="J309" i="1"/>
  <c r="C309" i="1" l="1"/>
  <c r="J308" i="1"/>
  <c r="C308" i="1" l="1"/>
  <c r="J307" i="1"/>
  <c r="C307" i="1" l="1"/>
  <c r="J306" i="1"/>
  <c r="C306" i="1" l="1"/>
  <c r="J305" i="1" l="1"/>
  <c r="C305" i="1" l="1"/>
  <c r="J304" i="1"/>
  <c r="C304" i="1"/>
  <c r="J303" i="1"/>
  <c r="C303" i="1" l="1"/>
  <c r="J302" i="1"/>
  <c r="C302" i="1"/>
  <c r="J301" i="1"/>
  <c r="C301" i="1" l="1"/>
  <c r="J300" i="1" l="1"/>
  <c r="C300" i="1"/>
  <c r="J299" i="1"/>
  <c r="C299" i="1"/>
  <c r="J298" i="1"/>
  <c r="C298" i="1" l="1"/>
  <c r="J297" i="1"/>
  <c r="C297" i="1" l="1"/>
  <c r="J296" i="1"/>
  <c r="C296" i="1" l="1"/>
  <c r="J295" i="1" l="1"/>
  <c r="C295" i="1" l="1"/>
  <c r="J294" i="1"/>
  <c r="C294" i="1"/>
  <c r="J293" i="1" l="1"/>
  <c r="C293" i="1" l="1"/>
  <c r="J292" i="1" l="1"/>
  <c r="C292" i="1"/>
  <c r="J291" i="1"/>
  <c r="C291" i="1"/>
  <c r="J290" i="1"/>
  <c r="C290" i="1" l="1"/>
  <c r="J289" i="1"/>
  <c r="C289" i="1" l="1"/>
  <c r="J288" i="1"/>
  <c r="C288" i="1" l="1"/>
  <c r="J287" i="1" l="1"/>
  <c r="C287" i="1" l="1"/>
  <c r="J286" i="1" l="1"/>
  <c r="C286" i="1"/>
  <c r="J285" i="1" l="1"/>
  <c r="C285" i="1"/>
  <c r="J284" i="1" l="1"/>
  <c r="C284" i="1"/>
  <c r="J283" i="1"/>
  <c r="C283" i="1"/>
  <c r="J282" i="1"/>
  <c r="C282" i="1" l="1"/>
  <c r="J281" i="1"/>
  <c r="C281" i="1" l="1"/>
  <c r="J280" i="1"/>
  <c r="C280" i="1" l="1"/>
  <c r="J279" i="1" l="1"/>
  <c r="C279" i="1" l="1"/>
  <c r="J278" i="1" l="1"/>
  <c r="C278" i="1"/>
  <c r="J277" i="1" l="1"/>
  <c r="C277" i="1"/>
  <c r="J276" i="1" l="1"/>
  <c r="C276" i="1"/>
  <c r="J275" i="1"/>
  <c r="C275" i="1"/>
  <c r="J274" i="1"/>
  <c r="C274" i="1" l="1"/>
  <c r="J273" i="1"/>
  <c r="C273" i="1" l="1"/>
  <c r="J272" i="1"/>
  <c r="C272" i="1" l="1"/>
  <c r="J271" i="1" l="1"/>
  <c r="C271" i="1" l="1"/>
  <c r="J270" i="1" l="1"/>
  <c r="C270" i="1"/>
  <c r="J269" i="1" l="1"/>
  <c r="C269" i="1"/>
  <c r="J268" i="1" l="1"/>
  <c r="C268" i="1"/>
  <c r="J267" i="1"/>
  <c r="C267" i="1"/>
  <c r="J266" i="1"/>
  <c r="C266" i="1" l="1"/>
  <c r="J265" i="1"/>
  <c r="C265" i="1" l="1"/>
  <c r="J264" i="1"/>
  <c r="C264" i="1" l="1"/>
  <c r="J263" i="1"/>
  <c r="C263" i="1" l="1"/>
  <c r="J262" i="1" l="1"/>
  <c r="C262" i="1" l="1"/>
  <c r="J261" i="1" l="1"/>
  <c r="C261" i="1"/>
  <c r="J260" i="1" l="1"/>
  <c r="C260" i="1"/>
  <c r="J259" i="1"/>
  <c r="C259" i="1"/>
  <c r="J258" i="1"/>
  <c r="C258" i="1" l="1"/>
  <c r="J257" i="1"/>
  <c r="C257" i="1" l="1"/>
  <c r="J256" i="1"/>
  <c r="C256" i="1" l="1"/>
  <c r="J255" i="1" l="1"/>
  <c r="C255" i="1" l="1"/>
  <c r="J254" i="1" l="1"/>
  <c r="C254" i="1"/>
  <c r="J253" i="1" l="1"/>
  <c r="C253" i="1"/>
  <c r="J252" i="1" l="1"/>
  <c r="C252" i="1"/>
  <c r="J251" i="1"/>
  <c r="C251" i="1"/>
  <c r="J250" i="1"/>
  <c r="C250" i="1" l="1"/>
  <c r="J249" i="1"/>
  <c r="C249" i="1" l="1"/>
  <c r="J248" i="1"/>
  <c r="C248" i="1" l="1"/>
  <c r="J247" i="1"/>
  <c r="C247" i="1" l="1"/>
  <c r="J246" i="1"/>
  <c r="C246" i="1" l="1"/>
  <c r="J245" i="1"/>
  <c r="C245" i="1" l="1"/>
  <c r="J244" i="1" l="1"/>
  <c r="C244" i="1" l="1"/>
  <c r="J243" i="1"/>
  <c r="C243" i="1"/>
  <c r="J242" i="1"/>
  <c r="C242" i="1" l="1"/>
  <c r="J241" i="1"/>
  <c r="C241" i="1" l="1"/>
  <c r="J240" i="1"/>
  <c r="C240" i="1" l="1"/>
  <c r="J239" i="1" l="1"/>
  <c r="C239" i="1" l="1"/>
  <c r="J238" i="1" l="1"/>
  <c r="C238" i="1"/>
  <c r="J237" i="1" l="1"/>
  <c r="C237" i="1"/>
  <c r="J236" i="1"/>
  <c r="C236" i="1"/>
  <c r="J235" i="1" l="1"/>
  <c r="C235" i="1" l="1"/>
  <c r="J234" i="1" l="1"/>
  <c r="C234" i="1"/>
  <c r="J233" i="1" l="1"/>
  <c r="C233" i="1"/>
  <c r="J232" i="1" l="1"/>
  <c r="C232" i="1"/>
  <c r="J231" i="1"/>
  <c r="C231" i="1"/>
  <c r="J230" i="1"/>
  <c r="C230" i="1" l="1"/>
  <c r="J229" i="1"/>
  <c r="C229" i="1" l="1"/>
  <c r="J228" i="1"/>
  <c r="C228" i="1" l="1"/>
  <c r="J227" i="1"/>
  <c r="C227" i="1" l="1"/>
  <c r="J226" i="1"/>
  <c r="C226" i="1" l="1"/>
  <c r="J225" i="1" l="1"/>
  <c r="C225" i="1" l="1"/>
  <c r="J224" i="1" l="1"/>
  <c r="C224" i="1"/>
  <c r="J223" i="1"/>
  <c r="C223" i="1"/>
  <c r="J222" i="1"/>
  <c r="C222" i="1" l="1"/>
  <c r="J221" i="1"/>
  <c r="C221" i="1" l="1"/>
  <c r="J220" i="1"/>
  <c r="C220" i="1" l="1"/>
  <c r="J219" i="1"/>
  <c r="C219" i="1" l="1"/>
  <c r="J218" i="1" l="1"/>
  <c r="C218" i="1" l="1"/>
  <c r="J217" i="1" l="1"/>
  <c r="C217" i="1"/>
  <c r="J216" i="1"/>
  <c r="C216" i="1"/>
  <c r="J215" i="1" l="1"/>
  <c r="C215" i="1" l="1"/>
  <c r="J214" i="1" l="1"/>
  <c r="C214" i="1"/>
  <c r="J213" i="1" l="1"/>
  <c r="C213" i="1"/>
  <c r="J212" i="1" l="1"/>
  <c r="C212" i="1"/>
  <c r="J211" i="1"/>
  <c r="C211" i="1"/>
  <c r="J210" i="1"/>
  <c r="C210" i="1" l="1"/>
  <c r="J209" i="1"/>
  <c r="C209" i="1" l="1"/>
  <c r="J208" i="1"/>
  <c r="C208" i="1" l="1"/>
  <c r="J207" i="1" l="1"/>
  <c r="C207" i="1" l="1"/>
  <c r="J206" i="1" l="1"/>
  <c r="C206" i="1"/>
  <c r="J205" i="1" l="1"/>
  <c r="C205" i="1"/>
  <c r="J204" i="1" l="1"/>
  <c r="C204" i="1"/>
  <c r="J203" i="1"/>
  <c r="C203" i="1"/>
  <c r="J202" i="1"/>
  <c r="C202" i="1" l="1"/>
  <c r="J201" i="1"/>
  <c r="C201" i="1" l="1"/>
  <c r="J200" i="1"/>
  <c r="C200" i="1" l="1"/>
  <c r="J199" i="1" l="1"/>
  <c r="C199" i="1" l="1"/>
  <c r="J198" i="1" l="1"/>
  <c r="C198" i="1"/>
  <c r="J197" i="1" l="1"/>
  <c r="C197" i="1"/>
  <c r="J196" i="1" l="1"/>
  <c r="C196" i="1"/>
  <c r="J195" i="1" l="1"/>
  <c r="C195" i="1"/>
  <c r="J194" i="1" l="1"/>
  <c r="C194" i="1"/>
  <c r="J193" i="1" l="1"/>
  <c r="C193" i="1"/>
  <c r="J192" i="1" l="1"/>
  <c r="C192" i="1"/>
  <c r="J191" i="1" l="1"/>
  <c r="C191" i="1"/>
  <c r="J190" i="1"/>
  <c r="C190" i="1"/>
  <c r="J189" i="1" l="1"/>
  <c r="C189" i="1" l="1"/>
  <c r="J188" i="1" l="1"/>
  <c r="C188" i="1"/>
  <c r="J187" i="1" l="1"/>
  <c r="C187" i="1"/>
  <c r="J186" i="1"/>
  <c r="C186" i="1"/>
  <c r="J185" i="1" l="1"/>
  <c r="C185" i="1" l="1"/>
  <c r="J184" i="1" l="1"/>
  <c r="C184" i="1"/>
  <c r="J183" i="1" l="1"/>
  <c r="C183" i="1"/>
  <c r="J182" i="1" l="1"/>
  <c r="C182" i="1"/>
  <c r="J181" i="1" l="1"/>
  <c r="C181" i="1"/>
  <c r="J180" i="1" l="1"/>
  <c r="C180" i="1"/>
  <c r="J179" i="1" l="1"/>
  <c r="C179" i="1"/>
  <c r="J178" i="1"/>
  <c r="C178" i="1"/>
  <c r="J177" i="1"/>
  <c r="C177" i="1" l="1"/>
  <c r="J176" i="1"/>
  <c r="C176" i="1" l="1"/>
  <c r="J175" i="1"/>
  <c r="C175" i="1" l="1"/>
  <c r="J174" i="1"/>
  <c r="C174" i="1" l="1"/>
  <c r="J173" i="1"/>
  <c r="C173" i="1" l="1"/>
  <c r="J172" i="1" l="1"/>
  <c r="C172" i="1" l="1"/>
  <c r="J171" i="1"/>
  <c r="C171" i="1"/>
  <c r="J170" i="1" l="1"/>
  <c r="C170" i="1" l="1"/>
  <c r="J169" i="1" l="1"/>
  <c r="C169" i="1"/>
  <c r="J168" i="1" l="1"/>
  <c r="C168" i="1"/>
  <c r="J167" i="1" l="1"/>
  <c r="C167" i="1"/>
  <c r="J166" i="1" l="1"/>
  <c r="C166" i="1"/>
  <c r="J165" i="1" l="1"/>
  <c r="C165" i="1"/>
  <c r="J164" i="1" l="1"/>
  <c r="C164" i="1"/>
  <c r="J163" i="1" l="1"/>
  <c r="C163" i="1"/>
  <c r="J162" i="1" l="1"/>
  <c r="C162" i="1"/>
  <c r="J161" i="1" l="1"/>
  <c r="C161" i="1"/>
  <c r="J160" i="1" l="1"/>
  <c r="C160" i="1"/>
  <c r="J159" i="1"/>
  <c r="C159" i="1"/>
  <c r="J158" i="1" l="1"/>
  <c r="C158" i="1" l="1"/>
  <c r="J157" i="1" l="1"/>
  <c r="C157" i="1"/>
  <c r="J156" i="1"/>
  <c r="C156" i="1"/>
  <c r="J155" i="1" l="1"/>
  <c r="C155" i="1" l="1"/>
  <c r="J154" i="1" l="1"/>
  <c r="C154" i="1"/>
  <c r="J153" i="1"/>
  <c r="C153" i="1"/>
  <c r="J152" i="1" l="1"/>
  <c r="C152" i="1" l="1"/>
  <c r="J151" i="1" l="1"/>
  <c r="C151" i="1"/>
  <c r="J150" i="1"/>
  <c r="C150" i="1"/>
  <c r="J149" i="1" l="1"/>
  <c r="C149" i="1" l="1"/>
  <c r="J148" i="1" l="1"/>
  <c r="C148" i="1"/>
  <c r="J147" i="1" l="1"/>
  <c r="C147" i="1"/>
  <c r="J146" i="1" l="1"/>
  <c r="C146" i="1"/>
  <c r="J145" i="1" l="1"/>
  <c r="C145" i="1"/>
  <c r="J144" i="1" l="1"/>
  <c r="C144" i="1"/>
  <c r="J143" i="1" l="1"/>
  <c r="C143" i="1"/>
  <c r="J142" i="1" l="1"/>
  <c r="C142" i="1"/>
  <c r="J141" i="1" l="1"/>
  <c r="C141" i="1"/>
  <c r="J140" i="1" l="1"/>
  <c r="C140" i="1"/>
  <c r="J139" i="1"/>
  <c r="C139" i="1"/>
  <c r="J138" i="1" l="1"/>
  <c r="C138" i="1" l="1"/>
  <c r="J137" i="1" l="1"/>
  <c r="C137" i="1"/>
  <c r="J136" i="1" l="1"/>
  <c r="C136" i="1"/>
  <c r="J135" i="1" l="1"/>
  <c r="C135" i="1"/>
  <c r="J134" i="1" l="1"/>
  <c r="C134" i="1"/>
  <c r="J133" i="1" l="1"/>
  <c r="C133" i="1"/>
  <c r="J132" i="1" l="1"/>
  <c r="C132" i="1"/>
  <c r="J131" i="1" l="1"/>
  <c r="C131" i="1"/>
  <c r="J130" i="1" l="1"/>
  <c r="C130" i="1"/>
  <c r="J129" i="1" l="1"/>
  <c r="C129" i="1"/>
  <c r="J128" i="1" l="1"/>
  <c r="C128" i="1"/>
  <c r="J127" i="1" l="1"/>
  <c r="C127" i="1"/>
  <c r="J126" i="1" l="1"/>
  <c r="C126" i="1"/>
  <c r="J125" i="1" l="1"/>
  <c r="C125" i="1"/>
  <c r="J124" i="1"/>
  <c r="C124" i="1"/>
  <c r="J123" i="1"/>
  <c r="C123" i="1" l="1"/>
  <c r="J122" i="1"/>
  <c r="C122" i="1" l="1"/>
  <c r="J121" i="1"/>
  <c r="C121" i="1" l="1"/>
  <c r="J120" i="1"/>
  <c r="C120" i="1" l="1"/>
  <c r="J119" i="1"/>
  <c r="C119" i="1" l="1"/>
  <c r="J118" i="1" l="1"/>
  <c r="C118" i="1" l="1"/>
  <c r="J117" i="1" l="1"/>
  <c r="C117" i="1"/>
  <c r="J116" i="1" l="1"/>
  <c r="C116" i="1"/>
  <c r="J115" i="1" l="1"/>
  <c r="C115" i="1"/>
  <c r="J114" i="1" l="1"/>
  <c r="C114" i="1"/>
  <c r="J113" i="1" l="1"/>
  <c r="C113" i="1"/>
  <c r="J112" i="1" l="1"/>
  <c r="C112" i="1"/>
  <c r="J111" i="1" l="1"/>
  <c r="C111" i="1"/>
  <c r="J110" i="1" l="1"/>
  <c r="C110" i="1"/>
  <c r="J109" i="1" l="1"/>
  <c r="C109" i="1"/>
  <c r="J108" i="1" l="1"/>
  <c r="C108" i="1"/>
  <c r="J107" i="1" l="1"/>
  <c r="C107" i="1"/>
  <c r="J106" i="1" l="1"/>
  <c r="C106" i="1"/>
  <c r="J105" i="1" l="1"/>
  <c r="C105" i="1"/>
  <c r="J104" i="1" l="1"/>
  <c r="C104" i="1"/>
  <c r="J103" i="1" l="1"/>
  <c r="C103" i="1"/>
  <c r="J102" i="1" l="1"/>
  <c r="C102" i="1"/>
  <c r="J101" i="1" l="1"/>
  <c r="C101" i="1"/>
  <c r="J100" i="1" l="1"/>
  <c r="C100" i="1"/>
  <c r="J99" i="1" l="1"/>
  <c r="C99" i="1"/>
  <c r="J98" i="1" l="1"/>
  <c r="C98" i="1"/>
  <c r="J97" i="1" l="1"/>
  <c r="C97" i="1"/>
  <c r="J96" i="1" l="1"/>
  <c r="C96" i="1"/>
  <c r="J95" i="1" l="1"/>
  <c r="C95" i="1"/>
  <c r="J94" i="1" l="1"/>
  <c r="C94" i="1"/>
  <c r="J93" i="1" l="1"/>
  <c r="C93" i="1"/>
  <c r="J92" i="1" l="1"/>
  <c r="C92" i="1"/>
  <c r="J91" i="1" l="1"/>
  <c r="C91" i="1"/>
  <c r="J90" i="1" l="1"/>
  <c r="C90" i="1"/>
  <c r="J89" i="1" l="1"/>
  <c r="C89" i="1"/>
  <c r="J88" i="1"/>
  <c r="C88" i="1"/>
  <c r="J87" i="1"/>
  <c r="C87" i="1" l="1"/>
  <c r="J86" i="1"/>
  <c r="C86" i="1" l="1"/>
  <c r="J85" i="1"/>
  <c r="C85" i="1" l="1"/>
  <c r="J84" i="1"/>
  <c r="C84" i="1" l="1"/>
  <c r="J83" i="1"/>
  <c r="C83" i="1" l="1"/>
  <c r="J82" i="1" l="1"/>
  <c r="C82" i="1" l="1"/>
  <c r="J81" i="1" l="1"/>
  <c r="C81" i="1"/>
  <c r="J80" i="1" l="1"/>
  <c r="C80" i="1"/>
  <c r="J79" i="1" l="1"/>
  <c r="C79" i="1"/>
  <c r="J78" i="1" l="1"/>
  <c r="C78" i="1"/>
  <c r="J77" i="1" l="1"/>
  <c r="C77" i="1"/>
  <c r="J76" i="1" l="1"/>
  <c r="C76" i="1"/>
  <c r="J75" i="1" l="1"/>
  <c r="C75" i="1"/>
  <c r="J74" i="1" l="1"/>
  <c r="C74" i="1"/>
  <c r="J73" i="1" l="1"/>
  <c r="C73" i="1"/>
  <c r="J72" i="1" l="1"/>
  <c r="C72" i="1"/>
  <c r="J71" i="1" l="1"/>
  <c r="C71" i="1"/>
  <c r="J70" i="1" l="1"/>
  <c r="C70" i="1"/>
  <c r="J69" i="1" l="1"/>
  <c r="C69" i="1"/>
  <c r="J68" i="1" l="1"/>
  <c r="C68" i="1"/>
  <c r="J67" i="1" l="1"/>
  <c r="C67" i="1"/>
  <c r="J66" i="1" l="1"/>
  <c r="C66" i="1"/>
  <c r="J65" i="1" l="1"/>
  <c r="C65" i="1"/>
  <c r="J64" i="1" l="1"/>
  <c r="C64" i="1"/>
  <c r="J63" i="1"/>
  <c r="C63" i="1"/>
  <c r="J62" i="1" l="1"/>
  <c r="C62" i="1" l="1"/>
  <c r="J61" i="1"/>
  <c r="C61" i="1"/>
  <c r="J60" i="1" l="1"/>
  <c r="C60" i="1" l="1"/>
  <c r="J59" i="1" l="1"/>
  <c r="C59" i="1"/>
  <c r="J58" i="1" l="1"/>
  <c r="C58" i="1"/>
  <c r="J57" i="1" l="1"/>
  <c r="C57" i="1"/>
  <c r="J56" i="1" l="1"/>
  <c r="C56" i="1"/>
  <c r="J55" i="1" l="1"/>
  <c r="C55" i="1"/>
  <c r="J54" i="1" l="1"/>
  <c r="C54" i="1"/>
  <c r="J53" i="1" l="1"/>
  <c r="C53" i="1"/>
  <c r="J52" i="1" l="1"/>
  <c r="C52" i="1"/>
  <c r="J51" i="1" l="1"/>
  <c r="C51" i="1"/>
  <c r="J50" i="1" l="1"/>
  <c r="C50" i="1"/>
  <c r="J49" i="1" l="1"/>
  <c r="C49" i="1"/>
  <c r="J48" i="1" l="1"/>
  <c r="C48" i="1"/>
  <c r="J47" i="1" l="1"/>
  <c r="C47" i="1"/>
  <c r="J46" i="1" l="1"/>
  <c r="C46" i="1"/>
  <c r="J45" i="1" l="1"/>
  <c r="C45" i="1"/>
  <c r="J44" i="1" l="1"/>
  <c r="C44" i="1"/>
  <c r="J43" i="1" l="1"/>
  <c r="C43" i="1"/>
  <c r="J42" i="1" l="1"/>
  <c r="C42" i="1"/>
  <c r="J41" i="1" l="1"/>
  <c r="C41" i="1"/>
  <c r="J40" i="1" l="1"/>
  <c r="C40" i="1"/>
  <c r="J39" i="1" l="1"/>
  <c r="C39" i="1"/>
  <c r="J38" i="1" l="1"/>
  <c r="C38" i="1"/>
  <c r="J37" i="1" l="1"/>
  <c r="C37" i="1"/>
  <c r="J36" i="1" l="1"/>
  <c r="C36" i="1"/>
  <c r="J35" i="1" l="1"/>
  <c r="C35" i="1"/>
  <c r="J34" i="1" l="1"/>
  <c r="C34" i="1"/>
  <c r="J33" i="1" l="1"/>
  <c r="C33" i="1"/>
  <c r="J32" i="1" l="1"/>
  <c r="C32" i="1"/>
  <c r="J31" i="1" l="1"/>
  <c r="C31" i="1"/>
  <c r="J30" i="1" l="1"/>
  <c r="C30" i="1"/>
  <c r="J29" i="1" l="1"/>
  <c r="C29" i="1"/>
  <c r="J28" i="1" l="1"/>
  <c r="C28" i="1"/>
  <c r="J27" i="1" l="1"/>
  <c r="C27" i="1"/>
  <c r="J26" i="1" l="1"/>
  <c r="C26" i="1"/>
  <c r="J25" i="1" l="1"/>
  <c r="C25" i="1"/>
  <c r="J24" i="1" l="1"/>
  <c r="C24" i="1"/>
  <c r="J23" i="1" l="1"/>
  <c r="C23" i="1" l="1"/>
  <c r="J22" i="1" l="1"/>
  <c r="C22" i="1" l="1"/>
  <c r="J21" i="1" l="1"/>
  <c r="C21" i="1" l="1"/>
  <c r="J20" i="1" l="1"/>
  <c r="C20" i="1" l="1"/>
  <c r="J19" i="1" l="1"/>
  <c r="C19" i="1" l="1"/>
  <c r="B7" i="1" l="1"/>
  <c r="B6" i="1"/>
  <c r="B10" i="1"/>
  <c r="B5" i="1"/>
  <c r="B9" i="1"/>
  <c r="B4" i="1"/>
  <c r="E19" i="1" s="1"/>
  <c r="K19" i="1" s="1"/>
  <c r="B3" i="1"/>
  <c r="D20" i="1" l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F19" i="1"/>
  <c r="D2543" i="1" l="1"/>
  <c r="F2542" i="1"/>
  <c r="G19" i="1"/>
  <c r="F2543" i="1" l="1"/>
  <c r="D2544" i="1"/>
  <c r="I19" i="1"/>
  <c r="H19" i="1"/>
  <c r="E20" i="1" s="1"/>
  <c r="K20" i="1" s="1"/>
  <c r="D2545" i="1" l="1"/>
  <c r="F2544" i="1"/>
  <c r="F20" i="1"/>
  <c r="G20" i="1" s="1"/>
  <c r="F2545" i="1" l="1"/>
  <c r="D2546" i="1"/>
  <c r="H20" i="1"/>
  <c r="I20" i="1"/>
  <c r="D2547" i="1" l="1"/>
  <c r="F2546" i="1"/>
  <c r="E21" i="1"/>
  <c r="K21" i="1" s="1"/>
  <c r="F21" i="1"/>
  <c r="D2548" i="1" l="1"/>
  <c r="F2547" i="1"/>
  <c r="G21" i="1"/>
  <c r="D2549" i="1" l="1"/>
  <c r="F2548" i="1"/>
  <c r="I21" i="1"/>
  <c r="H21" i="1"/>
  <c r="E22" i="1" s="1"/>
  <c r="K22" i="1" s="1"/>
  <c r="F22" i="1"/>
  <c r="F2549" i="1" l="1"/>
  <c r="D2550" i="1"/>
  <c r="G22" i="1"/>
  <c r="D2551" i="1" l="1"/>
  <c r="F2550" i="1"/>
  <c r="H22" i="1"/>
  <c r="E23" i="1" s="1"/>
  <c r="K23" i="1" s="1"/>
  <c r="I22" i="1"/>
  <c r="F23" i="1"/>
  <c r="D2552" i="1" l="1"/>
  <c r="F2551" i="1"/>
  <c r="G23" i="1"/>
  <c r="H23" i="1" l="1"/>
  <c r="E24" i="1" s="1"/>
  <c r="K24" i="1" s="1"/>
  <c r="D2553" i="1"/>
  <c r="F2552" i="1"/>
  <c r="I23" i="1"/>
  <c r="F24" i="1"/>
  <c r="G24" i="1" l="1"/>
  <c r="H24" i="1" s="1"/>
  <c r="E25" i="1" s="1"/>
  <c r="F2553" i="1"/>
  <c r="D2554" i="1"/>
  <c r="I24" i="1" l="1"/>
  <c r="D2555" i="1"/>
  <c r="F2554" i="1"/>
  <c r="F25" i="1"/>
  <c r="G25" i="1" s="1"/>
  <c r="H25" i="1" s="1"/>
  <c r="E26" i="1" s="1"/>
  <c r="K26" i="1" s="1"/>
  <c r="K25" i="1"/>
  <c r="F26" i="1"/>
  <c r="D2556" i="1" l="1"/>
  <c r="F2555" i="1"/>
  <c r="G26" i="1"/>
  <c r="H26" i="1" s="1"/>
  <c r="E27" i="1" s="1"/>
  <c r="K27" i="1" s="1"/>
  <c r="I25" i="1"/>
  <c r="F27" i="1"/>
  <c r="D2557" i="1" l="1"/>
  <c r="F2556" i="1"/>
  <c r="G27" i="1"/>
  <c r="H27" i="1" s="1"/>
  <c r="E28" i="1" s="1"/>
  <c r="K28" i="1" s="1"/>
  <c r="I26" i="1"/>
  <c r="F28" i="1"/>
  <c r="F2557" i="1" l="1"/>
  <c r="D2558" i="1"/>
  <c r="G28" i="1"/>
  <c r="H28" i="1" s="1"/>
  <c r="E29" i="1" s="1"/>
  <c r="K29" i="1" s="1"/>
  <c r="I27" i="1"/>
  <c r="F29" i="1"/>
  <c r="D2559" i="1" l="1"/>
  <c r="F2558" i="1"/>
  <c r="G29" i="1"/>
  <c r="H29" i="1" s="1"/>
  <c r="E30" i="1" s="1"/>
  <c r="K30" i="1" s="1"/>
  <c r="I28" i="1"/>
  <c r="F30" i="1"/>
  <c r="D2560" i="1" l="1"/>
  <c r="F2559" i="1"/>
  <c r="I29" i="1"/>
  <c r="G30" i="1"/>
  <c r="H30" i="1" s="1"/>
  <c r="E31" i="1" s="1"/>
  <c r="K31" i="1" s="1"/>
  <c r="F31" i="1"/>
  <c r="D2561" i="1" l="1"/>
  <c r="F2560" i="1"/>
  <c r="I30" i="1"/>
  <c r="G31" i="1"/>
  <c r="H31" i="1" s="1"/>
  <c r="E32" i="1" s="1"/>
  <c r="K32" i="1" s="1"/>
  <c r="F32" i="1"/>
  <c r="F2561" i="1" l="1"/>
  <c r="D2562" i="1"/>
  <c r="I31" i="1"/>
  <c r="G32" i="1"/>
  <c r="H32" i="1" s="1"/>
  <c r="E33" i="1" s="1"/>
  <c r="K33" i="1" s="1"/>
  <c r="F33" i="1"/>
  <c r="D2563" i="1" l="1"/>
  <c r="F2562" i="1"/>
  <c r="I32" i="1"/>
  <c r="G33" i="1"/>
  <c r="H33" i="1" s="1"/>
  <c r="E34" i="1" s="1"/>
  <c r="K34" i="1" s="1"/>
  <c r="F34" i="1"/>
  <c r="D2564" i="1" l="1"/>
  <c r="F2563" i="1"/>
  <c r="I33" i="1"/>
  <c r="G34" i="1"/>
  <c r="H34" i="1" s="1"/>
  <c r="E35" i="1" s="1"/>
  <c r="K35" i="1" s="1"/>
  <c r="F35" i="1"/>
  <c r="D2565" i="1" l="1"/>
  <c r="F2564" i="1"/>
  <c r="I34" i="1"/>
  <c r="G35" i="1"/>
  <c r="H35" i="1" s="1"/>
  <c r="E36" i="1" s="1"/>
  <c r="K36" i="1" s="1"/>
  <c r="F36" i="1"/>
  <c r="D2566" i="1" l="1"/>
  <c r="F2565" i="1"/>
  <c r="I35" i="1"/>
  <c r="G36" i="1"/>
  <c r="H36" i="1" s="1"/>
  <c r="E37" i="1" s="1"/>
  <c r="K37" i="1" s="1"/>
  <c r="F37" i="1"/>
  <c r="F2566" i="1" l="1"/>
  <c r="D2567" i="1"/>
  <c r="I36" i="1"/>
  <c r="G37" i="1"/>
  <c r="H37" i="1" s="1"/>
  <c r="E38" i="1" s="1"/>
  <c r="K38" i="1" s="1"/>
  <c r="F38" i="1"/>
  <c r="D2568" i="1" l="1"/>
  <c r="F2567" i="1"/>
  <c r="I37" i="1"/>
  <c r="G38" i="1"/>
  <c r="H38" i="1" s="1"/>
  <c r="E39" i="1" s="1"/>
  <c r="K39" i="1" s="1"/>
  <c r="F39" i="1"/>
  <c r="D2569" i="1" l="1"/>
  <c r="F2568" i="1"/>
  <c r="I38" i="1"/>
  <c r="G39" i="1"/>
  <c r="H39" i="1" s="1"/>
  <c r="E40" i="1" s="1"/>
  <c r="K40" i="1" s="1"/>
  <c r="F40" i="1"/>
  <c r="D2570" i="1" l="1"/>
  <c r="F2569" i="1"/>
  <c r="I39" i="1"/>
  <c r="G40" i="1"/>
  <c r="H40" i="1" s="1"/>
  <c r="E41" i="1" s="1"/>
  <c r="K41" i="1" s="1"/>
  <c r="F41" i="1"/>
  <c r="D2571" i="1" l="1"/>
  <c r="F2570" i="1"/>
  <c r="I40" i="1"/>
  <c r="G41" i="1"/>
  <c r="H41" i="1" s="1"/>
  <c r="E42" i="1" s="1"/>
  <c r="K42" i="1" s="1"/>
  <c r="F42" i="1"/>
  <c r="D2572" i="1" l="1"/>
  <c r="F2571" i="1"/>
  <c r="I41" i="1"/>
  <c r="G42" i="1"/>
  <c r="H42" i="1" s="1"/>
  <c r="E43" i="1" s="1"/>
  <c r="K43" i="1" s="1"/>
  <c r="F43" i="1"/>
  <c r="D2573" i="1" l="1"/>
  <c r="F2572" i="1"/>
  <c r="I42" i="1"/>
  <c r="G43" i="1"/>
  <c r="H43" i="1" s="1"/>
  <c r="E44" i="1" s="1"/>
  <c r="K44" i="1" s="1"/>
  <c r="F44" i="1"/>
  <c r="F2573" i="1" l="1"/>
  <c r="D2574" i="1"/>
  <c r="I43" i="1"/>
  <c r="G44" i="1"/>
  <c r="H44" i="1" s="1"/>
  <c r="E45" i="1" s="1"/>
  <c r="K45" i="1" s="1"/>
  <c r="F45" i="1"/>
  <c r="F2574" i="1" l="1"/>
  <c r="D2575" i="1"/>
  <c r="I44" i="1"/>
  <c r="G45" i="1"/>
  <c r="H45" i="1" s="1"/>
  <c r="E46" i="1" s="1"/>
  <c r="K46" i="1" s="1"/>
  <c r="F46" i="1"/>
  <c r="D2576" i="1" l="1"/>
  <c r="F2575" i="1"/>
  <c r="I45" i="1"/>
  <c r="G46" i="1"/>
  <c r="H46" i="1" s="1"/>
  <c r="E47" i="1" s="1"/>
  <c r="K47" i="1" s="1"/>
  <c r="F47" i="1"/>
  <c r="D2577" i="1" l="1"/>
  <c r="F2576" i="1"/>
  <c r="I46" i="1"/>
  <c r="G47" i="1"/>
  <c r="H47" i="1" s="1"/>
  <c r="E48" i="1" s="1"/>
  <c r="K48" i="1" s="1"/>
  <c r="F48" i="1"/>
  <c r="D2578" i="1" l="1"/>
  <c r="F2577" i="1"/>
  <c r="I47" i="1"/>
  <c r="G48" i="1"/>
  <c r="H48" i="1" s="1"/>
  <c r="E49" i="1" s="1"/>
  <c r="K49" i="1" s="1"/>
  <c r="F49" i="1"/>
  <c r="F2578" i="1" l="1"/>
  <c r="D2579" i="1"/>
  <c r="I48" i="1"/>
  <c r="G49" i="1"/>
  <c r="H49" i="1" s="1"/>
  <c r="E50" i="1" s="1"/>
  <c r="K50" i="1" s="1"/>
  <c r="F50" i="1"/>
  <c r="D2580" i="1" l="1"/>
  <c r="F2579" i="1"/>
  <c r="I49" i="1"/>
  <c r="G50" i="1"/>
  <c r="H50" i="1" s="1"/>
  <c r="E51" i="1" s="1"/>
  <c r="K51" i="1" s="1"/>
  <c r="F51" i="1"/>
  <c r="D2581" i="1" l="1"/>
  <c r="F2580" i="1"/>
  <c r="I50" i="1"/>
  <c r="G51" i="1"/>
  <c r="H51" i="1" s="1"/>
  <c r="E52" i="1" s="1"/>
  <c r="K52" i="1" s="1"/>
  <c r="F52" i="1"/>
  <c r="D2582" i="1" l="1"/>
  <c r="F2581" i="1"/>
  <c r="I51" i="1"/>
  <c r="G52" i="1"/>
  <c r="H52" i="1" s="1"/>
  <c r="E53" i="1" s="1"/>
  <c r="K53" i="1" s="1"/>
  <c r="F53" i="1"/>
  <c r="F2582" i="1" l="1"/>
  <c r="D2583" i="1"/>
  <c r="I52" i="1"/>
  <c r="G53" i="1"/>
  <c r="H53" i="1" s="1"/>
  <c r="E54" i="1" s="1"/>
  <c r="K54" i="1" s="1"/>
  <c r="F54" i="1"/>
  <c r="D2584" i="1" l="1"/>
  <c r="F2583" i="1"/>
  <c r="I53" i="1"/>
  <c r="G54" i="1"/>
  <c r="H54" i="1" s="1"/>
  <c r="E55" i="1" s="1"/>
  <c r="K55" i="1" s="1"/>
  <c r="F55" i="1"/>
  <c r="D2585" i="1" l="1"/>
  <c r="F2584" i="1"/>
  <c r="I54" i="1"/>
  <c r="G55" i="1"/>
  <c r="H55" i="1" s="1"/>
  <c r="E56" i="1" s="1"/>
  <c r="K56" i="1" s="1"/>
  <c r="F56" i="1"/>
  <c r="D2586" i="1" l="1"/>
  <c r="F2585" i="1"/>
  <c r="I55" i="1"/>
  <c r="G56" i="1"/>
  <c r="H56" i="1" s="1"/>
  <c r="E57" i="1" s="1"/>
  <c r="K57" i="1" s="1"/>
  <c r="F57" i="1"/>
  <c r="D2587" i="1" l="1"/>
  <c r="F2586" i="1"/>
  <c r="I56" i="1"/>
  <c r="G57" i="1"/>
  <c r="H57" i="1" s="1"/>
  <c r="E58" i="1" s="1"/>
  <c r="K58" i="1" s="1"/>
  <c r="F58" i="1"/>
  <c r="D2588" i="1" l="1"/>
  <c r="F2587" i="1"/>
  <c r="G58" i="1"/>
  <c r="H58" i="1" s="1"/>
  <c r="E59" i="1" s="1"/>
  <c r="K59" i="1" s="1"/>
  <c r="I57" i="1"/>
  <c r="F59" i="1"/>
  <c r="D2589" i="1" l="1"/>
  <c r="F2588" i="1"/>
  <c r="G59" i="1"/>
  <c r="H59" i="1" s="1"/>
  <c r="E60" i="1" s="1"/>
  <c r="K60" i="1" s="1"/>
  <c r="I58" i="1"/>
  <c r="F60" i="1"/>
  <c r="F2589" i="1" l="1"/>
  <c r="D2590" i="1"/>
  <c r="I59" i="1"/>
  <c r="G60" i="1"/>
  <c r="H60" i="1" s="1"/>
  <c r="E61" i="1" s="1"/>
  <c r="K61" i="1" s="1"/>
  <c r="F61" i="1"/>
  <c r="F2590" i="1" l="1"/>
  <c r="D2591" i="1"/>
  <c r="I60" i="1"/>
  <c r="G61" i="1"/>
  <c r="H61" i="1" s="1"/>
  <c r="E62" i="1" s="1"/>
  <c r="K62" i="1" s="1"/>
  <c r="F62" i="1"/>
  <c r="D2592" i="1" l="1"/>
  <c r="F2591" i="1"/>
  <c r="I61" i="1"/>
  <c r="G62" i="1"/>
  <c r="H62" i="1" s="1"/>
  <c r="E63" i="1" s="1"/>
  <c r="K63" i="1" s="1"/>
  <c r="F63" i="1"/>
  <c r="D2593" i="1" l="1"/>
  <c r="F2592" i="1"/>
  <c r="I62" i="1"/>
  <c r="G63" i="1"/>
  <c r="H63" i="1" s="1"/>
  <c r="E64" i="1" s="1"/>
  <c r="K64" i="1" s="1"/>
  <c r="F64" i="1"/>
  <c r="D2594" i="1" l="1"/>
  <c r="F2593" i="1"/>
  <c r="I63" i="1"/>
  <c r="G64" i="1"/>
  <c r="H64" i="1" s="1"/>
  <c r="E65" i="1" s="1"/>
  <c r="K65" i="1" s="1"/>
  <c r="F65" i="1"/>
  <c r="D2595" i="1" l="1"/>
  <c r="F2594" i="1"/>
  <c r="I64" i="1"/>
  <c r="G65" i="1"/>
  <c r="H65" i="1" s="1"/>
  <c r="E66" i="1" s="1"/>
  <c r="K66" i="1" s="1"/>
  <c r="F66" i="1"/>
  <c r="D2596" i="1" l="1"/>
  <c r="F2595" i="1"/>
  <c r="I65" i="1"/>
  <c r="G66" i="1"/>
  <c r="H66" i="1" s="1"/>
  <c r="E67" i="1" s="1"/>
  <c r="K67" i="1" s="1"/>
  <c r="F67" i="1"/>
  <c r="D2597" i="1" l="1"/>
  <c r="F2596" i="1"/>
  <c r="I66" i="1"/>
  <c r="G67" i="1"/>
  <c r="H67" i="1" s="1"/>
  <c r="E68" i="1" s="1"/>
  <c r="K68" i="1" s="1"/>
  <c r="F68" i="1"/>
  <c r="D2598" i="1" l="1"/>
  <c r="F2597" i="1"/>
  <c r="I67" i="1"/>
  <c r="G68" i="1"/>
  <c r="H68" i="1" s="1"/>
  <c r="E69" i="1" s="1"/>
  <c r="K69" i="1" s="1"/>
  <c r="F69" i="1"/>
  <c r="D2599" i="1" l="1"/>
  <c r="F2598" i="1"/>
  <c r="I68" i="1"/>
  <c r="G69" i="1"/>
  <c r="H69" i="1" s="1"/>
  <c r="E70" i="1" s="1"/>
  <c r="K70" i="1" s="1"/>
  <c r="F70" i="1"/>
  <c r="D2600" i="1" l="1"/>
  <c r="F2599" i="1"/>
  <c r="I69" i="1"/>
  <c r="G70" i="1"/>
  <c r="H70" i="1" s="1"/>
  <c r="E71" i="1" s="1"/>
  <c r="K71" i="1" s="1"/>
  <c r="F71" i="1"/>
  <c r="D2601" i="1" l="1"/>
  <c r="F2600" i="1"/>
  <c r="I70" i="1"/>
  <c r="G71" i="1"/>
  <c r="H71" i="1" s="1"/>
  <c r="E72" i="1" s="1"/>
  <c r="K72" i="1" s="1"/>
  <c r="F72" i="1"/>
  <c r="D2602" i="1" l="1"/>
  <c r="F2601" i="1"/>
  <c r="I71" i="1"/>
  <c r="G72" i="1"/>
  <c r="H72" i="1" s="1"/>
  <c r="E73" i="1" s="1"/>
  <c r="K73" i="1" s="1"/>
  <c r="F73" i="1"/>
  <c r="D2603" i="1" l="1"/>
  <c r="F2602" i="1"/>
  <c r="I72" i="1"/>
  <c r="G73" i="1"/>
  <c r="H73" i="1" s="1"/>
  <c r="E74" i="1" s="1"/>
  <c r="K74" i="1" s="1"/>
  <c r="F74" i="1"/>
  <c r="D2604" i="1" l="1"/>
  <c r="F2603" i="1"/>
  <c r="I73" i="1"/>
  <c r="G74" i="1"/>
  <c r="H74" i="1" s="1"/>
  <c r="E75" i="1" s="1"/>
  <c r="K75" i="1" s="1"/>
  <c r="F75" i="1"/>
  <c r="D2605" i="1" l="1"/>
  <c r="F2604" i="1"/>
  <c r="I74" i="1"/>
  <c r="G75" i="1"/>
  <c r="H75" i="1" s="1"/>
  <c r="E76" i="1" s="1"/>
  <c r="K76" i="1" s="1"/>
  <c r="F76" i="1"/>
  <c r="D2606" i="1" l="1"/>
  <c r="F2605" i="1"/>
  <c r="I75" i="1"/>
  <c r="G76" i="1"/>
  <c r="H76" i="1" s="1"/>
  <c r="E77" i="1" s="1"/>
  <c r="K77" i="1" s="1"/>
  <c r="F77" i="1"/>
  <c r="D2607" i="1" l="1"/>
  <c r="F2606" i="1"/>
  <c r="I76" i="1"/>
  <c r="G77" i="1"/>
  <c r="H77" i="1" s="1"/>
  <c r="E78" i="1" s="1"/>
  <c r="K78" i="1" s="1"/>
  <c r="F78" i="1"/>
  <c r="D2608" i="1" l="1"/>
  <c r="F2607" i="1"/>
  <c r="I77" i="1"/>
  <c r="G78" i="1"/>
  <c r="H78" i="1" s="1"/>
  <c r="E79" i="1" s="1"/>
  <c r="K79" i="1" s="1"/>
  <c r="F79" i="1"/>
  <c r="D2609" i="1" l="1"/>
  <c r="F2608" i="1"/>
  <c r="I78" i="1"/>
  <c r="G79" i="1"/>
  <c r="H79" i="1" s="1"/>
  <c r="E80" i="1" s="1"/>
  <c r="K80" i="1" s="1"/>
  <c r="F80" i="1"/>
  <c r="D2610" i="1" l="1"/>
  <c r="F2609" i="1"/>
  <c r="I79" i="1"/>
  <c r="G80" i="1"/>
  <c r="H80" i="1" s="1"/>
  <c r="E81" i="1" s="1"/>
  <c r="K81" i="1" s="1"/>
  <c r="F81" i="1"/>
  <c r="D2611" i="1" l="1"/>
  <c r="F2610" i="1"/>
  <c r="I80" i="1"/>
  <c r="G81" i="1"/>
  <c r="H81" i="1" s="1"/>
  <c r="E82" i="1" s="1"/>
  <c r="K82" i="1" s="1"/>
  <c r="F82" i="1"/>
  <c r="D2612" i="1" l="1"/>
  <c r="F2611" i="1"/>
  <c r="I81" i="1"/>
  <c r="G82" i="1"/>
  <c r="H82" i="1" s="1"/>
  <c r="E83" i="1" s="1"/>
  <c r="K83" i="1" s="1"/>
  <c r="F83" i="1"/>
  <c r="D2613" i="1" l="1"/>
  <c r="F2612" i="1"/>
  <c r="I82" i="1"/>
  <c r="G83" i="1"/>
  <c r="H83" i="1" s="1"/>
  <c r="E84" i="1" s="1"/>
  <c r="K84" i="1" s="1"/>
  <c r="F84" i="1"/>
  <c r="D2614" i="1" l="1"/>
  <c r="F2613" i="1"/>
  <c r="I83" i="1"/>
  <c r="G84" i="1"/>
  <c r="H84" i="1" s="1"/>
  <c r="E85" i="1" s="1"/>
  <c r="K85" i="1" s="1"/>
  <c r="F85" i="1"/>
  <c r="D2615" i="1" l="1"/>
  <c r="F2614" i="1"/>
  <c r="I84" i="1"/>
  <c r="G85" i="1"/>
  <c r="H85" i="1" s="1"/>
  <c r="E86" i="1" s="1"/>
  <c r="K86" i="1" s="1"/>
  <c r="F86" i="1"/>
  <c r="D2616" i="1" l="1"/>
  <c r="F2615" i="1"/>
  <c r="I85" i="1"/>
  <c r="G86" i="1"/>
  <c r="H86" i="1" s="1"/>
  <c r="E87" i="1" s="1"/>
  <c r="K87" i="1" s="1"/>
  <c r="F87" i="1"/>
  <c r="D2617" i="1" l="1"/>
  <c r="F2616" i="1"/>
  <c r="I86" i="1"/>
  <c r="G87" i="1"/>
  <c r="H87" i="1" s="1"/>
  <c r="E88" i="1" s="1"/>
  <c r="K88" i="1" s="1"/>
  <c r="F88" i="1"/>
  <c r="D2618" i="1" l="1"/>
  <c r="F2617" i="1"/>
  <c r="I87" i="1"/>
  <c r="G88" i="1"/>
  <c r="H88" i="1" s="1"/>
  <c r="E89" i="1" s="1"/>
  <c r="K89" i="1" s="1"/>
  <c r="F89" i="1"/>
  <c r="D2619" i="1" l="1"/>
  <c r="F2618" i="1"/>
  <c r="I88" i="1"/>
  <c r="G89" i="1"/>
  <c r="H89" i="1" s="1"/>
  <c r="E90" i="1" s="1"/>
  <c r="K90" i="1" s="1"/>
  <c r="F90" i="1"/>
  <c r="F2619" i="1" l="1"/>
  <c r="D2620" i="1"/>
  <c r="I89" i="1"/>
  <c r="G90" i="1"/>
  <c r="H90" i="1" s="1"/>
  <c r="E91" i="1" s="1"/>
  <c r="K91" i="1" s="1"/>
  <c r="F91" i="1"/>
  <c r="F2620" i="1" l="1"/>
  <c r="D2621" i="1"/>
  <c r="I90" i="1"/>
  <c r="G91" i="1"/>
  <c r="H91" i="1" s="1"/>
  <c r="E92" i="1" s="1"/>
  <c r="K92" i="1" s="1"/>
  <c r="F92" i="1"/>
  <c r="D2622" i="1" l="1"/>
  <c r="F2621" i="1"/>
  <c r="I91" i="1"/>
  <c r="G92" i="1"/>
  <c r="H92" i="1" s="1"/>
  <c r="E93" i="1" s="1"/>
  <c r="K93" i="1" s="1"/>
  <c r="F93" i="1"/>
  <c r="D2623" i="1" l="1"/>
  <c r="F2622" i="1"/>
  <c r="I92" i="1"/>
  <c r="G93" i="1"/>
  <c r="H93" i="1" s="1"/>
  <c r="E94" i="1" s="1"/>
  <c r="K94" i="1" s="1"/>
  <c r="F94" i="1"/>
  <c r="D2624" i="1" l="1"/>
  <c r="F2623" i="1"/>
  <c r="I93" i="1"/>
  <c r="G94" i="1"/>
  <c r="H94" i="1" s="1"/>
  <c r="E95" i="1" s="1"/>
  <c r="K95" i="1" s="1"/>
  <c r="F95" i="1"/>
  <c r="F2624" i="1" l="1"/>
  <c r="D2625" i="1"/>
  <c r="I94" i="1"/>
  <c r="G95" i="1"/>
  <c r="H95" i="1" s="1"/>
  <c r="E96" i="1" s="1"/>
  <c r="K96" i="1" s="1"/>
  <c r="F96" i="1"/>
  <c r="D2626" i="1" l="1"/>
  <c r="F2625" i="1"/>
  <c r="I95" i="1"/>
  <c r="G96" i="1"/>
  <c r="H96" i="1" s="1"/>
  <c r="E97" i="1" s="1"/>
  <c r="K97" i="1" s="1"/>
  <c r="F97" i="1"/>
  <c r="D2627" i="1" l="1"/>
  <c r="F2626" i="1"/>
  <c r="I96" i="1"/>
  <c r="G97" i="1"/>
  <c r="H97" i="1" s="1"/>
  <c r="E98" i="1" s="1"/>
  <c r="K98" i="1" s="1"/>
  <c r="F98" i="1"/>
  <c r="D2628" i="1" l="1"/>
  <c r="F2627" i="1"/>
  <c r="I97" i="1"/>
  <c r="G98" i="1"/>
  <c r="H98" i="1" s="1"/>
  <c r="E99" i="1" s="1"/>
  <c r="K99" i="1" s="1"/>
  <c r="F99" i="1"/>
  <c r="F2628" i="1" l="1"/>
  <c r="D2629" i="1"/>
  <c r="I98" i="1"/>
  <c r="G99" i="1"/>
  <c r="H99" i="1" s="1"/>
  <c r="E100" i="1" s="1"/>
  <c r="K100" i="1" s="1"/>
  <c r="F100" i="1"/>
  <c r="D2630" i="1" l="1"/>
  <c r="F2629" i="1"/>
  <c r="I99" i="1"/>
  <c r="G100" i="1"/>
  <c r="H100" i="1" s="1"/>
  <c r="E101" i="1" s="1"/>
  <c r="K101" i="1" s="1"/>
  <c r="F101" i="1"/>
  <c r="D2631" i="1" l="1"/>
  <c r="F2630" i="1"/>
  <c r="I100" i="1"/>
  <c r="G101" i="1"/>
  <c r="H101" i="1" s="1"/>
  <c r="E102" i="1" s="1"/>
  <c r="K102" i="1" s="1"/>
  <c r="F102" i="1"/>
  <c r="D2632" i="1" l="1"/>
  <c r="F2631" i="1"/>
  <c r="I101" i="1"/>
  <c r="G102" i="1"/>
  <c r="H102" i="1" s="1"/>
  <c r="E103" i="1" s="1"/>
  <c r="K103" i="1" s="1"/>
  <c r="F103" i="1"/>
  <c r="D2633" i="1" l="1"/>
  <c r="F2632" i="1"/>
  <c r="I102" i="1"/>
  <c r="G103" i="1"/>
  <c r="H103" i="1" s="1"/>
  <c r="E104" i="1" s="1"/>
  <c r="K104" i="1" s="1"/>
  <c r="F104" i="1"/>
  <c r="D2634" i="1" l="1"/>
  <c r="F2633" i="1"/>
  <c r="I103" i="1"/>
  <c r="G104" i="1"/>
  <c r="H104" i="1" s="1"/>
  <c r="E105" i="1" s="1"/>
  <c r="K105" i="1" s="1"/>
  <c r="F105" i="1"/>
  <c r="D2635" i="1" l="1"/>
  <c r="F2634" i="1"/>
  <c r="I104" i="1"/>
  <c r="G105" i="1"/>
  <c r="H105" i="1" s="1"/>
  <c r="E106" i="1" s="1"/>
  <c r="K106" i="1" s="1"/>
  <c r="F106" i="1"/>
  <c r="F2635" i="1" l="1"/>
  <c r="D2636" i="1"/>
  <c r="I105" i="1"/>
  <c r="G106" i="1"/>
  <c r="H106" i="1" s="1"/>
  <c r="E107" i="1" s="1"/>
  <c r="K107" i="1" s="1"/>
  <c r="F107" i="1"/>
  <c r="F2636" i="1" l="1"/>
  <c r="D2637" i="1"/>
  <c r="I106" i="1"/>
  <c r="G107" i="1"/>
  <c r="H107" i="1" s="1"/>
  <c r="E108" i="1" s="1"/>
  <c r="K108" i="1" s="1"/>
  <c r="F108" i="1"/>
  <c r="D2638" i="1" l="1"/>
  <c r="F2637" i="1"/>
  <c r="I107" i="1"/>
  <c r="G108" i="1"/>
  <c r="H108" i="1" s="1"/>
  <c r="E109" i="1" s="1"/>
  <c r="K109" i="1" s="1"/>
  <c r="F109" i="1"/>
  <c r="D2639" i="1" l="1"/>
  <c r="F2638" i="1"/>
  <c r="I108" i="1"/>
  <c r="G109" i="1"/>
  <c r="H109" i="1" s="1"/>
  <c r="E110" i="1" s="1"/>
  <c r="K110" i="1" s="1"/>
  <c r="F110" i="1"/>
  <c r="D2640" i="1" l="1"/>
  <c r="F2639" i="1"/>
  <c r="I109" i="1"/>
  <c r="G110" i="1"/>
  <c r="H110" i="1" s="1"/>
  <c r="E111" i="1" s="1"/>
  <c r="K111" i="1" s="1"/>
  <c r="F111" i="1"/>
  <c r="F2640" i="1" l="1"/>
  <c r="D2641" i="1"/>
  <c r="I110" i="1"/>
  <c r="G111" i="1"/>
  <c r="H111" i="1" s="1"/>
  <c r="E112" i="1" s="1"/>
  <c r="K112" i="1" s="1"/>
  <c r="F112" i="1"/>
  <c r="D2642" i="1" l="1"/>
  <c r="F2641" i="1"/>
  <c r="I111" i="1"/>
  <c r="G112" i="1"/>
  <c r="H112" i="1" s="1"/>
  <c r="E113" i="1" s="1"/>
  <c r="K113" i="1" s="1"/>
  <c r="F113" i="1"/>
  <c r="D2643" i="1" l="1"/>
  <c r="F2642" i="1"/>
  <c r="I112" i="1"/>
  <c r="G113" i="1"/>
  <c r="H113" i="1" s="1"/>
  <c r="E114" i="1" s="1"/>
  <c r="K114" i="1" s="1"/>
  <c r="F114" i="1"/>
  <c r="D2644" i="1" l="1"/>
  <c r="F2643" i="1"/>
  <c r="I113" i="1"/>
  <c r="G114" i="1"/>
  <c r="H114" i="1" s="1"/>
  <c r="E115" i="1" s="1"/>
  <c r="K115" i="1" s="1"/>
  <c r="F115" i="1"/>
  <c r="F2644" i="1" l="1"/>
  <c r="D2645" i="1"/>
  <c r="I114" i="1"/>
  <c r="G115" i="1"/>
  <c r="H115" i="1" s="1"/>
  <c r="E116" i="1" s="1"/>
  <c r="K116" i="1" s="1"/>
  <c r="F116" i="1"/>
  <c r="D2646" i="1" l="1"/>
  <c r="F2645" i="1"/>
  <c r="I115" i="1"/>
  <c r="G116" i="1"/>
  <c r="H116" i="1" s="1"/>
  <c r="E117" i="1" s="1"/>
  <c r="K117" i="1" s="1"/>
  <c r="F117" i="1"/>
  <c r="D2647" i="1" l="1"/>
  <c r="F2646" i="1"/>
  <c r="I116" i="1"/>
  <c r="G117" i="1"/>
  <c r="H117" i="1" s="1"/>
  <c r="E118" i="1" s="1"/>
  <c r="K118" i="1" s="1"/>
  <c r="F118" i="1"/>
  <c r="F2647" i="1" l="1"/>
  <c r="D2648" i="1"/>
  <c r="I117" i="1"/>
  <c r="G118" i="1"/>
  <c r="H118" i="1" s="1"/>
  <c r="E119" i="1" s="1"/>
  <c r="K119" i="1" s="1"/>
  <c r="F119" i="1"/>
  <c r="D2649" i="1" l="1"/>
  <c r="F2648" i="1"/>
  <c r="I118" i="1"/>
  <c r="G119" i="1"/>
  <c r="H119" i="1" s="1"/>
  <c r="E120" i="1" s="1"/>
  <c r="K120" i="1" s="1"/>
  <c r="F120" i="1"/>
  <c r="D2650" i="1" l="1"/>
  <c r="F2649" i="1"/>
  <c r="I119" i="1"/>
  <c r="G120" i="1"/>
  <c r="H120" i="1" s="1"/>
  <c r="E121" i="1" s="1"/>
  <c r="K121" i="1" s="1"/>
  <c r="F121" i="1"/>
  <c r="D2651" i="1" l="1"/>
  <c r="F2650" i="1"/>
  <c r="I120" i="1"/>
  <c r="G121" i="1"/>
  <c r="H121" i="1" s="1"/>
  <c r="E122" i="1" s="1"/>
  <c r="K122" i="1" s="1"/>
  <c r="F122" i="1"/>
  <c r="F2651" i="1" l="1"/>
  <c r="D2652" i="1"/>
  <c r="I121" i="1"/>
  <c r="G122" i="1"/>
  <c r="H122" i="1" s="1"/>
  <c r="E123" i="1" s="1"/>
  <c r="K123" i="1" s="1"/>
  <c r="F123" i="1"/>
  <c r="F2652" i="1" l="1"/>
  <c r="D2653" i="1"/>
  <c r="I122" i="1"/>
  <c r="G123" i="1"/>
  <c r="H123" i="1" s="1"/>
  <c r="E124" i="1" s="1"/>
  <c r="K124" i="1" s="1"/>
  <c r="F124" i="1"/>
  <c r="D2654" i="1" l="1"/>
  <c r="F2653" i="1"/>
  <c r="I123" i="1"/>
  <c r="G124" i="1"/>
  <c r="H124" i="1" s="1"/>
  <c r="E125" i="1" s="1"/>
  <c r="K125" i="1" s="1"/>
  <c r="F125" i="1"/>
  <c r="D2655" i="1" l="1"/>
  <c r="F2654" i="1"/>
  <c r="I124" i="1"/>
  <c r="G125" i="1"/>
  <c r="H125" i="1" s="1"/>
  <c r="E126" i="1" s="1"/>
  <c r="K126" i="1" s="1"/>
  <c r="F126" i="1"/>
  <c r="D2656" i="1" l="1"/>
  <c r="F2655" i="1"/>
  <c r="I125" i="1"/>
  <c r="G126" i="1"/>
  <c r="H126" i="1" s="1"/>
  <c r="E127" i="1" s="1"/>
  <c r="K127" i="1" s="1"/>
  <c r="F127" i="1"/>
  <c r="D2657" i="1" l="1"/>
  <c r="F2656" i="1"/>
  <c r="I126" i="1"/>
  <c r="G127" i="1"/>
  <c r="H127" i="1" s="1"/>
  <c r="E128" i="1" s="1"/>
  <c r="K128" i="1" s="1"/>
  <c r="F128" i="1"/>
  <c r="D2658" i="1" l="1"/>
  <c r="F2657" i="1"/>
  <c r="I127" i="1"/>
  <c r="G128" i="1"/>
  <c r="H128" i="1" s="1"/>
  <c r="E129" i="1" s="1"/>
  <c r="K129" i="1" s="1"/>
  <c r="F129" i="1"/>
  <c r="D2659" i="1" l="1"/>
  <c r="F2658" i="1"/>
  <c r="I128" i="1"/>
  <c r="G129" i="1"/>
  <c r="H129" i="1" s="1"/>
  <c r="E130" i="1" s="1"/>
  <c r="K130" i="1" s="1"/>
  <c r="F130" i="1"/>
  <c r="D2660" i="1" l="1"/>
  <c r="F2659" i="1"/>
  <c r="I129" i="1"/>
  <c r="G130" i="1"/>
  <c r="H130" i="1" s="1"/>
  <c r="E131" i="1" s="1"/>
  <c r="K131" i="1" s="1"/>
  <c r="F131" i="1"/>
  <c r="F2660" i="1" l="1"/>
  <c r="D2661" i="1"/>
  <c r="I130" i="1"/>
  <c r="G131" i="1"/>
  <c r="H131" i="1" s="1"/>
  <c r="E132" i="1" s="1"/>
  <c r="K132" i="1" s="1"/>
  <c r="F132" i="1"/>
  <c r="D2662" i="1" l="1"/>
  <c r="F2661" i="1"/>
  <c r="I131" i="1"/>
  <c r="G132" i="1"/>
  <c r="H132" i="1" s="1"/>
  <c r="E133" i="1" s="1"/>
  <c r="K133" i="1" s="1"/>
  <c r="F133" i="1"/>
  <c r="D2663" i="1" l="1"/>
  <c r="F2662" i="1"/>
  <c r="I132" i="1"/>
  <c r="G133" i="1"/>
  <c r="H133" i="1" s="1"/>
  <c r="E134" i="1" s="1"/>
  <c r="K134" i="1" s="1"/>
  <c r="F134" i="1"/>
  <c r="F2663" i="1" l="1"/>
  <c r="D2664" i="1"/>
  <c r="I133" i="1"/>
  <c r="G134" i="1"/>
  <c r="H134" i="1" s="1"/>
  <c r="E135" i="1" s="1"/>
  <c r="K135" i="1" s="1"/>
  <c r="F135" i="1"/>
  <c r="D2665" i="1" l="1"/>
  <c r="F2664" i="1"/>
  <c r="I134" i="1"/>
  <c r="G135" i="1"/>
  <c r="H135" i="1" s="1"/>
  <c r="E136" i="1" s="1"/>
  <c r="K136" i="1" s="1"/>
  <c r="F136" i="1"/>
  <c r="D2666" i="1" l="1"/>
  <c r="F2665" i="1"/>
  <c r="I135" i="1"/>
  <c r="G136" i="1"/>
  <c r="H136" i="1" s="1"/>
  <c r="E137" i="1" s="1"/>
  <c r="K137" i="1" s="1"/>
  <c r="F137" i="1"/>
  <c r="D2667" i="1" l="1"/>
  <c r="F2666" i="1"/>
  <c r="I136" i="1"/>
  <c r="G137" i="1"/>
  <c r="H137" i="1" s="1"/>
  <c r="E138" i="1" s="1"/>
  <c r="K138" i="1" s="1"/>
  <c r="F138" i="1"/>
  <c r="D2668" i="1" l="1"/>
  <c r="F2667" i="1"/>
  <c r="I137" i="1"/>
  <c r="G138" i="1"/>
  <c r="H138" i="1" s="1"/>
  <c r="E139" i="1" s="1"/>
  <c r="K139" i="1" s="1"/>
  <c r="F139" i="1"/>
  <c r="D2669" i="1" l="1"/>
  <c r="F2668" i="1"/>
  <c r="I138" i="1"/>
  <c r="G139" i="1"/>
  <c r="H139" i="1" s="1"/>
  <c r="E140" i="1" s="1"/>
  <c r="K140" i="1" s="1"/>
  <c r="F140" i="1"/>
  <c r="D2670" i="1" l="1"/>
  <c r="F2669" i="1"/>
  <c r="I139" i="1"/>
  <c r="G140" i="1"/>
  <c r="H140" i="1" s="1"/>
  <c r="E141" i="1" s="1"/>
  <c r="K141" i="1" s="1"/>
  <c r="F141" i="1"/>
  <c r="D2671" i="1" l="1"/>
  <c r="F2670" i="1"/>
  <c r="I140" i="1"/>
  <c r="G141" i="1"/>
  <c r="H141" i="1" s="1"/>
  <c r="E142" i="1" s="1"/>
  <c r="K142" i="1" s="1"/>
  <c r="F142" i="1"/>
  <c r="F2671" i="1" l="1"/>
  <c r="D2672" i="1"/>
  <c r="I141" i="1"/>
  <c r="G142" i="1"/>
  <c r="H142" i="1" s="1"/>
  <c r="E143" i="1" s="1"/>
  <c r="K143" i="1" s="1"/>
  <c r="F143" i="1"/>
  <c r="D2673" i="1" l="1"/>
  <c r="F2672" i="1"/>
  <c r="I142" i="1"/>
  <c r="G143" i="1"/>
  <c r="H143" i="1" s="1"/>
  <c r="E144" i="1" s="1"/>
  <c r="K144" i="1" s="1"/>
  <c r="F144" i="1"/>
  <c r="D2674" i="1" l="1"/>
  <c r="F2673" i="1"/>
  <c r="I143" i="1"/>
  <c r="G144" i="1"/>
  <c r="H144" i="1" s="1"/>
  <c r="E145" i="1" s="1"/>
  <c r="K145" i="1" s="1"/>
  <c r="F145" i="1"/>
  <c r="F2674" i="1" l="1"/>
  <c r="D2675" i="1"/>
  <c r="I144" i="1"/>
  <c r="G145" i="1"/>
  <c r="H145" i="1" s="1"/>
  <c r="E146" i="1" s="1"/>
  <c r="K146" i="1" s="1"/>
  <c r="F146" i="1"/>
  <c r="F2675" i="1" l="1"/>
  <c r="D2676" i="1"/>
  <c r="I145" i="1"/>
  <c r="G146" i="1"/>
  <c r="H146" i="1" s="1"/>
  <c r="E147" i="1" s="1"/>
  <c r="K147" i="1" s="1"/>
  <c r="F147" i="1"/>
  <c r="D2677" i="1" l="1"/>
  <c r="F2676" i="1"/>
  <c r="I146" i="1"/>
  <c r="G147" i="1"/>
  <c r="H147" i="1" s="1"/>
  <c r="E148" i="1" s="1"/>
  <c r="K148" i="1" s="1"/>
  <c r="F148" i="1"/>
  <c r="D2678" i="1" l="1"/>
  <c r="F2677" i="1"/>
  <c r="I147" i="1"/>
  <c r="G148" i="1"/>
  <c r="H148" i="1" s="1"/>
  <c r="E149" i="1" s="1"/>
  <c r="K149" i="1" s="1"/>
  <c r="F149" i="1"/>
  <c r="D2679" i="1" l="1"/>
  <c r="F2678" i="1"/>
  <c r="I148" i="1"/>
  <c r="G149" i="1"/>
  <c r="H149" i="1" s="1"/>
  <c r="E150" i="1" s="1"/>
  <c r="K150" i="1" s="1"/>
  <c r="F150" i="1"/>
  <c r="F2679" i="1" l="1"/>
  <c r="D2680" i="1"/>
  <c r="I149" i="1"/>
  <c r="G150" i="1"/>
  <c r="H150" i="1" s="1"/>
  <c r="E151" i="1" s="1"/>
  <c r="K151" i="1" s="1"/>
  <c r="F151" i="1"/>
  <c r="D2681" i="1" l="1"/>
  <c r="F2680" i="1"/>
  <c r="I150" i="1"/>
  <c r="G151" i="1"/>
  <c r="H151" i="1" s="1"/>
  <c r="E152" i="1" s="1"/>
  <c r="K152" i="1" s="1"/>
  <c r="F152" i="1"/>
  <c r="D2682" i="1" l="1"/>
  <c r="F2681" i="1"/>
  <c r="I151" i="1"/>
  <c r="G152" i="1"/>
  <c r="H152" i="1" s="1"/>
  <c r="E153" i="1" s="1"/>
  <c r="K153" i="1" s="1"/>
  <c r="F153" i="1"/>
  <c r="D2683" i="1" l="1"/>
  <c r="F2682" i="1"/>
  <c r="I152" i="1"/>
  <c r="G153" i="1"/>
  <c r="H153" i="1" s="1"/>
  <c r="E154" i="1" s="1"/>
  <c r="K154" i="1" s="1"/>
  <c r="F154" i="1"/>
  <c r="D2684" i="1" l="1"/>
  <c r="F2683" i="1"/>
  <c r="I153" i="1"/>
  <c r="G154" i="1"/>
  <c r="H154" i="1" s="1"/>
  <c r="E155" i="1" s="1"/>
  <c r="K155" i="1" s="1"/>
  <c r="F155" i="1"/>
  <c r="D2685" i="1" l="1"/>
  <c r="F2684" i="1"/>
  <c r="I154" i="1"/>
  <c r="G155" i="1"/>
  <c r="H155" i="1" s="1"/>
  <c r="E156" i="1" s="1"/>
  <c r="K156" i="1" s="1"/>
  <c r="F156" i="1"/>
  <c r="D2686" i="1" l="1"/>
  <c r="F2685" i="1"/>
  <c r="I155" i="1"/>
  <c r="G156" i="1"/>
  <c r="H156" i="1" s="1"/>
  <c r="E157" i="1" s="1"/>
  <c r="K157" i="1" s="1"/>
  <c r="F157" i="1"/>
  <c r="D2687" i="1" l="1"/>
  <c r="F2686" i="1"/>
  <c r="I156" i="1"/>
  <c r="G157" i="1"/>
  <c r="H157" i="1" s="1"/>
  <c r="E158" i="1" s="1"/>
  <c r="K158" i="1" s="1"/>
  <c r="F158" i="1"/>
  <c r="F2687" i="1" l="1"/>
  <c r="D2688" i="1"/>
  <c r="I157" i="1"/>
  <c r="G158" i="1"/>
  <c r="H158" i="1" s="1"/>
  <c r="E159" i="1" s="1"/>
  <c r="K159" i="1" s="1"/>
  <c r="F159" i="1"/>
  <c r="D2689" i="1" l="1"/>
  <c r="F2688" i="1"/>
  <c r="I158" i="1"/>
  <c r="G159" i="1"/>
  <c r="H159" i="1" s="1"/>
  <c r="E160" i="1" s="1"/>
  <c r="K160" i="1" s="1"/>
  <c r="F160" i="1"/>
  <c r="D2690" i="1" l="1"/>
  <c r="F2689" i="1"/>
  <c r="I159" i="1"/>
  <c r="G160" i="1"/>
  <c r="H160" i="1" s="1"/>
  <c r="E161" i="1" s="1"/>
  <c r="K161" i="1" s="1"/>
  <c r="F161" i="1"/>
  <c r="D2691" i="1" l="1"/>
  <c r="F2690" i="1"/>
  <c r="I160" i="1"/>
  <c r="G161" i="1"/>
  <c r="H161" i="1" s="1"/>
  <c r="E162" i="1" s="1"/>
  <c r="K162" i="1" s="1"/>
  <c r="F162" i="1"/>
  <c r="D2692" i="1" l="1"/>
  <c r="F2691" i="1"/>
  <c r="I161" i="1"/>
  <c r="G162" i="1"/>
  <c r="H162" i="1" s="1"/>
  <c r="E163" i="1" s="1"/>
  <c r="K163" i="1" s="1"/>
  <c r="F163" i="1"/>
  <c r="D2693" i="1" l="1"/>
  <c r="F2692" i="1"/>
  <c r="I162" i="1"/>
  <c r="G163" i="1"/>
  <c r="H163" i="1" s="1"/>
  <c r="E164" i="1" s="1"/>
  <c r="K164" i="1" s="1"/>
  <c r="F164" i="1"/>
  <c r="D2694" i="1" l="1"/>
  <c r="F2693" i="1"/>
  <c r="I163" i="1"/>
  <c r="G164" i="1"/>
  <c r="H164" i="1" s="1"/>
  <c r="E165" i="1" s="1"/>
  <c r="K165" i="1" s="1"/>
  <c r="F165" i="1"/>
  <c r="F2694" i="1" l="1"/>
  <c r="D2695" i="1"/>
  <c r="I164" i="1"/>
  <c r="G165" i="1"/>
  <c r="H165" i="1" s="1"/>
  <c r="E166" i="1" s="1"/>
  <c r="K166" i="1" s="1"/>
  <c r="F166" i="1"/>
  <c r="D2696" i="1" l="1"/>
  <c r="F2695" i="1"/>
  <c r="I165" i="1"/>
  <c r="G166" i="1"/>
  <c r="H166" i="1" s="1"/>
  <c r="E167" i="1" s="1"/>
  <c r="K167" i="1" s="1"/>
  <c r="F167" i="1"/>
  <c r="D2697" i="1" l="1"/>
  <c r="F2696" i="1"/>
  <c r="I166" i="1"/>
  <c r="G167" i="1"/>
  <c r="H167" i="1" s="1"/>
  <c r="E168" i="1" s="1"/>
  <c r="K168" i="1" s="1"/>
  <c r="F168" i="1"/>
  <c r="D2698" i="1" l="1"/>
  <c r="F2697" i="1"/>
  <c r="I167" i="1"/>
  <c r="G168" i="1"/>
  <c r="H168" i="1" s="1"/>
  <c r="E169" i="1" s="1"/>
  <c r="K169" i="1" s="1"/>
  <c r="F169" i="1"/>
  <c r="D2699" i="1" l="1"/>
  <c r="F2698" i="1"/>
  <c r="I168" i="1"/>
  <c r="G169" i="1"/>
  <c r="H169" i="1" s="1"/>
  <c r="E170" i="1" s="1"/>
  <c r="K170" i="1" s="1"/>
  <c r="F170" i="1"/>
  <c r="D2700" i="1" l="1"/>
  <c r="F2699" i="1"/>
  <c r="I169" i="1"/>
  <c r="G170" i="1"/>
  <c r="H170" i="1" s="1"/>
  <c r="E171" i="1" s="1"/>
  <c r="K171" i="1" s="1"/>
  <c r="F171" i="1"/>
  <c r="D2701" i="1" l="1"/>
  <c r="F2700" i="1"/>
  <c r="I170" i="1"/>
  <c r="G171" i="1"/>
  <c r="H171" i="1" s="1"/>
  <c r="E172" i="1" s="1"/>
  <c r="K172" i="1" s="1"/>
  <c r="F172" i="1"/>
  <c r="F2701" i="1" l="1"/>
  <c r="D2702" i="1"/>
  <c r="I171" i="1"/>
  <c r="G172" i="1"/>
  <c r="H172" i="1" s="1"/>
  <c r="E173" i="1" s="1"/>
  <c r="K173" i="1" s="1"/>
  <c r="F173" i="1"/>
  <c r="F2702" i="1" l="1"/>
  <c r="D2703" i="1"/>
  <c r="I172" i="1"/>
  <c r="G173" i="1"/>
  <c r="H173" i="1" s="1"/>
  <c r="E174" i="1" s="1"/>
  <c r="K174" i="1" s="1"/>
  <c r="F174" i="1"/>
  <c r="D2704" i="1" l="1"/>
  <c r="F2703" i="1"/>
  <c r="I173" i="1"/>
  <c r="G174" i="1"/>
  <c r="H174" i="1" s="1"/>
  <c r="E175" i="1" s="1"/>
  <c r="K175" i="1" s="1"/>
  <c r="F175" i="1"/>
  <c r="D2705" i="1" l="1"/>
  <c r="F2704" i="1"/>
  <c r="I174" i="1"/>
  <c r="G175" i="1"/>
  <c r="H175" i="1" s="1"/>
  <c r="E176" i="1" s="1"/>
  <c r="K176" i="1" s="1"/>
  <c r="F176" i="1"/>
  <c r="D2706" i="1" l="1"/>
  <c r="F2705" i="1"/>
  <c r="I175" i="1"/>
  <c r="G176" i="1"/>
  <c r="H176" i="1" s="1"/>
  <c r="E177" i="1" s="1"/>
  <c r="K177" i="1" s="1"/>
  <c r="F177" i="1"/>
  <c r="F2706" i="1" l="1"/>
  <c r="D2707" i="1"/>
  <c r="I176" i="1"/>
  <c r="G177" i="1"/>
  <c r="H177" i="1" s="1"/>
  <c r="E178" i="1" s="1"/>
  <c r="K178" i="1" s="1"/>
  <c r="F178" i="1"/>
  <c r="D2708" i="1" l="1"/>
  <c r="F2707" i="1"/>
  <c r="I177" i="1"/>
  <c r="G178" i="1"/>
  <c r="H178" i="1" s="1"/>
  <c r="E179" i="1" s="1"/>
  <c r="K179" i="1" s="1"/>
  <c r="F179" i="1"/>
  <c r="D2709" i="1" l="1"/>
  <c r="F2708" i="1"/>
  <c r="I178" i="1"/>
  <c r="G179" i="1"/>
  <c r="H179" i="1" s="1"/>
  <c r="E180" i="1" s="1"/>
  <c r="K180" i="1" s="1"/>
  <c r="F180" i="1"/>
  <c r="D2710" i="1" l="1"/>
  <c r="F2709" i="1"/>
  <c r="I179" i="1"/>
  <c r="G180" i="1"/>
  <c r="H180" i="1" s="1"/>
  <c r="E181" i="1" s="1"/>
  <c r="K181" i="1" s="1"/>
  <c r="F181" i="1"/>
  <c r="F2710" i="1" l="1"/>
  <c r="D2711" i="1"/>
  <c r="I180" i="1"/>
  <c r="G181" i="1"/>
  <c r="H181" i="1" s="1"/>
  <c r="E182" i="1" s="1"/>
  <c r="K182" i="1" s="1"/>
  <c r="F182" i="1"/>
  <c r="D2712" i="1" l="1"/>
  <c r="F2711" i="1"/>
  <c r="I181" i="1"/>
  <c r="G182" i="1"/>
  <c r="H182" i="1" s="1"/>
  <c r="E183" i="1" s="1"/>
  <c r="K183" i="1" s="1"/>
  <c r="F183" i="1"/>
  <c r="D2713" i="1" l="1"/>
  <c r="F2712" i="1"/>
  <c r="I182" i="1"/>
  <c r="G183" i="1"/>
  <c r="H183" i="1" s="1"/>
  <c r="E184" i="1" s="1"/>
  <c r="K184" i="1" s="1"/>
  <c r="F184" i="1"/>
  <c r="D2714" i="1" l="1"/>
  <c r="F2713" i="1"/>
  <c r="I183" i="1"/>
  <c r="G184" i="1"/>
  <c r="H184" i="1" s="1"/>
  <c r="E185" i="1" s="1"/>
  <c r="K185" i="1" s="1"/>
  <c r="F185" i="1"/>
  <c r="D2715" i="1" l="1"/>
  <c r="F2714" i="1"/>
  <c r="I184" i="1"/>
  <c r="G185" i="1"/>
  <c r="I185" i="1" s="1"/>
  <c r="D2716" i="1" l="1"/>
  <c r="F2715" i="1"/>
  <c r="H185" i="1"/>
  <c r="E186" i="1" s="1"/>
  <c r="K186" i="1" s="1"/>
  <c r="F186" i="1"/>
  <c r="D2717" i="1" l="1"/>
  <c r="F2716" i="1"/>
  <c r="G186" i="1"/>
  <c r="H186" i="1" s="1"/>
  <c r="E187" i="1" s="1"/>
  <c r="K187" i="1" s="1"/>
  <c r="F2717" i="1" l="1"/>
  <c r="D2718" i="1"/>
  <c r="I186" i="1"/>
  <c r="F187" i="1"/>
  <c r="G187" i="1" s="1"/>
  <c r="F2718" i="1" l="1"/>
  <c r="D2719" i="1"/>
  <c r="H187" i="1"/>
  <c r="E188" i="1" s="1"/>
  <c r="K188" i="1" s="1"/>
  <c r="I187" i="1"/>
  <c r="D2720" i="1" l="1"/>
  <c r="F2719" i="1"/>
  <c r="F188" i="1"/>
  <c r="G188" i="1" s="1"/>
  <c r="D2721" i="1" l="1"/>
  <c r="F2720" i="1"/>
  <c r="H188" i="1"/>
  <c r="E189" i="1" s="1"/>
  <c r="K189" i="1" s="1"/>
  <c r="I188" i="1"/>
  <c r="D2722" i="1" l="1"/>
  <c r="F2721" i="1"/>
  <c r="F189" i="1"/>
  <c r="G189" i="1" s="1"/>
  <c r="F2722" i="1" l="1"/>
  <c r="D2723" i="1"/>
  <c r="H189" i="1"/>
  <c r="E190" i="1" s="1"/>
  <c r="K190" i="1" s="1"/>
  <c r="I189" i="1"/>
  <c r="D2724" i="1" l="1"/>
  <c r="F2723" i="1"/>
  <c r="F190" i="1"/>
  <c r="G190" i="1" s="1"/>
  <c r="H190" i="1" s="1"/>
  <c r="E191" i="1" s="1"/>
  <c r="K191" i="1" s="1"/>
  <c r="D2725" i="1" l="1"/>
  <c r="F2724" i="1"/>
  <c r="F191" i="1"/>
  <c r="G191" i="1" s="1"/>
  <c r="H191" i="1" s="1"/>
  <c r="E192" i="1" s="1"/>
  <c r="K192" i="1" s="1"/>
  <c r="I190" i="1"/>
  <c r="D2726" i="1" l="1"/>
  <c r="F2725" i="1"/>
  <c r="F192" i="1"/>
  <c r="G192" i="1" s="1"/>
  <c r="H192" i="1" s="1"/>
  <c r="E193" i="1" s="1"/>
  <c r="K193" i="1" s="1"/>
  <c r="I191" i="1"/>
  <c r="F2726" i="1" l="1"/>
  <c r="D2727" i="1"/>
  <c r="F193" i="1"/>
  <c r="G193" i="1" s="1"/>
  <c r="H193" i="1" s="1"/>
  <c r="E194" i="1" s="1"/>
  <c r="K194" i="1" s="1"/>
  <c r="I192" i="1"/>
  <c r="D2728" i="1" l="1"/>
  <c r="F2727" i="1"/>
  <c r="F194" i="1"/>
  <c r="G194" i="1" s="1"/>
  <c r="H194" i="1" s="1"/>
  <c r="E195" i="1" s="1"/>
  <c r="K195" i="1" s="1"/>
  <c r="I193" i="1"/>
  <c r="D2729" i="1" l="1"/>
  <c r="F2728" i="1"/>
  <c r="F195" i="1"/>
  <c r="G195" i="1" s="1"/>
  <c r="H195" i="1" s="1"/>
  <c r="E196" i="1" s="1"/>
  <c r="K196" i="1" s="1"/>
  <c r="I194" i="1"/>
  <c r="D2730" i="1" l="1"/>
  <c r="F2729" i="1"/>
  <c r="F196" i="1"/>
  <c r="G196" i="1" s="1"/>
  <c r="H196" i="1" s="1"/>
  <c r="E197" i="1" s="1"/>
  <c r="K197" i="1" s="1"/>
  <c r="I195" i="1"/>
  <c r="D2731" i="1" l="1"/>
  <c r="F2730" i="1"/>
  <c r="F197" i="1"/>
  <c r="G197" i="1" s="1"/>
  <c r="H197" i="1" s="1"/>
  <c r="E198" i="1" s="1"/>
  <c r="K198" i="1" s="1"/>
  <c r="I196" i="1"/>
  <c r="D2732" i="1" l="1"/>
  <c r="F2731" i="1"/>
  <c r="F198" i="1"/>
  <c r="G198" i="1" s="1"/>
  <c r="H198" i="1" s="1"/>
  <c r="E199" i="1" s="1"/>
  <c r="K199" i="1" s="1"/>
  <c r="I197" i="1"/>
  <c r="D2733" i="1" l="1"/>
  <c r="F2732" i="1"/>
  <c r="F199" i="1"/>
  <c r="G199" i="1" s="1"/>
  <c r="H199" i="1" s="1"/>
  <c r="E200" i="1" s="1"/>
  <c r="K200" i="1" s="1"/>
  <c r="I198" i="1"/>
  <c r="F2733" i="1" l="1"/>
  <c r="D2734" i="1"/>
  <c r="F200" i="1"/>
  <c r="G200" i="1" s="1"/>
  <c r="H200" i="1" s="1"/>
  <c r="E201" i="1" s="1"/>
  <c r="K201" i="1" s="1"/>
  <c r="I199" i="1"/>
  <c r="F2734" i="1" l="1"/>
  <c r="D2735" i="1"/>
  <c r="F201" i="1"/>
  <c r="G201" i="1" s="1"/>
  <c r="H201" i="1" s="1"/>
  <c r="E202" i="1" s="1"/>
  <c r="K202" i="1" s="1"/>
  <c r="I200" i="1"/>
  <c r="D2736" i="1" l="1"/>
  <c r="F2735" i="1"/>
  <c r="F202" i="1"/>
  <c r="G202" i="1" s="1"/>
  <c r="H202" i="1" s="1"/>
  <c r="E203" i="1" s="1"/>
  <c r="K203" i="1" s="1"/>
  <c r="I201" i="1"/>
  <c r="D2737" i="1" l="1"/>
  <c r="F2736" i="1"/>
  <c r="F203" i="1"/>
  <c r="G203" i="1" s="1"/>
  <c r="H203" i="1" s="1"/>
  <c r="E204" i="1" s="1"/>
  <c r="K204" i="1" s="1"/>
  <c r="I202" i="1"/>
  <c r="D2738" i="1" l="1"/>
  <c r="F2737" i="1"/>
  <c r="F204" i="1"/>
  <c r="G204" i="1" s="1"/>
  <c r="H204" i="1" s="1"/>
  <c r="E205" i="1" s="1"/>
  <c r="K205" i="1" s="1"/>
  <c r="I203" i="1"/>
  <c r="F2738" i="1" l="1"/>
  <c r="D2739" i="1"/>
  <c r="F205" i="1"/>
  <c r="G205" i="1" s="1"/>
  <c r="H205" i="1" s="1"/>
  <c r="E206" i="1" s="1"/>
  <c r="K206" i="1" s="1"/>
  <c r="I204" i="1"/>
  <c r="D2740" i="1" l="1"/>
  <c r="F2739" i="1"/>
  <c r="F206" i="1"/>
  <c r="G206" i="1" s="1"/>
  <c r="H206" i="1" s="1"/>
  <c r="E207" i="1" s="1"/>
  <c r="K207" i="1" s="1"/>
  <c r="I205" i="1"/>
  <c r="D2741" i="1" l="1"/>
  <c r="F2740" i="1"/>
  <c r="F207" i="1"/>
  <c r="G207" i="1" s="1"/>
  <c r="H207" i="1" s="1"/>
  <c r="E208" i="1" s="1"/>
  <c r="K208" i="1" s="1"/>
  <c r="I206" i="1"/>
  <c r="D2742" i="1" l="1"/>
  <c r="F2741" i="1"/>
  <c r="F208" i="1"/>
  <c r="G208" i="1" s="1"/>
  <c r="H208" i="1" s="1"/>
  <c r="E209" i="1" s="1"/>
  <c r="K209" i="1" s="1"/>
  <c r="I207" i="1"/>
  <c r="F2742" i="1" l="1"/>
  <c r="D2743" i="1"/>
  <c r="F209" i="1"/>
  <c r="G209" i="1" s="1"/>
  <c r="H209" i="1" s="1"/>
  <c r="E210" i="1" s="1"/>
  <c r="K210" i="1" s="1"/>
  <c r="I208" i="1"/>
  <c r="D2744" i="1" l="1"/>
  <c r="F2743" i="1"/>
  <c r="F210" i="1"/>
  <c r="G210" i="1" s="1"/>
  <c r="H210" i="1" s="1"/>
  <c r="E211" i="1" s="1"/>
  <c r="K211" i="1" s="1"/>
  <c r="I209" i="1"/>
  <c r="D2745" i="1" l="1"/>
  <c r="F2744" i="1"/>
  <c r="F211" i="1"/>
  <c r="G211" i="1" s="1"/>
  <c r="H211" i="1" s="1"/>
  <c r="E212" i="1" s="1"/>
  <c r="K212" i="1" s="1"/>
  <c r="I210" i="1"/>
  <c r="D2746" i="1" l="1"/>
  <c r="F2745" i="1"/>
  <c r="F212" i="1"/>
  <c r="G212" i="1" s="1"/>
  <c r="H212" i="1" s="1"/>
  <c r="E213" i="1" s="1"/>
  <c r="K213" i="1" s="1"/>
  <c r="I211" i="1"/>
  <c r="D2747" i="1" l="1"/>
  <c r="F2746" i="1"/>
  <c r="F213" i="1"/>
  <c r="G213" i="1" s="1"/>
  <c r="H213" i="1" s="1"/>
  <c r="E214" i="1" s="1"/>
  <c r="K214" i="1" s="1"/>
  <c r="I212" i="1"/>
  <c r="D2748" i="1" l="1"/>
  <c r="F2747" i="1"/>
  <c r="F214" i="1"/>
  <c r="G214" i="1" s="1"/>
  <c r="H214" i="1" s="1"/>
  <c r="E215" i="1" s="1"/>
  <c r="K215" i="1" s="1"/>
  <c r="I213" i="1"/>
  <c r="D2749" i="1" l="1"/>
  <c r="F2748" i="1"/>
  <c r="F215" i="1"/>
  <c r="G215" i="1" s="1"/>
  <c r="H215" i="1" s="1"/>
  <c r="E216" i="1" s="1"/>
  <c r="K216" i="1" s="1"/>
  <c r="I214" i="1"/>
  <c r="D2750" i="1" l="1"/>
  <c r="F2749" i="1"/>
  <c r="F216" i="1"/>
  <c r="G216" i="1" s="1"/>
  <c r="H216" i="1" s="1"/>
  <c r="E217" i="1" s="1"/>
  <c r="K217" i="1" s="1"/>
  <c r="I215" i="1"/>
  <c r="D2751" i="1" l="1"/>
  <c r="F2750" i="1"/>
  <c r="F217" i="1"/>
  <c r="G217" i="1" s="1"/>
  <c r="H217" i="1" s="1"/>
  <c r="E218" i="1" s="1"/>
  <c r="K218" i="1" s="1"/>
  <c r="I216" i="1"/>
  <c r="D2752" i="1" l="1"/>
  <c r="F2751" i="1"/>
  <c r="F218" i="1"/>
  <c r="G218" i="1" s="1"/>
  <c r="H218" i="1" s="1"/>
  <c r="E219" i="1" s="1"/>
  <c r="K219" i="1" s="1"/>
  <c r="I217" i="1"/>
  <c r="D2753" i="1" l="1"/>
  <c r="F2752" i="1"/>
  <c r="F219" i="1"/>
  <c r="G219" i="1" s="1"/>
  <c r="H219" i="1" s="1"/>
  <c r="E220" i="1" s="1"/>
  <c r="K220" i="1" s="1"/>
  <c r="I218" i="1"/>
  <c r="D2754" i="1" l="1"/>
  <c r="F2753" i="1"/>
  <c r="F220" i="1"/>
  <c r="G220" i="1" s="1"/>
  <c r="H220" i="1" s="1"/>
  <c r="E221" i="1" s="1"/>
  <c r="K221" i="1" s="1"/>
  <c r="I219" i="1"/>
  <c r="D2755" i="1" l="1"/>
  <c r="F2754" i="1"/>
  <c r="F221" i="1"/>
  <c r="G221" i="1" s="1"/>
  <c r="H221" i="1" s="1"/>
  <c r="E222" i="1" s="1"/>
  <c r="K222" i="1" s="1"/>
  <c r="I220" i="1"/>
  <c r="D2756" i="1" l="1"/>
  <c r="F2755" i="1"/>
  <c r="F222" i="1"/>
  <c r="G222" i="1" s="1"/>
  <c r="H222" i="1" s="1"/>
  <c r="E223" i="1" s="1"/>
  <c r="K223" i="1" s="1"/>
  <c r="I221" i="1"/>
  <c r="D2757" i="1" l="1"/>
  <c r="F2756" i="1"/>
  <c r="F223" i="1"/>
  <c r="G223" i="1" s="1"/>
  <c r="H223" i="1" s="1"/>
  <c r="E224" i="1" s="1"/>
  <c r="K224" i="1" s="1"/>
  <c r="I222" i="1"/>
  <c r="D2758" i="1" l="1"/>
  <c r="F2757" i="1"/>
  <c r="F224" i="1"/>
  <c r="G224" i="1" s="1"/>
  <c r="H224" i="1" s="1"/>
  <c r="E225" i="1" s="1"/>
  <c r="K225" i="1" s="1"/>
  <c r="I223" i="1"/>
  <c r="D2759" i="1" l="1"/>
  <c r="F2758" i="1"/>
  <c r="F225" i="1"/>
  <c r="G225" i="1" s="1"/>
  <c r="H225" i="1" s="1"/>
  <c r="E226" i="1" s="1"/>
  <c r="K226" i="1" s="1"/>
  <c r="I224" i="1"/>
  <c r="D2760" i="1" l="1"/>
  <c r="F2759" i="1"/>
  <c r="F226" i="1"/>
  <c r="G226" i="1" s="1"/>
  <c r="H226" i="1" s="1"/>
  <c r="E227" i="1" s="1"/>
  <c r="K227" i="1" s="1"/>
  <c r="I225" i="1"/>
  <c r="D2761" i="1" l="1"/>
  <c r="F2760" i="1"/>
  <c r="F227" i="1"/>
  <c r="G227" i="1" s="1"/>
  <c r="H227" i="1" s="1"/>
  <c r="E228" i="1" s="1"/>
  <c r="K228" i="1" s="1"/>
  <c r="I226" i="1"/>
  <c r="D2762" i="1" l="1"/>
  <c r="F2761" i="1"/>
  <c r="F228" i="1"/>
  <c r="G228" i="1" s="1"/>
  <c r="H228" i="1" s="1"/>
  <c r="E229" i="1" s="1"/>
  <c r="K229" i="1" s="1"/>
  <c r="I227" i="1"/>
  <c r="D2763" i="1" l="1"/>
  <c r="F2762" i="1"/>
  <c r="F229" i="1"/>
  <c r="G229" i="1" s="1"/>
  <c r="H229" i="1" s="1"/>
  <c r="E230" i="1" s="1"/>
  <c r="K230" i="1" s="1"/>
  <c r="I228" i="1"/>
  <c r="D2764" i="1" l="1"/>
  <c r="F2763" i="1"/>
  <c r="F230" i="1"/>
  <c r="G230" i="1" s="1"/>
  <c r="H230" i="1" s="1"/>
  <c r="E231" i="1" s="1"/>
  <c r="K231" i="1" s="1"/>
  <c r="I229" i="1"/>
  <c r="D2765" i="1" l="1"/>
  <c r="F2764" i="1"/>
  <c r="F231" i="1"/>
  <c r="G231" i="1" s="1"/>
  <c r="H231" i="1" s="1"/>
  <c r="E232" i="1" s="1"/>
  <c r="K232" i="1" s="1"/>
  <c r="I230" i="1"/>
  <c r="D2766" i="1" l="1"/>
  <c r="F2765" i="1"/>
  <c r="F232" i="1"/>
  <c r="G232" i="1" s="1"/>
  <c r="H232" i="1" s="1"/>
  <c r="E233" i="1" s="1"/>
  <c r="K233" i="1" s="1"/>
  <c r="I231" i="1"/>
  <c r="D2767" i="1" l="1"/>
  <c r="F2766" i="1"/>
  <c r="F233" i="1"/>
  <c r="G233" i="1" s="1"/>
  <c r="H233" i="1" s="1"/>
  <c r="E234" i="1" s="1"/>
  <c r="K234" i="1" s="1"/>
  <c r="I232" i="1"/>
  <c r="D2768" i="1" l="1"/>
  <c r="F2767" i="1"/>
  <c r="F234" i="1"/>
  <c r="G234" i="1" s="1"/>
  <c r="H234" i="1" s="1"/>
  <c r="E235" i="1" s="1"/>
  <c r="K235" i="1" s="1"/>
  <c r="I233" i="1"/>
  <c r="D2769" i="1" l="1"/>
  <c r="F2768" i="1"/>
  <c r="F235" i="1"/>
  <c r="G235" i="1" s="1"/>
  <c r="H235" i="1" s="1"/>
  <c r="E236" i="1" s="1"/>
  <c r="K236" i="1" s="1"/>
  <c r="I234" i="1"/>
  <c r="D2770" i="1" l="1"/>
  <c r="F2769" i="1"/>
  <c r="F236" i="1"/>
  <c r="G236" i="1" s="1"/>
  <c r="H236" i="1" s="1"/>
  <c r="E237" i="1" s="1"/>
  <c r="K237" i="1" s="1"/>
  <c r="I235" i="1"/>
  <c r="F2770" i="1" l="1"/>
  <c r="D2771" i="1"/>
  <c r="F237" i="1"/>
  <c r="G237" i="1" s="1"/>
  <c r="H237" i="1" s="1"/>
  <c r="E238" i="1" s="1"/>
  <c r="K238" i="1" s="1"/>
  <c r="I236" i="1"/>
  <c r="F2771" i="1" l="1"/>
  <c r="D2772" i="1"/>
  <c r="F238" i="1"/>
  <c r="G238" i="1" s="1"/>
  <c r="H238" i="1" s="1"/>
  <c r="E239" i="1" s="1"/>
  <c r="K239" i="1" s="1"/>
  <c r="I237" i="1"/>
  <c r="D2773" i="1" l="1"/>
  <c r="F2772" i="1"/>
  <c r="F239" i="1"/>
  <c r="G239" i="1" s="1"/>
  <c r="H239" i="1" s="1"/>
  <c r="E240" i="1" s="1"/>
  <c r="K240" i="1" s="1"/>
  <c r="I238" i="1"/>
  <c r="D2774" i="1" l="1"/>
  <c r="F2773" i="1"/>
  <c r="F240" i="1"/>
  <c r="G240" i="1" s="1"/>
  <c r="H240" i="1" s="1"/>
  <c r="E241" i="1" s="1"/>
  <c r="K241" i="1" s="1"/>
  <c r="I239" i="1"/>
  <c r="D2775" i="1" l="1"/>
  <c r="F2774" i="1"/>
  <c r="F241" i="1"/>
  <c r="G241" i="1" s="1"/>
  <c r="H241" i="1" s="1"/>
  <c r="E242" i="1" s="1"/>
  <c r="K242" i="1" s="1"/>
  <c r="I240" i="1"/>
  <c r="F2775" i="1" l="1"/>
  <c r="D2776" i="1"/>
  <c r="F242" i="1"/>
  <c r="G242" i="1" s="1"/>
  <c r="H242" i="1" s="1"/>
  <c r="E243" i="1" s="1"/>
  <c r="K243" i="1" s="1"/>
  <c r="I241" i="1"/>
  <c r="D2777" i="1" l="1"/>
  <c r="F2776" i="1"/>
  <c r="F243" i="1"/>
  <c r="G243" i="1" s="1"/>
  <c r="H243" i="1" s="1"/>
  <c r="E244" i="1" s="1"/>
  <c r="K244" i="1" s="1"/>
  <c r="I242" i="1"/>
  <c r="D2778" i="1" l="1"/>
  <c r="F2777" i="1"/>
  <c r="F244" i="1"/>
  <c r="G244" i="1" s="1"/>
  <c r="H244" i="1" s="1"/>
  <c r="E245" i="1" s="1"/>
  <c r="K245" i="1" s="1"/>
  <c r="I243" i="1"/>
  <c r="D2779" i="1" l="1"/>
  <c r="F2778" i="1"/>
  <c r="F245" i="1"/>
  <c r="G245" i="1" s="1"/>
  <c r="H245" i="1" s="1"/>
  <c r="E246" i="1" s="1"/>
  <c r="K246" i="1" s="1"/>
  <c r="I244" i="1"/>
  <c r="D2780" i="1" l="1"/>
  <c r="F2779" i="1"/>
  <c r="F246" i="1"/>
  <c r="G246" i="1" s="1"/>
  <c r="H246" i="1" s="1"/>
  <c r="E247" i="1" s="1"/>
  <c r="K247" i="1" s="1"/>
  <c r="I245" i="1"/>
  <c r="D2781" i="1" l="1"/>
  <c r="F2780" i="1"/>
  <c r="F247" i="1"/>
  <c r="G247" i="1" s="1"/>
  <c r="H247" i="1" s="1"/>
  <c r="E248" i="1" s="1"/>
  <c r="K248" i="1" s="1"/>
  <c r="I246" i="1"/>
  <c r="D2782" i="1" l="1"/>
  <c r="F2781" i="1"/>
  <c r="F248" i="1"/>
  <c r="G248" i="1" s="1"/>
  <c r="H248" i="1" s="1"/>
  <c r="E249" i="1" s="1"/>
  <c r="K249" i="1" s="1"/>
  <c r="I247" i="1"/>
  <c r="F2782" i="1" l="1"/>
  <c r="D2783" i="1"/>
  <c r="F249" i="1"/>
  <c r="G249" i="1" s="1"/>
  <c r="H249" i="1" s="1"/>
  <c r="E250" i="1" s="1"/>
  <c r="K250" i="1" s="1"/>
  <c r="I248" i="1"/>
  <c r="F2783" i="1" l="1"/>
  <c r="D2784" i="1"/>
  <c r="F250" i="1"/>
  <c r="G250" i="1" s="1"/>
  <c r="H250" i="1" s="1"/>
  <c r="E251" i="1" s="1"/>
  <c r="K251" i="1" s="1"/>
  <c r="I249" i="1"/>
  <c r="D2785" i="1" l="1"/>
  <c r="F2784" i="1"/>
  <c r="F251" i="1"/>
  <c r="G251" i="1" s="1"/>
  <c r="H251" i="1" s="1"/>
  <c r="E252" i="1" s="1"/>
  <c r="K252" i="1" s="1"/>
  <c r="I250" i="1"/>
  <c r="D2786" i="1" l="1"/>
  <c r="F2785" i="1"/>
  <c r="F252" i="1"/>
  <c r="G252" i="1" s="1"/>
  <c r="H252" i="1" s="1"/>
  <c r="E253" i="1" s="1"/>
  <c r="K253" i="1" s="1"/>
  <c r="I251" i="1"/>
  <c r="F2786" i="1" l="1"/>
  <c r="D2787" i="1"/>
  <c r="F253" i="1"/>
  <c r="G253" i="1" s="1"/>
  <c r="H253" i="1" s="1"/>
  <c r="E254" i="1" s="1"/>
  <c r="K254" i="1" s="1"/>
  <c r="I252" i="1"/>
  <c r="D2788" i="1" l="1"/>
  <c r="F2787" i="1"/>
  <c r="F254" i="1"/>
  <c r="G254" i="1" s="1"/>
  <c r="H254" i="1" s="1"/>
  <c r="E255" i="1" s="1"/>
  <c r="K255" i="1" s="1"/>
  <c r="I253" i="1"/>
  <c r="D2789" i="1" l="1"/>
  <c r="F2788" i="1"/>
  <c r="F255" i="1"/>
  <c r="G255" i="1" s="1"/>
  <c r="H255" i="1" s="1"/>
  <c r="E256" i="1" s="1"/>
  <c r="K256" i="1" s="1"/>
  <c r="I254" i="1"/>
  <c r="D2790" i="1" l="1"/>
  <c r="F2789" i="1"/>
  <c r="F256" i="1"/>
  <c r="G256" i="1" s="1"/>
  <c r="H256" i="1" s="1"/>
  <c r="E257" i="1" s="1"/>
  <c r="K257" i="1" s="1"/>
  <c r="I255" i="1"/>
  <c r="D2791" i="1" l="1"/>
  <c r="F2790" i="1"/>
  <c r="F257" i="1"/>
  <c r="G257" i="1" s="1"/>
  <c r="H257" i="1" s="1"/>
  <c r="E258" i="1" s="1"/>
  <c r="K258" i="1" s="1"/>
  <c r="I256" i="1"/>
  <c r="F2791" i="1" l="1"/>
  <c r="D2792" i="1"/>
  <c r="F258" i="1"/>
  <c r="G258" i="1" s="1"/>
  <c r="H258" i="1" s="1"/>
  <c r="E259" i="1" s="1"/>
  <c r="K259" i="1" s="1"/>
  <c r="I257" i="1"/>
  <c r="D2793" i="1" l="1"/>
  <c r="F2792" i="1"/>
  <c r="F259" i="1"/>
  <c r="G259" i="1" s="1"/>
  <c r="H259" i="1" s="1"/>
  <c r="E260" i="1" s="1"/>
  <c r="K260" i="1" s="1"/>
  <c r="I258" i="1"/>
  <c r="D2794" i="1" l="1"/>
  <c r="F2793" i="1"/>
  <c r="F260" i="1"/>
  <c r="G260" i="1" s="1"/>
  <c r="H260" i="1" s="1"/>
  <c r="E261" i="1" s="1"/>
  <c r="K261" i="1" s="1"/>
  <c r="I259" i="1"/>
  <c r="D2795" i="1" l="1"/>
  <c r="F2794" i="1"/>
  <c r="F261" i="1"/>
  <c r="G261" i="1" s="1"/>
  <c r="H261" i="1" s="1"/>
  <c r="E262" i="1" s="1"/>
  <c r="K262" i="1" s="1"/>
  <c r="I260" i="1"/>
  <c r="D2796" i="1" l="1"/>
  <c r="F2795" i="1"/>
  <c r="F262" i="1"/>
  <c r="G262" i="1" s="1"/>
  <c r="H262" i="1" s="1"/>
  <c r="E263" i="1" s="1"/>
  <c r="K263" i="1" s="1"/>
  <c r="I261" i="1"/>
  <c r="F2796" i="1" l="1"/>
  <c r="D2797" i="1"/>
  <c r="F263" i="1"/>
  <c r="G263" i="1" s="1"/>
  <c r="H263" i="1" s="1"/>
  <c r="E264" i="1" s="1"/>
  <c r="K264" i="1" s="1"/>
  <c r="I262" i="1"/>
  <c r="D2798" i="1" l="1"/>
  <c r="F2797" i="1"/>
  <c r="F264" i="1"/>
  <c r="G264" i="1" s="1"/>
  <c r="H264" i="1" s="1"/>
  <c r="E265" i="1" s="1"/>
  <c r="K265" i="1" s="1"/>
  <c r="I263" i="1"/>
  <c r="D2799" i="1" l="1"/>
  <c r="F2798" i="1"/>
  <c r="F265" i="1"/>
  <c r="G265" i="1" s="1"/>
  <c r="H265" i="1" s="1"/>
  <c r="E266" i="1" s="1"/>
  <c r="K266" i="1" s="1"/>
  <c r="I264" i="1"/>
  <c r="D2800" i="1" l="1"/>
  <c r="F2799" i="1"/>
  <c r="F266" i="1"/>
  <c r="G266" i="1" s="1"/>
  <c r="H266" i="1" s="1"/>
  <c r="E267" i="1" s="1"/>
  <c r="K267" i="1" s="1"/>
  <c r="I265" i="1"/>
  <c r="D2801" i="1" l="1"/>
  <c r="F2800" i="1"/>
  <c r="F267" i="1"/>
  <c r="G267" i="1" s="1"/>
  <c r="H267" i="1" s="1"/>
  <c r="E268" i="1" s="1"/>
  <c r="K268" i="1" s="1"/>
  <c r="I266" i="1"/>
  <c r="D2802" i="1" l="1"/>
  <c r="F2801" i="1"/>
  <c r="F268" i="1"/>
  <c r="G268" i="1" s="1"/>
  <c r="H268" i="1" s="1"/>
  <c r="E269" i="1" s="1"/>
  <c r="K269" i="1" s="1"/>
  <c r="I267" i="1"/>
  <c r="F2802" i="1" l="1"/>
  <c r="D2803" i="1"/>
  <c r="F269" i="1"/>
  <c r="G269" i="1" s="1"/>
  <c r="H269" i="1" s="1"/>
  <c r="E270" i="1" s="1"/>
  <c r="K270" i="1" s="1"/>
  <c r="I268" i="1"/>
  <c r="D2804" i="1" l="1"/>
  <c r="F2803" i="1"/>
  <c r="F270" i="1"/>
  <c r="G270" i="1" s="1"/>
  <c r="H270" i="1" s="1"/>
  <c r="E271" i="1" s="1"/>
  <c r="K271" i="1" s="1"/>
  <c r="I269" i="1"/>
  <c r="D2805" i="1" l="1"/>
  <c r="F2804" i="1"/>
  <c r="F271" i="1"/>
  <c r="G271" i="1" s="1"/>
  <c r="H271" i="1" s="1"/>
  <c r="E272" i="1" s="1"/>
  <c r="K272" i="1" s="1"/>
  <c r="I270" i="1"/>
  <c r="F2805" i="1" l="1"/>
  <c r="D2806" i="1"/>
  <c r="F272" i="1"/>
  <c r="G272" i="1" s="1"/>
  <c r="H272" i="1" s="1"/>
  <c r="E273" i="1" s="1"/>
  <c r="K273" i="1" s="1"/>
  <c r="I271" i="1"/>
  <c r="D2807" i="1" l="1"/>
  <c r="F2806" i="1"/>
  <c r="F273" i="1"/>
  <c r="G273" i="1" s="1"/>
  <c r="H273" i="1" s="1"/>
  <c r="E274" i="1" s="1"/>
  <c r="K274" i="1" s="1"/>
  <c r="I272" i="1"/>
  <c r="D2808" i="1" l="1"/>
  <c r="F2807" i="1"/>
  <c r="F274" i="1"/>
  <c r="G274" i="1" s="1"/>
  <c r="H274" i="1" s="1"/>
  <c r="E275" i="1" s="1"/>
  <c r="K275" i="1" s="1"/>
  <c r="I273" i="1"/>
  <c r="F2808" i="1" l="1"/>
  <c r="D2809" i="1"/>
  <c r="F275" i="1"/>
  <c r="G275" i="1" s="1"/>
  <c r="H275" i="1" s="1"/>
  <c r="E276" i="1" s="1"/>
  <c r="K276" i="1" s="1"/>
  <c r="I274" i="1"/>
  <c r="D2810" i="1" l="1"/>
  <c r="F2809" i="1"/>
  <c r="F276" i="1"/>
  <c r="G276" i="1" s="1"/>
  <c r="H276" i="1" s="1"/>
  <c r="E277" i="1" s="1"/>
  <c r="K277" i="1" s="1"/>
  <c r="I275" i="1"/>
  <c r="F2810" i="1" l="1"/>
  <c r="D2811" i="1"/>
  <c r="F277" i="1"/>
  <c r="G277" i="1" s="1"/>
  <c r="H277" i="1" s="1"/>
  <c r="E278" i="1" s="1"/>
  <c r="K278" i="1" s="1"/>
  <c r="I276" i="1"/>
  <c r="F2811" i="1" l="1"/>
  <c r="D2812" i="1"/>
  <c r="F278" i="1"/>
  <c r="G278" i="1" s="1"/>
  <c r="H278" i="1" s="1"/>
  <c r="E279" i="1" s="1"/>
  <c r="K279" i="1" s="1"/>
  <c r="I277" i="1"/>
  <c r="F2812" i="1" l="1"/>
  <c r="D2813" i="1"/>
  <c r="F279" i="1"/>
  <c r="G279" i="1" s="1"/>
  <c r="H279" i="1" s="1"/>
  <c r="E280" i="1" s="1"/>
  <c r="K280" i="1" s="1"/>
  <c r="I278" i="1"/>
  <c r="F2813" i="1" l="1"/>
  <c r="D2814" i="1"/>
  <c r="F280" i="1"/>
  <c r="G280" i="1" s="1"/>
  <c r="H280" i="1" s="1"/>
  <c r="E281" i="1" s="1"/>
  <c r="K281" i="1" s="1"/>
  <c r="I279" i="1"/>
  <c r="D2815" i="1" l="1"/>
  <c r="F2814" i="1"/>
  <c r="F281" i="1"/>
  <c r="G281" i="1" s="1"/>
  <c r="H281" i="1" s="1"/>
  <c r="E282" i="1" s="1"/>
  <c r="K282" i="1" s="1"/>
  <c r="I280" i="1"/>
  <c r="F2815" i="1" l="1"/>
  <c r="D2816" i="1"/>
  <c r="F282" i="1"/>
  <c r="G282" i="1" s="1"/>
  <c r="H282" i="1" s="1"/>
  <c r="E283" i="1" s="1"/>
  <c r="K283" i="1" s="1"/>
  <c r="I281" i="1"/>
  <c r="F2816" i="1" l="1"/>
  <c r="D2817" i="1"/>
  <c r="F283" i="1"/>
  <c r="G283" i="1" s="1"/>
  <c r="H283" i="1" s="1"/>
  <c r="E284" i="1" s="1"/>
  <c r="K284" i="1" s="1"/>
  <c r="I282" i="1"/>
  <c r="D2818" i="1" l="1"/>
  <c r="F2817" i="1"/>
  <c r="F284" i="1"/>
  <c r="G284" i="1" s="1"/>
  <c r="H284" i="1" s="1"/>
  <c r="E285" i="1" s="1"/>
  <c r="K285" i="1" s="1"/>
  <c r="I283" i="1"/>
  <c r="D2819" i="1" l="1"/>
  <c r="F2818" i="1"/>
  <c r="F285" i="1"/>
  <c r="G285" i="1" s="1"/>
  <c r="H285" i="1" s="1"/>
  <c r="E286" i="1" s="1"/>
  <c r="K286" i="1" s="1"/>
  <c r="I284" i="1"/>
  <c r="F2819" i="1" l="1"/>
  <c r="D2820" i="1"/>
  <c r="F286" i="1"/>
  <c r="G286" i="1" s="1"/>
  <c r="H286" i="1" s="1"/>
  <c r="E287" i="1" s="1"/>
  <c r="K287" i="1" s="1"/>
  <c r="I285" i="1"/>
  <c r="F2820" i="1" l="1"/>
  <c r="D2821" i="1"/>
  <c r="F287" i="1"/>
  <c r="G287" i="1" s="1"/>
  <c r="H287" i="1" s="1"/>
  <c r="E288" i="1" s="1"/>
  <c r="K288" i="1" s="1"/>
  <c r="I286" i="1"/>
  <c r="D2822" i="1" l="1"/>
  <c r="F2821" i="1"/>
  <c r="F288" i="1"/>
  <c r="G288" i="1" s="1"/>
  <c r="H288" i="1" s="1"/>
  <c r="E289" i="1" s="1"/>
  <c r="K289" i="1" s="1"/>
  <c r="I287" i="1"/>
  <c r="D2823" i="1" l="1"/>
  <c r="F2822" i="1"/>
  <c r="F289" i="1"/>
  <c r="G289" i="1" s="1"/>
  <c r="H289" i="1" s="1"/>
  <c r="E290" i="1" s="1"/>
  <c r="K290" i="1" s="1"/>
  <c r="I288" i="1"/>
  <c r="D2824" i="1" l="1"/>
  <c r="F2823" i="1"/>
  <c r="F290" i="1"/>
  <c r="G290" i="1" s="1"/>
  <c r="H290" i="1" s="1"/>
  <c r="E291" i="1" s="1"/>
  <c r="K291" i="1" s="1"/>
  <c r="I289" i="1"/>
  <c r="F2824" i="1" l="1"/>
  <c r="D2825" i="1"/>
  <c r="F291" i="1"/>
  <c r="G291" i="1" s="1"/>
  <c r="H291" i="1" s="1"/>
  <c r="E292" i="1" s="1"/>
  <c r="K292" i="1" s="1"/>
  <c r="I290" i="1"/>
  <c r="D2826" i="1" l="1"/>
  <c r="F2825" i="1"/>
  <c r="F292" i="1"/>
  <c r="G292" i="1" s="1"/>
  <c r="H292" i="1" s="1"/>
  <c r="E293" i="1" s="1"/>
  <c r="K293" i="1" s="1"/>
  <c r="I291" i="1"/>
  <c r="D2827" i="1" l="1"/>
  <c r="F2826" i="1"/>
  <c r="F293" i="1"/>
  <c r="G293" i="1" s="1"/>
  <c r="H293" i="1" s="1"/>
  <c r="E294" i="1" s="1"/>
  <c r="K294" i="1" s="1"/>
  <c r="I292" i="1"/>
  <c r="D2828" i="1" l="1"/>
  <c r="F2827" i="1"/>
  <c r="F294" i="1"/>
  <c r="G294" i="1" s="1"/>
  <c r="H294" i="1" s="1"/>
  <c r="E295" i="1" s="1"/>
  <c r="K295" i="1" s="1"/>
  <c r="I293" i="1"/>
  <c r="D2829" i="1" l="1"/>
  <c r="F2828" i="1"/>
  <c r="F295" i="1"/>
  <c r="G295" i="1" s="1"/>
  <c r="H295" i="1" s="1"/>
  <c r="E296" i="1" s="1"/>
  <c r="K296" i="1" s="1"/>
  <c r="I294" i="1"/>
  <c r="D2830" i="1" l="1"/>
  <c r="F2829" i="1"/>
  <c r="F296" i="1"/>
  <c r="G296" i="1" s="1"/>
  <c r="H296" i="1" s="1"/>
  <c r="E297" i="1" s="1"/>
  <c r="K297" i="1" s="1"/>
  <c r="I295" i="1"/>
  <c r="D2831" i="1" l="1"/>
  <c r="F2830" i="1"/>
  <c r="F297" i="1"/>
  <c r="G297" i="1" s="1"/>
  <c r="H297" i="1" s="1"/>
  <c r="E298" i="1" s="1"/>
  <c r="K298" i="1" s="1"/>
  <c r="I296" i="1"/>
  <c r="F2831" i="1" l="1"/>
  <c r="D2832" i="1"/>
  <c r="F298" i="1"/>
  <c r="G298" i="1" s="1"/>
  <c r="H298" i="1" s="1"/>
  <c r="E299" i="1" s="1"/>
  <c r="K299" i="1" s="1"/>
  <c r="I297" i="1"/>
  <c r="F2832" i="1" l="1"/>
  <c r="D2833" i="1"/>
  <c r="F299" i="1"/>
  <c r="G299" i="1" s="1"/>
  <c r="H299" i="1" s="1"/>
  <c r="E300" i="1" s="1"/>
  <c r="K300" i="1" s="1"/>
  <c r="I298" i="1"/>
  <c r="D2834" i="1" l="1"/>
  <c r="F2833" i="1"/>
  <c r="F300" i="1"/>
  <c r="G300" i="1" s="1"/>
  <c r="H300" i="1" s="1"/>
  <c r="E301" i="1" s="1"/>
  <c r="K301" i="1" s="1"/>
  <c r="I299" i="1"/>
  <c r="D2835" i="1" l="1"/>
  <c r="F2834" i="1"/>
  <c r="F301" i="1"/>
  <c r="G301" i="1" s="1"/>
  <c r="H301" i="1" s="1"/>
  <c r="E302" i="1" s="1"/>
  <c r="K302" i="1" s="1"/>
  <c r="I300" i="1"/>
  <c r="F2835" i="1" l="1"/>
  <c r="D2836" i="1"/>
  <c r="F302" i="1"/>
  <c r="G302" i="1" s="1"/>
  <c r="H302" i="1" s="1"/>
  <c r="E303" i="1" s="1"/>
  <c r="K303" i="1" s="1"/>
  <c r="I301" i="1"/>
  <c r="F2836" i="1" l="1"/>
  <c r="D2837" i="1"/>
  <c r="F303" i="1"/>
  <c r="G303" i="1" s="1"/>
  <c r="H303" i="1" s="1"/>
  <c r="E304" i="1" s="1"/>
  <c r="K304" i="1" s="1"/>
  <c r="I302" i="1"/>
  <c r="D2838" i="1" l="1"/>
  <c r="F2837" i="1"/>
  <c r="F304" i="1"/>
  <c r="G304" i="1" s="1"/>
  <c r="H304" i="1" s="1"/>
  <c r="E305" i="1" s="1"/>
  <c r="K305" i="1" s="1"/>
  <c r="I303" i="1"/>
  <c r="D2839" i="1" l="1"/>
  <c r="F2838" i="1"/>
  <c r="F305" i="1"/>
  <c r="G305" i="1" s="1"/>
  <c r="H305" i="1" s="1"/>
  <c r="E306" i="1" s="1"/>
  <c r="K306" i="1" s="1"/>
  <c r="I304" i="1"/>
  <c r="D2840" i="1" l="1"/>
  <c r="F2839" i="1"/>
  <c r="F306" i="1"/>
  <c r="G306" i="1" s="1"/>
  <c r="H306" i="1" s="1"/>
  <c r="E307" i="1" s="1"/>
  <c r="K307" i="1" s="1"/>
  <c r="I305" i="1"/>
  <c r="F2840" i="1" l="1"/>
  <c r="D2841" i="1"/>
  <c r="F307" i="1"/>
  <c r="G307" i="1" s="1"/>
  <c r="H307" i="1" s="1"/>
  <c r="E308" i="1" s="1"/>
  <c r="K308" i="1" s="1"/>
  <c r="I306" i="1"/>
  <c r="D2842" i="1" l="1"/>
  <c r="F2841" i="1"/>
  <c r="F308" i="1"/>
  <c r="G308" i="1" s="1"/>
  <c r="H308" i="1" s="1"/>
  <c r="E309" i="1" s="1"/>
  <c r="K309" i="1" s="1"/>
  <c r="I307" i="1"/>
  <c r="D2843" i="1" l="1"/>
  <c r="F2842" i="1"/>
  <c r="F309" i="1"/>
  <c r="G309" i="1" s="1"/>
  <c r="H309" i="1" s="1"/>
  <c r="E310" i="1" s="1"/>
  <c r="K310" i="1" s="1"/>
  <c r="I308" i="1"/>
  <c r="D2844" i="1" l="1"/>
  <c r="F2843" i="1"/>
  <c r="F310" i="1"/>
  <c r="G310" i="1" s="1"/>
  <c r="H310" i="1" s="1"/>
  <c r="E311" i="1" s="1"/>
  <c r="K311" i="1" s="1"/>
  <c r="I309" i="1"/>
  <c r="D2845" i="1" l="1"/>
  <c r="F2844" i="1"/>
  <c r="F311" i="1"/>
  <c r="G311" i="1" s="1"/>
  <c r="H311" i="1" s="1"/>
  <c r="E312" i="1" s="1"/>
  <c r="K312" i="1" s="1"/>
  <c r="I310" i="1"/>
  <c r="D2846" i="1" l="1"/>
  <c r="F2845" i="1"/>
  <c r="F312" i="1"/>
  <c r="G312" i="1" s="1"/>
  <c r="H312" i="1" s="1"/>
  <c r="E313" i="1" s="1"/>
  <c r="K313" i="1" s="1"/>
  <c r="I311" i="1"/>
  <c r="D2847" i="1" l="1"/>
  <c r="F2846" i="1"/>
  <c r="F313" i="1"/>
  <c r="G313" i="1" s="1"/>
  <c r="H313" i="1" s="1"/>
  <c r="E314" i="1" s="1"/>
  <c r="K314" i="1" s="1"/>
  <c r="I312" i="1"/>
  <c r="D2848" i="1" l="1"/>
  <c r="F2847" i="1"/>
  <c r="F314" i="1"/>
  <c r="G314" i="1" s="1"/>
  <c r="H314" i="1" s="1"/>
  <c r="E315" i="1" s="1"/>
  <c r="K315" i="1" s="1"/>
  <c r="I313" i="1"/>
  <c r="D2849" i="1" l="1"/>
  <c r="F2848" i="1"/>
  <c r="F315" i="1"/>
  <c r="G315" i="1" s="1"/>
  <c r="H315" i="1" s="1"/>
  <c r="E316" i="1" s="1"/>
  <c r="K316" i="1" s="1"/>
  <c r="I314" i="1"/>
  <c r="D2850" i="1" l="1"/>
  <c r="F2849" i="1"/>
  <c r="F316" i="1"/>
  <c r="G316" i="1" s="1"/>
  <c r="H316" i="1" s="1"/>
  <c r="E317" i="1" s="1"/>
  <c r="K317" i="1" s="1"/>
  <c r="I315" i="1"/>
  <c r="D2851" i="1" l="1"/>
  <c r="F2850" i="1"/>
  <c r="F317" i="1"/>
  <c r="G317" i="1" s="1"/>
  <c r="H317" i="1" s="1"/>
  <c r="E318" i="1" s="1"/>
  <c r="K318" i="1" s="1"/>
  <c r="I316" i="1"/>
  <c r="D2852" i="1" l="1"/>
  <c r="F2851" i="1"/>
  <c r="F318" i="1"/>
  <c r="G318" i="1" s="1"/>
  <c r="H318" i="1" s="1"/>
  <c r="E319" i="1" s="1"/>
  <c r="K319" i="1" s="1"/>
  <c r="I317" i="1"/>
  <c r="D2853" i="1" l="1"/>
  <c r="F2852" i="1"/>
  <c r="F319" i="1"/>
  <c r="G319" i="1" s="1"/>
  <c r="H319" i="1" s="1"/>
  <c r="E320" i="1" s="1"/>
  <c r="K320" i="1" s="1"/>
  <c r="I318" i="1"/>
  <c r="D2854" i="1" l="1"/>
  <c r="F2853" i="1"/>
  <c r="F320" i="1"/>
  <c r="G320" i="1" s="1"/>
  <c r="H320" i="1" s="1"/>
  <c r="E321" i="1" s="1"/>
  <c r="K321" i="1" s="1"/>
  <c r="I319" i="1"/>
  <c r="F2854" i="1" l="1"/>
  <c r="D2855" i="1"/>
  <c r="F321" i="1"/>
  <c r="G321" i="1" s="1"/>
  <c r="H321" i="1" s="1"/>
  <c r="E322" i="1" s="1"/>
  <c r="K322" i="1" s="1"/>
  <c r="I320" i="1"/>
  <c r="D2856" i="1" l="1"/>
  <c r="F2855" i="1"/>
  <c r="F322" i="1"/>
  <c r="G322" i="1" s="1"/>
  <c r="H322" i="1" s="1"/>
  <c r="E323" i="1" s="1"/>
  <c r="K323" i="1" s="1"/>
  <c r="I321" i="1"/>
  <c r="D2857" i="1" l="1"/>
  <c r="F2856" i="1"/>
  <c r="F323" i="1"/>
  <c r="G323" i="1" s="1"/>
  <c r="H323" i="1" s="1"/>
  <c r="E324" i="1" s="1"/>
  <c r="K324" i="1" s="1"/>
  <c r="I322" i="1"/>
  <c r="D2858" i="1" l="1"/>
  <c r="F2857" i="1"/>
  <c r="F324" i="1"/>
  <c r="G324" i="1" s="1"/>
  <c r="H324" i="1" s="1"/>
  <c r="E325" i="1" s="1"/>
  <c r="K325" i="1" s="1"/>
  <c r="I323" i="1"/>
  <c r="D2859" i="1" l="1"/>
  <c r="F2858" i="1"/>
  <c r="F325" i="1"/>
  <c r="G325" i="1" s="1"/>
  <c r="H325" i="1" s="1"/>
  <c r="E326" i="1" s="1"/>
  <c r="K326" i="1" s="1"/>
  <c r="I324" i="1"/>
  <c r="D2860" i="1" l="1"/>
  <c r="F2859" i="1"/>
  <c r="F326" i="1"/>
  <c r="G326" i="1" s="1"/>
  <c r="H326" i="1" s="1"/>
  <c r="E327" i="1" s="1"/>
  <c r="K327" i="1" s="1"/>
  <c r="I325" i="1"/>
  <c r="D2861" i="1" l="1"/>
  <c r="F2860" i="1"/>
  <c r="F327" i="1"/>
  <c r="G327" i="1" s="1"/>
  <c r="H327" i="1" s="1"/>
  <c r="E328" i="1" s="1"/>
  <c r="K328" i="1" s="1"/>
  <c r="I326" i="1"/>
  <c r="D2862" i="1" l="1"/>
  <c r="F2861" i="1"/>
  <c r="F328" i="1"/>
  <c r="G328" i="1" s="1"/>
  <c r="H328" i="1" s="1"/>
  <c r="E329" i="1" s="1"/>
  <c r="K329" i="1" s="1"/>
  <c r="I327" i="1"/>
  <c r="F2862" i="1" l="1"/>
  <c r="D2863" i="1"/>
  <c r="F329" i="1"/>
  <c r="G329" i="1" s="1"/>
  <c r="H329" i="1" s="1"/>
  <c r="E330" i="1" s="1"/>
  <c r="K330" i="1" s="1"/>
  <c r="I328" i="1"/>
  <c r="D2864" i="1" l="1"/>
  <c r="F2863" i="1"/>
  <c r="F330" i="1"/>
  <c r="G330" i="1" s="1"/>
  <c r="H330" i="1" s="1"/>
  <c r="E331" i="1" s="1"/>
  <c r="K331" i="1" s="1"/>
  <c r="I329" i="1"/>
  <c r="D2865" i="1" l="1"/>
  <c r="F2864" i="1"/>
  <c r="F331" i="1"/>
  <c r="G331" i="1" s="1"/>
  <c r="H331" i="1" s="1"/>
  <c r="E332" i="1" s="1"/>
  <c r="K332" i="1" s="1"/>
  <c r="I330" i="1"/>
  <c r="F2865" i="1" l="1"/>
  <c r="D2866" i="1"/>
  <c r="F332" i="1"/>
  <c r="G332" i="1" s="1"/>
  <c r="H332" i="1" s="1"/>
  <c r="E333" i="1" s="1"/>
  <c r="K333" i="1" s="1"/>
  <c r="I331" i="1"/>
  <c r="F2866" i="1" l="1"/>
  <c r="D2867" i="1"/>
  <c r="F333" i="1"/>
  <c r="G333" i="1" s="1"/>
  <c r="H333" i="1" s="1"/>
  <c r="E334" i="1" s="1"/>
  <c r="K334" i="1" s="1"/>
  <c r="I332" i="1"/>
  <c r="D2868" i="1" l="1"/>
  <c r="F2867" i="1"/>
  <c r="F334" i="1"/>
  <c r="G334" i="1" s="1"/>
  <c r="H334" i="1" s="1"/>
  <c r="E335" i="1" s="1"/>
  <c r="K335" i="1" s="1"/>
  <c r="I333" i="1"/>
  <c r="D2869" i="1" l="1"/>
  <c r="F2868" i="1"/>
  <c r="F335" i="1"/>
  <c r="G335" i="1" s="1"/>
  <c r="H335" i="1" s="1"/>
  <c r="E336" i="1" s="1"/>
  <c r="K336" i="1" s="1"/>
  <c r="I334" i="1"/>
  <c r="D2870" i="1" l="1"/>
  <c r="F2869" i="1"/>
  <c r="F336" i="1"/>
  <c r="G336" i="1" s="1"/>
  <c r="H336" i="1" s="1"/>
  <c r="E337" i="1" s="1"/>
  <c r="K337" i="1" s="1"/>
  <c r="I335" i="1"/>
  <c r="F2870" i="1" l="1"/>
  <c r="D2871" i="1"/>
  <c r="F337" i="1"/>
  <c r="G337" i="1" s="1"/>
  <c r="H337" i="1" s="1"/>
  <c r="E338" i="1" s="1"/>
  <c r="K338" i="1" s="1"/>
  <c r="I336" i="1"/>
  <c r="D2872" i="1" l="1"/>
  <c r="F2871" i="1"/>
  <c r="F338" i="1"/>
  <c r="G338" i="1" s="1"/>
  <c r="H338" i="1" s="1"/>
  <c r="E339" i="1" s="1"/>
  <c r="K339" i="1" s="1"/>
  <c r="I337" i="1"/>
  <c r="D2873" i="1" l="1"/>
  <c r="F2872" i="1"/>
  <c r="F339" i="1"/>
  <c r="G339" i="1" s="1"/>
  <c r="H339" i="1" s="1"/>
  <c r="E340" i="1" s="1"/>
  <c r="K340" i="1" s="1"/>
  <c r="I338" i="1"/>
  <c r="D2874" i="1" l="1"/>
  <c r="F2873" i="1"/>
  <c r="F340" i="1"/>
  <c r="G340" i="1" s="1"/>
  <c r="H340" i="1" s="1"/>
  <c r="E341" i="1" s="1"/>
  <c r="K341" i="1" s="1"/>
  <c r="I339" i="1"/>
  <c r="D2875" i="1" l="1"/>
  <c r="F2874" i="1"/>
  <c r="F341" i="1"/>
  <c r="G341" i="1" s="1"/>
  <c r="H341" i="1" s="1"/>
  <c r="E342" i="1" s="1"/>
  <c r="K342" i="1" s="1"/>
  <c r="I340" i="1"/>
  <c r="D2876" i="1" l="1"/>
  <c r="F2875" i="1"/>
  <c r="F342" i="1"/>
  <c r="G342" i="1" s="1"/>
  <c r="H342" i="1" s="1"/>
  <c r="E343" i="1" s="1"/>
  <c r="K343" i="1" s="1"/>
  <c r="I341" i="1"/>
  <c r="D2877" i="1" l="1"/>
  <c r="F2876" i="1"/>
  <c r="F343" i="1"/>
  <c r="G343" i="1" s="1"/>
  <c r="H343" i="1" s="1"/>
  <c r="E344" i="1" s="1"/>
  <c r="K344" i="1" s="1"/>
  <c r="I342" i="1"/>
  <c r="D2878" i="1" l="1"/>
  <c r="F2877" i="1"/>
  <c r="F344" i="1"/>
  <c r="G344" i="1" s="1"/>
  <c r="H344" i="1" s="1"/>
  <c r="E345" i="1" s="1"/>
  <c r="K345" i="1" s="1"/>
  <c r="I343" i="1"/>
  <c r="F2878" i="1" l="1"/>
  <c r="D2879" i="1"/>
  <c r="F345" i="1"/>
  <c r="G345" i="1" s="1"/>
  <c r="H345" i="1" s="1"/>
  <c r="E346" i="1" s="1"/>
  <c r="K346" i="1" s="1"/>
  <c r="I344" i="1"/>
  <c r="D2880" i="1" l="1"/>
  <c r="F2879" i="1"/>
  <c r="F346" i="1"/>
  <c r="G346" i="1" s="1"/>
  <c r="H346" i="1" s="1"/>
  <c r="E347" i="1" s="1"/>
  <c r="K347" i="1" s="1"/>
  <c r="I345" i="1"/>
  <c r="D2881" i="1" l="1"/>
  <c r="F2880" i="1"/>
  <c r="F347" i="1"/>
  <c r="G347" i="1" s="1"/>
  <c r="H347" i="1" s="1"/>
  <c r="E348" i="1" s="1"/>
  <c r="K348" i="1" s="1"/>
  <c r="I346" i="1"/>
  <c r="F2881" i="1" l="1"/>
  <c r="D2882" i="1"/>
  <c r="F348" i="1"/>
  <c r="G348" i="1" s="1"/>
  <c r="H348" i="1" s="1"/>
  <c r="E349" i="1" s="1"/>
  <c r="K349" i="1" s="1"/>
  <c r="I347" i="1"/>
  <c r="F2882" i="1" l="1"/>
  <c r="D2883" i="1"/>
  <c r="F349" i="1"/>
  <c r="G349" i="1" s="1"/>
  <c r="H349" i="1" s="1"/>
  <c r="E350" i="1" s="1"/>
  <c r="K350" i="1" s="1"/>
  <c r="I348" i="1"/>
  <c r="D2884" i="1" l="1"/>
  <c r="F2883" i="1"/>
  <c r="F350" i="1"/>
  <c r="G350" i="1" s="1"/>
  <c r="H350" i="1" s="1"/>
  <c r="E351" i="1" s="1"/>
  <c r="K351" i="1" s="1"/>
  <c r="I349" i="1"/>
  <c r="D2885" i="1" l="1"/>
  <c r="F2884" i="1"/>
  <c r="F351" i="1"/>
  <c r="G351" i="1" s="1"/>
  <c r="H351" i="1" s="1"/>
  <c r="E352" i="1" s="1"/>
  <c r="K352" i="1" s="1"/>
  <c r="I350" i="1"/>
  <c r="D2886" i="1" l="1"/>
  <c r="F2885" i="1"/>
  <c r="F352" i="1"/>
  <c r="G352" i="1" s="1"/>
  <c r="H352" i="1" s="1"/>
  <c r="E353" i="1" s="1"/>
  <c r="K353" i="1" s="1"/>
  <c r="I351" i="1"/>
  <c r="F2886" i="1" l="1"/>
  <c r="D2887" i="1"/>
  <c r="F353" i="1"/>
  <c r="G353" i="1" s="1"/>
  <c r="H353" i="1" s="1"/>
  <c r="E354" i="1" s="1"/>
  <c r="K354" i="1" s="1"/>
  <c r="I352" i="1"/>
  <c r="D2888" i="1" l="1"/>
  <c r="F2887" i="1"/>
  <c r="F354" i="1"/>
  <c r="G354" i="1" s="1"/>
  <c r="H354" i="1" s="1"/>
  <c r="E355" i="1" s="1"/>
  <c r="K355" i="1" s="1"/>
  <c r="I353" i="1"/>
  <c r="D2889" i="1" l="1"/>
  <c r="F2888" i="1"/>
  <c r="F355" i="1"/>
  <c r="G355" i="1" s="1"/>
  <c r="H355" i="1" s="1"/>
  <c r="E356" i="1" s="1"/>
  <c r="K356" i="1" s="1"/>
  <c r="I354" i="1"/>
  <c r="D2890" i="1" l="1"/>
  <c r="F2889" i="1"/>
  <c r="F356" i="1"/>
  <c r="G356" i="1" s="1"/>
  <c r="H356" i="1" s="1"/>
  <c r="E357" i="1" s="1"/>
  <c r="K357" i="1" s="1"/>
  <c r="I355" i="1"/>
  <c r="D2891" i="1" l="1"/>
  <c r="F2890" i="1"/>
  <c r="F357" i="1"/>
  <c r="G357" i="1" s="1"/>
  <c r="H357" i="1" s="1"/>
  <c r="E358" i="1" s="1"/>
  <c r="K358" i="1" s="1"/>
  <c r="I356" i="1"/>
  <c r="D2892" i="1" l="1"/>
  <c r="F2891" i="1"/>
  <c r="F358" i="1"/>
  <c r="G358" i="1" s="1"/>
  <c r="H358" i="1" s="1"/>
  <c r="E359" i="1" s="1"/>
  <c r="K359" i="1" s="1"/>
  <c r="I357" i="1"/>
  <c r="D2893" i="1" l="1"/>
  <c r="F2892" i="1"/>
  <c r="F359" i="1"/>
  <c r="G359" i="1" s="1"/>
  <c r="H359" i="1" s="1"/>
  <c r="E360" i="1" s="1"/>
  <c r="K360" i="1" s="1"/>
  <c r="I358" i="1"/>
  <c r="D2894" i="1" l="1"/>
  <c r="F2893" i="1"/>
  <c r="F360" i="1"/>
  <c r="G360" i="1" s="1"/>
  <c r="H360" i="1" s="1"/>
  <c r="E361" i="1" s="1"/>
  <c r="K361" i="1" s="1"/>
  <c r="I359" i="1"/>
  <c r="F2894" i="1" l="1"/>
  <c r="D2895" i="1"/>
  <c r="F361" i="1"/>
  <c r="G361" i="1" s="1"/>
  <c r="H361" i="1" s="1"/>
  <c r="E362" i="1" s="1"/>
  <c r="K362" i="1" s="1"/>
  <c r="I360" i="1"/>
  <c r="D2896" i="1" l="1"/>
  <c r="F2895" i="1"/>
  <c r="F362" i="1"/>
  <c r="G362" i="1" s="1"/>
  <c r="H362" i="1" s="1"/>
  <c r="E363" i="1" s="1"/>
  <c r="K363" i="1" s="1"/>
  <c r="I361" i="1"/>
  <c r="D2897" i="1" l="1"/>
  <c r="F2896" i="1"/>
  <c r="F363" i="1"/>
  <c r="G363" i="1" s="1"/>
  <c r="H363" i="1" s="1"/>
  <c r="E364" i="1" s="1"/>
  <c r="K364" i="1" s="1"/>
  <c r="I362" i="1"/>
  <c r="F2897" i="1" l="1"/>
  <c r="D2898" i="1"/>
  <c r="F364" i="1"/>
  <c r="G364" i="1" s="1"/>
  <c r="H364" i="1" s="1"/>
  <c r="E365" i="1" s="1"/>
  <c r="K365" i="1" s="1"/>
  <c r="I363" i="1"/>
  <c r="F2898" i="1" l="1"/>
  <c r="D2899" i="1"/>
  <c r="F365" i="1"/>
  <c r="G365" i="1" s="1"/>
  <c r="H365" i="1" s="1"/>
  <c r="E366" i="1" s="1"/>
  <c r="K366" i="1" s="1"/>
  <c r="I364" i="1"/>
  <c r="D2900" i="1" l="1"/>
  <c r="F2899" i="1"/>
  <c r="F366" i="1"/>
  <c r="G366" i="1" s="1"/>
  <c r="H366" i="1" s="1"/>
  <c r="E367" i="1" s="1"/>
  <c r="K367" i="1" s="1"/>
  <c r="I365" i="1"/>
  <c r="D2901" i="1" l="1"/>
  <c r="F2900" i="1"/>
  <c r="F367" i="1"/>
  <c r="G367" i="1" s="1"/>
  <c r="H367" i="1" s="1"/>
  <c r="E368" i="1" s="1"/>
  <c r="K368" i="1" s="1"/>
  <c r="I366" i="1"/>
  <c r="D2902" i="1" l="1"/>
  <c r="F2901" i="1"/>
  <c r="F368" i="1"/>
  <c r="G368" i="1" s="1"/>
  <c r="H368" i="1" s="1"/>
  <c r="E369" i="1" s="1"/>
  <c r="K369" i="1" s="1"/>
  <c r="I367" i="1"/>
  <c r="F2902" i="1" l="1"/>
  <c r="D2903" i="1"/>
  <c r="F369" i="1"/>
  <c r="G369" i="1" s="1"/>
  <c r="H369" i="1" s="1"/>
  <c r="E370" i="1" s="1"/>
  <c r="K370" i="1" s="1"/>
  <c r="I368" i="1"/>
  <c r="D2904" i="1" l="1"/>
  <c r="F2903" i="1"/>
  <c r="F370" i="1"/>
  <c r="G370" i="1" s="1"/>
  <c r="H370" i="1" s="1"/>
  <c r="E371" i="1" s="1"/>
  <c r="K371" i="1" s="1"/>
  <c r="I369" i="1"/>
  <c r="D2905" i="1" l="1"/>
  <c r="F2904" i="1"/>
  <c r="F371" i="1"/>
  <c r="G371" i="1" s="1"/>
  <c r="H371" i="1" s="1"/>
  <c r="E372" i="1" s="1"/>
  <c r="K372" i="1" s="1"/>
  <c r="I370" i="1"/>
  <c r="D2906" i="1" l="1"/>
  <c r="F2905" i="1"/>
  <c r="F372" i="1"/>
  <c r="G372" i="1" s="1"/>
  <c r="H372" i="1" s="1"/>
  <c r="E373" i="1" s="1"/>
  <c r="K373" i="1" s="1"/>
  <c r="I371" i="1"/>
  <c r="D2907" i="1" l="1"/>
  <c r="F2906" i="1"/>
  <c r="F373" i="1"/>
  <c r="G373" i="1" s="1"/>
  <c r="H373" i="1" s="1"/>
  <c r="E374" i="1" s="1"/>
  <c r="K374" i="1" s="1"/>
  <c r="I372" i="1"/>
  <c r="D2908" i="1" l="1"/>
  <c r="F2907" i="1"/>
  <c r="F374" i="1"/>
  <c r="G374" i="1" s="1"/>
  <c r="H374" i="1" s="1"/>
  <c r="E375" i="1" s="1"/>
  <c r="K375" i="1" s="1"/>
  <c r="I373" i="1"/>
  <c r="D2909" i="1" l="1"/>
  <c r="F2908" i="1"/>
  <c r="F375" i="1"/>
  <c r="G375" i="1" s="1"/>
  <c r="H375" i="1" s="1"/>
  <c r="E376" i="1" s="1"/>
  <c r="K376" i="1" s="1"/>
  <c r="I374" i="1"/>
  <c r="D2910" i="1" l="1"/>
  <c r="F2909" i="1"/>
  <c r="F376" i="1"/>
  <c r="G376" i="1" s="1"/>
  <c r="H376" i="1" s="1"/>
  <c r="E377" i="1" s="1"/>
  <c r="K377" i="1" s="1"/>
  <c r="I375" i="1"/>
  <c r="D2911" i="1" l="1"/>
  <c r="F2910" i="1"/>
  <c r="F377" i="1"/>
  <c r="G377" i="1" s="1"/>
  <c r="H377" i="1" s="1"/>
  <c r="E378" i="1" s="1"/>
  <c r="K378" i="1" s="1"/>
  <c r="I376" i="1"/>
  <c r="D2912" i="1" l="1"/>
  <c r="F2911" i="1"/>
  <c r="F378" i="1"/>
  <c r="G378" i="1" s="1"/>
  <c r="H378" i="1" s="1"/>
  <c r="E379" i="1" s="1"/>
  <c r="K379" i="1" s="1"/>
  <c r="I377" i="1"/>
  <c r="D2913" i="1" l="1"/>
  <c r="F2912" i="1"/>
  <c r="F379" i="1"/>
  <c r="G379" i="1" s="1"/>
  <c r="H379" i="1" s="1"/>
  <c r="E380" i="1" s="1"/>
  <c r="K380" i="1" s="1"/>
  <c r="I378" i="1"/>
  <c r="D2914" i="1" l="1"/>
  <c r="F2913" i="1"/>
  <c r="F380" i="1"/>
  <c r="G380" i="1" s="1"/>
  <c r="H380" i="1" s="1"/>
  <c r="E381" i="1" s="1"/>
  <c r="K381" i="1" s="1"/>
  <c r="I379" i="1"/>
  <c r="D2915" i="1" l="1"/>
  <c r="F2914" i="1"/>
  <c r="F381" i="1"/>
  <c r="G381" i="1" s="1"/>
  <c r="H381" i="1" s="1"/>
  <c r="E382" i="1" s="1"/>
  <c r="K382" i="1" s="1"/>
  <c r="I380" i="1"/>
  <c r="D2916" i="1" l="1"/>
  <c r="F2915" i="1"/>
  <c r="F382" i="1"/>
  <c r="G382" i="1" s="1"/>
  <c r="H382" i="1" s="1"/>
  <c r="E383" i="1" s="1"/>
  <c r="K383" i="1" s="1"/>
  <c r="I381" i="1"/>
  <c r="F2916" i="1" l="1"/>
  <c r="D2917" i="1"/>
  <c r="F383" i="1"/>
  <c r="G383" i="1" s="1"/>
  <c r="H383" i="1" s="1"/>
  <c r="E384" i="1" s="1"/>
  <c r="K384" i="1" s="1"/>
  <c r="I382" i="1"/>
  <c r="D2918" i="1" l="1"/>
  <c r="F2917" i="1"/>
  <c r="F384" i="1"/>
  <c r="G384" i="1" s="1"/>
  <c r="H384" i="1" s="1"/>
  <c r="E385" i="1" s="1"/>
  <c r="K385" i="1" s="1"/>
  <c r="I383" i="1"/>
  <c r="D2919" i="1" l="1"/>
  <c r="F2918" i="1"/>
  <c r="F385" i="1"/>
  <c r="G385" i="1" s="1"/>
  <c r="H385" i="1" s="1"/>
  <c r="E386" i="1" s="1"/>
  <c r="K386" i="1" s="1"/>
  <c r="I384" i="1"/>
  <c r="F2919" i="1" l="1"/>
  <c r="D2920" i="1"/>
  <c r="F386" i="1"/>
  <c r="G386" i="1" s="1"/>
  <c r="H386" i="1" s="1"/>
  <c r="E387" i="1" s="1"/>
  <c r="K387" i="1" s="1"/>
  <c r="I385" i="1"/>
  <c r="F2920" i="1" l="1"/>
  <c r="D2921" i="1"/>
  <c r="F387" i="1"/>
  <c r="G387" i="1" s="1"/>
  <c r="H387" i="1" s="1"/>
  <c r="E388" i="1" s="1"/>
  <c r="K388" i="1" s="1"/>
  <c r="I386" i="1"/>
  <c r="D2922" i="1" l="1"/>
  <c r="F2921" i="1"/>
  <c r="F388" i="1"/>
  <c r="G388" i="1" s="1"/>
  <c r="H388" i="1" s="1"/>
  <c r="E389" i="1" s="1"/>
  <c r="K389" i="1" s="1"/>
  <c r="I387" i="1"/>
  <c r="D2923" i="1" l="1"/>
  <c r="F2922" i="1"/>
  <c r="F389" i="1"/>
  <c r="G389" i="1" s="1"/>
  <c r="H389" i="1" s="1"/>
  <c r="E390" i="1" s="1"/>
  <c r="K390" i="1" s="1"/>
  <c r="I388" i="1"/>
  <c r="D2924" i="1" l="1"/>
  <c r="F2923" i="1"/>
  <c r="F390" i="1"/>
  <c r="G390" i="1" s="1"/>
  <c r="H390" i="1" s="1"/>
  <c r="E391" i="1" s="1"/>
  <c r="K391" i="1" s="1"/>
  <c r="I389" i="1"/>
  <c r="F2924" i="1" l="1"/>
  <c r="D2925" i="1"/>
  <c r="F391" i="1"/>
  <c r="G391" i="1" s="1"/>
  <c r="H391" i="1" s="1"/>
  <c r="E392" i="1" s="1"/>
  <c r="K392" i="1" s="1"/>
  <c r="I390" i="1"/>
  <c r="D2926" i="1" l="1"/>
  <c r="F2925" i="1"/>
  <c r="F392" i="1"/>
  <c r="G392" i="1" s="1"/>
  <c r="H392" i="1" s="1"/>
  <c r="E393" i="1" s="1"/>
  <c r="K393" i="1" s="1"/>
  <c r="I391" i="1"/>
  <c r="D2927" i="1" l="1"/>
  <c r="F2926" i="1"/>
  <c r="F393" i="1"/>
  <c r="G393" i="1" s="1"/>
  <c r="H393" i="1" s="1"/>
  <c r="E394" i="1" s="1"/>
  <c r="K394" i="1" s="1"/>
  <c r="I392" i="1"/>
  <c r="D2928" i="1" l="1"/>
  <c r="F2927" i="1"/>
  <c r="F394" i="1"/>
  <c r="G394" i="1" s="1"/>
  <c r="H394" i="1" s="1"/>
  <c r="E395" i="1" s="1"/>
  <c r="K395" i="1" s="1"/>
  <c r="I393" i="1"/>
  <c r="D2929" i="1" l="1"/>
  <c r="F2928" i="1"/>
  <c r="F395" i="1"/>
  <c r="G395" i="1" s="1"/>
  <c r="H395" i="1" s="1"/>
  <c r="E396" i="1" s="1"/>
  <c r="K396" i="1" s="1"/>
  <c r="I394" i="1"/>
  <c r="D2930" i="1" l="1"/>
  <c r="F2929" i="1"/>
  <c r="F396" i="1"/>
  <c r="G396" i="1" s="1"/>
  <c r="H396" i="1" s="1"/>
  <c r="E397" i="1" s="1"/>
  <c r="K397" i="1" s="1"/>
  <c r="I395" i="1"/>
  <c r="D2931" i="1" l="1"/>
  <c r="F2930" i="1"/>
  <c r="F397" i="1"/>
  <c r="G397" i="1" s="1"/>
  <c r="H397" i="1" s="1"/>
  <c r="E398" i="1" s="1"/>
  <c r="K398" i="1" s="1"/>
  <c r="I396" i="1"/>
  <c r="D2932" i="1" l="1"/>
  <c r="F2931" i="1"/>
  <c r="F398" i="1"/>
  <c r="G398" i="1" s="1"/>
  <c r="H398" i="1" s="1"/>
  <c r="E399" i="1" s="1"/>
  <c r="K399" i="1" s="1"/>
  <c r="I397" i="1"/>
  <c r="F2932" i="1" l="1"/>
  <c r="D2933" i="1"/>
  <c r="F399" i="1"/>
  <c r="G399" i="1" s="1"/>
  <c r="H399" i="1" s="1"/>
  <c r="E400" i="1" s="1"/>
  <c r="K400" i="1" s="1"/>
  <c r="I398" i="1"/>
  <c r="D2934" i="1" l="1"/>
  <c r="F2933" i="1"/>
  <c r="F400" i="1"/>
  <c r="G400" i="1" s="1"/>
  <c r="H400" i="1" s="1"/>
  <c r="E401" i="1" s="1"/>
  <c r="K401" i="1" s="1"/>
  <c r="I399" i="1"/>
  <c r="D2935" i="1" l="1"/>
  <c r="F2934" i="1"/>
  <c r="F401" i="1"/>
  <c r="G401" i="1" s="1"/>
  <c r="H401" i="1" s="1"/>
  <c r="E402" i="1" s="1"/>
  <c r="K402" i="1" s="1"/>
  <c r="I400" i="1"/>
  <c r="F2935" i="1" l="1"/>
  <c r="D2936" i="1"/>
  <c r="F402" i="1"/>
  <c r="G402" i="1" s="1"/>
  <c r="H402" i="1" s="1"/>
  <c r="E403" i="1" s="1"/>
  <c r="K403" i="1" s="1"/>
  <c r="I401" i="1"/>
  <c r="F2936" i="1" l="1"/>
  <c r="D2937" i="1"/>
  <c r="F403" i="1"/>
  <c r="G403" i="1" s="1"/>
  <c r="H403" i="1" s="1"/>
  <c r="E404" i="1" s="1"/>
  <c r="K404" i="1" s="1"/>
  <c r="I402" i="1"/>
  <c r="D2938" i="1" l="1"/>
  <c r="F2937" i="1"/>
  <c r="F404" i="1"/>
  <c r="G404" i="1" s="1"/>
  <c r="H404" i="1" s="1"/>
  <c r="E405" i="1" s="1"/>
  <c r="K405" i="1" s="1"/>
  <c r="I403" i="1"/>
  <c r="D2939" i="1" l="1"/>
  <c r="F2938" i="1"/>
  <c r="F405" i="1"/>
  <c r="G405" i="1" s="1"/>
  <c r="H405" i="1" s="1"/>
  <c r="E406" i="1" s="1"/>
  <c r="K406" i="1" s="1"/>
  <c r="I404" i="1"/>
  <c r="D2940" i="1" l="1"/>
  <c r="F2939" i="1"/>
  <c r="F406" i="1"/>
  <c r="G406" i="1" s="1"/>
  <c r="H406" i="1" s="1"/>
  <c r="E407" i="1" s="1"/>
  <c r="K407" i="1" s="1"/>
  <c r="I405" i="1"/>
  <c r="F2940" i="1" l="1"/>
  <c r="D2941" i="1"/>
  <c r="F407" i="1"/>
  <c r="G407" i="1" s="1"/>
  <c r="H407" i="1" s="1"/>
  <c r="E408" i="1" s="1"/>
  <c r="K408" i="1" s="1"/>
  <c r="I406" i="1"/>
  <c r="D2942" i="1" l="1"/>
  <c r="F2941" i="1"/>
  <c r="F408" i="1"/>
  <c r="G408" i="1" s="1"/>
  <c r="H408" i="1" s="1"/>
  <c r="E409" i="1" s="1"/>
  <c r="K409" i="1" s="1"/>
  <c r="I407" i="1"/>
  <c r="D2943" i="1" l="1"/>
  <c r="F2942" i="1"/>
  <c r="F409" i="1"/>
  <c r="G409" i="1" s="1"/>
  <c r="H409" i="1" s="1"/>
  <c r="E410" i="1" s="1"/>
  <c r="K410" i="1" s="1"/>
  <c r="I408" i="1"/>
  <c r="D2944" i="1" l="1"/>
  <c r="F2943" i="1"/>
  <c r="F410" i="1"/>
  <c r="G410" i="1" s="1"/>
  <c r="H410" i="1" s="1"/>
  <c r="E411" i="1" s="1"/>
  <c r="K411" i="1" s="1"/>
  <c r="I409" i="1"/>
  <c r="D2945" i="1" l="1"/>
  <c r="F2944" i="1"/>
  <c r="F411" i="1"/>
  <c r="G411" i="1" s="1"/>
  <c r="H411" i="1" s="1"/>
  <c r="E412" i="1" s="1"/>
  <c r="K412" i="1" s="1"/>
  <c r="I410" i="1"/>
  <c r="D2946" i="1" l="1"/>
  <c r="F2945" i="1"/>
  <c r="F412" i="1"/>
  <c r="G412" i="1" s="1"/>
  <c r="H412" i="1" s="1"/>
  <c r="E413" i="1" s="1"/>
  <c r="K413" i="1" s="1"/>
  <c r="I411" i="1"/>
  <c r="D2947" i="1" l="1"/>
  <c r="F2946" i="1"/>
  <c r="F413" i="1"/>
  <c r="G413" i="1" s="1"/>
  <c r="H413" i="1" s="1"/>
  <c r="E414" i="1" s="1"/>
  <c r="K414" i="1" s="1"/>
  <c r="I412" i="1"/>
  <c r="D2948" i="1" l="1"/>
  <c r="F2947" i="1"/>
  <c r="F414" i="1"/>
  <c r="G414" i="1" s="1"/>
  <c r="H414" i="1" s="1"/>
  <c r="E415" i="1" s="1"/>
  <c r="K415" i="1" s="1"/>
  <c r="I413" i="1"/>
  <c r="F2948" i="1" l="1"/>
  <c r="D2949" i="1"/>
  <c r="F415" i="1"/>
  <c r="G415" i="1" s="1"/>
  <c r="H415" i="1" s="1"/>
  <c r="E416" i="1" s="1"/>
  <c r="K416" i="1" s="1"/>
  <c r="I414" i="1"/>
  <c r="D2950" i="1" l="1"/>
  <c r="F2949" i="1"/>
  <c r="F416" i="1"/>
  <c r="G416" i="1" s="1"/>
  <c r="H416" i="1" s="1"/>
  <c r="E417" i="1" s="1"/>
  <c r="K417" i="1" s="1"/>
  <c r="I415" i="1"/>
  <c r="D2951" i="1" l="1"/>
  <c r="F2950" i="1"/>
  <c r="F417" i="1"/>
  <c r="G417" i="1" s="1"/>
  <c r="H417" i="1" s="1"/>
  <c r="E418" i="1" s="1"/>
  <c r="K418" i="1" s="1"/>
  <c r="I416" i="1"/>
  <c r="F2951" i="1" l="1"/>
  <c r="D2952" i="1"/>
  <c r="F418" i="1"/>
  <c r="G418" i="1" s="1"/>
  <c r="H418" i="1" s="1"/>
  <c r="E419" i="1" s="1"/>
  <c r="K419" i="1" s="1"/>
  <c r="I417" i="1"/>
  <c r="F2952" i="1" l="1"/>
  <c r="D2953" i="1"/>
  <c r="F419" i="1"/>
  <c r="G419" i="1" s="1"/>
  <c r="H419" i="1" s="1"/>
  <c r="E420" i="1" s="1"/>
  <c r="K420" i="1" s="1"/>
  <c r="I418" i="1"/>
  <c r="D2954" i="1" l="1"/>
  <c r="F2953" i="1"/>
  <c r="F420" i="1"/>
  <c r="G420" i="1" s="1"/>
  <c r="H420" i="1" s="1"/>
  <c r="E421" i="1" s="1"/>
  <c r="K421" i="1" s="1"/>
  <c r="I419" i="1"/>
  <c r="D2955" i="1" l="1"/>
  <c r="F2954" i="1"/>
  <c r="F421" i="1"/>
  <c r="G421" i="1" s="1"/>
  <c r="H421" i="1" s="1"/>
  <c r="E422" i="1" s="1"/>
  <c r="K422" i="1" s="1"/>
  <c r="I420" i="1"/>
  <c r="D2956" i="1" l="1"/>
  <c r="F2955" i="1"/>
  <c r="F422" i="1"/>
  <c r="G422" i="1" s="1"/>
  <c r="H422" i="1" s="1"/>
  <c r="E423" i="1" s="1"/>
  <c r="K423" i="1" s="1"/>
  <c r="I421" i="1"/>
  <c r="F2956" i="1" l="1"/>
  <c r="D2957" i="1"/>
  <c r="F423" i="1"/>
  <c r="G423" i="1" s="1"/>
  <c r="H423" i="1" s="1"/>
  <c r="E424" i="1" s="1"/>
  <c r="K424" i="1" s="1"/>
  <c r="I422" i="1"/>
  <c r="D2958" i="1" l="1"/>
  <c r="F2957" i="1"/>
  <c r="F424" i="1"/>
  <c r="G424" i="1" s="1"/>
  <c r="H424" i="1" s="1"/>
  <c r="E425" i="1" s="1"/>
  <c r="K425" i="1" s="1"/>
  <c r="I423" i="1"/>
  <c r="F2958" i="1" l="1"/>
  <c r="D2959" i="1"/>
  <c r="F425" i="1"/>
  <c r="G425" i="1" s="1"/>
  <c r="H425" i="1" s="1"/>
  <c r="E426" i="1" s="1"/>
  <c r="K426" i="1" s="1"/>
  <c r="I424" i="1"/>
  <c r="D2960" i="1" l="1"/>
  <c r="F2959" i="1"/>
  <c r="F426" i="1"/>
  <c r="G426" i="1" s="1"/>
  <c r="H426" i="1" s="1"/>
  <c r="E427" i="1" s="1"/>
  <c r="K427" i="1" s="1"/>
  <c r="I425" i="1"/>
  <c r="D2961" i="1" l="1"/>
  <c r="F2960" i="1"/>
  <c r="F427" i="1"/>
  <c r="G427" i="1" s="1"/>
  <c r="H427" i="1" s="1"/>
  <c r="E428" i="1" s="1"/>
  <c r="K428" i="1" s="1"/>
  <c r="I426" i="1"/>
  <c r="D2962" i="1" l="1"/>
  <c r="F2961" i="1"/>
  <c r="F428" i="1"/>
  <c r="G428" i="1" s="1"/>
  <c r="H428" i="1" s="1"/>
  <c r="E429" i="1" s="1"/>
  <c r="K429" i="1" s="1"/>
  <c r="I427" i="1"/>
  <c r="F2962" i="1" l="1"/>
  <c r="D2963" i="1"/>
  <c r="F429" i="1"/>
  <c r="G429" i="1" s="1"/>
  <c r="H429" i="1" s="1"/>
  <c r="E430" i="1" s="1"/>
  <c r="K430" i="1" s="1"/>
  <c r="I428" i="1"/>
  <c r="D2964" i="1" l="1"/>
  <c r="F2963" i="1"/>
  <c r="F430" i="1"/>
  <c r="G430" i="1" s="1"/>
  <c r="H430" i="1" s="1"/>
  <c r="E431" i="1" s="1"/>
  <c r="K431" i="1" s="1"/>
  <c r="I429" i="1"/>
  <c r="D2965" i="1" l="1"/>
  <c r="F2964" i="1"/>
  <c r="F431" i="1"/>
  <c r="G431" i="1" s="1"/>
  <c r="H431" i="1" s="1"/>
  <c r="E432" i="1" s="1"/>
  <c r="K432" i="1" s="1"/>
  <c r="I430" i="1"/>
  <c r="D2966" i="1" l="1"/>
  <c r="F2965" i="1"/>
  <c r="F432" i="1"/>
  <c r="G432" i="1" s="1"/>
  <c r="H432" i="1" s="1"/>
  <c r="E433" i="1" s="1"/>
  <c r="K433" i="1" s="1"/>
  <c r="I431" i="1"/>
  <c r="F2966" i="1" l="1"/>
  <c r="D2967" i="1"/>
  <c r="F433" i="1"/>
  <c r="G433" i="1" s="1"/>
  <c r="H433" i="1" s="1"/>
  <c r="E434" i="1" s="1"/>
  <c r="K434" i="1" s="1"/>
  <c r="I432" i="1"/>
  <c r="D2968" i="1" l="1"/>
  <c r="F2967" i="1"/>
  <c r="F434" i="1"/>
  <c r="G434" i="1" s="1"/>
  <c r="H434" i="1" s="1"/>
  <c r="E435" i="1" s="1"/>
  <c r="K435" i="1" s="1"/>
  <c r="I433" i="1"/>
  <c r="D2969" i="1" l="1"/>
  <c r="F2968" i="1"/>
  <c r="F435" i="1"/>
  <c r="G435" i="1" s="1"/>
  <c r="H435" i="1" s="1"/>
  <c r="E436" i="1" s="1"/>
  <c r="K436" i="1" s="1"/>
  <c r="I434" i="1"/>
  <c r="D2970" i="1" l="1"/>
  <c r="F2969" i="1"/>
  <c r="F436" i="1"/>
  <c r="G436" i="1" s="1"/>
  <c r="H436" i="1" s="1"/>
  <c r="E437" i="1" s="1"/>
  <c r="K437" i="1" s="1"/>
  <c r="I435" i="1"/>
  <c r="D2971" i="1" l="1"/>
  <c r="F2970" i="1"/>
  <c r="F437" i="1"/>
  <c r="G437" i="1" s="1"/>
  <c r="H437" i="1" s="1"/>
  <c r="E438" i="1" s="1"/>
  <c r="K438" i="1" s="1"/>
  <c r="I436" i="1"/>
  <c r="F2971" i="1" l="1"/>
  <c r="D2972" i="1"/>
  <c r="F438" i="1"/>
  <c r="G438" i="1" s="1"/>
  <c r="H438" i="1" s="1"/>
  <c r="E439" i="1" s="1"/>
  <c r="K439" i="1" s="1"/>
  <c r="I437" i="1"/>
  <c r="F2972" i="1" l="1"/>
  <c r="D2973" i="1"/>
  <c r="F439" i="1"/>
  <c r="G439" i="1" s="1"/>
  <c r="H439" i="1" s="1"/>
  <c r="E440" i="1" s="1"/>
  <c r="K440" i="1" s="1"/>
  <c r="I438" i="1"/>
  <c r="D2974" i="1" l="1"/>
  <c r="F2973" i="1"/>
  <c r="F440" i="1"/>
  <c r="G440" i="1" s="1"/>
  <c r="H440" i="1" s="1"/>
  <c r="E441" i="1" s="1"/>
  <c r="K441" i="1" s="1"/>
  <c r="I439" i="1"/>
  <c r="D2975" i="1" l="1"/>
  <c r="F2974" i="1"/>
  <c r="F441" i="1"/>
  <c r="G441" i="1" s="1"/>
  <c r="H441" i="1" s="1"/>
  <c r="E442" i="1" s="1"/>
  <c r="K442" i="1" s="1"/>
  <c r="I440" i="1"/>
  <c r="D2976" i="1" l="1"/>
  <c r="F2975" i="1"/>
  <c r="F442" i="1"/>
  <c r="G442" i="1" s="1"/>
  <c r="H442" i="1" s="1"/>
  <c r="E443" i="1" s="1"/>
  <c r="K443" i="1" s="1"/>
  <c r="I441" i="1"/>
  <c r="D2977" i="1" l="1"/>
  <c r="F2976" i="1"/>
  <c r="F443" i="1"/>
  <c r="G443" i="1" s="1"/>
  <c r="H443" i="1" s="1"/>
  <c r="E444" i="1" s="1"/>
  <c r="K444" i="1" s="1"/>
  <c r="I442" i="1"/>
  <c r="D2978" i="1" l="1"/>
  <c r="F2977" i="1"/>
  <c r="F444" i="1"/>
  <c r="G444" i="1" s="1"/>
  <c r="H444" i="1" s="1"/>
  <c r="E445" i="1" s="1"/>
  <c r="K445" i="1" s="1"/>
  <c r="I443" i="1"/>
  <c r="D2979" i="1" l="1"/>
  <c r="F2978" i="1"/>
  <c r="F445" i="1"/>
  <c r="G445" i="1" s="1"/>
  <c r="H445" i="1" s="1"/>
  <c r="E446" i="1" s="1"/>
  <c r="K446" i="1" s="1"/>
  <c r="I444" i="1"/>
  <c r="D2980" i="1" l="1"/>
  <c r="F2979" i="1"/>
  <c r="F446" i="1"/>
  <c r="G446" i="1" s="1"/>
  <c r="H446" i="1" s="1"/>
  <c r="E447" i="1" s="1"/>
  <c r="K447" i="1" s="1"/>
  <c r="I445" i="1"/>
  <c r="D2981" i="1" l="1"/>
  <c r="F2980" i="1"/>
  <c r="F447" i="1"/>
  <c r="G447" i="1" s="1"/>
  <c r="H447" i="1" s="1"/>
  <c r="E448" i="1" s="1"/>
  <c r="K448" i="1" s="1"/>
  <c r="I446" i="1"/>
  <c r="D2982" i="1" l="1"/>
  <c r="F2981" i="1"/>
  <c r="F448" i="1"/>
  <c r="G448" i="1" s="1"/>
  <c r="H448" i="1" s="1"/>
  <c r="E449" i="1" s="1"/>
  <c r="K449" i="1" s="1"/>
  <c r="I447" i="1"/>
  <c r="D2983" i="1" l="1"/>
  <c r="F2982" i="1"/>
  <c r="F449" i="1"/>
  <c r="G449" i="1" s="1"/>
  <c r="H449" i="1" s="1"/>
  <c r="E450" i="1" s="1"/>
  <c r="K450" i="1" s="1"/>
  <c r="I448" i="1"/>
  <c r="D2984" i="1" l="1"/>
  <c r="F2983" i="1"/>
  <c r="F450" i="1"/>
  <c r="G450" i="1" s="1"/>
  <c r="H450" i="1" s="1"/>
  <c r="E451" i="1" s="1"/>
  <c r="K451" i="1" s="1"/>
  <c r="I449" i="1"/>
  <c r="F2984" i="1" l="1"/>
  <c r="D2985" i="1"/>
  <c r="F451" i="1"/>
  <c r="G451" i="1" s="1"/>
  <c r="H451" i="1" s="1"/>
  <c r="E452" i="1" s="1"/>
  <c r="K452" i="1" s="1"/>
  <c r="I450" i="1"/>
  <c r="D2986" i="1" l="1"/>
  <c r="F2985" i="1"/>
  <c r="F452" i="1"/>
  <c r="G452" i="1" s="1"/>
  <c r="H452" i="1" s="1"/>
  <c r="E453" i="1" s="1"/>
  <c r="K453" i="1" s="1"/>
  <c r="I451" i="1"/>
  <c r="D2987" i="1" l="1"/>
  <c r="F2986" i="1"/>
  <c r="F453" i="1"/>
  <c r="G453" i="1" s="1"/>
  <c r="H453" i="1" s="1"/>
  <c r="E454" i="1" s="1"/>
  <c r="K454" i="1" s="1"/>
  <c r="I452" i="1"/>
  <c r="F2987" i="1" l="1"/>
  <c r="D2988" i="1"/>
  <c r="F454" i="1"/>
  <c r="G454" i="1" s="1"/>
  <c r="H454" i="1" s="1"/>
  <c r="E455" i="1" s="1"/>
  <c r="K455" i="1" s="1"/>
  <c r="I453" i="1"/>
  <c r="F2988" i="1" l="1"/>
  <c r="D2989" i="1"/>
  <c r="F455" i="1"/>
  <c r="G455" i="1" s="1"/>
  <c r="H455" i="1" s="1"/>
  <c r="E456" i="1" s="1"/>
  <c r="K456" i="1" s="1"/>
  <c r="I454" i="1"/>
  <c r="D2990" i="1" l="1"/>
  <c r="F2989" i="1"/>
  <c r="F456" i="1"/>
  <c r="G456" i="1" s="1"/>
  <c r="H456" i="1" s="1"/>
  <c r="E457" i="1" s="1"/>
  <c r="K457" i="1" s="1"/>
  <c r="I455" i="1"/>
  <c r="D2991" i="1" l="1"/>
  <c r="F2990" i="1"/>
  <c r="F457" i="1"/>
  <c r="G457" i="1" s="1"/>
  <c r="H457" i="1" s="1"/>
  <c r="E458" i="1" s="1"/>
  <c r="K458" i="1" s="1"/>
  <c r="I456" i="1"/>
  <c r="D2992" i="1" l="1"/>
  <c r="F2991" i="1"/>
  <c r="F458" i="1"/>
  <c r="G458" i="1" s="1"/>
  <c r="H458" i="1" s="1"/>
  <c r="E459" i="1" s="1"/>
  <c r="K459" i="1" s="1"/>
  <c r="I457" i="1"/>
  <c r="D2993" i="1" l="1"/>
  <c r="F2992" i="1"/>
  <c r="F459" i="1"/>
  <c r="G459" i="1" s="1"/>
  <c r="H459" i="1" s="1"/>
  <c r="E460" i="1" s="1"/>
  <c r="K460" i="1" s="1"/>
  <c r="I458" i="1"/>
  <c r="D2994" i="1" l="1"/>
  <c r="F2993" i="1"/>
  <c r="F460" i="1"/>
  <c r="G460" i="1" s="1"/>
  <c r="H460" i="1" s="1"/>
  <c r="E461" i="1" s="1"/>
  <c r="K461" i="1" s="1"/>
  <c r="I459" i="1"/>
  <c r="D2995" i="1" l="1"/>
  <c r="F2994" i="1"/>
  <c r="F461" i="1"/>
  <c r="G461" i="1" s="1"/>
  <c r="H461" i="1" s="1"/>
  <c r="E462" i="1" s="1"/>
  <c r="K462" i="1" s="1"/>
  <c r="I460" i="1"/>
  <c r="D2996" i="1" l="1"/>
  <c r="F2995" i="1"/>
  <c r="F462" i="1"/>
  <c r="G462" i="1" s="1"/>
  <c r="H462" i="1" s="1"/>
  <c r="E463" i="1" s="1"/>
  <c r="K463" i="1" s="1"/>
  <c r="I461" i="1"/>
  <c r="D2997" i="1" l="1"/>
  <c r="F2996" i="1"/>
  <c r="F463" i="1"/>
  <c r="G463" i="1" s="1"/>
  <c r="H463" i="1" s="1"/>
  <c r="E464" i="1" s="1"/>
  <c r="K464" i="1" s="1"/>
  <c r="I462" i="1"/>
  <c r="D2998" i="1" l="1"/>
  <c r="F2997" i="1"/>
  <c r="F464" i="1"/>
  <c r="G464" i="1" s="1"/>
  <c r="H464" i="1" s="1"/>
  <c r="E465" i="1" s="1"/>
  <c r="K465" i="1" s="1"/>
  <c r="I463" i="1"/>
  <c r="D2999" i="1" l="1"/>
  <c r="F2998" i="1"/>
  <c r="F465" i="1"/>
  <c r="G465" i="1" s="1"/>
  <c r="H465" i="1" s="1"/>
  <c r="E466" i="1" s="1"/>
  <c r="K466" i="1" s="1"/>
  <c r="I464" i="1"/>
  <c r="D3000" i="1" l="1"/>
  <c r="F2999" i="1"/>
  <c r="F466" i="1"/>
  <c r="G466" i="1" s="1"/>
  <c r="H466" i="1" s="1"/>
  <c r="E467" i="1" s="1"/>
  <c r="K467" i="1" s="1"/>
  <c r="I465" i="1"/>
  <c r="D3001" i="1" l="1"/>
  <c r="F3000" i="1"/>
  <c r="F467" i="1"/>
  <c r="G467" i="1" s="1"/>
  <c r="H467" i="1" s="1"/>
  <c r="E468" i="1" s="1"/>
  <c r="K468" i="1" s="1"/>
  <c r="I466" i="1"/>
  <c r="D3002" i="1" l="1"/>
  <c r="F3001" i="1"/>
  <c r="F468" i="1"/>
  <c r="G468" i="1" s="1"/>
  <c r="H468" i="1" s="1"/>
  <c r="E469" i="1" s="1"/>
  <c r="K469" i="1" s="1"/>
  <c r="I467" i="1"/>
  <c r="F3002" i="1" l="1"/>
  <c r="D3003" i="1"/>
  <c r="F469" i="1"/>
  <c r="G469" i="1" s="1"/>
  <c r="H469" i="1" s="1"/>
  <c r="E470" i="1" s="1"/>
  <c r="K470" i="1" s="1"/>
  <c r="I468" i="1"/>
  <c r="D3004" i="1" l="1"/>
  <c r="F3003" i="1"/>
  <c r="F470" i="1"/>
  <c r="G470" i="1" s="1"/>
  <c r="H470" i="1" s="1"/>
  <c r="E471" i="1" s="1"/>
  <c r="K471" i="1" s="1"/>
  <c r="I469" i="1"/>
  <c r="D3005" i="1" l="1"/>
  <c r="F3004" i="1"/>
  <c r="F471" i="1"/>
  <c r="G471" i="1" s="1"/>
  <c r="H471" i="1" s="1"/>
  <c r="E472" i="1" s="1"/>
  <c r="K472" i="1" s="1"/>
  <c r="I470" i="1"/>
  <c r="D3006" i="1" l="1"/>
  <c r="F3005" i="1"/>
  <c r="F472" i="1"/>
  <c r="G472" i="1" s="1"/>
  <c r="H472" i="1" s="1"/>
  <c r="E473" i="1" s="1"/>
  <c r="K473" i="1" s="1"/>
  <c r="I471" i="1"/>
  <c r="F3006" i="1" l="1"/>
  <c r="D3007" i="1"/>
  <c r="F473" i="1"/>
  <c r="G473" i="1" s="1"/>
  <c r="H473" i="1" s="1"/>
  <c r="E474" i="1" s="1"/>
  <c r="K474" i="1" s="1"/>
  <c r="I472" i="1"/>
  <c r="D3008" i="1" l="1"/>
  <c r="F3007" i="1"/>
  <c r="F474" i="1"/>
  <c r="G474" i="1" s="1"/>
  <c r="H474" i="1" s="1"/>
  <c r="E475" i="1" s="1"/>
  <c r="K475" i="1" s="1"/>
  <c r="I473" i="1"/>
  <c r="D3009" i="1" l="1"/>
  <c r="F3008" i="1"/>
  <c r="F475" i="1"/>
  <c r="G475" i="1" s="1"/>
  <c r="H475" i="1" s="1"/>
  <c r="E476" i="1" s="1"/>
  <c r="K476" i="1" s="1"/>
  <c r="I474" i="1"/>
  <c r="D3010" i="1" l="1"/>
  <c r="F3009" i="1"/>
  <c r="F476" i="1"/>
  <c r="G476" i="1" s="1"/>
  <c r="H476" i="1" s="1"/>
  <c r="E477" i="1" s="1"/>
  <c r="K477" i="1" s="1"/>
  <c r="I475" i="1"/>
  <c r="F3010" i="1" l="1"/>
  <c r="D3011" i="1"/>
  <c r="F477" i="1"/>
  <c r="G477" i="1" s="1"/>
  <c r="H477" i="1" s="1"/>
  <c r="E478" i="1" s="1"/>
  <c r="K478" i="1" s="1"/>
  <c r="I476" i="1"/>
  <c r="D3012" i="1" l="1"/>
  <c r="F3011" i="1"/>
  <c r="F478" i="1"/>
  <c r="G478" i="1" s="1"/>
  <c r="H478" i="1" s="1"/>
  <c r="E479" i="1" s="1"/>
  <c r="K479" i="1" s="1"/>
  <c r="I477" i="1"/>
  <c r="D3013" i="1" l="1"/>
  <c r="F3012" i="1"/>
  <c r="F479" i="1"/>
  <c r="G479" i="1" s="1"/>
  <c r="H479" i="1" s="1"/>
  <c r="E480" i="1" s="1"/>
  <c r="K480" i="1" s="1"/>
  <c r="I478" i="1"/>
  <c r="D3014" i="1" l="1"/>
  <c r="F3013" i="1"/>
  <c r="F480" i="1"/>
  <c r="G480" i="1" s="1"/>
  <c r="H480" i="1" s="1"/>
  <c r="E481" i="1" s="1"/>
  <c r="K481" i="1" s="1"/>
  <c r="I479" i="1"/>
  <c r="F3014" i="1" l="1"/>
  <c r="D3015" i="1"/>
  <c r="F481" i="1"/>
  <c r="G481" i="1" s="1"/>
  <c r="H481" i="1" s="1"/>
  <c r="E482" i="1" s="1"/>
  <c r="K482" i="1" s="1"/>
  <c r="I480" i="1"/>
  <c r="D3016" i="1" l="1"/>
  <c r="F3015" i="1"/>
  <c r="F482" i="1"/>
  <c r="G482" i="1" s="1"/>
  <c r="H482" i="1" s="1"/>
  <c r="E483" i="1" s="1"/>
  <c r="K483" i="1" s="1"/>
  <c r="I481" i="1"/>
  <c r="D3017" i="1" l="1"/>
  <c r="F3016" i="1"/>
  <c r="F483" i="1"/>
  <c r="G483" i="1" s="1"/>
  <c r="H483" i="1" s="1"/>
  <c r="E484" i="1" s="1"/>
  <c r="K484" i="1" s="1"/>
  <c r="I482" i="1"/>
  <c r="D3018" i="1" l="1"/>
  <c r="F3017" i="1"/>
  <c r="F484" i="1"/>
  <c r="G484" i="1" s="1"/>
  <c r="H484" i="1" s="1"/>
  <c r="E485" i="1" s="1"/>
  <c r="K485" i="1" s="1"/>
  <c r="I483" i="1"/>
  <c r="F3018" i="1" l="1"/>
  <c r="D3019" i="1"/>
  <c r="F485" i="1"/>
  <c r="G485" i="1" s="1"/>
  <c r="H485" i="1" s="1"/>
  <c r="E486" i="1" s="1"/>
  <c r="K486" i="1" s="1"/>
  <c r="I484" i="1"/>
  <c r="D3020" i="1" l="1"/>
  <c r="F3019" i="1"/>
  <c r="F486" i="1"/>
  <c r="G486" i="1" s="1"/>
  <c r="H486" i="1" s="1"/>
  <c r="E487" i="1" s="1"/>
  <c r="K487" i="1" s="1"/>
  <c r="I485" i="1"/>
  <c r="D3021" i="1" l="1"/>
  <c r="F3020" i="1"/>
  <c r="F487" i="1"/>
  <c r="G487" i="1" s="1"/>
  <c r="H487" i="1" s="1"/>
  <c r="E488" i="1" s="1"/>
  <c r="K488" i="1" s="1"/>
  <c r="I486" i="1"/>
  <c r="D3022" i="1" l="1"/>
  <c r="F3021" i="1"/>
  <c r="F488" i="1"/>
  <c r="G488" i="1" s="1"/>
  <c r="H488" i="1" s="1"/>
  <c r="E489" i="1" s="1"/>
  <c r="K489" i="1" s="1"/>
  <c r="I487" i="1"/>
  <c r="F3022" i="1" l="1"/>
  <c r="D3023" i="1"/>
  <c r="F489" i="1"/>
  <c r="G489" i="1" s="1"/>
  <c r="H489" i="1" s="1"/>
  <c r="E490" i="1" s="1"/>
  <c r="K490" i="1" s="1"/>
  <c r="I488" i="1"/>
  <c r="D3024" i="1" l="1"/>
  <c r="F3023" i="1"/>
  <c r="F490" i="1"/>
  <c r="G490" i="1" s="1"/>
  <c r="H490" i="1" s="1"/>
  <c r="E491" i="1" s="1"/>
  <c r="K491" i="1" s="1"/>
  <c r="I489" i="1"/>
  <c r="D3025" i="1" l="1"/>
  <c r="F3024" i="1"/>
  <c r="F491" i="1"/>
  <c r="G491" i="1" s="1"/>
  <c r="H491" i="1" s="1"/>
  <c r="E492" i="1" s="1"/>
  <c r="K492" i="1" s="1"/>
  <c r="I490" i="1"/>
  <c r="D3026" i="1" l="1"/>
  <c r="F3025" i="1"/>
  <c r="F492" i="1"/>
  <c r="G492" i="1" s="1"/>
  <c r="H492" i="1" s="1"/>
  <c r="E493" i="1" s="1"/>
  <c r="K493" i="1" s="1"/>
  <c r="I491" i="1"/>
  <c r="D3027" i="1" l="1"/>
  <c r="F3026" i="1"/>
  <c r="F493" i="1"/>
  <c r="G493" i="1" s="1"/>
  <c r="H493" i="1" s="1"/>
  <c r="E494" i="1" s="1"/>
  <c r="K494" i="1" s="1"/>
  <c r="I492" i="1"/>
  <c r="D3028" i="1" l="1"/>
  <c r="F3027" i="1"/>
  <c r="F494" i="1"/>
  <c r="G494" i="1" s="1"/>
  <c r="H494" i="1" s="1"/>
  <c r="E495" i="1" s="1"/>
  <c r="K495" i="1" s="1"/>
  <c r="I493" i="1"/>
  <c r="F3028" i="1" l="1"/>
  <c r="D3029" i="1"/>
  <c r="F495" i="1"/>
  <c r="G495" i="1" s="1"/>
  <c r="H495" i="1" s="1"/>
  <c r="E496" i="1" s="1"/>
  <c r="K496" i="1" s="1"/>
  <c r="I494" i="1"/>
  <c r="D3030" i="1" l="1"/>
  <c r="F3029" i="1"/>
  <c r="F496" i="1"/>
  <c r="G496" i="1" s="1"/>
  <c r="H496" i="1" s="1"/>
  <c r="E497" i="1" s="1"/>
  <c r="K497" i="1" s="1"/>
  <c r="I495" i="1"/>
  <c r="D3031" i="1" l="1"/>
  <c r="F3030" i="1"/>
  <c r="F497" i="1"/>
  <c r="G497" i="1" s="1"/>
  <c r="H497" i="1" s="1"/>
  <c r="E498" i="1" s="1"/>
  <c r="K498" i="1" s="1"/>
  <c r="I496" i="1"/>
  <c r="D3032" i="1" l="1"/>
  <c r="F3031" i="1"/>
  <c r="F498" i="1"/>
  <c r="G498" i="1" s="1"/>
  <c r="H498" i="1" s="1"/>
  <c r="E499" i="1" s="1"/>
  <c r="K499" i="1" s="1"/>
  <c r="I497" i="1"/>
  <c r="D3033" i="1" l="1"/>
  <c r="F3032" i="1"/>
  <c r="F499" i="1"/>
  <c r="G499" i="1" s="1"/>
  <c r="H499" i="1" s="1"/>
  <c r="E500" i="1" s="1"/>
  <c r="K500" i="1" s="1"/>
  <c r="I498" i="1"/>
  <c r="D3034" i="1" l="1"/>
  <c r="F3033" i="1"/>
  <c r="F500" i="1"/>
  <c r="G500" i="1" s="1"/>
  <c r="H500" i="1" s="1"/>
  <c r="E501" i="1" s="1"/>
  <c r="K501" i="1" s="1"/>
  <c r="I499" i="1"/>
  <c r="D3035" i="1" l="1"/>
  <c r="F3034" i="1"/>
  <c r="F501" i="1"/>
  <c r="G501" i="1" s="1"/>
  <c r="H501" i="1" s="1"/>
  <c r="E502" i="1" s="1"/>
  <c r="K502" i="1" s="1"/>
  <c r="I500" i="1"/>
  <c r="D3036" i="1" l="1"/>
  <c r="F3035" i="1"/>
  <c r="F502" i="1"/>
  <c r="G502" i="1" s="1"/>
  <c r="H502" i="1" s="1"/>
  <c r="E503" i="1" s="1"/>
  <c r="K503" i="1" s="1"/>
  <c r="I501" i="1"/>
  <c r="F3036" i="1" l="1"/>
  <c r="D3037" i="1"/>
  <c r="F503" i="1"/>
  <c r="G503" i="1" s="1"/>
  <c r="H503" i="1" s="1"/>
  <c r="E504" i="1" s="1"/>
  <c r="K504" i="1" s="1"/>
  <c r="I502" i="1"/>
  <c r="D3038" i="1" l="1"/>
  <c r="F3037" i="1"/>
  <c r="F504" i="1"/>
  <c r="G504" i="1" s="1"/>
  <c r="H504" i="1" s="1"/>
  <c r="E505" i="1" s="1"/>
  <c r="K505" i="1" s="1"/>
  <c r="I503" i="1"/>
  <c r="D3039" i="1" l="1"/>
  <c r="F3038" i="1"/>
  <c r="F505" i="1"/>
  <c r="G505" i="1" s="1"/>
  <c r="H505" i="1" s="1"/>
  <c r="E506" i="1" s="1"/>
  <c r="K506" i="1" s="1"/>
  <c r="I504" i="1"/>
  <c r="F3039" i="1" l="1"/>
  <c r="D3040" i="1"/>
  <c r="F506" i="1"/>
  <c r="G506" i="1" s="1"/>
  <c r="H506" i="1" s="1"/>
  <c r="E507" i="1" s="1"/>
  <c r="K507" i="1" s="1"/>
  <c r="I505" i="1"/>
  <c r="F3040" i="1" l="1"/>
  <c r="D3041" i="1"/>
  <c r="F507" i="1"/>
  <c r="G507" i="1" s="1"/>
  <c r="H507" i="1" s="1"/>
  <c r="E508" i="1" s="1"/>
  <c r="K508" i="1" s="1"/>
  <c r="I506" i="1"/>
  <c r="D3042" i="1" l="1"/>
  <c r="F3041" i="1"/>
  <c r="F508" i="1"/>
  <c r="G508" i="1" s="1"/>
  <c r="H508" i="1" s="1"/>
  <c r="E509" i="1" s="1"/>
  <c r="K509" i="1" s="1"/>
  <c r="I507" i="1"/>
  <c r="D3043" i="1" l="1"/>
  <c r="F3042" i="1"/>
  <c r="F509" i="1"/>
  <c r="G509" i="1" s="1"/>
  <c r="H509" i="1" s="1"/>
  <c r="E510" i="1" s="1"/>
  <c r="K510" i="1" s="1"/>
  <c r="I508" i="1"/>
  <c r="D3044" i="1" l="1"/>
  <c r="F3043" i="1"/>
  <c r="F510" i="1"/>
  <c r="G510" i="1" s="1"/>
  <c r="H510" i="1" s="1"/>
  <c r="E511" i="1" s="1"/>
  <c r="K511" i="1" s="1"/>
  <c r="I509" i="1"/>
  <c r="F3044" i="1" l="1"/>
  <c r="D3045" i="1"/>
  <c r="F511" i="1"/>
  <c r="G511" i="1" s="1"/>
  <c r="H511" i="1" s="1"/>
  <c r="E512" i="1" s="1"/>
  <c r="K512" i="1" s="1"/>
  <c r="I510" i="1"/>
  <c r="D3046" i="1" l="1"/>
  <c r="F3045" i="1"/>
  <c r="F512" i="1"/>
  <c r="G512" i="1" s="1"/>
  <c r="H512" i="1" s="1"/>
  <c r="E513" i="1" s="1"/>
  <c r="K513" i="1" s="1"/>
  <c r="I511" i="1"/>
  <c r="D3047" i="1" l="1"/>
  <c r="F3046" i="1"/>
  <c r="F513" i="1"/>
  <c r="G513" i="1" s="1"/>
  <c r="H513" i="1" s="1"/>
  <c r="E514" i="1" s="1"/>
  <c r="K514" i="1" s="1"/>
  <c r="I512" i="1"/>
  <c r="D3048" i="1" l="1"/>
  <c r="F3047" i="1"/>
  <c r="F514" i="1"/>
  <c r="G514" i="1" s="1"/>
  <c r="H514" i="1" s="1"/>
  <c r="E515" i="1" s="1"/>
  <c r="K515" i="1" s="1"/>
  <c r="I513" i="1"/>
  <c r="D3049" i="1" l="1"/>
  <c r="F3048" i="1"/>
  <c r="F515" i="1"/>
  <c r="G515" i="1" s="1"/>
  <c r="H515" i="1" s="1"/>
  <c r="E516" i="1" s="1"/>
  <c r="K516" i="1" s="1"/>
  <c r="I514" i="1"/>
  <c r="D3050" i="1" l="1"/>
  <c r="F3049" i="1"/>
  <c r="F516" i="1"/>
  <c r="G516" i="1" s="1"/>
  <c r="H516" i="1" s="1"/>
  <c r="E517" i="1" s="1"/>
  <c r="K517" i="1" s="1"/>
  <c r="I515" i="1"/>
  <c r="D3051" i="1" l="1"/>
  <c r="F3050" i="1"/>
  <c r="F517" i="1"/>
  <c r="G517" i="1" s="1"/>
  <c r="H517" i="1" s="1"/>
  <c r="E518" i="1" s="1"/>
  <c r="K518" i="1" s="1"/>
  <c r="I516" i="1"/>
  <c r="D3052" i="1" l="1"/>
  <c r="F3051" i="1"/>
  <c r="F518" i="1"/>
  <c r="G518" i="1" s="1"/>
  <c r="H518" i="1" s="1"/>
  <c r="E519" i="1" s="1"/>
  <c r="K519" i="1" s="1"/>
  <c r="I517" i="1"/>
  <c r="F3052" i="1" l="1"/>
  <c r="D3053" i="1"/>
  <c r="F519" i="1"/>
  <c r="G519" i="1" s="1"/>
  <c r="H519" i="1" s="1"/>
  <c r="E520" i="1" s="1"/>
  <c r="K520" i="1" s="1"/>
  <c r="I518" i="1"/>
  <c r="D3054" i="1" l="1"/>
  <c r="F3053" i="1"/>
  <c r="F520" i="1"/>
  <c r="G520" i="1" s="1"/>
  <c r="H520" i="1" s="1"/>
  <c r="E521" i="1" s="1"/>
  <c r="K521" i="1" s="1"/>
  <c r="I519" i="1"/>
  <c r="D3055" i="1" l="1"/>
  <c r="F3054" i="1"/>
  <c r="F521" i="1"/>
  <c r="G521" i="1" s="1"/>
  <c r="H521" i="1" s="1"/>
  <c r="E522" i="1" s="1"/>
  <c r="K522" i="1" s="1"/>
  <c r="I520" i="1"/>
  <c r="F3055" i="1" l="1"/>
  <c r="D3056" i="1"/>
  <c r="F522" i="1"/>
  <c r="G522" i="1" s="1"/>
  <c r="H522" i="1" s="1"/>
  <c r="E523" i="1" s="1"/>
  <c r="K523" i="1" s="1"/>
  <c r="I521" i="1"/>
  <c r="F3056" i="1" l="1"/>
  <c r="D3057" i="1"/>
  <c r="F523" i="1"/>
  <c r="G523" i="1" s="1"/>
  <c r="H523" i="1" s="1"/>
  <c r="E524" i="1" s="1"/>
  <c r="K524" i="1" s="1"/>
  <c r="I522" i="1"/>
  <c r="F3057" i="1" l="1"/>
  <c r="D3058" i="1"/>
  <c r="F524" i="1"/>
  <c r="G524" i="1" s="1"/>
  <c r="H524" i="1" s="1"/>
  <c r="E525" i="1" s="1"/>
  <c r="K525" i="1" s="1"/>
  <c r="I523" i="1"/>
  <c r="D3059" i="1" l="1"/>
  <c r="F3058" i="1"/>
  <c r="F525" i="1"/>
  <c r="G525" i="1" s="1"/>
  <c r="H525" i="1" s="1"/>
  <c r="E526" i="1" s="1"/>
  <c r="K526" i="1" s="1"/>
  <c r="I524" i="1"/>
  <c r="D3060" i="1" l="1"/>
  <c r="F3059" i="1"/>
  <c r="F526" i="1"/>
  <c r="G526" i="1" s="1"/>
  <c r="H526" i="1" s="1"/>
  <c r="E527" i="1" s="1"/>
  <c r="K527" i="1" s="1"/>
  <c r="I525" i="1"/>
  <c r="D3061" i="1" l="1"/>
  <c r="F3060" i="1"/>
  <c r="F527" i="1"/>
  <c r="G527" i="1" s="1"/>
  <c r="H527" i="1" s="1"/>
  <c r="E528" i="1" s="1"/>
  <c r="K528" i="1" s="1"/>
  <c r="I526" i="1"/>
  <c r="F3061" i="1" l="1"/>
  <c r="D3062" i="1"/>
  <c r="F528" i="1"/>
  <c r="G528" i="1" s="1"/>
  <c r="H528" i="1" s="1"/>
  <c r="E529" i="1" s="1"/>
  <c r="K529" i="1" s="1"/>
  <c r="I527" i="1"/>
  <c r="D3063" i="1" l="1"/>
  <c r="F3062" i="1"/>
  <c r="F529" i="1"/>
  <c r="G529" i="1" s="1"/>
  <c r="H529" i="1" s="1"/>
  <c r="E530" i="1" s="1"/>
  <c r="K530" i="1" s="1"/>
  <c r="I528" i="1"/>
  <c r="D3064" i="1" l="1"/>
  <c r="F3063" i="1"/>
  <c r="F530" i="1"/>
  <c r="G530" i="1" s="1"/>
  <c r="H530" i="1" s="1"/>
  <c r="E531" i="1" s="1"/>
  <c r="K531" i="1" s="1"/>
  <c r="I529" i="1"/>
  <c r="D3065" i="1" l="1"/>
  <c r="F3064" i="1"/>
  <c r="F531" i="1"/>
  <c r="G531" i="1" s="1"/>
  <c r="H531" i="1" s="1"/>
  <c r="E532" i="1" s="1"/>
  <c r="K532" i="1" s="1"/>
  <c r="I530" i="1"/>
  <c r="F3065" i="1" l="1"/>
  <c r="D3066" i="1"/>
  <c r="F532" i="1"/>
  <c r="G532" i="1" s="1"/>
  <c r="H532" i="1" s="1"/>
  <c r="E533" i="1" s="1"/>
  <c r="K533" i="1" s="1"/>
  <c r="I531" i="1"/>
  <c r="D3067" i="1" l="1"/>
  <c r="F3066" i="1"/>
  <c r="F533" i="1"/>
  <c r="G533" i="1" s="1"/>
  <c r="H533" i="1" s="1"/>
  <c r="E534" i="1" s="1"/>
  <c r="K534" i="1" s="1"/>
  <c r="I532" i="1"/>
  <c r="D3068" i="1" l="1"/>
  <c r="F3067" i="1"/>
  <c r="F534" i="1"/>
  <c r="G534" i="1" s="1"/>
  <c r="H534" i="1" s="1"/>
  <c r="E535" i="1" s="1"/>
  <c r="K535" i="1" s="1"/>
  <c r="I533" i="1"/>
  <c r="D3069" i="1" l="1"/>
  <c r="F3068" i="1"/>
  <c r="F535" i="1"/>
  <c r="G535" i="1" s="1"/>
  <c r="H535" i="1" s="1"/>
  <c r="E536" i="1" s="1"/>
  <c r="K536" i="1" s="1"/>
  <c r="I534" i="1"/>
  <c r="F3069" i="1" l="1"/>
  <c r="D3070" i="1"/>
  <c r="F536" i="1"/>
  <c r="G536" i="1" s="1"/>
  <c r="H536" i="1" s="1"/>
  <c r="E537" i="1" s="1"/>
  <c r="K537" i="1" s="1"/>
  <c r="I535" i="1"/>
  <c r="D3071" i="1" l="1"/>
  <c r="F3070" i="1"/>
  <c r="F537" i="1"/>
  <c r="G537" i="1" s="1"/>
  <c r="H537" i="1" s="1"/>
  <c r="E538" i="1" s="1"/>
  <c r="K538" i="1" s="1"/>
  <c r="I536" i="1"/>
  <c r="D3072" i="1" l="1"/>
  <c r="F3071" i="1"/>
  <c r="F538" i="1"/>
  <c r="G538" i="1" s="1"/>
  <c r="H538" i="1" s="1"/>
  <c r="E539" i="1" s="1"/>
  <c r="K539" i="1" s="1"/>
  <c r="I537" i="1"/>
  <c r="D3073" i="1" l="1"/>
  <c r="F3072" i="1"/>
  <c r="F539" i="1"/>
  <c r="G539" i="1" s="1"/>
  <c r="H539" i="1" s="1"/>
  <c r="E540" i="1" s="1"/>
  <c r="K540" i="1" s="1"/>
  <c r="I538" i="1"/>
  <c r="F3073" i="1" l="1"/>
  <c r="D3074" i="1"/>
  <c r="F540" i="1"/>
  <c r="G540" i="1" s="1"/>
  <c r="H540" i="1" s="1"/>
  <c r="E541" i="1" s="1"/>
  <c r="K541" i="1" s="1"/>
  <c r="I539" i="1"/>
  <c r="D3075" i="1" l="1"/>
  <c r="F3074" i="1"/>
  <c r="F541" i="1"/>
  <c r="G541" i="1" s="1"/>
  <c r="H541" i="1" s="1"/>
  <c r="E542" i="1" s="1"/>
  <c r="K542" i="1" s="1"/>
  <c r="I540" i="1"/>
  <c r="D3076" i="1" l="1"/>
  <c r="F3075" i="1"/>
  <c r="F542" i="1"/>
  <c r="G542" i="1" s="1"/>
  <c r="H542" i="1" s="1"/>
  <c r="E543" i="1" s="1"/>
  <c r="K543" i="1" s="1"/>
  <c r="I541" i="1"/>
  <c r="D3077" i="1" l="1"/>
  <c r="F3076" i="1"/>
  <c r="F543" i="1"/>
  <c r="G543" i="1" s="1"/>
  <c r="H543" i="1" s="1"/>
  <c r="E544" i="1" s="1"/>
  <c r="K544" i="1" s="1"/>
  <c r="I542" i="1"/>
  <c r="F3077" i="1" l="1"/>
  <c r="D3078" i="1"/>
  <c r="F544" i="1"/>
  <c r="G544" i="1" s="1"/>
  <c r="H544" i="1" s="1"/>
  <c r="E545" i="1" s="1"/>
  <c r="K545" i="1" s="1"/>
  <c r="I543" i="1"/>
  <c r="D3079" i="1" l="1"/>
  <c r="F3078" i="1"/>
  <c r="F545" i="1"/>
  <c r="G545" i="1" s="1"/>
  <c r="H545" i="1" s="1"/>
  <c r="E546" i="1" s="1"/>
  <c r="K546" i="1" s="1"/>
  <c r="I544" i="1"/>
  <c r="D3080" i="1" l="1"/>
  <c r="F3079" i="1"/>
  <c r="F546" i="1"/>
  <c r="G546" i="1" s="1"/>
  <c r="H546" i="1" s="1"/>
  <c r="E547" i="1" s="1"/>
  <c r="K547" i="1" s="1"/>
  <c r="I545" i="1"/>
  <c r="D3081" i="1" l="1"/>
  <c r="F3080" i="1"/>
  <c r="F547" i="1"/>
  <c r="G547" i="1" s="1"/>
  <c r="H547" i="1" s="1"/>
  <c r="E548" i="1" s="1"/>
  <c r="K548" i="1" s="1"/>
  <c r="I546" i="1"/>
  <c r="F3081" i="1" l="1"/>
  <c r="D3082" i="1"/>
  <c r="F548" i="1"/>
  <c r="G548" i="1" s="1"/>
  <c r="H548" i="1" s="1"/>
  <c r="E549" i="1" s="1"/>
  <c r="K549" i="1" s="1"/>
  <c r="I547" i="1"/>
  <c r="D3083" i="1" l="1"/>
  <c r="F3082" i="1"/>
  <c r="F549" i="1"/>
  <c r="G549" i="1" s="1"/>
  <c r="H549" i="1" s="1"/>
  <c r="E550" i="1" s="1"/>
  <c r="K550" i="1" s="1"/>
  <c r="I548" i="1"/>
  <c r="D3084" i="1" l="1"/>
  <c r="F3083" i="1"/>
  <c r="F550" i="1"/>
  <c r="G550" i="1" s="1"/>
  <c r="H550" i="1" s="1"/>
  <c r="E551" i="1" s="1"/>
  <c r="K551" i="1" s="1"/>
  <c r="I549" i="1"/>
  <c r="D3085" i="1" l="1"/>
  <c r="F3084" i="1"/>
  <c r="F551" i="1"/>
  <c r="G551" i="1" s="1"/>
  <c r="H551" i="1" s="1"/>
  <c r="E552" i="1" s="1"/>
  <c r="K552" i="1" s="1"/>
  <c r="I550" i="1"/>
  <c r="F3085" i="1" l="1"/>
  <c r="D3086" i="1"/>
  <c r="F552" i="1"/>
  <c r="G552" i="1" s="1"/>
  <c r="H552" i="1" s="1"/>
  <c r="E553" i="1" s="1"/>
  <c r="K553" i="1" s="1"/>
  <c r="I551" i="1"/>
  <c r="D3087" i="1" l="1"/>
  <c r="F3086" i="1"/>
  <c r="F553" i="1"/>
  <c r="G553" i="1" s="1"/>
  <c r="H553" i="1" s="1"/>
  <c r="E554" i="1" s="1"/>
  <c r="K554" i="1" s="1"/>
  <c r="I552" i="1"/>
  <c r="D3088" i="1" l="1"/>
  <c r="F3087" i="1"/>
  <c r="F554" i="1"/>
  <c r="G554" i="1" s="1"/>
  <c r="H554" i="1" s="1"/>
  <c r="E555" i="1" s="1"/>
  <c r="K555" i="1" s="1"/>
  <c r="I553" i="1"/>
  <c r="D3089" i="1" l="1"/>
  <c r="F3088" i="1"/>
  <c r="F555" i="1"/>
  <c r="G555" i="1" s="1"/>
  <c r="H555" i="1" s="1"/>
  <c r="E556" i="1" s="1"/>
  <c r="K556" i="1" s="1"/>
  <c r="I554" i="1"/>
  <c r="F3089" i="1" l="1"/>
  <c r="D3090" i="1"/>
  <c r="F556" i="1"/>
  <c r="G556" i="1" s="1"/>
  <c r="H556" i="1" s="1"/>
  <c r="E557" i="1" s="1"/>
  <c r="K557" i="1" s="1"/>
  <c r="I555" i="1"/>
  <c r="D3091" i="1" l="1"/>
  <c r="F3090" i="1"/>
  <c r="F557" i="1"/>
  <c r="G557" i="1" s="1"/>
  <c r="H557" i="1" s="1"/>
  <c r="E558" i="1" s="1"/>
  <c r="K558" i="1" s="1"/>
  <c r="I556" i="1"/>
  <c r="D3092" i="1" l="1"/>
  <c r="F3091" i="1"/>
  <c r="F558" i="1"/>
  <c r="G558" i="1" s="1"/>
  <c r="H558" i="1" s="1"/>
  <c r="E559" i="1" s="1"/>
  <c r="K559" i="1" s="1"/>
  <c r="I557" i="1"/>
  <c r="D3093" i="1" l="1"/>
  <c r="F3092" i="1"/>
  <c r="F559" i="1"/>
  <c r="G559" i="1" s="1"/>
  <c r="H559" i="1" s="1"/>
  <c r="E560" i="1" s="1"/>
  <c r="K560" i="1" s="1"/>
  <c r="I558" i="1"/>
  <c r="F3093" i="1" l="1"/>
  <c r="D3094" i="1"/>
  <c r="F560" i="1"/>
  <c r="G560" i="1" s="1"/>
  <c r="H560" i="1" s="1"/>
  <c r="E561" i="1" s="1"/>
  <c r="K561" i="1" s="1"/>
  <c r="I559" i="1"/>
  <c r="D3095" i="1" l="1"/>
  <c r="F3094" i="1"/>
  <c r="F561" i="1"/>
  <c r="G561" i="1" s="1"/>
  <c r="H561" i="1" s="1"/>
  <c r="E562" i="1" s="1"/>
  <c r="K562" i="1" s="1"/>
  <c r="I560" i="1"/>
  <c r="D3096" i="1" l="1"/>
  <c r="F3095" i="1"/>
  <c r="F562" i="1"/>
  <c r="G562" i="1" s="1"/>
  <c r="H562" i="1" s="1"/>
  <c r="E563" i="1" s="1"/>
  <c r="K563" i="1" s="1"/>
  <c r="I561" i="1"/>
  <c r="D3097" i="1" l="1"/>
  <c r="F3096" i="1"/>
  <c r="F563" i="1"/>
  <c r="G563" i="1" s="1"/>
  <c r="H563" i="1" s="1"/>
  <c r="E564" i="1" s="1"/>
  <c r="K564" i="1" s="1"/>
  <c r="I562" i="1"/>
  <c r="F3097" i="1" l="1"/>
  <c r="D3098" i="1"/>
  <c r="F564" i="1"/>
  <c r="G564" i="1" s="1"/>
  <c r="H564" i="1" s="1"/>
  <c r="E565" i="1" s="1"/>
  <c r="K565" i="1" s="1"/>
  <c r="I563" i="1"/>
  <c r="D3099" i="1" l="1"/>
  <c r="F3098" i="1"/>
  <c r="F565" i="1"/>
  <c r="G565" i="1" s="1"/>
  <c r="H565" i="1" s="1"/>
  <c r="E566" i="1" s="1"/>
  <c r="K566" i="1" s="1"/>
  <c r="I564" i="1"/>
  <c r="D3100" i="1" l="1"/>
  <c r="F3099" i="1"/>
  <c r="F566" i="1"/>
  <c r="G566" i="1" s="1"/>
  <c r="H566" i="1" s="1"/>
  <c r="E567" i="1" s="1"/>
  <c r="K567" i="1" s="1"/>
  <c r="I565" i="1"/>
  <c r="D3101" i="1" l="1"/>
  <c r="F3100" i="1"/>
  <c r="F567" i="1"/>
  <c r="G567" i="1" s="1"/>
  <c r="H567" i="1" s="1"/>
  <c r="E568" i="1" s="1"/>
  <c r="K568" i="1" s="1"/>
  <c r="I566" i="1"/>
  <c r="D3102" i="1" l="1"/>
  <c r="F3101" i="1"/>
  <c r="F568" i="1"/>
  <c r="G568" i="1" s="1"/>
  <c r="H568" i="1" s="1"/>
  <c r="E569" i="1" s="1"/>
  <c r="K569" i="1" s="1"/>
  <c r="I567" i="1"/>
  <c r="D3103" i="1" l="1"/>
  <c r="F3102" i="1"/>
  <c r="F569" i="1"/>
  <c r="G569" i="1" s="1"/>
  <c r="H569" i="1" s="1"/>
  <c r="E570" i="1" s="1"/>
  <c r="K570" i="1" s="1"/>
  <c r="I568" i="1"/>
  <c r="D3104" i="1" l="1"/>
  <c r="F3103" i="1"/>
  <c r="F570" i="1"/>
  <c r="G570" i="1" s="1"/>
  <c r="H570" i="1" s="1"/>
  <c r="E571" i="1" s="1"/>
  <c r="K571" i="1" s="1"/>
  <c r="I569" i="1"/>
  <c r="D3105" i="1" l="1"/>
  <c r="F3104" i="1"/>
  <c r="F571" i="1"/>
  <c r="G571" i="1" s="1"/>
  <c r="H571" i="1" s="1"/>
  <c r="E572" i="1" s="1"/>
  <c r="K572" i="1" s="1"/>
  <c r="I570" i="1"/>
  <c r="D3106" i="1" l="1"/>
  <c r="F3105" i="1"/>
  <c r="F572" i="1"/>
  <c r="G572" i="1" s="1"/>
  <c r="H572" i="1" s="1"/>
  <c r="E573" i="1" s="1"/>
  <c r="K573" i="1" s="1"/>
  <c r="I571" i="1"/>
  <c r="D3107" i="1" l="1"/>
  <c r="F3106" i="1"/>
  <c r="F573" i="1"/>
  <c r="G573" i="1" s="1"/>
  <c r="H573" i="1" s="1"/>
  <c r="E574" i="1" s="1"/>
  <c r="K574" i="1" s="1"/>
  <c r="I572" i="1"/>
  <c r="D3108" i="1" l="1"/>
  <c r="F3107" i="1"/>
  <c r="F574" i="1"/>
  <c r="G574" i="1" s="1"/>
  <c r="H574" i="1" s="1"/>
  <c r="E575" i="1" s="1"/>
  <c r="K575" i="1" s="1"/>
  <c r="I573" i="1"/>
  <c r="D3109" i="1" l="1"/>
  <c r="F3108" i="1"/>
  <c r="F575" i="1"/>
  <c r="G575" i="1" s="1"/>
  <c r="H575" i="1" s="1"/>
  <c r="E576" i="1" s="1"/>
  <c r="K576" i="1" s="1"/>
  <c r="I574" i="1"/>
  <c r="D3110" i="1" l="1"/>
  <c r="F3109" i="1"/>
  <c r="F576" i="1"/>
  <c r="G576" i="1" s="1"/>
  <c r="H576" i="1" s="1"/>
  <c r="E577" i="1" s="1"/>
  <c r="K577" i="1" s="1"/>
  <c r="I575" i="1"/>
  <c r="D3111" i="1" l="1"/>
  <c r="F3110" i="1"/>
  <c r="F577" i="1"/>
  <c r="G577" i="1" s="1"/>
  <c r="H577" i="1" s="1"/>
  <c r="E578" i="1" s="1"/>
  <c r="K578" i="1" s="1"/>
  <c r="I576" i="1"/>
  <c r="D3112" i="1" l="1"/>
  <c r="F3111" i="1"/>
  <c r="F578" i="1"/>
  <c r="G578" i="1" s="1"/>
  <c r="H578" i="1" s="1"/>
  <c r="E579" i="1" s="1"/>
  <c r="K579" i="1" s="1"/>
  <c r="I577" i="1"/>
  <c r="D3113" i="1" l="1"/>
  <c r="F3112" i="1"/>
  <c r="F579" i="1"/>
  <c r="G579" i="1" s="1"/>
  <c r="H579" i="1" s="1"/>
  <c r="E580" i="1" s="1"/>
  <c r="K580" i="1" s="1"/>
  <c r="I578" i="1"/>
  <c r="D3114" i="1" l="1"/>
  <c r="F3113" i="1"/>
  <c r="F580" i="1"/>
  <c r="G580" i="1" s="1"/>
  <c r="H580" i="1" s="1"/>
  <c r="E581" i="1" s="1"/>
  <c r="K581" i="1" s="1"/>
  <c r="I579" i="1"/>
  <c r="D3115" i="1" l="1"/>
  <c r="F3114" i="1"/>
  <c r="F581" i="1"/>
  <c r="G581" i="1" s="1"/>
  <c r="H581" i="1" s="1"/>
  <c r="E582" i="1" s="1"/>
  <c r="K582" i="1" s="1"/>
  <c r="I580" i="1"/>
  <c r="D3116" i="1" l="1"/>
  <c r="F3115" i="1"/>
  <c r="F582" i="1"/>
  <c r="G582" i="1" s="1"/>
  <c r="H582" i="1" s="1"/>
  <c r="E583" i="1" s="1"/>
  <c r="K583" i="1" s="1"/>
  <c r="I581" i="1"/>
  <c r="D3117" i="1" l="1"/>
  <c r="F3116" i="1"/>
  <c r="F583" i="1"/>
  <c r="G583" i="1" s="1"/>
  <c r="H583" i="1" s="1"/>
  <c r="E584" i="1" s="1"/>
  <c r="K584" i="1" s="1"/>
  <c r="I582" i="1"/>
  <c r="D3118" i="1" l="1"/>
  <c r="F3117" i="1"/>
  <c r="F584" i="1"/>
  <c r="G584" i="1" s="1"/>
  <c r="H584" i="1" s="1"/>
  <c r="E585" i="1" s="1"/>
  <c r="K585" i="1" s="1"/>
  <c r="I583" i="1"/>
  <c r="D3119" i="1" l="1"/>
  <c r="F3118" i="1"/>
  <c r="F585" i="1"/>
  <c r="G585" i="1" s="1"/>
  <c r="H585" i="1" s="1"/>
  <c r="E586" i="1" s="1"/>
  <c r="K586" i="1" s="1"/>
  <c r="I584" i="1"/>
  <c r="F3119" i="1" l="1"/>
  <c r="D3120" i="1"/>
  <c r="F586" i="1"/>
  <c r="G586" i="1" s="1"/>
  <c r="H586" i="1" s="1"/>
  <c r="E587" i="1" s="1"/>
  <c r="K587" i="1" s="1"/>
  <c r="I585" i="1"/>
  <c r="D3121" i="1" l="1"/>
  <c r="F3120" i="1"/>
  <c r="F587" i="1"/>
  <c r="G587" i="1" s="1"/>
  <c r="H587" i="1" s="1"/>
  <c r="E588" i="1" s="1"/>
  <c r="K588" i="1" s="1"/>
  <c r="I586" i="1"/>
  <c r="D3122" i="1" l="1"/>
  <c r="F3121" i="1"/>
  <c r="F588" i="1"/>
  <c r="G588" i="1" s="1"/>
  <c r="H588" i="1" s="1"/>
  <c r="E589" i="1" s="1"/>
  <c r="K589" i="1" s="1"/>
  <c r="I587" i="1"/>
  <c r="F3122" i="1" l="1"/>
  <c r="D3123" i="1"/>
  <c r="F589" i="1"/>
  <c r="G589" i="1" s="1"/>
  <c r="H589" i="1" s="1"/>
  <c r="E590" i="1" s="1"/>
  <c r="K590" i="1" s="1"/>
  <c r="I588" i="1"/>
  <c r="F3123" i="1" l="1"/>
  <c r="D3124" i="1"/>
  <c r="F590" i="1"/>
  <c r="G590" i="1" s="1"/>
  <c r="H590" i="1" s="1"/>
  <c r="E591" i="1" s="1"/>
  <c r="K591" i="1" s="1"/>
  <c r="I589" i="1"/>
  <c r="D3125" i="1" l="1"/>
  <c r="F3124" i="1"/>
  <c r="F591" i="1"/>
  <c r="G591" i="1" s="1"/>
  <c r="H591" i="1" s="1"/>
  <c r="E592" i="1" s="1"/>
  <c r="K592" i="1" s="1"/>
  <c r="I590" i="1"/>
  <c r="D3126" i="1" l="1"/>
  <c r="F3125" i="1"/>
  <c r="F592" i="1"/>
  <c r="G592" i="1" s="1"/>
  <c r="H592" i="1" s="1"/>
  <c r="E593" i="1" s="1"/>
  <c r="K593" i="1" s="1"/>
  <c r="I591" i="1"/>
  <c r="F3126" i="1" l="1"/>
  <c r="D3127" i="1"/>
  <c r="F593" i="1"/>
  <c r="G593" i="1" s="1"/>
  <c r="H593" i="1" s="1"/>
  <c r="E594" i="1" s="1"/>
  <c r="K594" i="1" s="1"/>
  <c r="I592" i="1"/>
  <c r="F3127" i="1" l="1"/>
  <c r="D3128" i="1"/>
  <c r="F594" i="1"/>
  <c r="G594" i="1" s="1"/>
  <c r="H594" i="1" s="1"/>
  <c r="E595" i="1" s="1"/>
  <c r="K595" i="1" s="1"/>
  <c r="I593" i="1"/>
  <c r="D3129" i="1" l="1"/>
  <c r="F3128" i="1"/>
  <c r="F595" i="1"/>
  <c r="G595" i="1" s="1"/>
  <c r="H595" i="1" s="1"/>
  <c r="E596" i="1" s="1"/>
  <c r="K596" i="1" s="1"/>
  <c r="I594" i="1"/>
  <c r="D3130" i="1" l="1"/>
  <c r="F3129" i="1"/>
  <c r="F596" i="1"/>
  <c r="G596" i="1" s="1"/>
  <c r="H596" i="1" s="1"/>
  <c r="E597" i="1" s="1"/>
  <c r="K597" i="1" s="1"/>
  <c r="I595" i="1"/>
  <c r="D3131" i="1" l="1"/>
  <c r="F3130" i="1"/>
  <c r="F597" i="1"/>
  <c r="G597" i="1" s="1"/>
  <c r="H597" i="1" s="1"/>
  <c r="E598" i="1" s="1"/>
  <c r="K598" i="1" s="1"/>
  <c r="I596" i="1"/>
  <c r="F3131" i="1" l="1"/>
  <c r="D3132" i="1"/>
  <c r="F598" i="1"/>
  <c r="G598" i="1" s="1"/>
  <c r="H598" i="1" s="1"/>
  <c r="E599" i="1" s="1"/>
  <c r="K599" i="1" s="1"/>
  <c r="I597" i="1"/>
  <c r="D3133" i="1" l="1"/>
  <c r="F3132" i="1"/>
  <c r="F599" i="1"/>
  <c r="G599" i="1" s="1"/>
  <c r="H599" i="1" s="1"/>
  <c r="E600" i="1" s="1"/>
  <c r="K600" i="1" s="1"/>
  <c r="I598" i="1"/>
  <c r="D3134" i="1" l="1"/>
  <c r="F3133" i="1"/>
  <c r="F600" i="1"/>
  <c r="G600" i="1" s="1"/>
  <c r="H600" i="1" s="1"/>
  <c r="E601" i="1" s="1"/>
  <c r="K601" i="1" s="1"/>
  <c r="I599" i="1"/>
  <c r="D3135" i="1" l="1"/>
  <c r="F3134" i="1"/>
  <c r="F601" i="1"/>
  <c r="G601" i="1" s="1"/>
  <c r="H601" i="1" s="1"/>
  <c r="E602" i="1" s="1"/>
  <c r="K602" i="1" s="1"/>
  <c r="I600" i="1"/>
  <c r="D3136" i="1" l="1"/>
  <c r="F3135" i="1"/>
  <c r="F602" i="1"/>
  <c r="G602" i="1" s="1"/>
  <c r="H602" i="1" s="1"/>
  <c r="E603" i="1" s="1"/>
  <c r="K603" i="1" s="1"/>
  <c r="I601" i="1"/>
  <c r="D3137" i="1" l="1"/>
  <c r="F3136" i="1"/>
  <c r="F603" i="1"/>
  <c r="G603" i="1" s="1"/>
  <c r="H603" i="1" s="1"/>
  <c r="E604" i="1" s="1"/>
  <c r="K604" i="1" s="1"/>
  <c r="I602" i="1"/>
  <c r="D3138" i="1" l="1"/>
  <c r="F3137" i="1"/>
  <c r="F604" i="1"/>
  <c r="G604" i="1" s="1"/>
  <c r="H604" i="1" s="1"/>
  <c r="E605" i="1" s="1"/>
  <c r="K605" i="1" s="1"/>
  <c r="I603" i="1"/>
  <c r="F3138" i="1" l="1"/>
  <c r="D3139" i="1"/>
  <c r="F605" i="1"/>
  <c r="G605" i="1" s="1"/>
  <c r="H605" i="1" s="1"/>
  <c r="E606" i="1" s="1"/>
  <c r="K606" i="1" s="1"/>
  <c r="I604" i="1"/>
  <c r="D3140" i="1" l="1"/>
  <c r="F3139" i="1"/>
  <c r="F606" i="1"/>
  <c r="G606" i="1" s="1"/>
  <c r="H606" i="1" s="1"/>
  <c r="E607" i="1" s="1"/>
  <c r="K607" i="1" s="1"/>
  <c r="I605" i="1"/>
  <c r="D3141" i="1" l="1"/>
  <c r="F3140" i="1"/>
  <c r="F607" i="1"/>
  <c r="G607" i="1" s="1"/>
  <c r="H607" i="1" s="1"/>
  <c r="E608" i="1" s="1"/>
  <c r="K608" i="1" s="1"/>
  <c r="I606" i="1"/>
  <c r="D3142" i="1" l="1"/>
  <c r="F3141" i="1"/>
  <c r="F608" i="1"/>
  <c r="G608" i="1" s="1"/>
  <c r="H608" i="1" s="1"/>
  <c r="E609" i="1" s="1"/>
  <c r="K609" i="1" s="1"/>
  <c r="I607" i="1"/>
  <c r="D3143" i="1" l="1"/>
  <c r="F3142" i="1"/>
  <c r="F609" i="1"/>
  <c r="G609" i="1" s="1"/>
  <c r="H609" i="1" s="1"/>
  <c r="E610" i="1" s="1"/>
  <c r="K610" i="1" s="1"/>
  <c r="I608" i="1"/>
  <c r="F3143" i="1" l="1"/>
  <c r="D3144" i="1"/>
  <c r="F610" i="1"/>
  <c r="G610" i="1" s="1"/>
  <c r="H610" i="1" s="1"/>
  <c r="E611" i="1" s="1"/>
  <c r="K611" i="1" s="1"/>
  <c r="I609" i="1"/>
  <c r="D3145" i="1" l="1"/>
  <c r="F3144" i="1"/>
  <c r="F611" i="1"/>
  <c r="G611" i="1" s="1"/>
  <c r="H611" i="1" s="1"/>
  <c r="E612" i="1" s="1"/>
  <c r="K612" i="1" s="1"/>
  <c r="I610" i="1"/>
  <c r="D3146" i="1" l="1"/>
  <c r="F3145" i="1"/>
  <c r="F612" i="1"/>
  <c r="G612" i="1" s="1"/>
  <c r="H612" i="1" s="1"/>
  <c r="E613" i="1" s="1"/>
  <c r="K613" i="1" s="1"/>
  <c r="I611" i="1"/>
  <c r="D3147" i="1" l="1"/>
  <c r="F3146" i="1"/>
  <c r="F613" i="1"/>
  <c r="G613" i="1" s="1"/>
  <c r="H613" i="1" s="1"/>
  <c r="E614" i="1" s="1"/>
  <c r="K614" i="1" s="1"/>
  <c r="I612" i="1"/>
  <c r="F3147" i="1" l="1"/>
  <c r="D3148" i="1"/>
  <c r="F614" i="1"/>
  <c r="G614" i="1" s="1"/>
  <c r="H614" i="1" s="1"/>
  <c r="E615" i="1" s="1"/>
  <c r="K615" i="1" s="1"/>
  <c r="I613" i="1"/>
  <c r="D3149" i="1" l="1"/>
  <c r="F3148" i="1"/>
  <c r="F615" i="1"/>
  <c r="G615" i="1" s="1"/>
  <c r="H615" i="1" s="1"/>
  <c r="E616" i="1" s="1"/>
  <c r="K616" i="1" s="1"/>
  <c r="I614" i="1"/>
  <c r="D3150" i="1" l="1"/>
  <c r="F3149" i="1"/>
  <c r="F616" i="1"/>
  <c r="G616" i="1" s="1"/>
  <c r="H616" i="1" s="1"/>
  <c r="E617" i="1" s="1"/>
  <c r="K617" i="1" s="1"/>
  <c r="I615" i="1"/>
  <c r="D3151" i="1" l="1"/>
  <c r="F3150" i="1"/>
  <c r="F617" i="1"/>
  <c r="G617" i="1" s="1"/>
  <c r="H617" i="1" s="1"/>
  <c r="E618" i="1" s="1"/>
  <c r="K618" i="1" s="1"/>
  <c r="I616" i="1"/>
  <c r="D3152" i="1" l="1"/>
  <c r="F3151" i="1"/>
  <c r="F618" i="1"/>
  <c r="G618" i="1" s="1"/>
  <c r="H618" i="1" s="1"/>
  <c r="E619" i="1" s="1"/>
  <c r="K619" i="1" s="1"/>
  <c r="I617" i="1"/>
  <c r="F3152" i="1" l="1"/>
  <c r="D3153" i="1"/>
  <c r="F619" i="1"/>
  <c r="G619" i="1" s="1"/>
  <c r="H619" i="1" s="1"/>
  <c r="E620" i="1" s="1"/>
  <c r="K620" i="1" s="1"/>
  <c r="I618" i="1"/>
  <c r="D3154" i="1" l="1"/>
  <c r="F3153" i="1"/>
  <c r="F620" i="1"/>
  <c r="G620" i="1" s="1"/>
  <c r="H620" i="1" s="1"/>
  <c r="E621" i="1" s="1"/>
  <c r="K621" i="1" s="1"/>
  <c r="I619" i="1"/>
  <c r="D3155" i="1" l="1"/>
  <c r="F3154" i="1"/>
  <c r="F621" i="1"/>
  <c r="G621" i="1" s="1"/>
  <c r="H621" i="1" s="1"/>
  <c r="E622" i="1" s="1"/>
  <c r="K622" i="1" s="1"/>
  <c r="I620" i="1"/>
  <c r="F3155" i="1" l="1"/>
  <c r="D3156" i="1"/>
  <c r="F622" i="1"/>
  <c r="G622" i="1" s="1"/>
  <c r="H622" i="1" s="1"/>
  <c r="E623" i="1" s="1"/>
  <c r="K623" i="1" s="1"/>
  <c r="I621" i="1"/>
  <c r="F3156" i="1" l="1"/>
  <c r="D3157" i="1"/>
  <c r="F623" i="1"/>
  <c r="G623" i="1" s="1"/>
  <c r="H623" i="1" s="1"/>
  <c r="E624" i="1" s="1"/>
  <c r="K624" i="1" s="1"/>
  <c r="I622" i="1"/>
  <c r="D3158" i="1" l="1"/>
  <c r="F3157" i="1"/>
  <c r="F624" i="1"/>
  <c r="G624" i="1" s="1"/>
  <c r="H624" i="1" s="1"/>
  <c r="E625" i="1" s="1"/>
  <c r="K625" i="1" s="1"/>
  <c r="I623" i="1"/>
  <c r="D3159" i="1" l="1"/>
  <c r="F3158" i="1"/>
  <c r="F625" i="1"/>
  <c r="G625" i="1" s="1"/>
  <c r="H625" i="1" s="1"/>
  <c r="E626" i="1" s="1"/>
  <c r="K626" i="1" s="1"/>
  <c r="I624" i="1"/>
  <c r="D3160" i="1" l="1"/>
  <c r="F3159" i="1"/>
  <c r="F626" i="1"/>
  <c r="G626" i="1" s="1"/>
  <c r="H626" i="1" s="1"/>
  <c r="E627" i="1" s="1"/>
  <c r="K627" i="1" s="1"/>
  <c r="I625" i="1"/>
  <c r="F3160" i="1" l="1"/>
  <c r="D3161" i="1"/>
  <c r="F627" i="1"/>
  <c r="G627" i="1" s="1"/>
  <c r="H627" i="1" s="1"/>
  <c r="E628" i="1" s="1"/>
  <c r="K628" i="1" s="1"/>
  <c r="I626" i="1"/>
  <c r="D3162" i="1" l="1"/>
  <c r="F3161" i="1"/>
  <c r="F628" i="1"/>
  <c r="G628" i="1" s="1"/>
  <c r="H628" i="1" s="1"/>
  <c r="E629" i="1" s="1"/>
  <c r="K629" i="1" s="1"/>
  <c r="I627" i="1"/>
  <c r="D3163" i="1" l="1"/>
  <c r="F3162" i="1"/>
  <c r="F629" i="1"/>
  <c r="G629" i="1" s="1"/>
  <c r="H629" i="1" s="1"/>
  <c r="E630" i="1" s="1"/>
  <c r="K630" i="1" s="1"/>
  <c r="I628" i="1"/>
  <c r="D3164" i="1" l="1"/>
  <c r="F3163" i="1"/>
  <c r="F630" i="1"/>
  <c r="G630" i="1" s="1"/>
  <c r="H630" i="1" s="1"/>
  <c r="E631" i="1" s="1"/>
  <c r="K631" i="1" s="1"/>
  <c r="I629" i="1"/>
  <c r="D3165" i="1" l="1"/>
  <c r="F3164" i="1"/>
  <c r="F631" i="1"/>
  <c r="G631" i="1" s="1"/>
  <c r="H631" i="1" s="1"/>
  <c r="E632" i="1" s="1"/>
  <c r="K632" i="1" s="1"/>
  <c r="I630" i="1"/>
  <c r="D3166" i="1" l="1"/>
  <c r="F3165" i="1"/>
  <c r="F632" i="1"/>
  <c r="G632" i="1" s="1"/>
  <c r="H632" i="1" s="1"/>
  <c r="E633" i="1" s="1"/>
  <c r="K633" i="1" s="1"/>
  <c r="I631" i="1"/>
  <c r="D3167" i="1" l="1"/>
  <c r="F3166" i="1"/>
  <c r="F633" i="1"/>
  <c r="G633" i="1" s="1"/>
  <c r="H633" i="1" s="1"/>
  <c r="E634" i="1" s="1"/>
  <c r="K634" i="1" s="1"/>
  <c r="I632" i="1"/>
  <c r="F3167" i="1" l="1"/>
  <c r="D3168" i="1"/>
  <c r="F634" i="1"/>
  <c r="G634" i="1" s="1"/>
  <c r="H634" i="1" s="1"/>
  <c r="E635" i="1" s="1"/>
  <c r="K635" i="1" s="1"/>
  <c r="I633" i="1"/>
  <c r="F3168" i="1" l="1"/>
  <c r="D3169" i="1"/>
  <c r="F635" i="1"/>
  <c r="G635" i="1" s="1"/>
  <c r="H635" i="1" s="1"/>
  <c r="E636" i="1" s="1"/>
  <c r="K636" i="1" s="1"/>
  <c r="I634" i="1"/>
  <c r="D3170" i="1" l="1"/>
  <c r="F3169" i="1"/>
  <c r="F636" i="1"/>
  <c r="G636" i="1" s="1"/>
  <c r="H636" i="1" s="1"/>
  <c r="E637" i="1" s="1"/>
  <c r="K637" i="1" s="1"/>
  <c r="I635" i="1"/>
  <c r="D3171" i="1" l="1"/>
  <c r="F3170" i="1"/>
  <c r="F637" i="1"/>
  <c r="G637" i="1" s="1"/>
  <c r="H637" i="1" s="1"/>
  <c r="E638" i="1" s="1"/>
  <c r="K638" i="1" s="1"/>
  <c r="I636" i="1"/>
  <c r="F3171" i="1" l="1"/>
  <c r="D3172" i="1"/>
  <c r="F638" i="1"/>
  <c r="G638" i="1" s="1"/>
  <c r="H638" i="1" s="1"/>
  <c r="E639" i="1" s="1"/>
  <c r="K639" i="1" s="1"/>
  <c r="I637" i="1"/>
  <c r="F3172" i="1" l="1"/>
  <c r="D3173" i="1"/>
  <c r="F639" i="1"/>
  <c r="G639" i="1" s="1"/>
  <c r="H639" i="1" s="1"/>
  <c r="E640" i="1" s="1"/>
  <c r="K640" i="1" s="1"/>
  <c r="I638" i="1"/>
  <c r="D3174" i="1" l="1"/>
  <c r="F3174" i="1" s="1"/>
  <c r="F3173" i="1"/>
  <c r="F640" i="1"/>
  <c r="G640" i="1" s="1"/>
  <c r="H640" i="1" s="1"/>
  <c r="E641" i="1" s="1"/>
  <c r="K641" i="1" s="1"/>
  <c r="I639" i="1"/>
  <c r="F641" i="1" l="1"/>
  <c r="G641" i="1" s="1"/>
  <c r="H641" i="1" s="1"/>
  <c r="E642" i="1" s="1"/>
  <c r="K642" i="1" s="1"/>
  <c r="I640" i="1"/>
  <c r="F642" i="1" l="1"/>
  <c r="G642" i="1" s="1"/>
  <c r="H642" i="1" s="1"/>
  <c r="E643" i="1" s="1"/>
  <c r="K643" i="1" s="1"/>
  <c r="I641" i="1"/>
  <c r="F643" i="1" l="1"/>
  <c r="G643" i="1" s="1"/>
  <c r="H643" i="1" s="1"/>
  <c r="E644" i="1" s="1"/>
  <c r="K644" i="1" s="1"/>
  <c r="I642" i="1"/>
  <c r="F644" i="1" l="1"/>
  <c r="G644" i="1" s="1"/>
  <c r="H644" i="1" s="1"/>
  <c r="E645" i="1" s="1"/>
  <c r="K645" i="1" s="1"/>
  <c r="I643" i="1"/>
  <c r="F645" i="1" l="1"/>
  <c r="G645" i="1" s="1"/>
  <c r="H645" i="1" s="1"/>
  <c r="E646" i="1" s="1"/>
  <c r="K646" i="1" s="1"/>
  <c r="I644" i="1"/>
  <c r="F646" i="1" l="1"/>
  <c r="G646" i="1" s="1"/>
  <c r="H646" i="1" s="1"/>
  <c r="E647" i="1" s="1"/>
  <c r="K647" i="1" s="1"/>
  <c r="I645" i="1"/>
  <c r="F647" i="1" l="1"/>
  <c r="G647" i="1" s="1"/>
  <c r="H647" i="1" s="1"/>
  <c r="E648" i="1" s="1"/>
  <c r="K648" i="1" s="1"/>
  <c r="I646" i="1"/>
  <c r="F648" i="1" l="1"/>
  <c r="G648" i="1" s="1"/>
  <c r="H648" i="1" s="1"/>
  <c r="E649" i="1" s="1"/>
  <c r="K649" i="1" s="1"/>
  <c r="I647" i="1"/>
  <c r="F649" i="1" l="1"/>
  <c r="G649" i="1" s="1"/>
  <c r="H649" i="1" s="1"/>
  <c r="E650" i="1" s="1"/>
  <c r="K650" i="1" s="1"/>
  <c r="I648" i="1"/>
  <c r="F650" i="1" l="1"/>
  <c r="G650" i="1" s="1"/>
  <c r="H650" i="1" s="1"/>
  <c r="E651" i="1" s="1"/>
  <c r="K651" i="1" s="1"/>
  <c r="I649" i="1"/>
  <c r="F651" i="1" l="1"/>
  <c r="G651" i="1" s="1"/>
  <c r="H651" i="1" s="1"/>
  <c r="E652" i="1" s="1"/>
  <c r="K652" i="1" s="1"/>
  <c r="I650" i="1"/>
  <c r="F652" i="1" l="1"/>
  <c r="G652" i="1" s="1"/>
  <c r="H652" i="1" s="1"/>
  <c r="E653" i="1" s="1"/>
  <c r="K653" i="1" s="1"/>
  <c r="I651" i="1"/>
  <c r="F653" i="1" l="1"/>
  <c r="G653" i="1" s="1"/>
  <c r="H653" i="1" s="1"/>
  <c r="E654" i="1" s="1"/>
  <c r="K654" i="1" s="1"/>
  <c r="I652" i="1"/>
  <c r="F654" i="1" l="1"/>
  <c r="G654" i="1" s="1"/>
  <c r="H654" i="1" s="1"/>
  <c r="E655" i="1" s="1"/>
  <c r="K655" i="1" s="1"/>
  <c r="I653" i="1"/>
  <c r="F655" i="1" l="1"/>
  <c r="G655" i="1" s="1"/>
  <c r="H655" i="1" s="1"/>
  <c r="E656" i="1" s="1"/>
  <c r="K656" i="1" s="1"/>
  <c r="I654" i="1"/>
  <c r="F656" i="1" l="1"/>
  <c r="G656" i="1" s="1"/>
  <c r="H656" i="1" s="1"/>
  <c r="E657" i="1" s="1"/>
  <c r="K657" i="1" s="1"/>
  <c r="I655" i="1"/>
  <c r="F657" i="1" l="1"/>
  <c r="G657" i="1" s="1"/>
  <c r="H657" i="1" s="1"/>
  <c r="E658" i="1" s="1"/>
  <c r="K658" i="1" s="1"/>
  <c r="I656" i="1"/>
  <c r="F658" i="1" l="1"/>
  <c r="G658" i="1" s="1"/>
  <c r="H658" i="1" s="1"/>
  <c r="E659" i="1" s="1"/>
  <c r="K659" i="1" s="1"/>
  <c r="I657" i="1"/>
  <c r="F659" i="1" l="1"/>
  <c r="G659" i="1" s="1"/>
  <c r="H659" i="1" s="1"/>
  <c r="E660" i="1" s="1"/>
  <c r="K660" i="1" s="1"/>
  <c r="I658" i="1"/>
  <c r="F660" i="1" l="1"/>
  <c r="G660" i="1" s="1"/>
  <c r="H660" i="1" s="1"/>
  <c r="E661" i="1" s="1"/>
  <c r="K661" i="1" s="1"/>
  <c r="I659" i="1"/>
  <c r="F661" i="1" l="1"/>
  <c r="G661" i="1" s="1"/>
  <c r="H661" i="1" s="1"/>
  <c r="E662" i="1" s="1"/>
  <c r="K662" i="1" s="1"/>
  <c r="I660" i="1"/>
  <c r="F662" i="1" l="1"/>
  <c r="G662" i="1" s="1"/>
  <c r="H662" i="1" s="1"/>
  <c r="E663" i="1" s="1"/>
  <c r="K663" i="1" s="1"/>
  <c r="I661" i="1"/>
  <c r="F663" i="1" l="1"/>
  <c r="G663" i="1" s="1"/>
  <c r="H663" i="1" s="1"/>
  <c r="E664" i="1" s="1"/>
  <c r="K664" i="1" s="1"/>
  <c r="I662" i="1"/>
  <c r="F664" i="1" l="1"/>
  <c r="G664" i="1" s="1"/>
  <c r="H664" i="1" s="1"/>
  <c r="E665" i="1" s="1"/>
  <c r="K665" i="1" s="1"/>
  <c r="I663" i="1"/>
  <c r="F665" i="1" l="1"/>
  <c r="G665" i="1" s="1"/>
  <c r="H665" i="1" s="1"/>
  <c r="E666" i="1" s="1"/>
  <c r="K666" i="1" s="1"/>
  <c r="I664" i="1"/>
  <c r="F666" i="1" l="1"/>
  <c r="G666" i="1" s="1"/>
  <c r="H666" i="1" s="1"/>
  <c r="E667" i="1" s="1"/>
  <c r="K667" i="1" s="1"/>
  <c r="I665" i="1"/>
  <c r="F667" i="1" l="1"/>
  <c r="G667" i="1" s="1"/>
  <c r="H667" i="1" s="1"/>
  <c r="E668" i="1" s="1"/>
  <c r="K668" i="1" s="1"/>
  <c r="I666" i="1"/>
  <c r="F668" i="1" l="1"/>
  <c r="G668" i="1" s="1"/>
  <c r="H668" i="1" s="1"/>
  <c r="E669" i="1" s="1"/>
  <c r="K669" i="1" s="1"/>
  <c r="I667" i="1"/>
  <c r="F669" i="1" l="1"/>
  <c r="G669" i="1" s="1"/>
  <c r="H669" i="1" s="1"/>
  <c r="E670" i="1" s="1"/>
  <c r="K670" i="1" s="1"/>
  <c r="I668" i="1"/>
  <c r="F670" i="1" l="1"/>
  <c r="G670" i="1" s="1"/>
  <c r="H670" i="1" s="1"/>
  <c r="E671" i="1" s="1"/>
  <c r="K671" i="1" s="1"/>
  <c r="I669" i="1"/>
  <c r="F671" i="1" l="1"/>
  <c r="G671" i="1" s="1"/>
  <c r="H671" i="1" s="1"/>
  <c r="E672" i="1" s="1"/>
  <c r="K672" i="1" s="1"/>
  <c r="I670" i="1"/>
  <c r="F672" i="1" l="1"/>
  <c r="G672" i="1" s="1"/>
  <c r="H672" i="1" s="1"/>
  <c r="E673" i="1" s="1"/>
  <c r="K673" i="1" s="1"/>
  <c r="I671" i="1"/>
  <c r="F673" i="1" l="1"/>
  <c r="G673" i="1" s="1"/>
  <c r="H673" i="1" s="1"/>
  <c r="E674" i="1" s="1"/>
  <c r="K674" i="1" s="1"/>
  <c r="I672" i="1"/>
  <c r="F674" i="1" l="1"/>
  <c r="G674" i="1" s="1"/>
  <c r="H674" i="1" s="1"/>
  <c r="E675" i="1" s="1"/>
  <c r="K675" i="1" s="1"/>
  <c r="I673" i="1"/>
  <c r="F675" i="1" l="1"/>
  <c r="G675" i="1" s="1"/>
  <c r="H675" i="1" s="1"/>
  <c r="E676" i="1" s="1"/>
  <c r="K676" i="1" s="1"/>
  <c r="I674" i="1"/>
  <c r="F676" i="1" l="1"/>
  <c r="G676" i="1" s="1"/>
  <c r="H676" i="1" s="1"/>
  <c r="E677" i="1" s="1"/>
  <c r="K677" i="1" s="1"/>
  <c r="I675" i="1"/>
  <c r="F677" i="1" l="1"/>
  <c r="G677" i="1" s="1"/>
  <c r="H677" i="1" s="1"/>
  <c r="E678" i="1" s="1"/>
  <c r="K678" i="1" s="1"/>
  <c r="I676" i="1"/>
  <c r="F678" i="1" l="1"/>
  <c r="G678" i="1" s="1"/>
  <c r="H678" i="1" s="1"/>
  <c r="E679" i="1" s="1"/>
  <c r="K679" i="1" s="1"/>
  <c r="I677" i="1"/>
  <c r="F679" i="1" l="1"/>
  <c r="G679" i="1" s="1"/>
  <c r="H679" i="1" s="1"/>
  <c r="E680" i="1" s="1"/>
  <c r="K680" i="1" s="1"/>
  <c r="I678" i="1"/>
  <c r="F680" i="1" l="1"/>
  <c r="G680" i="1" s="1"/>
  <c r="H680" i="1" s="1"/>
  <c r="E681" i="1" s="1"/>
  <c r="K681" i="1" s="1"/>
  <c r="I679" i="1"/>
  <c r="F681" i="1" l="1"/>
  <c r="G681" i="1" s="1"/>
  <c r="H681" i="1" s="1"/>
  <c r="E682" i="1" s="1"/>
  <c r="K682" i="1" s="1"/>
  <c r="I680" i="1"/>
  <c r="F682" i="1" l="1"/>
  <c r="G682" i="1" s="1"/>
  <c r="H682" i="1" s="1"/>
  <c r="E683" i="1" s="1"/>
  <c r="K683" i="1" s="1"/>
  <c r="I681" i="1"/>
  <c r="F683" i="1" l="1"/>
  <c r="G683" i="1" s="1"/>
  <c r="H683" i="1" s="1"/>
  <c r="E684" i="1" s="1"/>
  <c r="K684" i="1" s="1"/>
  <c r="I682" i="1"/>
  <c r="F684" i="1" l="1"/>
  <c r="G684" i="1" s="1"/>
  <c r="H684" i="1" s="1"/>
  <c r="E685" i="1" s="1"/>
  <c r="K685" i="1" s="1"/>
  <c r="I683" i="1"/>
  <c r="F685" i="1" l="1"/>
  <c r="G685" i="1" s="1"/>
  <c r="H685" i="1" s="1"/>
  <c r="E686" i="1" s="1"/>
  <c r="K686" i="1" s="1"/>
  <c r="I684" i="1"/>
  <c r="F686" i="1" l="1"/>
  <c r="G686" i="1" s="1"/>
  <c r="H686" i="1" s="1"/>
  <c r="E687" i="1" s="1"/>
  <c r="K687" i="1" s="1"/>
  <c r="I685" i="1"/>
  <c r="F687" i="1" l="1"/>
  <c r="G687" i="1" s="1"/>
  <c r="H687" i="1" s="1"/>
  <c r="E688" i="1" s="1"/>
  <c r="K688" i="1" s="1"/>
  <c r="I686" i="1"/>
  <c r="F688" i="1" l="1"/>
  <c r="G688" i="1" s="1"/>
  <c r="H688" i="1" s="1"/>
  <c r="E689" i="1" s="1"/>
  <c r="K689" i="1" s="1"/>
  <c r="I687" i="1"/>
  <c r="F689" i="1" l="1"/>
  <c r="G689" i="1" s="1"/>
  <c r="H689" i="1" s="1"/>
  <c r="E690" i="1" s="1"/>
  <c r="K690" i="1" s="1"/>
  <c r="I688" i="1"/>
  <c r="F690" i="1" l="1"/>
  <c r="G690" i="1" s="1"/>
  <c r="H690" i="1" s="1"/>
  <c r="E691" i="1" s="1"/>
  <c r="K691" i="1" s="1"/>
  <c r="I689" i="1"/>
  <c r="F691" i="1" l="1"/>
  <c r="G691" i="1" s="1"/>
  <c r="H691" i="1" s="1"/>
  <c r="E692" i="1" s="1"/>
  <c r="K692" i="1" s="1"/>
  <c r="I690" i="1"/>
  <c r="F692" i="1" l="1"/>
  <c r="G692" i="1" s="1"/>
  <c r="H692" i="1" s="1"/>
  <c r="E693" i="1" s="1"/>
  <c r="K693" i="1" s="1"/>
  <c r="I691" i="1"/>
  <c r="F693" i="1" l="1"/>
  <c r="G693" i="1" s="1"/>
  <c r="H693" i="1" s="1"/>
  <c r="E694" i="1" s="1"/>
  <c r="K694" i="1" s="1"/>
  <c r="I692" i="1"/>
  <c r="F694" i="1" l="1"/>
  <c r="G694" i="1" s="1"/>
  <c r="H694" i="1" s="1"/>
  <c r="E695" i="1" s="1"/>
  <c r="K695" i="1" s="1"/>
  <c r="I693" i="1"/>
  <c r="F695" i="1" l="1"/>
  <c r="G695" i="1" s="1"/>
  <c r="H695" i="1" s="1"/>
  <c r="E696" i="1" s="1"/>
  <c r="K696" i="1" s="1"/>
  <c r="I694" i="1"/>
  <c r="F696" i="1" l="1"/>
  <c r="G696" i="1" s="1"/>
  <c r="H696" i="1" s="1"/>
  <c r="E697" i="1" s="1"/>
  <c r="K697" i="1" s="1"/>
  <c r="I695" i="1"/>
  <c r="F697" i="1" l="1"/>
  <c r="G697" i="1" s="1"/>
  <c r="H697" i="1" s="1"/>
  <c r="E698" i="1" s="1"/>
  <c r="K698" i="1" s="1"/>
  <c r="I696" i="1"/>
  <c r="F698" i="1" l="1"/>
  <c r="G698" i="1" s="1"/>
  <c r="H698" i="1" s="1"/>
  <c r="E699" i="1" s="1"/>
  <c r="K699" i="1" s="1"/>
  <c r="I697" i="1"/>
  <c r="F699" i="1" l="1"/>
  <c r="G699" i="1" s="1"/>
  <c r="H699" i="1" s="1"/>
  <c r="E700" i="1" s="1"/>
  <c r="K700" i="1" s="1"/>
  <c r="I698" i="1"/>
  <c r="F700" i="1" l="1"/>
  <c r="G700" i="1" s="1"/>
  <c r="H700" i="1" s="1"/>
  <c r="E701" i="1" s="1"/>
  <c r="K701" i="1" s="1"/>
  <c r="I699" i="1"/>
  <c r="F701" i="1" l="1"/>
  <c r="G701" i="1" s="1"/>
  <c r="H701" i="1" s="1"/>
  <c r="E702" i="1" s="1"/>
  <c r="K702" i="1" s="1"/>
  <c r="I700" i="1"/>
  <c r="F702" i="1" l="1"/>
  <c r="G702" i="1" s="1"/>
  <c r="H702" i="1" s="1"/>
  <c r="E703" i="1" s="1"/>
  <c r="K703" i="1" s="1"/>
  <c r="I701" i="1"/>
  <c r="F703" i="1" l="1"/>
  <c r="G703" i="1" s="1"/>
  <c r="H703" i="1" s="1"/>
  <c r="E704" i="1" s="1"/>
  <c r="K704" i="1" s="1"/>
  <c r="I702" i="1"/>
  <c r="F704" i="1" l="1"/>
  <c r="G704" i="1" s="1"/>
  <c r="H704" i="1" s="1"/>
  <c r="E705" i="1" s="1"/>
  <c r="K705" i="1" s="1"/>
  <c r="I703" i="1"/>
  <c r="F705" i="1" l="1"/>
  <c r="G705" i="1" s="1"/>
  <c r="H705" i="1" s="1"/>
  <c r="E706" i="1" s="1"/>
  <c r="K706" i="1" s="1"/>
  <c r="I704" i="1"/>
  <c r="F706" i="1" l="1"/>
  <c r="G706" i="1" s="1"/>
  <c r="H706" i="1" s="1"/>
  <c r="E707" i="1" s="1"/>
  <c r="K707" i="1" s="1"/>
  <c r="I705" i="1"/>
  <c r="F707" i="1" l="1"/>
  <c r="G707" i="1" s="1"/>
  <c r="H707" i="1" s="1"/>
  <c r="E708" i="1" s="1"/>
  <c r="K708" i="1" s="1"/>
  <c r="I706" i="1"/>
  <c r="F708" i="1" l="1"/>
  <c r="G708" i="1" s="1"/>
  <c r="H708" i="1" s="1"/>
  <c r="E709" i="1" s="1"/>
  <c r="K709" i="1" s="1"/>
  <c r="I707" i="1"/>
  <c r="F709" i="1" l="1"/>
  <c r="G709" i="1" s="1"/>
  <c r="H709" i="1" s="1"/>
  <c r="E710" i="1" s="1"/>
  <c r="K710" i="1" s="1"/>
  <c r="I708" i="1"/>
  <c r="F710" i="1" l="1"/>
  <c r="G710" i="1" s="1"/>
  <c r="H710" i="1" s="1"/>
  <c r="E711" i="1" s="1"/>
  <c r="K711" i="1" s="1"/>
  <c r="I709" i="1"/>
  <c r="F711" i="1" l="1"/>
  <c r="G711" i="1" s="1"/>
  <c r="H711" i="1" s="1"/>
  <c r="E712" i="1" s="1"/>
  <c r="K712" i="1" s="1"/>
  <c r="I710" i="1"/>
  <c r="F712" i="1" l="1"/>
  <c r="G712" i="1" s="1"/>
  <c r="H712" i="1" s="1"/>
  <c r="E713" i="1" s="1"/>
  <c r="K713" i="1" s="1"/>
  <c r="I711" i="1"/>
  <c r="F713" i="1" l="1"/>
  <c r="G713" i="1" s="1"/>
  <c r="H713" i="1" s="1"/>
  <c r="E714" i="1" s="1"/>
  <c r="K714" i="1" s="1"/>
  <c r="I712" i="1"/>
  <c r="F714" i="1" l="1"/>
  <c r="G714" i="1" s="1"/>
  <c r="H714" i="1" s="1"/>
  <c r="E715" i="1" s="1"/>
  <c r="K715" i="1" s="1"/>
  <c r="I713" i="1"/>
  <c r="F715" i="1" l="1"/>
  <c r="G715" i="1" s="1"/>
  <c r="H715" i="1" s="1"/>
  <c r="E716" i="1" s="1"/>
  <c r="K716" i="1" s="1"/>
  <c r="I714" i="1"/>
  <c r="F716" i="1" l="1"/>
  <c r="G716" i="1" s="1"/>
  <c r="H716" i="1" s="1"/>
  <c r="E717" i="1" s="1"/>
  <c r="K717" i="1" s="1"/>
  <c r="I715" i="1"/>
  <c r="F717" i="1" l="1"/>
  <c r="G717" i="1" s="1"/>
  <c r="H717" i="1" s="1"/>
  <c r="E718" i="1" s="1"/>
  <c r="K718" i="1" s="1"/>
  <c r="I716" i="1"/>
  <c r="F718" i="1" l="1"/>
  <c r="G718" i="1" s="1"/>
  <c r="H718" i="1" s="1"/>
  <c r="E719" i="1" s="1"/>
  <c r="K719" i="1" s="1"/>
  <c r="I717" i="1"/>
  <c r="F719" i="1" l="1"/>
  <c r="G719" i="1" s="1"/>
  <c r="H719" i="1" s="1"/>
  <c r="E720" i="1" s="1"/>
  <c r="K720" i="1" s="1"/>
  <c r="I718" i="1"/>
  <c r="F720" i="1" l="1"/>
  <c r="G720" i="1" s="1"/>
  <c r="H720" i="1" s="1"/>
  <c r="E721" i="1" s="1"/>
  <c r="K721" i="1" s="1"/>
  <c r="I719" i="1"/>
  <c r="F721" i="1" l="1"/>
  <c r="G721" i="1" s="1"/>
  <c r="H721" i="1" s="1"/>
  <c r="E722" i="1" s="1"/>
  <c r="K722" i="1" s="1"/>
  <c r="I720" i="1"/>
  <c r="F722" i="1" l="1"/>
  <c r="G722" i="1" s="1"/>
  <c r="H722" i="1" s="1"/>
  <c r="E723" i="1" s="1"/>
  <c r="K723" i="1" s="1"/>
  <c r="I721" i="1"/>
  <c r="F723" i="1" l="1"/>
  <c r="G723" i="1" s="1"/>
  <c r="H723" i="1" s="1"/>
  <c r="E724" i="1" s="1"/>
  <c r="K724" i="1" s="1"/>
  <c r="I722" i="1"/>
  <c r="F724" i="1" l="1"/>
  <c r="G724" i="1" s="1"/>
  <c r="H724" i="1" s="1"/>
  <c r="E725" i="1" s="1"/>
  <c r="K725" i="1" s="1"/>
  <c r="I723" i="1"/>
  <c r="F725" i="1" l="1"/>
  <c r="G725" i="1" s="1"/>
  <c r="H725" i="1" s="1"/>
  <c r="E726" i="1" s="1"/>
  <c r="K726" i="1" s="1"/>
  <c r="I724" i="1"/>
  <c r="F726" i="1" l="1"/>
  <c r="G726" i="1" s="1"/>
  <c r="H726" i="1" s="1"/>
  <c r="E727" i="1" s="1"/>
  <c r="K727" i="1" s="1"/>
  <c r="I725" i="1"/>
  <c r="F727" i="1" l="1"/>
  <c r="G727" i="1" s="1"/>
  <c r="H727" i="1" s="1"/>
  <c r="E728" i="1" s="1"/>
  <c r="K728" i="1" s="1"/>
  <c r="I726" i="1"/>
  <c r="F728" i="1" l="1"/>
  <c r="G728" i="1" s="1"/>
  <c r="H728" i="1" s="1"/>
  <c r="E729" i="1" s="1"/>
  <c r="K729" i="1" s="1"/>
  <c r="I727" i="1"/>
  <c r="F729" i="1" l="1"/>
  <c r="G729" i="1" s="1"/>
  <c r="H729" i="1" s="1"/>
  <c r="E730" i="1" s="1"/>
  <c r="K730" i="1" s="1"/>
  <c r="I728" i="1"/>
  <c r="F730" i="1" l="1"/>
  <c r="G730" i="1" s="1"/>
  <c r="H730" i="1" s="1"/>
  <c r="E731" i="1" s="1"/>
  <c r="K731" i="1" s="1"/>
  <c r="I729" i="1"/>
  <c r="F731" i="1" l="1"/>
  <c r="G731" i="1" s="1"/>
  <c r="H731" i="1" s="1"/>
  <c r="E732" i="1" s="1"/>
  <c r="K732" i="1" s="1"/>
  <c r="I730" i="1"/>
  <c r="F732" i="1" l="1"/>
  <c r="G732" i="1" s="1"/>
  <c r="H732" i="1" s="1"/>
  <c r="E733" i="1" s="1"/>
  <c r="K733" i="1" s="1"/>
  <c r="I731" i="1"/>
  <c r="F733" i="1" l="1"/>
  <c r="G733" i="1" s="1"/>
  <c r="H733" i="1" s="1"/>
  <c r="E734" i="1" s="1"/>
  <c r="K734" i="1" s="1"/>
  <c r="I732" i="1"/>
  <c r="F734" i="1" l="1"/>
  <c r="G734" i="1" s="1"/>
  <c r="H734" i="1" s="1"/>
  <c r="E735" i="1" s="1"/>
  <c r="K735" i="1" s="1"/>
  <c r="I733" i="1"/>
  <c r="F735" i="1" l="1"/>
  <c r="G735" i="1" s="1"/>
  <c r="H735" i="1" s="1"/>
  <c r="E736" i="1" s="1"/>
  <c r="K736" i="1" s="1"/>
  <c r="I734" i="1"/>
  <c r="F736" i="1" l="1"/>
  <c r="G736" i="1" s="1"/>
  <c r="H736" i="1" s="1"/>
  <c r="E737" i="1" s="1"/>
  <c r="K737" i="1" s="1"/>
  <c r="I735" i="1"/>
  <c r="F737" i="1" l="1"/>
  <c r="G737" i="1" s="1"/>
  <c r="H737" i="1" s="1"/>
  <c r="E738" i="1" s="1"/>
  <c r="K738" i="1" s="1"/>
  <c r="I736" i="1"/>
  <c r="F738" i="1" l="1"/>
  <c r="G738" i="1" s="1"/>
  <c r="H738" i="1" s="1"/>
  <c r="E739" i="1" s="1"/>
  <c r="K739" i="1" s="1"/>
  <c r="I737" i="1"/>
  <c r="F739" i="1" l="1"/>
  <c r="G739" i="1" s="1"/>
  <c r="H739" i="1" s="1"/>
  <c r="E740" i="1" s="1"/>
  <c r="K740" i="1" s="1"/>
  <c r="I738" i="1"/>
  <c r="F740" i="1" l="1"/>
  <c r="G740" i="1" s="1"/>
  <c r="H740" i="1" s="1"/>
  <c r="E741" i="1" s="1"/>
  <c r="K741" i="1" s="1"/>
  <c r="I739" i="1"/>
  <c r="F741" i="1" l="1"/>
  <c r="G741" i="1" s="1"/>
  <c r="H741" i="1" s="1"/>
  <c r="E742" i="1" s="1"/>
  <c r="K742" i="1" s="1"/>
  <c r="I740" i="1"/>
  <c r="F742" i="1" l="1"/>
  <c r="G742" i="1" s="1"/>
  <c r="H742" i="1" s="1"/>
  <c r="E743" i="1" s="1"/>
  <c r="K743" i="1" s="1"/>
  <c r="I741" i="1"/>
  <c r="F743" i="1" l="1"/>
  <c r="G743" i="1" s="1"/>
  <c r="H743" i="1" s="1"/>
  <c r="E744" i="1" s="1"/>
  <c r="K744" i="1" s="1"/>
  <c r="I742" i="1"/>
  <c r="F744" i="1" l="1"/>
  <c r="G744" i="1" s="1"/>
  <c r="H744" i="1" s="1"/>
  <c r="E745" i="1" s="1"/>
  <c r="K745" i="1" s="1"/>
  <c r="I743" i="1"/>
  <c r="F745" i="1" l="1"/>
  <c r="G745" i="1" s="1"/>
  <c r="H745" i="1" s="1"/>
  <c r="E746" i="1" s="1"/>
  <c r="K746" i="1" s="1"/>
  <c r="I744" i="1"/>
  <c r="F746" i="1" l="1"/>
  <c r="G746" i="1" s="1"/>
  <c r="H746" i="1" s="1"/>
  <c r="E747" i="1" s="1"/>
  <c r="K747" i="1" s="1"/>
  <c r="I745" i="1"/>
  <c r="F747" i="1" l="1"/>
  <c r="G747" i="1" s="1"/>
  <c r="H747" i="1" s="1"/>
  <c r="E748" i="1" s="1"/>
  <c r="K748" i="1" s="1"/>
  <c r="I746" i="1"/>
  <c r="F748" i="1" l="1"/>
  <c r="G748" i="1" s="1"/>
  <c r="H748" i="1" s="1"/>
  <c r="E749" i="1" s="1"/>
  <c r="K749" i="1" s="1"/>
  <c r="I747" i="1"/>
  <c r="F749" i="1" l="1"/>
  <c r="G749" i="1" s="1"/>
  <c r="H749" i="1" s="1"/>
  <c r="E750" i="1" s="1"/>
  <c r="K750" i="1" s="1"/>
  <c r="I748" i="1"/>
  <c r="F750" i="1" l="1"/>
  <c r="G750" i="1" s="1"/>
  <c r="H750" i="1" s="1"/>
  <c r="E751" i="1" s="1"/>
  <c r="K751" i="1" s="1"/>
  <c r="I749" i="1"/>
  <c r="F751" i="1" l="1"/>
  <c r="G751" i="1" s="1"/>
  <c r="H751" i="1" s="1"/>
  <c r="E752" i="1" s="1"/>
  <c r="K752" i="1" s="1"/>
  <c r="I750" i="1"/>
  <c r="F752" i="1" l="1"/>
  <c r="G752" i="1" s="1"/>
  <c r="H752" i="1" s="1"/>
  <c r="E753" i="1" s="1"/>
  <c r="K753" i="1" s="1"/>
  <c r="I751" i="1"/>
  <c r="F753" i="1" l="1"/>
  <c r="G753" i="1" s="1"/>
  <c r="H753" i="1" s="1"/>
  <c r="E754" i="1" s="1"/>
  <c r="K754" i="1" s="1"/>
  <c r="I752" i="1"/>
  <c r="F754" i="1" l="1"/>
  <c r="G754" i="1" s="1"/>
  <c r="H754" i="1" s="1"/>
  <c r="E755" i="1" s="1"/>
  <c r="K755" i="1" s="1"/>
  <c r="I753" i="1"/>
  <c r="F755" i="1" l="1"/>
  <c r="G755" i="1" s="1"/>
  <c r="H755" i="1" s="1"/>
  <c r="E756" i="1" s="1"/>
  <c r="K756" i="1" s="1"/>
  <c r="I754" i="1"/>
  <c r="F756" i="1" l="1"/>
  <c r="G756" i="1" s="1"/>
  <c r="H756" i="1" s="1"/>
  <c r="E757" i="1" s="1"/>
  <c r="K757" i="1" s="1"/>
  <c r="I755" i="1"/>
  <c r="F757" i="1" l="1"/>
  <c r="G757" i="1" s="1"/>
  <c r="H757" i="1" s="1"/>
  <c r="E758" i="1" s="1"/>
  <c r="K758" i="1" s="1"/>
  <c r="I756" i="1"/>
  <c r="F758" i="1" l="1"/>
  <c r="G758" i="1" s="1"/>
  <c r="H758" i="1" s="1"/>
  <c r="E759" i="1" s="1"/>
  <c r="K759" i="1" s="1"/>
  <c r="I757" i="1"/>
  <c r="F759" i="1" l="1"/>
  <c r="G759" i="1" s="1"/>
  <c r="H759" i="1" s="1"/>
  <c r="E760" i="1" s="1"/>
  <c r="K760" i="1" s="1"/>
  <c r="I758" i="1"/>
  <c r="F760" i="1" l="1"/>
  <c r="G760" i="1" s="1"/>
  <c r="H760" i="1" s="1"/>
  <c r="E761" i="1" s="1"/>
  <c r="K761" i="1" s="1"/>
  <c r="I759" i="1"/>
  <c r="F761" i="1" l="1"/>
  <c r="G761" i="1" s="1"/>
  <c r="H761" i="1" s="1"/>
  <c r="E762" i="1" s="1"/>
  <c r="K762" i="1" s="1"/>
  <c r="I760" i="1"/>
  <c r="F762" i="1" l="1"/>
  <c r="G762" i="1" s="1"/>
  <c r="H762" i="1" s="1"/>
  <c r="E763" i="1" s="1"/>
  <c r="K763" i="1" s="1"/>
  <c r="I761" i="1"/>
  <c r="F763" i="1" l="1"/>
  <c r="G763" i="1" s="1"/>
  <c r="H763" i="1" s="1"/>
  <c r="E764" i="1" s="1"/>
  <c r="K764" i="1" s="1"/>
  <c r="I762" i="1"/>
  <c r="F764" i="1" l="1"/>
  <c r="G764" i="1" s="1"/>
  <c r="H764" i="1" s="1"/>
  <c r="E765" i="1" s="1"/>
  <c r="K765" i="1" s="1"/>
  <c r="I763" i="1"/>
  <c r="F765" i="1" l="1"/>
  <c r="G765" i="1" s="1"/>
  <c r="H765" i="1" s="1"/>
  <c r="E766" i="1" s="1"/>
  <c r="K766" i="1" s="1"/>
  <c r="I764" i="1"/>
  <c r="F766" i="1" l="1"/>
  <c r="G766" i="1" s="1"/>
  <c r="H766" i="1" s="1"/>
  <c r="E767" i="1" s="1"/>
  <c r="K767" i="1" s="1"/>
  <c r="I765" i="1"/>
  <c r="F767" i="1" l="1"/>
  <c r="G767" i="1" s="1"/>
  <c r="H767" i="1" s="1"/>
  <c r="E768" i="1" s="1"/>
  <c r="K768" i="1" s="1"/>
  <c r="I766" i="1"/>
  <c r="F768" i="1" l="1"/>
  <c r="G768" i="1" s="1"/>
  <c r="H768" i="1" s="1"/>
  <c r="E769" i="1" s="1"/>
  <c r="K769" i="1" s="1"/>
  <c r="I767" i="1"/>
  <c r="F769" i="1" l="1"/>
  <c r="G769" i="1" s="1"/>
  <c r="H769" i="1" s="1"/>
  <c r="E770" i="1" s="1"/>
  <c r="K770" i="1" s="1"/>
  <c r="I768" i="1"/>
  <c r="F770" i="1" l="1"/>
  <c r="G770" i="1" s="1"/>
  <c r="H770" i="1" s="1"/>
  <c r="E771" i="1" s="1"/>
  <c r="K771" i="1" s="1"/>
  <c r="I769" i="1"/>
  <c r="F771" i="1" l="1"/>
  <c r="G771" i="1" s="1"/>
  <c r="H771" i="1" s="1"/>
  <c r="E772" i="1" s="1"/>
  <c r="K772" i="1" s="1"/>
  <c r="I770" i="1"/>
  <c r="F772" i="1" l="1"/>
  <c r="G772" i="1" s="1"/>
  <c r="H772" i="1" s="1"/>
  <c r="E773" i="1" s="1"/>
  <c r="K773" i="1" s="1"/>
  <c r="I771" i="1"/>
  <c r="F773" i="1" l="1"/>
  <c r="G773" i="1" s="1"/>
  <c r="H773" i="1" s="1"/>
  <c r="E774" i="1" s="1"/>
  <c r="K774" i="1" s="1"/>
  <c r="I772" i="1"/>
  <c r="F774" i="1" l="1"/>
  <c r="G774" i="1" s="1"/>
  <c r="H774" i="1" s="1"/>
  <c r="E775" i="1" s="1"/>
  <c r="K775" i="1" s="1"/>
  <c r="I773" i="1"/>
  <c r="F775" i="1" l="1"/>
  <c r="G775" i="1" s="1"/>
  <c r="H775" i="1" s="1"/>
  <c r="E776" i="1" s="1"/>
  <c r="K776" i="1" s="1"/>
  <c r="I774" i="1"/>
  <c r="F776" i="1" l="1"/>
  <c r="G776" i="1" s="1"/>
  <c r="H776" i="1" s="1"/>
  <c r="E777" i="1" s="1"/>
  <c r="K777" i="1" s="1"/>
  <c r="I775" i="1"/>
  <c r="F777" i="1" l="1"/>
  <c r="G777" i="1" s="1"/>
  <c r="H777" i="1" s="1"/>
  <c r="E778" i="1" s="1"/>
  <c r="K778" i="1" s="1"/>
  <c r="I776" i="1"/>
  <c r="F778" i="1" l="1"/>
  <c r="G778" i="1" s="1"/>
  <c r="H778" i="1" s="1"/>
  <c r="E779" i="1" s="1"/>
  <c r="K779" i="1" s="1"/>
  <c r="I777" i="1"/>
  <c r="F779" i="1" l="1"/>
  <c r="G779" i="1" s="1"/>
  <c r="H779" i="1" s="1"/>
  <c r="E780" i="1" s="1"/>
  <c r="K780" i="1" s="1"/>
  <c r="I778" i="1"/>
  <c r="F780" i="1" l="1"/>
  <c r="G780" i="1" s="1"/>
  <c r="H780" i="1" s="1"/>
  <c r="E781" i="1" s="1"/>
  <c r="K781" i="1" s="1"/>
  <c r="I779" i="1"/>
  <c r="F781" i="1" l="1"/>
  <c r="G781" i="1" s="1"/>
  <c r="H781" i="1" s="1"/>
  <c r="E782" i="1" s="1"/>
  <c r="K782" i="1" s="1"/>
  <c r="I780" i="1"/>
  <c r="F782" i="1" l="1"/>
  <c r="G782" i="1" s="1"/>
  <c r="H782" i="1" s="1"/>
  <c r="E783" i="1" s="1"/>
  <c r="K783" i="1" s="1"/>
  <c r="I781" i="1"/>
  <c r="F783" i="1" l="1"/>
  <c r="G783" i="1" s="1"/>
  <c r="H783" i="1" s="1"/>
  <c r="E784" i="1" s="1"/>
  <c r="K784" i="1" s="1"/>
  <c r="I782" i="1"/>
  <c r="F784" i="1" l="1"/>
  <c r="G784" i="1" s="1"/>
  <c r="H784" i="1" s="1"/>
  <c r="E785" i="1" s="1"/>
  <c r="K785" i="1" s="1"/>
  <c r="I783" i="1"/>
  <c r="F785" i="1" l="1"/>
  <c r="G785" i="1" s="1"/>
  <c r="H785" i="1" s="1"/>
  <c r="E786" i="1" s="1"/>
  <c r="K786" i="1" s="1"/>
  <c r="I784" i="1"/>
  <c r="F786" i="1" l="1"/>
  <c r="G786" i="1" s="1"/>
  <c r="H786" i="1" s="1"/>
  <c r="E787" i="1" s="1"/>
  <c r="K787" i="1" s="1"/>
  <c r="I785" i="1"/>
  <c r="F787" i="1" l="1"/>
  <c r="G787" i="1" s="1"/>
  <c r="H787" i="1" s="1"/>
  <c r="E788" i="1" s="1"/>
  <c r="K788" i="1" s="1"/>
  <c r="I786" i="1"/>
  <c r="F788" i="1" l="1"/>
  <c r="G788" i="1" s="1"/>
  <c r="H788" i="1" s="1"/>
  <c r="E789" i="1" s="1"/>
  <c r="K789" i="1" s="1"/>
  <c r="I787" i="1"/>
  <c r="F789" i="1" l="1"/>
  <c r="G789" i="1" s="1"/>
  <c r="H789" i="1" s="1"/>
  <c r="E790" i="1" s="1"/>
  <c r="K790" i="1" s="1"/>
  <c r="I788" i="1"/>
  <c r="F790" i="1" l="1"/>
  <c r="G790" i="1" s="1"/>
  <c r="H790" i="1" s="1"/>
  <c r="E791" i="1" s="1"/>
  <c r="K791" i="1" s="1"/>
  <c r="I789" i="1"/>
  <c r="F791" i="1" l="1"/>
  <c r="G791" i="1" s="1"/>
  <c r="H791" i="1" s="1"/>
  <c r="E792" i="1" s="1"/>
  <c r="K792" i="1" s="1"/>
  <c r="I790" i="1"/>
  <c r="F792" i="1" l="1"/>
  <c r="G792" i="1" s="1"/>
  <c r="H792" i="1" s="1"/>
  <c r="E793" i="1" s="1"/>
  <c r="K793" i="1" s="1"/>
  <c r="I791" i="1"/>
  <c r="F793" i="1" l="1"/>
  <c r="G793" i="1" s="1"/>
  <c r="H793" i="1" s="1"/>
  <c r="E794" i="1" s="1"/>
  <c r="K794" i="1" s="1"/>
  <c r="I792" i="1"/>
  <c r="F794" i="1" l="1"/>
  <c r="G794" i="1" s="1"/>
  <c r="H794" i="1" s="1"/>
  <c r="E795" i="1" s="1"/>
  <c r="K795" i="1" s="1"/>
  <c r="I793" i="1"/>
  <c r="F795" i="1" l="1"/>
  <c r="G795" i="1" s="1"/>
  <c r="H795" i="1" s="1"/>
  <c r="E796" i="1" s="1"/>
  <c r="K796" i="1" s="1"/>
  <c r="I794" i="1"/>
  <c r="F796" i="1" l="1"/>
  <c r="G796" i="1" s="1"/>
  <c r="H796" i="1" s="1"/>
  <c r="E797" i="1" s="1"/>
  <c r="K797" i="1" s="1"/>
  <c r="I795" i="1"/>
  <c r="F797" i="1" l="1"/>
  <c r="G797" i="1" s="1"/>
  <c r="H797" i="1" s="1"/>
  <c r="E798" i="1" s="1"/>
  <c r="K798" i="1" s="1"/>
  <c r="I796" i="1"/>
  <c r="F798" i="1" l="1"/>
  <c r="G798" i="1" s="1"/>
  <c r="H798" i="1" s="1"/>
  <c r="E799" i="1" s="1"/>
  <c r="K799" i="1" s="1"/>
  <c r="I797" i="1"/>
  <c r="F799" i="1" l="1"/>
  <c r="G799" i="1" s="1"/>
  <c r="H799" i="1" s="1"/>
  <c r="E800" i="1" s="1"/>
  <c r="K800" i="1" s="1"/>
  <c r="I798" i="1"/>
  <c r="F800" i="1" l="1"/>
  <c r="G800" i="1" s="1"/>
  <c r="H800" i="1" s="1"/>
  <c r="E801" i="1" s="1"/>
  <c r="K801" i="1" s="1"/>
  <c r="I799" i="1"/>
  <c r="F801" i="1" l="1"/>
  <c r="G801" i="1" s="1"/>
  <c r="H801" i="1" s="1"/>
  <c r="E802" i="1" s="1"/>
  <c r="K802" i="1" s="1"/>
  <c r="I800" i="1"/>
  <c r="F802" i="1" l="1"/>
  <c r="G802" i="1" s="1"/>
  <c r="H802" i="1" s="1"/>
  <c r="E803" i="1" s="1"/>
  <c r="K803" i="1" s="1"/>
  <c r="I801" i="1"/>
  <c r="F803" i="1" l="1"/>
  <c r="G803" i="1" s="1"/>
  <c r="H803" i="1" s="1"/>
  <c r="E804" i="1" s="1"/>
  <c r="K804" i="1" s="1"/>
  <c r="I802" i="1"/>
  <c r="F804" i="1" l="1"/>
  <c r="G804" i="1" s="1"/>
  <c r="H804" i="1" s="1"/>
  <c r="E805" i="1" s="1"/>
  <c r="K805" i="1" s="1"/>
  <c r="I803" i="1"/>
  <c r="F805" i="1" l="1"/>
  <c r="G805" i="1" s="1"/>
  <c r="H805" i="1" s="1"/>
  <c r="E806" i="1" s="1"/>
  <c r="K806" i="1" s="1"/>
  <c r="I804" i="1"/>
  <c r="F806" i="1" l="1"/>
  <c r="G806" i="1" s="1"/>
  <c r="H806" i="1" s="1"/>
  <c r="E807" i="1" s="1"/>
  <c r="K807" i="1" s="1"/>
  <c r="I805" i="1"/>
  <c r="F807" i="1" l="1"/>
  <c r="G807" i="1" s="1"/>
  <c r="H807" i="1" s="1"/>
  <c r="E808" i="1" s="1"/>
  <c r="K808" i="1" s="1"/>
  <c r="I806" i="1"/>
  <c r="F808" i="1" l="1"/>
  <c r="G808" i="1" s="1"/>
  <c r="H808" i="1" s="1"/>
  <c r="E809" i="1" s="1"/>
  <c r="K809" i="1" s="1"/>
  <c r="I807" i="1"/>
  <c r="F809" i="1" l="1"/>
  <c r="G809" i="1" s="1"/>
  <c r="H809" i="1" s="1"/>
  <c r="E810" i="1" s="1"/>
  <c r="K810" i="1" s="1"/>
  <c r="I808" i="1"/>
  <c r="F810" i="1" l="1"/>
  <c r="G810" i="1" s="1"/>
  <c r="H810" i="1" s="1"/>
  <c r="E811" i="1" s="1"/>
  <c r="K811" i="1" s="1"/>
  <c r="I809" i="1"/>
  <c r="F811" i="1" l="1"/>
  <c r="G811" i="1" s="1"/>
  <c r="H811" i="1" s="1"/>
  <c r="E812" i="1" s="1"/>
  <c r="K812" i="1" s="1"/>
  <c r="I810" i="1"/>
  <c r="F812" i="1" l="1"/>
  <c r="G812" i="1" s="1"/>
  <c r="H812" i="1" s="1"/>
  <c r="E813" i="1" s="1"/>
  <c r="K813" i="1" s="1"/>
  <c r="I811" i="1"/>
  <c r="F813" i="1" l="1"/>
  <c r="G813" i="1" s="1"/>
  <c r="H813" i="1" s="1"/>
  <c r="E814" i="1" s="1"/>
  <c r="K814" i="1" s="1"/>
  <c r="I812" i="1"/>
  <c r="F814" i="1" l="1"/>
  <c r="G814" i="1" s="1"/>
  <c r="H814" i="1" s="1"/>
  <c r="E815" i="1" s="1"/>
  <c r="K815" i="1" s="1"/>
  <c r="I813" i="1"/>
  <c r="F815" i="1" l="1"/>
  <c r="G815" i="1" s="1"/>
  <c r="H815" i="1" s="1"/>
  <c r="E816" i="1" s="1"/>
  <c r="K816" i="1" s="1"/>
  <c r="I814" i="1"/>
  <c r="F816" i="1" l="1"/>
  <c r="G816" i="1" s="1"/>
  <c r="H816" i="1" s="1"/>
  <c r="E817" i="1" s="1"/>
  <c r="K817" i="1" s="1"/>
  <c r="I815" i="1"/>
  <c r="F817" i="1" l="1"/>
  <c r="G817" i="1" s="1"/>
  <c r="H817" i="1" s="1"/>
  <c r="E818" i="1" s="1"/>
  <c r="K818" i="1" s="1"/>
  <c r="I816" i="1"/>
  <c r="F818" i="1" l="1"/>
  <c r="G818" i="1" s="1"/>
  <c r="H818" i="1" s="1"/>
  <c r="E819" i="1" s="1"/>
  <c r="K819" i="1" s="1"/>
  <c r="I817" i="1"/>
  <c r="F819" i="1" l="1"/>
  <c r="G819" i="1" s="1"/>
  <c r="H819" i="1" s="1"/>
  <c r="E820" i="1" s="1"/>
  <c r="K820" i="1" s="1"/>
  <c r="I818" i="1"/>
  <c r="F820" i="1" l="1"/>
  <c r="G820" i="1" s="1"/>
  <c r="H820" i="1" s="1"/>
  <c r="E821" i="1" s="1"/>
  <c r="K821" i="1" s="1"/>
  <c r="I819" i="1"/>
  <c r="F821" i="1" l="1"/>
  <c r="G821" i="1" s="1"/>
  <c r="H821" i="1" s="1"/>
  <c r="E822" i="1" s="1"/>
  <c r="K822" i="1" s="1"/>
  <c r="I820" i="1"/>
  <c r="F822" i="1" l="1"/>
  <c r="G822" i="1" s="1"/>
  <c r="H822" i="1" s="1"/>
  <c r="E823" i="1" s="1"/>
  <c r="K823" i="1" s="1"/>
  <c r="I821" i="1"/>
  <c r="F823" i="1" l="1"/>
  <c r="G823" i="1" s="1"/>
  <c r="H823" i="1" s="1"/>
  <c r="E824" i="1" s="1"/>
  <c r="K824" i="1" s="1"/>
  <c r="I822" i="1"/>
  <c r="F824" i="1" l="1"/>
  <c r="G824" i="1" s="1"/>
  <c r="H824" i="1" s="1"/>
  <c r="E825" i="1" s="1"/>
  <c r="K825" i="1" s="1"/>
  <c r="I823" i="1"/>
  <c r="F825" i="1" l="1"/>
  <c r="G825" i="1" s="1"/>
  <c r="H825" i="1" s="1"/>
  <c r="E826" i="1" s="1"/>
  <c r="K826" i="1" s="1"/>
  <c r="I824" i="1"/>
  <c r="F826" i="1" l="1"/>
  <c r="G826" i="1" s="1"/>
  <c r="H826" i="1" s="1"/>
  <c r="E827" i="1" s="1"/>
  <c r="K827" i="1" s="1"/>
  <c r="I825" i="1"/>
  <c r="F827" i="1" l="1"/>
  <c r="G827" i="1" s="1"/>
  <c r="H827" i="1" s="1"/>
  <c r="E828" i="1" s="1"/>
  <c r="K828" i="1" s="1"/>
  <c r="I826" i="1"/>
  <c r="F828" i="1" l="1"/>
  <c r="G828" i="1" s="1"/>
  <c r="H828" i="1" s="1"/>
  <c r="E829" i="1" s="1"/>
  <c r="K829" i="1" s="1"/>
  <c r="I827" i="1"/>
  <c r="F829" i="1" l="1"/>
  <c r="G829" i="1" s="1"/>
  <c r="H829" i="1" s="1"/>
  <c r="E830" i="1" s="1"/>
  <c r="K830" i="1" s="1"/>
  <c r="I828" i="1"/>
  <c r="F830" i="1" l="1"/>
  <c r="G830" i="1" s="1"/>
  <c r="H830" i="1" s="1"/>
  <c r="E831" i="1" s="1"/>
  <c r="K831" i="1" s="1"/>
  <c r="I829" i="1"/>
  <c r="F831" i="1" l="1"/>
  <c r="G831" i="1" s="1"/>
  <c r="H831" i="1" s="1"/>
  <c r="E832" i="1" s="1"/>
  <c r="K832" i="1" s="1"/>
  <c r="I830" i="1"/>
  <c r="F832" i="1" l="1"/>
  <c r="G832" i="1" s="1"/>
  <c r="H832" i="1" s="1"/>
  <c r="E833" i="1" s="1"/>
  <c r="K833" i="1" s="1"/>
  <c r="I831" i="1"/>
  <c r="F833" i="1" l="1"/>
  <c r="G833" i="1" s="1"/>
  <c r="H833" i="1" s="1"/>
  <c r="E834" i="1" s="1"/>
  <c r="K834" i="1" s="1"/>
  <c r="I832" i="1"/>
  <c r="F834" i="1" l="1"/>
  <c r="G834" i="1" s="1"/>
  <c r="H834" i="1" s="1"/>
  <c r="E835" i="1" s="1"/>
  <c r="K835" i="1" s="1"/>
  <c r="I833" i="1"/>
  <c r="F835" i="1" l="1"/>
  <c r="G835" i="1" s="1"/>
  <c r="H835" i="1" s="1"/>
  <c r="E836" i="1" s="1"/>
  <c r="K836" i="1" s="1"/>
  <c r="I834" i="1"/>
  <c r="F836" i="1" l="1"/>
  <c r="G836" i="1" s="1"/>
  <c r="H836" i="1" s="1"/>
  <c r="E837" i="1" s="1"/>
  <c r="K837" i="1" s="1"/>
  <c r="I835" i="1"/>
  <c r="F837" i="1" l="1"/>
  <c r="G837" i="1" s="1"/>
  <c r="H837" i="1" s="1"/>
  <c r="E838" i="1" s="1"/>
  <c r="K838" i="1" s="1"/>
  <c r="I836" i="1"/>
  <c r="F838" i="1" l="1"/>
  <c r="G838" i="1" s="1"/>
  <c r="H838" i="1" s="1"/>
  <c r="E839" i="1" s="1"/>
  <c r="K839" i="1" s="1"/>
  <c r="I837" i="1"/>
  <c r="F839" i="1" l="1"/>
  <c r="G839" i="1" s="1"/>
  <c r="H839" i="1" s="1"/>
  <c r="E840" i="1" s="1"/>
  <c r="K840" i="1" s="1"/>
  <c r="I838" i="1"/>
  <c r="F840" i="1" l="1"/>
  <c r="G840" i="1" s="1"/>
  <c r="H840" i="1" s="1"/>
  <c r="E841" i="1" s="1"/>
  <c r="K841" i="1" s="1"/>
  <c r="I839" i="1"/>
  <c r="F841" i="1" l="1"/>
  <c r="G841" i="1" s="1"/>
  <c r="H841" i="1" s="1"/>
  <c r="E842" i="1" s="1"/>
  <c r="K842" i="1" s="1"/>
  <c r="I840" i="1"/>
  <c r="F842" i="1" l="1"/>
  <c r="G842" i="1" s="1"/>
  <c r="H842" i="1" s="1"/>
  <c r="E843" i="1" s="1"/>
  <c r="K843" i="1" s="1"/>
  <c r="I841" i="1"/>
  <c r="F843" i="1" l="1"/>
  <c r="G843" i="1" s="1"/>
  <c r="H843" i="1" s="1"/>
  <c r="E844" i="1" s="1"/>
  <c r="K844" i="1" s="1"/>
  <c r="I842" i="1"/>
  <c r="F844" i="1" l="1"/>
  <c r="G844" i="1" s="1"/>
  <c r="H844" i="1" s="1"/>
  <c r="E845" i="1" s="1"/>
  <c r="K845" i="1" s="1"/>
  <c r="I843" i="1"/>
  <c r="F845" i="1" l="1"/>
  <c r="G845" i="1" s="1"/>
  <c r="H845" i="1" s="1"/>
  <c r="E846" i="1" s="1"/>
  <c r="K846" i="1" s="1"/>
  <c r="I844" i="1"/>
  <c r="F846" i="1" l="1"/>
  <c r="G846" i="1" s="1"/>
  <c r="H846" i="1" s="1"/>
  <c r="E847" i="1" s="1"/>
  <c r="K847" i="1" s="1"/>
  <c r="I845" i="1"/>
  <c r="F847" i="1" l="1"/>
  <c r="G847" i="1" s="1"/>
  <c r="H847" i="1" s="1"/>
  <c r="E848" i="1" s="1"/>
  <c r="K848" i="1" s="1"/>
  <c r="I846" i="1"/>
  <c r="F848" i="1" l="1"/>
  <c r="G848" i="1" s="1"/>
  <c r="H848" i="1" s="1"/>
  <c r="E849" i="1" s="1"/>
  <c r="K849" i="1" s="1"/>
  <c r="I847" i="1"/>
  <c r="F849" i="1" l="1"/>
  <c r="G849" i="1" s="1"/>
  <c r="H849" i="1" s="1"/>
  <c r="E850" i="1" s="1"/>
  <c r="K850" i="1" s="1"/>
  <c r="I848" i="1"/>
  <c r="F850" i="1" l="1"/>
  <c r="G850" i="1" s="1"/>
  <c r="H850" i="1" s="1"/>
  <c r="E851" i="1" s="1"/>
  <c r="K851" i="1" s="1"/>
  <c r="I849" i="1"/>
  <c r="F851" i="1" l="1"/>
  <c r="G851" i="1" s="1"/>
  <c r="H851" i="1" s="1"/>
  <c r="E852" i="1" s="1"/>
  <c r="K852" i="1" s="1"/>
  <c r="I850" i="1"/>
  <c r="F852" i="1" l="1"/>
  <c r="G852" i="1" s="1"/>
  <c r="H852" i="1" s="1"/>
  <c r="E853" i="1" s="1"/>
  <c r="K853" i="1" s="1"/>
  <c r="I851" i="1"/>
  <c r="F853" i="1" l="1"/>
  <c r="G853" i="1" s="1"/>
  <c r="H853" i="1" s="1"/>
  <c r="E854" i="1" s="1"/>
  <c r="K854" i="1" s="1"/>
  <c r="I852" i="1"/>
  <c r="F854" i="1" l="1"/>
  <c r="G854" i="1" s="1"/>
  <c r="H854" i="1" s="1"/>
  <c r="E855" i="1" s="1"/>
  <c r="K855" i="1" s="1"/>
  <c r="I853" i="1"/>
  <c r="F855" i="1" l="1"/>
  <c r="G855" i="1" s="1"/>
  <c r="H855" i="1" s="1"/>
  <c r="E856" i="1" s="1"/>
  <c r="K856" i="1" s="1"/>
  <c r="I854" i="1"/>
  <c r="F856" i="1" l="1"/>
  <c r="G856" i="1" s="1"/>
  <c r="H856" i="1" s="1"/>
  <c r="E857" i="1" s="1"/>
  <c r="K857" i="1" s="1"/>
  <c r="I855" i="1"/>
  <c r="F857" i="1" l="1"/>
  <c r="G857" i="1" s="1"/>
  <c r="H857" i="1" s="1"/>
  <c r="E858" i="1" s="1"/>
  <c r="K858" i="1" s="1"/>
  <c r="I856" i="1"/>
  <c r="F858" i="1" l="1"/>
  <c r="G858" i="1" s="1"/>
  <c r="H858" i="1" s="1"/>
  <c r="E859" i="1" s="1"/>
  <c r="K859" i="1" s="1"/>
  <c r="I857" i="1"/>
  <c r="F859" i="1" l="1"/>
  <c r="G859" i="1" s="1"/>
  <c r="H859" i="1" s="1"/>
  <c r="E860" i="1" s="1"/>
  <c r="K860" i="1" s="1"/>
  <c r="I858" i="1"/>
  <c r="F860" i="1" l="1"/>
  <c r="G860" i="1" s="1"/>
  <c r="H860" i="1" s="1"/>
  <c r="E861" i="1" s="1"/>
  <c r="K861" i="1" s="1"/>
  <c r="I859" i="1"/>
  <c r="F861" i="1" l="1"/>
  <c r="G861" i="1" s="1"/>
  <c r="H861" i="1" s="1"/>
  <c r="E862" i="1" s="1"/>
  <c r="K862" i="1" s="1"/>
  <c r="I860" i="1"/>
  <c r="F862" i="1" l="1"/>
  <c r="G862" i="1" s="1"/>
  <c r="H862" i="1" s="1"/>
  <c r="E863" i="1" s="1"/>
  <c r="K863" i="1" s="1"/>
  <c r="I861" i="1"/>
  <c r="F863" i="1" l="1"/>
  <c r="G863" i="1" s="1"/>
  <c r="H863" i="1" s="1"/>
  <c r="E864" i="1" s="1"/>
  <c r="K864" i="1" s="1"/>
  <c r="I862" i="1"/>
  <c r="F864" i="1" l="1"/>
  <c r="G864" i="1" s="1"/>
  <c r="H864" i="1" s="1"/>
  <c r="E865" i="1" s="1"/>
  <c r="K865" i="1" s="1"/>
  <c r="I863" i="1"/>
  <c r="F865" i="1" l="1"/>
  <c r="G865" i="1" s="1"/>
  <c r="H865" i="1" s="1"/>
  <c r="E866" i="1" s="1"/>
  <c r="K866" i="1" s="1"/>
  <c r="I864" i="1"/>
  <c r="F866" i="1" l="1"/>
  <c r="G866" i="1" s="1"/>
  <c r="H866" i="1" s="1"/>
  <c r="E867" i="1" s="1"/>
  <c r="K867" i="1" s="1"/>
  <c r="I865" i="1"/>
  <c r="F867" i="1" l="1"/>
  <c r="G867" i="1" s="1"/>
  <c r="H867" i="1" s="1"/>
  <c r="E868" i="1" s="1"/>
  <c r="K868" i="1" s="1"/>
  <c r="I866" i="1"/>
  <c r="F868" i="1" l="1"/>
  <c r="G868" i="1" s="1"/>
  <c r="H868" i="1" s="1"/>
  <c r="E869" i="1" s="1"/>
  <c r="K869" i="1" s="1"/>
  <c r="I867" i="1"/>
  <c r="F869" i="1" l="1"/>
  <c r="G869" i="1" s="1"/>
  <c r="H869" i="1" s="1"/>
  <c r="E870" i="1" s="1"/>
  <c r="K870" i="1" s="1"/>
  <c r="I868" i="1"/>
  <c r="F870" i="1" l="1"/>
  <c r="G870" i="1" s="1"/>
  <c r="H870" i="1" s="1"/>
  <c r="E871" i="1" s="1"/>
  <c r="K871" i="1" s="1"/>
  <c r="I869" i="1"/>
  <c r="F871" i="1" l="1"/>
  <c r="G871" i="1" s="1"/>
  <c r="H871" i="1" s="1"/>
  <c r="E872" i="1" s="1"/>
  <c r="K872" i="1" s="1"/>
  <c r="I870" i="1"/>
  <c r="F872" i="1" l="1"/>
  <c r="G872" i="1" s="1"/>
  <c r="H872" i="1" s="1"/>
  <c r="E873" i="1" s="1"/>
  <c r="K873" i="1" s="1"/>
  <c r="I871" i="1"/>
  <c r="F873" i="1" l="1"/>
  <c r="G873" i="1" s="1"/>
  <c r="H873" i="1" s="1"/>
  <c r="E874" i="1" s="1"/>
  <c r="K874" i="1" s="1"/>
  <c r="I872" i="1"/>
  <c r="F874" i="1" l="1"/>
  <c r="G874" i="1" s="1"/>
  <c r="H874" i="1" s="1"/>
  <c r="E875" i="1" s="1"/>
  <c r="K875" i="1" s="1"/>
  <c r="I873" i="1"/>
  <c r="F875" i="1" l="1"/>
  <c r="G875" i="1" s="1"/>
  <c r="H875" i="1" s="1"/>
  <c r="E876" i="1" s="1"/>
  <c r="K876" i="1" s="1"/>
  <c r="I874" i="1"/>
  <c r="F876" i="1" l="1"/>
  <c r="G876" i="1" s="1"/>
  <c r="H876" i="1" s="1"/>
  <c r="E877" i="1" s="1"/>
  <c r="K877" i="1" s="1"/>
  <c r="I875" i="1"/>
  <c r="F877" i="1" l="1"/>
  <c r="G877" i="1" s="1"/>
  <c r="H877" i="1" s="1"/>
  <c r="E878" i="1" s="1"/>
  <c r="K878" i="1" s="1"/>
  <c r="I876" i="1"/>
  <c r="F878" i="1" l="1"/>
  <c r="G878" i="1" s="1"/>
  <c r="H878" i="1" s="1"/>
  <c r="E879" i="1" s="1"/>
  <c r="K879" i="1" s="1"/>
  <c r="I877" i="1"/>
  <c r="F879" i="1" l="1"/>
  <c r="G879" i="1" s="1"/>
  <c r="H879" i="1" s="1"/>
  <c r="E880" i="1" s="1"/>
  <c r="K880" i="1" s="1"/>
  <c r="I878" i="1"/>
  <c r="F880" i="1" l="1"/>
  <c r="G880" i="1" s="1"/>
  <c r="H880" i="1" s="1"/>
  <c r="E881" i="1" s="1"/>
  <c r="K881" i="1" s="1"/>
  <c r="I879" i="1"/>
  <c r="F881" i="1" l="1"/>
  <c r="G881" i="1" s="1"/>
  <c r="H881" i="1" s="1"/>
  <c r="E882" i="1" s="1"/>
  <c r="K882" i="1" s="1"/>
  <c r="I880" i="1"/>
  <c r="F882" i="1" l="1"/>
  <c r="G882" i="1" s="1"/>
  <c r="H882" i="1" s="1"/>
  <c r="E883" i="1" s="1"/>
  <c r="K883" i="1" s="1"/>
  <c r="I881" i="1"/>
  <c r="F883" i="1" l="1"/>
  <c r="G883" i="1" s="1"/>
  <c r="H883" i="1" s="1"/>
  <c r="E884" i="1" s="1"/>
  <c r="K884" i="1" s="1"/>
  <c r="I882" i="1"/>
  <c r="F884" i="1" l="1"/>
  <c r="G884" i="1" s="1"/>
  <c r="H884" i="1" s="1"/>
  <c r="E885" i="1" s="1"/>
  <c r="K885" i="1" s="1"/>
  <c r="I883" i="1"/>
  <c r="F885" i="1" l="1"/>
  <c r="G885" i="1" s="1"/>
  <c r="H885" i="1" s="1"/>
  <c r="E886" i="1" s="1"/>
  <c r="K886" i="1" s="1"/>
  <c r="I884" i="1"/>
  <c r="F886" i="1" l="1"/>
  <c r="G886" i="1" s="1"/>
  <c r="H886" i="1" s="1"/>
  <c r="E887" i="1" s="1"/>
  <c r="K887" i="1" s="1"/>
  <c r="I885" i="1"/>
  <c r="F887" i="1" l="1"/>
  <c r="G887" i="1" s="1"/>
  <c r="H887" i="1" s="1"/>
  <c r="E888" i="1" s="1"/>
  <c r="K888" i="1" s="1"/>
  <c r="I886" i="1"/>
  <c r="F888" i="1" l="1"/>
  <c r="G888" i="1" s="1"/>
  <c r="H888" i="1" s="1"/>
  <c r="E889" i="1" s="1"/>
  <c r="K889" i="1" s="1"/>
  <c r="I887" i="1"/>
  <c r="F889" i="1" l="1"/>
  <c r="G889" i="1" s="1"/>
  <c r="H889" i="1" s="1"/>
  <c r="E890" i="1" s="1"/>
  <c r="K890" i="1" s="1"/>
  <c r="I888" i="1"/>
  <c r="F890" i="1" l="1"/>
  <c r="G890" i="1" s="1"/>
  <c r="H890" i="1" s="1"/>
  <c r="E891" i="1" s="1"/>
  <c r="K891" i="1" s="1"/>
  <c r="I889" i="1"/>
  <c r="F891" i="1" l="1"/>
  <c r="G891" i="1" s="1"/>
  <c r="H891" i="1" s="1"/>
  <c r="E892" i="1" s="1"/>
  <c r="K892" i="1" s="1"/>
  <c r="I890" i="1"/>
  <c r="F892" i="1" l="1"/>
  <c r="G892" i="1" s="1"/>
  <c r="H892" i="1" s="1"/>
  <c r="E893" i="1" s="1"/>
  <c r="K893" i="1" s="1"/>
  <c r="I891" i="1"/>
  <c r="F893" i="1" l="1"/>
  <c r="G893" i="1" s="1"/>
  <c r="H893" i="1" s="1"/>
  <c r="E894" i="1" s="1"/>
  <c r="K894" i="1" s="1"/>
  <c r="I892" i="1"/>
  <c r="F894" i="1" l="1"/>
  <c r="G894" i="1" s="1"/>
  <c r="H894" i="1" s="1"/>
  <c r="E895" i="1" s="1"/>
  <c r="K895" i="1" s="1"/>
  <c r="I893" i="1"/>
  <c r="F895" i="1" l="1"/>
  <c r="G895" i="1" s="1"/>
  <c r="H895" i="1" s="1"/>
  <c r="E896" i="1" s="1"/>
  <c r="K896" i="1" s="1"/>
  <c r="I894" i="1"/>
  <c r="F896" i="1" l="1"/>
  <c r="G896" i="1" s="1"/>
  <c r="H896" i="1" s="1"/>
  <c r="E897" i="1" s="1"/>
  <c r="K897" i="1" s="1"/>
  <c r="I895" i="1"/>
  <c r="F897" i="1" l="1"/>
  <c r="G897" i="1" s="1"/>
  <c r="H897" i="1" s="1"/>
  <c r="E898" i="1" s="1"/>
  <c r="K898" i="1" s="1"/>
  <c r="I896" i="1"/>
  <c r="F898" i="1" l="1"/>
  <c r="G898" i="1" s="1"/>
  <c r="H898" i="1" s="1"/>
  <c r="E899" i="1" s="1"/>
  <c r="K899" i="1" s="1"/>
  <c r="I897" i="1"/>
  <c r="F899" i="1" l="1"/>
  <c r="G899" i="1" s="1"/>
  <c r="H899" i="1" s="1"/>
  <c r="E900" i="1" s="1"/>
  <c r="K900" i="1" s="1"/>
  <c r="I898" i="1"/>
  <c r="F900" i="1" l="1"/>
  <c r="G900" i="1" s="1"/>
  <c r="H900" i="1" s="1"/>
  <c r="E901" i="1" s="1"/>
  <c r="K901" i="1" s="1"/>
  <c r="I899" i="1"/>
  <c r="F901" i="1" l="1"/>
  <c r="G901" i="1" s="1"/>
  <c r="H901" i="1" s="1"/>
  <c r="E902" i="1" s="1"/>
  <c r="K902" i="1" s="1"/>
  <c r="I900" i="1"/>
  <c r="F902" i="1" l="1"/>
  <c r="G902" i="1" s="1"/>
  <c r="H902" i="1" s="1"/>
  <c r="E903" i="1" s="1"/>
  <c r="K903" i="1" s="1"/>
  <c r="I901" i="1"/>
  <c r="F903" i="1" l="1"/>
  <c r="G903" i="1" s="1"/>
  <c r="H903" i="1" s="1"/>
  <c r="E904" i="1" s="1"/>
  <c r="K904" i="1" s="1"/>
  <c r="I902" i="1"/>
  <c r="F904" i="1" l="1"/>
  <c r="G904" i="1" s="1"/>
  <c r="H904" i="1" s="1"/>
  <c r="E905" i="1" s="1"/>
  <c r="K905" i="1" s="1"/>
  <c r="I903" i="1"/>
  <c r="F905" i="1" l="1"/>
  <c r="G905" i="1" s="1"/>
  <c r="H905" i="1" s="1"/>
  <c r="E906" i="1" s="1"/>
  <c r="K906" i="1" s="1"/>
  <c r="I904" i="1"/>
  <c r="F906" i="1" l="1"/>
  <c r="G906" i="1" s="1"/>
  <c r="H906" i="1" s="1"/>
  <c r="E907" i="1" s="1"/>
  <c r="K907" i="1" s="1"/>
  <c r="I905" i="1"/>
  <c r="F907" i="1" l="1"/>
  <c r="G907" i="1" s="1"/>
  <c r="H907" i="1" s="1"/>
  <c r="E908" i="1" s="1"/>
  <c r="K908" i="1" s="1"/>
  <c r="I906" i="1"/>
  <c r="F908" i="1" l="1"/>
  <c r="G908" i="1" s="1"/>
  <c r="H908" i="1" s="1"/>
  <c r="E909" i="1" s="1"/>
  <c r="K909" i="1" s="1"/>
  <c r="I907" i="1"/>
  <c r="F909" i="1" l="1"/>
  <c r="G909" i="1" s="1"/>
  <c r="H909" i="1" s="1"/>
  <c r="E910" i="1" s="1"/>
  <c r="K910" i="1" s="1"/>
  <c r="I908" i="1"/>
  <c r="F910" i="1" l="1"/>
  <c r="G910" i="1" s="1"/>
  <c r="H910" i="1" s="1"/>
  <c r="E911" i="1" s="1"/>
  <c r="K911" i="1" s="1"/>
  <c r="I909" i="1"/>
  <c r="F911" i="1" l="1"/>
  <c r="G911" i="1" s="1"/>
  <c r="H911" i="1" s="1"/>
  <c r="E912" i="1" s="1"/>
  <c r="K912" i="1" s="1"/>
  <c r="I910" i="1"/>
  <c r="F912" i="1" l="1"/>
  <c r="G912" i="1" s="1"/>
  <c r="H912" i="1" s="1"/>
  <c r="E913" i="1" s="1"/>
  <c r="K913" i="1" s="1"/>
  <c r="I911" i="1"/>
  <c r="F913" i="1" l="1"/>
  <c r="G913" i="1" s="1"/>
  <c r="H913" i="1" s="1"/>
  <c r="E914" i="1" s="1"/>
  <c r="K914" i="1" s="1"/>
  <c r="I912" i="1"/>
  <c r="F914" i="1" l="1"/>
  <c r="G914" i="1" s="1"/>
  <c r="H914" i="1" s="1"/>
  <c r="E915" i="1" s="1"/>
  <c r="K915" i="1" s="1"/>
  <c r="I913" i="1"/>
  <c r="F915" i="1" l="1"/>
  <c r="G915" i="1" s="1"/>
  <c r="H915" i="1" s="1"/>
  <c r="E916" i="1" s="1"/>
  <c r="K916" i="1" s="1"/>
  <c r="I914" i="1"/>
  <c r="F916" i="1" l="1"/>
  <c r="G916" i="1" s="1"/>
  <c r="H916" i="1" s="1"/>
  <c r="E917" i="1" s="1"/>
  <c r="K917" i="1" s="1"/>
  <c r="I915" i="1"/>
  <c r="F917" i="1" l="1"/>
  <c r="G917" i="1" s="1"/>
  <c r="H917" i="1" s="1"/>
  <c r="E918" i="1" s="1"/>
  <c r="K918" i="1" s="1"/>
  <c r="I916" i="1"/>
  <c r="F918" i="1" l="1"/>
  <c r="G918" i="1" s="1"/>
  <c r="H918" i="1" s="1"/>
  <c r="E919" i="1" s="1"/>
  <c r="K919" i="1" s="1"/>
  <c r="I917" i="1"/>
  <c r="F919" i="1" l="1"/>
  <c r="G919" i="1" s="1"/>
  <c r="H919" i="1" s="1"/>
  <c r="E920" i="1" s="1"/>
  <c r="K920" i="1" s="1"/>
  <c r="I918" i="1"/>
  <c r="F920" i="1" l="1"/>
  <c r="G920" i="1" s="1"/>
  <c r="H920" i="1" s="1"/>
  <c r="E921" i="1" s="1"/>
  <c r="K921" i="1" s="1"/>
  <c r="I919" i="1"/>
  <c r="F921" i="1" l="1"/>
  <c r="G921" i="1" s="1"/>
  <c r="H921" i="1" s="1"/>
  <c r="E922" i="1" s="1"/>
  <c r="K922" i="1" s="1"/>
  <c r="I920" i="1"/>
  <c r="F922" i="1" l="1"/>
  <c r="G922" i="1" s="1"/>
  <c r="H922" i="1" s="1"/>
  <c r="E923" i="1" s="1"/>
  <c r="K923" i="1" s="1"/>
  <c r="I921" i="1"/>
  <c r="F923" i="1" l="1"/>
  <c r="G923" i="1" s="1"/>
  <c r="H923" i="1" s="1"/>
  <c r="E924" i="1" s="1"/>
  <c r="K924" i="1" s="1"/>
  <c r="I922" i="1"/>
  <c r="F924" i="1" l="1"/>
  <c r="G924" i="1" s="1"/>
  <c r="H924" i="1" s="1"/>
  <c r="E925" i="1" s="1"/>
  <c r="K925" i="1" s="1"/>
  <c r="I923" i="1"/>
  <c r="F925" i="1" l="1"/>
  <c r="G925" i="1" s="1"/>
  <c r="H925" i="1" s="1"/>
  <c r="E926" i="1" s="1"/>
  <c r="K926" i="1" s="1"/>
  <c r="I924" i="1"/>
  <c r="F926" i="1" l="1"/>
  <c r="G926" i="1" s="1"/>
  <c r="H926" i="1" s="1"/>
  <c r="E927" i="1" s="1"/>
  <c r="K927" i="1" s="1"/>
  <c r="I925" i="1"/>
  <c r="F927" i="1" l="1"/>
  <c r="G927" i="1" s="1"/>
  <c r="H927" i="1" s="1"/>
  <c r="E928" i="1" s="1"/>
  <c r="K928" i="1" s="1"/>
  <c r="I926" i="1"/>
  <c r="F928" i="1" l="1"/>
  <c r="G928" i="1" s="1"/>
  <c r="H928" i="1" s="1"/>
  <c r="E929" i="1" s="1"/>
  <c r="K929" i="1" s="1"/>
  <c r="I927" i="1"/>
  <c r="F929" i="1" l="1"/>
  <c r="G929" i="1" s="1"/>
  <c r="H929" i="1" s="1"/>
  <c r="E930" i="1" s="1"/>
  <c r="K930" i="1" s="1"/>
  <c r="I928" i="1"/>
  <c r="F930" i="1" l="1"/>
  <c r="G930" i="1" s="1"/>
  <c r="H930" i="1" s="1"/>
  <c r="E931" i="1" s="1"/>
  <c r="K931" i="1" s="1"/>
  <c r="I929" i="1"/>
  <c r="F931" i="1" l="1"/>
  <c r="G931" i="1" s="1"/>
  <c r="H931" i="1" s="1"/>
  <c r="E932" i="1" s="1"/>
  <c r="K932" i="1" s="1"/>
  <c r="I930" i="1"/>
  <c r="F932" i="1" l="1"/>
  <c r="G932" i="1" s="1"/>
  <c r="H932" i="1" s="1"/>
  <c r="E933" i="1" s="1"/>
  <c r="K933" i="1" s="1"/>
  <c r="I931" i="1"/>
  <c r="F933" i="1" l="1"/>
  <c r="G933" i="1" s="1"/>
  <c r="H933" i="1" s="1"/>
  <c r="E934" i="1" s="1"/>
  <c r="K934" i="1" s="1"/>
  <c r="I932" i="1"/>
  <c r="F934" i="1" l="1"/>
  <c r="G934" i="1" s="1"/>
  <c r="H934" i="1" s="1"/>
  <c r="E935" i="1" s="1"/>
  <c r="K935" i="1" s="1"/>
  <c r="I933" i="1"/>
  <c r="F935" i="1" l="1"/>
  <c r="G935" i="1" s="1"/>
  <c r="H935" i="1" s="1"/>
  <c r="E936" i="1" s="1"/>
  <c r="K936" i="1" s="1"/>
  <c r="I934" i="1"/>
  <c r="F936" i="1" l="1"/>
  <c r="G936" i="1" s="1"/>
  <c r="H936" i="1" s="1"/>
  <c r="E937" i="1" s="1"/>
  <c r="K937" i="1" s="1"/>
  <c r="I935" i="1"/>
  <c r="F937" i="1" l="1"/>
  <c r="G937" i="1" s="1"/>
  <c r="H937" i="1" s="1"/>
  <c r="E938" i="1" s="1"/>
  <c r="K938" i="1" s="1"/>
  <c r="I936" i="1"/>
  <c r="F938" i="1" l="1"/>
  <c r="G938" i="1" s="1"/>
  <c r="H938" i="1" s="1"/>
  <c r="E939" i="1" s="1"/>
  <c r="K939" i="1" s="1"/>
  <c r="I937" i="1"/>
  <c r="F939" i="1" l="1"/>
  <c r="G939" i="1" s="1"/>
  <c r="H939" i="1" s="1"/>
  <c r="E940" i="1" s="1"/>
  <c r="K940" i="1" s="1"/>
  <c r="I938" i="1"/>
  <c r="F940" i="1" l="1"/>
  <c r="G940" i="1" s="1"/>
  <c r="H940" i="1" s="1"/>
  <c r="E941" i="1" s="1"/>
  <c r="K941" i="1" s="1"/>
  <c r="I939" i="1"/>
  <c r="F941" i="1" l="1"/>
  <c r="G941" i="1" s="1"/>
  <c r="H941" i="1" s="1"/>
  <c r="E942" i="1" s="1"/>
  <c r="K942" i="1" s="1"/>
  <c r="I940" i="1"/>
  <c r="F942" i="1" l="1"/>
  <c r="G942" i="1" s="1"/>
  <c r="H942" i="1" s="1"/>
  <c r="E943" i="1" s="1"/>
  <c r="K943" i="1" s="1"/>
  <c r="I941" i="1"/>
  <c r="F943" i="1" l="1"/>
  <c r="G943" i="1" s="1"/>
  <c r="H943" i="1" s="1"/>
  <c r="E944" i="1" s="1"/>
  <c r="K944" i="1" s="1"/>
  <c r="I942" i="1"/>
  <c r="F944" i="1" l="1"/>
  <c r="G944" i="1" s="1"/>
  <c r="H944" i="1" s="1"/>
  <c r="E945" i="1" s="1"/>
  <c r="K945" i="1" s="1"/>
  <c r="I943" i="1"/>
  <c r="F945" i="1" l="1"/>
  <c r="G945" i="1" s="1"/>
  <c r="H945" i="1" s="1"/>
  <c r="E946" i="1" s="1"/>
  <c r="K946" i="1" s="1"/>
  <c r="I944" i="1"/>
  <c r="F946" i="1" l="1"/>
  <c r="G946" i="1" s="1"/>
  <c r="H946" i="1" s="1"/>
  <c r="E947" i="1" s="1"/>
  <c r="K947" i="1" s="1"/>
  <c r="I945" i="1"/>
  <c r="F947" i="1" l="1"/>
  <c r="G947" i="1" s="1"/>
  <c r="H947" i="1" s="1"/>
  <c r="E948" i="1" s="1"/>
  <c r="K948" i="1" s="1"/>
  <c r="I946" i="1"/>
  <c r="F948" i="1" l="1"/>
  <c r="G948" i="1" s="1"/>
  <c r="H948" i="1" s="1"/>
  <c r="E949" i="1" s="1"/>
  <c r="K949" i="1" s="1"/>
  <c r="I947" i="1"/>
  <c r="F949" i="1" l="1"/>
  <c r="G949" i="1" s="1"/>
  <c r="H949" i="1" s="1"/>
  <c r="E950" i="1" s="1"/>
  <c r="K950" i="1" s="1"/>
  <c r="I948" i="1"/>
  <c r="F950" i="1" l="1"/>
  <c r="G950" i="1" s="1"/>
  <c r="H950" i="1" s="1"/>
  <c r="E951" i="1" s="1"/>
  <c r="K951" i="1" s="1"/>
  <c r="I949" i="1"/>
  <c r="F951" i="1" l="1"/>
  <c r="G951" i="1" s="1"/>
  <c r="H951" i="1" s="1"/>
  <c r="E952" i="1" s="1"/>
  <c r="K952" i="1" s="1"/>
  <c r="I950" i="1"/>
  <c r="F952" i="1" l="1"/>
  <c r="G952" i="1" s="1"/>
  <c r="H952" i="1" s="1"/>
  <c r="E953" i="1" s="1"/>
  <c r="K953" i="1" s="1"/>
  <c r="I951" i="1"/>
  <c r="F953" i="1" l="1"/>
  <c r="G953" i="1" s="1"/>
  <c r="H953" i="1" s="1"/>
  <c r="E954" i="1" s="1"/>
  <c r="K954" i="1" s="1"/>
  <c r="I952" i="1"/>
  <c r="F954" i="1" l="1"/>
  <c r="G954" i="1" s="1"/>
  <c r="H954" i="1" s="1"/>
  <c r="E955" i="1" s="1"/>
  <c r="K955" i="1" s="1"/>
  <c r="I953" i="1"/>
  <c r="F955" i="1" l="1"/>
  <c r="G955" i="1" s="1"/>
  <c r="H955" i="1" s="1"/>
  <c r="E956" i="1" s="1"/>
  <c r="K956" i="1" s="1"/>
  <c r="I954" i="1"/>
  <c r="F956" i="1" l="1"/>
  <c r="G956" i="1" s="1"/>
  <c r="H956" i="1" s="1"/>
  <c r="E957" i="1" s="1"/>
  <c r="K957" i="1" s="1"/>
  <c r="I955" i="1"/>
  <c r="F957" i="1" l="1"/>
  <c r="G957" i="1" s="1"/>
  <c r="H957" i="1" s="1"/>
  <c r="E958" i="1" s="1"/>
  <c r="K958" i="1" s="1"/>
  <c r="I956" i="1"/>
  <c r="F958" i="1" l="1"/>
  <c r="G958" i="1" s="1"/>
  <c r="H958" i="1" s="1"/>
  <c r="E959" i="1" s="1"/>
  <c r="K959" i="1" s="1"/>
  <c r="I957" i="1"/>
  <c r="F959" i="1" l="1"/>
  <c r="G959" i="1" s="1"/>
  <c r="H959" i="1" s="1"/>
  <c r="E960" i="1" s="1"/>
  <c r="K960" i="1" s="1"/>
  <c r="I958" i="1"/>
  <c r="F960" i="1" l="1"/>
  <c r="G960" i="1" s="1"/>
  <c r="H960" i="1" s="1"/>
  <c r="E961" i="1" s="1"/>
  <c r="K961" i="1" s="1"/>
  <c r="I959" i="1"/>
  <c r="F961" i="1" l="1"/>
  <c r="G961" i="1" s="1"/>
  <c r="H961" i="1" s="1"/>
  <c r="E962" i="1" s="1"/>
  <c r="K962" i="1" s="1"/>
  <c r="I960" i="1"/>
  <c r="F962" i="1" l="1"/>
  <c r="G962" i="1" s="1"/>
  <c r="H962" i="1" s="1"/>
  <c r="E963" i="1" s="1"/>
  <c r="K963" i="1" s="1"/>
  <c r="I961" i="1"/>
  <c r="F963" i="1" l="1"/>
  <c r="G963" i="1" s="1"/>
  <c r="H963" i="1" s="1"/>
  <c r="E964" i="1" s="1"/>
  <c r="K964" i="1" s="1"/>
  <c r="I962" i="1"/>
  <c r="F964" i="1" l="1"/>
  <c r="G964" i="1" s="1"/>
  <c r="H964" i="1" s="1"/>
  <c r="E965" i="1" s="1"/>
  <c r="K965" i="1" s="1"/>
  <c r="I963" i="1"/>
  <c r="F965" i="1" l="1"/>
  <c r="G965" i="1" s="1"/>
  <c r="H965" i="1" s="1"/>
  <c r="E966" i="1" s="1"/>
  <c r="K966" i="1" s="1"/>
  <c r="I964" i="1"/>
  <c r="F966" i="1" l="1"/>
  <c r="G966" i="1" s="1"/>
  <c r="H966" i="1" s="1"/>
  <c r="E967" i="1" s="1"/>
  <c r="K967" i="1" s="1"/>
  <c r="I965" i="1"/>
  <c r="F967" i="1" l="1"/>
  <c r="G967" i="1" s="1"/>
  <c r="H967" i="1" s="1"/>
  <c r="E968" i="1" s="1"/>
  <c r="K968" i="1" s="1"/>
  <c r="I966" i="1"/>
  <c r="F968" i="1" l="1"/>
  <c r="G968" i="1" s="1"/>
  <c r="H968" i="1" s="1"/>
  <c r="E969" i="1" s="1"/>
  <c r="K969" i="1" s="1"/>
  <c r="I967" i="1"/>
  <c r="F969" i="1" l="1"/>
  <c r="G969" i="1" s="1"/>
  <c r="H969" i="1" s="1"/>
  <c r="E970" i="1" s="1"/>
  <c r="K970" i="1" s="1"/>
  <c r="I968" i="1"/>
  <c r="F970" i="1" l="1"/>
  <c r="G970" i="1" s="1"/>
  <c r="H970" i="1" s="1"/>
  <c r="E971" i="1" s="1"/>
  <c r="K971" i="1" s="1"/>
  <c r="I969" i="1"/>
  <c r="F971" i="1" l="1"/>
  <c r="G971" i="1" s="1"/>
  <c r="H971" i="1" s="1"/>
  <c r="E972" i="1" s="1"/>
  <c r="K972" i="1" s="1"/>
  <c r="I970" i="1"/>
  <c r="F972" i="1" l="1"/>
  <c r="G972" i="1" s="1"/>
  <c r="H972" i="1" s="1"/>
  <c r="E973" i="1" s="1"/>
  <c r="K973" i="1" s="1"/>
  <c r="I971" i="1"/>
  <c r="F973" i="1" l="1"/>
  <c r="G973" i="1" s="1"/>
  <c r="H973" i="1" s="1"/>
  <c r="E974" i="1" s="1"/>
  <c r="K974" i="1" s="1"/>
  <c r="I972" i="1"/>
  <c r="F974" i="1" l="1"/>
  <c r="G974" i="1" s="1"/>
  <c r="H974" i="1" s="1"/>
  <c r="E975" i="1" s="1"/>
  <c r="K975" i="1" s="1"/>
  <c r="I973" i="1"/>
  <c r="F975" i="1" l="1"/>
  <c r="G975" i="1" s="1"/>
  <c r="H975" i="1" s="1"/>
  <c r="E976" i="1" s="1"/>
  <c r="K976" i="1" s="1"/>
  <c r="I974" i="1"/>
  <c r="F976" i="1" l="1"/>
  <c r="G976" i="1" s="1"/>
  <c r="H976" i="1" s="1"/>
  <c r="E977" i="1" s="1"/>
  <c r="K977" i="1" s="1"/>
  <c r="I975" i="1"/>
  <c r="F977" i="1" l="1"/>
  <c r="G977" i="1" s="1"/>
  <c r="H977" i="1" s="1"/>
  <c r="E978" i="1" s="1"/>
  <c r="K978" i="1" s="1"/>
  <c r="I976" i="1"/>
  <c r="F978" i="1" l="1"/>
  <c r="G978" i="1" s="1"/>
  <c r="H978" i="1" s="1"/>
  <c r="E979" i="1" s="1"/>
  <c r="K979" i="1" s="1"/>
  <c r="I977" i="1"/>
  <c r="F979" i="1" l="1"/>
  <c r="G979" i="1" s="1"/>
  <c r="H979" i="1" s="1"/>
  <c r="E980" i="1" s="1"/>
  <c r="K980" i="1" s="1"/>
  <c r="I978" i="1"/>
  <c r="F980" i="1" l="1"/>
  <c r="G980" i="1" s="1"/>
  <c r="H980" i="1" s="1"/>
  <c r="E981" i="1" s="1"/>
  <c r="K981" i="1" s="1"/>
  <c r="I979" i="1"/>
  <c r="F981" i="1" l="1"/>
  <c r="G981" i="1" s="1"/>
  <c r="H981" i="1" s="1"/>
  <c r="E982" i="1" s="1"/>
  <c r="K982" i="1" s="1"/>
  <c r="I980" i="1"/>
  <c r="F982" i="1" l="1"/>
  <c r="G982" i="1" s="1"/>
  <c r="H982" i="1" s="1"/>
  <c r="E983" i="1" s="1"/>
  <c r="K983" i="1" s="1"/>
  <c r="I981" i="1"/>
  <c r="F983" i="1" l="1"/>
  <c r="G983" i="1" s="1"/>
  <c r="H983" i="1" s="1"/>
  <c r="E984" i="1" s="1"/>
  <c r="K984" i="1" s="1"/>
  <c r="I982" i="1"/>
  <c r="F984" i="1" l="1"/>
  <c r="G984" i="1" s="1"/>
  <c r="H984" i="1" s="1"/>
  <c r="E985" i="1" s="1"/>
  <c r="K985" i="1" s="1"/>
  <c r="I983" i="1"/>
  <c r="F985" i="1" l="1"/>
  <c r="G985" i="1" s="1"/>
  <c r="H985" i="1" s="1"/>
  <c r="E986" i="1" s="1"/>
  <c r="K986" i="1" s="1"/>
  <c r="I984" i="1"/>
  <c r="F986" i="1" l="1"/>
  <c r="G986" i="1" s="1"/>
  <c r="H986" i="1" s="1"/>
  <c r="E987" i="1" s="1"/>
  <c r="K987" i="1" s="1"/>
  <c r="I985" i="1"/>
  <c r="F987" i="1" l="1"/>
  <c r="G987" i="1" s="1"/>
  <c r="H987" i="1" s="1"/>
  <c r="E988" i="1" s="1"/>
  <c r="K988" i="1" s="1"/>
  <c r="I986" i="1"/>
  <c r="F988" i="1" l="1"/>
  <c r="G988" i="1" s="1"/>
  <c r="H988" i="1" s="1"/>
  <c r="E989" i="1" s="1"/>
  <c r="K989" i="1" s="1"/>
  <c r="I987" i="1"/>
  <c r="F989" i="1" l="1"/>
  <c r="G989" i="1" s="1"/>
  <c r="H989" i="1" s="1"/>
  <c r="E990" i="1" s="1"/>
  <c r="K990" i="1" s="1"/>
  <c r="I988" i="1"/>
  <c r="F990" i="1" l="1"/>
  <c r="G990" i="1" s="1"/>
  <c r="H990" i="1" s="1"/>
  <c r="E991" i="1" s="1"/>
  <c r="K991" i="1" s="1"/>
  <c r="I989" i="1"/>
  <c r="F991" i="1" l="1"/>
  <c r="G991" i="1" s="1"/>
  <c r="H991" i="1" s="1"/>
  <c r="E992" i="1" s="1"/>
  <c r="K992" i="1" s="1"/>
  <c r="I990" i="1"/>
  <c r="F992" i="1" l="1"/>
  <c r="G992" i="1" s="1"/>
  <c r="H992" i="1" s="1"/>
  <c r="E993" i="1" s="1"/>
  <c r="K993" i="1" s="1"/>
  <c r="I991" i="1"/>
  <c r="F993" i="1" l="1"/>
  <c r="G993" i="1" s="1"/>
  <c r="H993" i="1" s="1"/>
  <c r="E994" i="1" s="1"/>
  <c r="K994" i="1" s="1"/>
  <c r="I992" i="1"/>
  <c r="F994" i="1" l="1"/>
  <c r="G994" i="1" s="1"/>
  <c r="H994" i="1" s="1"/>
  <c r="E995" i="1" s="1"/>
  <c r="K995" i="1" s="1"/>
  <c r="I993" i="1"/>
  <c r="F995" i="1" l="1"/>
  <c r="G995" i="1" s="1"/>
  <c r="H995" i="1" s="1"/>
  <c r="E996" i="1" s="1"/>
  <c r="K996" i="1" s="1"/>
  <c r="I994" i="1"/>
  <c r="F996" i="1" l="1"/>
  <c r="G996" i="1" s="1"/>
  <c r="H996" i="1" s="1"/>
  <c r="E997" i="1" s="1"/>
  <c r="K997" i="1" s="1"/>
  <c r="I995" i="1"/>
  <c r="F997" i="1" l="1"/>
  <c r="G997" i="1" s="1"/>
  <c r="H997" i="1" s="1"/>
  <c r="E998" i="1" s="1"/>
  <c r="K998" i="1" s="1"/>
  <c r="I996" i="1"/>
  <c r="F998" i="1" l="1"/>
  <c r="G998" i="1" s="1"/>
  <c r="H998" i="1" s="1"/>
  <c r="E999" i="1" s="1"/>
  <c r="K999" i="1" s="1"/>
  <c r="I997" i="1"/>
  <c r="F999" i="1" l="1"/>
  <c r="G999" i="1" s="1"/>
  <c r="H999" i="1" s="1"/>
  <c r="E1000" i="1" s="1"/>
  <c r="K1000" i="1" s="1"/>
  <c r="I998" i="1"/>
  <c r="F1000" i="1" l="1"/>
  <c r="G1000" i="1" s="1"/>
  <c r="H1000" i="1" s="1"/>
  <c r="E1001" i="1" s="1"/>
  <c r="K1001" i="1" s="1"/>
  <c r="I999" i="1"/>
  <c r="F1001" i="1" l="1"/>
  <c r="G1001" i="1" s="1"/>
  <c r="H1001" i="1" s="1"/>
  <c r="E1002" i="1" s="1"/>
  <c r="K1002" i="1" s="1"/>
  <c r="I1000" i="1"/>
  <c r="F1002" i="1" l="1"/>
  <c r="G1002" i="1" s="1"/>
  <c r="H1002" i="1" s="1"/>
  <c r="E1003" i="1" s="1"/>
  <c r="K1003" i="1" s="1"/>
  <c r="I1001" i="1"/>
  <c r="F1003" i="1" l="1"/>
  <c r="G1003" i="1" s="1"/>
  <c r="H1003" i="1" s="1"/>
  <c r="E1004" i="1" s="1"/>
  <c r="K1004" i="1" s="1"/>
  <c r="I1002" i="1"/>
  <c r="F1004" i="1" l="1"/>
  <c r="G1004" i="1" s="1"/>
  <c r="H1004" i="1" s="1"/>
  <c r="E1005" i="1" s="1"/>
  <c r="K1005" i="1" s="1"/>
  <c r="I1003" i="1"/>
  <c r="F1005" i="1" l="1"/>
  <c r="G1005" i="1" s="1"/>
  <c r="H1005" i="1" s="1"/>
  <c r="E1006" i="1" s="1"/>
  <c r="K1006" i="1" s="1"/>
  <c r="I1004" i="1"/>
  <c r="F1006" i="1" l="1"/>
  <c r="G1006" i="1" s="1"/>
  <c r="H1006" i="1" s="1"/>
  <c r="E1007" i="1" s="1"/>
  <c r="K1007" i="1" s="1"/>
  <c r="I1005" i="1"/>
  <c r="F1007" i="1" l="1"/>
  <c r="G1007" i="1" s="1"/>
  <c r="H1007" i="1" s="1"/>
  <c r="E1008" i="1" s="1"/>
  <c r="K1008" i="1" s="1"/>
  <c r="I1006" i="1"/>
  <c r="F1008" i="1" l="1"/>
  <c r="G1008" i="1" s="1"/>
  <c r="H1008" i="1" s="1"/>
  <c r="E1009" i="1" s="1"/>
  <c r="K1009" i="1" s="1"/>
  <c r="I1007" i="1"/>
  <c r="F1009" i="1" l="1"/>
  <c r="G1009" i="1" s="1"/>
  <c r="H1009" i="1" s="1"/>
  <c r="E1010" i="1" s="1"/>
  <c r="K1010" i="1" s="1"/>
  <c r="I1008" i="1"/>
  <c r="F1010" i="1" l="1"/>
  <c r="G1010" i="1" s="1"/>
  <c r="H1010" i="1" s="1"/>
  <c r="E1011" i="1" s="1"/>
  <c r="K1011" i="1" s="1"/>
  <c r="I1009" i="1"/>
  <c r="F1011" i="1" l="1"/>
  <c r="G1011" i="1" s="1"/>
  <c r="H1011" i="1" s="1"/>
  <c r="E1012" i="1" s="1"/>
  <c r="K1012" i="1" s="1"/>
  <c r="I1010" i="1"/>
  <c r="F1012" i="1" l="1"/>
  <c r="G1012" i="1" s="1"/>
  <c r="H1012" i="1" s="1"/>
  <c r="E1013" i="1" s="1"/>
  <c r="K1013" i="1" s="1"/>
  <c r="I1011" i="1"/>
  <c r="F1013" i="1" l="1"/>
  <c r="G1013" i="1" s="1"/>
  <c r="H1013" i="1" s="1"/>
  <c r="E1014" i="1" s="1"/>
  <c r="K1014" i="1" s="1"/>
  <c r="I1012" i="1"/>
  <c r="F1014" i="1" l="1"/>
  <c r="G1014" i="1" s="1"/>
  <c r="H1014" i="1" s="1"/>
  <c r="E1015" i="1" s="1"/>
  <c r="K1015" i="1" s="1"/>
  <c r="I1013" i="1"/>
  <c r="F1015" i="1" l="1"/>
  <c r="G1015" i="1" s="1"/>
  <c r="H1015" i="1" s="1"/>
  <c r="E1016" i="1" s="1"/>
  <c r="K1016" i="1" s="1"/>
  <c r="I1014" i="1"/>
  <c r="F1016" i="1" l="1"/>
  <c r="G1016" i="1" s="1"/>
  <c r="H1016" i="1" s="1"/>
  <c r="E1017" i="1" s="1"/>
  <c r="K1017" i="1" s="1"/>
  <c r="I1015" i="1"/>
  <c r="F1017" i="1" l="1"/>
  <c r="G1017" i="1" s="1"/>
  <c r="H1017" i="1" s="1"/>
  <c r="E1018" i="1" s="1"/>
  <c r="K1018" i="1" s="1"/>
  <c r="I1016" i="1"/>
  <c r="F1018" i="1" l="1"/>
  <c r="G1018" i="1" s="1"/>
  <c r="H1018" i="1" s="1"/>
  <c r="E1019" i="1" s="1"/>
  <c r="K1019" i="1" s="1"/>
  <c r="I1017" i="1"/>
  <c r="F1019" i="1" l="1"/>
  <c r="G1019" i="1" s="1"/>
  <c r="H1019" i="1" s="1"/>
  <c r="E1020" i="1" s="1"/>
  <c r="K1020" i="1" s="1"/>
  <c r="I1018" i="1"/>
  <c r="F1020" i="1" l="1"/>
  <c r="G1020" i="1" s="1"/>
  <c r="H1020" i="1" s="1"/>
  <c r="E1021" i="1" s="1"/>
  <c r="K1021" i="1" s="1"/>
  <c r="I1019" i="1"/>
  <c r="F1021" i="1" l="1"/>
  <c r="G1021" i="1" s="1"/>
  <c r="H1021" i="1" s="1"/>
  <c r="E1022" i="1" s="1"/>
  <c r="K1022" i="1" s="1"/>
  <c r="I1020" i="1"/>
  <c r="F1022" i="1" l="1"/>
  <c r="G1022" i="1" s="1"/>
  <c r="H1022" i="1" s="1"/>
  <c r="E1023" i="1" s="1"/>
  <c r="K1023" i="1" s="1"/>
  <c r="I1021" i="1"/>
  <c r="F1023" i="1" l="1"/>
  <c r="G1023" i="1" s="1"/>
  <c r="H1023" i="1" s="1"/>
  <c r="E1024" i="1" s="1"/>
  <c r="K1024" i="1" s="1"/>
  <c r="I1022" i="1"/>
  <c r="F1024" i="1" l="1"/>
  <c r="G1024" i="1" s="1"/>
  <c r="H1024" i="1" s="1"/>
  <c r="E1025" i="1" s="1"/>
  <c r="K1025" i="1" s="1"/>
  <c r="I1023" i="1"/>
  <c r="F1025" i="1" l="1"/>
  <c r="G1025" i="1" s="1"/>
  <c r="H1025" i="1" s="1"/>
  <c r="E1026" i="1" s="1"/>
  <c r="K1026" i="1" s="1"/>
  <c r="I1024" i="1"/>
  <c r="F1026" i="1" l="1"/>
  <c r="G1026" i="1" s="1"/>
  <c r="H1026" i="1" s="1"/>
  <c r="E1027" i="1" s="1"/>
  <c r="K1027" i="1" s="1"/>
  <c r="I1025" i="1"/>
  <c r="F1027" i="1" l="1"/>
  <c r="G1027" i="1" s="1"/>
  <c r="H1027" i="1" s="1"/>
  <c r="E1028" i="1" s="1"/>
  <c r="K1028" i="1" s="1"/>
  <c r="I1026" i="1"/>
  <c r="F1028" i="1" l="1"/>
  <c r="G1028" i="1" s="1"/>
  <c r="H1028" i="1" s="1"/>
  <c r="E1029" i="1" s="1"/>
  <c r="K1029" i="1" s="1"/>
  <c r="I1027" i="1"/>
  <c r="F1029" i="1" l="1"/>
  <c r="G1029" i="1" s="1"/>
  <c r="H1029" i="1" s="1"/>
  <c r="E1030" i="1" s="1"/>
  <c r="K1030" i="1" s="1"/>
  <c r="I1028" i="1"/>
  <c r="F1030" i="1" l="1"/>
  <c r="G1030" i="1" s="1"/>
  <c r="H1030" i="1" s="1"/>
  <c r="E1031" i="1" s="1"/>
  <c r="K1031" i="1" s="1"/>
  <c r="I1029" i="1"/>
  <c r="F1031" i="1" l="1"/>
  <c r="G1031" i="1" s="1"/>
  <c r="H1031" i="1" s="1"/>
  <c r="E1032" i="1" s="1"/>
  <c r="K1032" i="1" s="1"/>
  <c r="I1030" i="1"/>
  <c r="F1032" i="1" l="1"/>
  <c r="G1032" i="1" s="1"/>
  <c r="H1032" i="1" s="1"/>
  <c r="E1033" i="1" s="1"/>
  <c r="K1033" i="1" s="1"/>
  <c r="I1031" i="1"/>
  <c r="F1033" i="1" l="1"/>
  <c r="G1033" i="1" s="1"/>
  <c r="H1033" i="1" s="1"/>
  <c r="E1034" i="1" s="1"/>
  <c r="K1034" i="1" s="1"/>
  <c r="I1032" i="1"/>
  <c r="F1034" i="1" l="1"/>
  <c r="G1034" i="1" s="1"/>
  <c r="H1034" i="1" s="1"/>
  <c r="E1035" i="1" s="1"/>
  <c r="K1035" i="1" s="1"/>
  <c r="I1033" i="1"/>
  <c r="F1035" i="1" l="1"/>
  <c r="G1035" i="1" s="1"/>
  <c r="H1035" i="1" s="1"/>
  <c r="E1036" i="1" s="1"/>
  <c r="K1036" i="1" s="1"/>
  <c r="I1034" i="1"/>
  <c r="F1036" i="1" l="1"/>
  <c r="G1036" i="1" s="1"/>
  <c r="H1036" i="1" s="1"/>
  <c r="E1037" i="1" s="1"/>
  <c r="K1037" i="1" s="1"/>
  <c r="I1035" i="1"/>
  <c r="F1037" i="1" l="1"/>
  <c r="G1037" i="1" s="1"/>
  <c r="H1037" i="1" s="1"/>
  <c r="E1038" i="1" s="1"/>
  <c r="K1038" i="1" s="1"/>
  <c r="I1036" i="1"/>
  <c r="F1038" i="1" l="1"/>
  <c r="G1038" i="1" s="1"/>
  <c r="H1038" i="1" s="1"/>
  <c r="E1039" i="1" s="1"/>
  <c r="K1039" i="1" s="1"/>
  <c r="I1037" i="1"/>
  <c r="F1039" i="1" l="1"/>
  <c r="G1039" i="1" s="1"/>
  <c r="H1039" i="1" s="1"/>
  <c r="E1040" i="1" s="1"/>
  <c r="K1040" i="1" s="1"/>
  <c r="I1038" i="1"/>
  <c r="F1040" i="1" l="1"/>
  <c r="G1040" i="1" s="1"/>
  <c r="H1040" i="1" s="1"/>
  <c r="E1041" i="1" s="1"/>
  <c r="K1041" i="1" s="1"/>
  <c r="I1039" i="1"/>
  <c r="F1041" i="1" l="1"/>
  <c r="G1041" i="1" s="1"/>
  <c r="H1041" i="1" s="1"/>
  <c r="E1042" i="1" s="1"/>
  <c r="K1042" i="1" s="1"/>
  <c r="I1040" i="1"/>
  <c r="F1042" i="1" l="1"/>
  <c r="G1042" i="1" s="1"/>
  <c r="H1042" i="1" s="1"/>
  <c r="E1043" i="1" s="1"/>
  <c r="K1043" i="1" s="1"/>
  <c r="I1041" i="1"/>
  <c r="F1043" i="1" l="1"/>
  <c r="G1043" i="1" s="1"/>
  <c r="H1043" i="1" s="1"/>
  <c r="E1044" i="1" s="1"/>
  <c r="K1044" i="1" s="1"/>
  <c r="I1042" i="1"/>
  <c r="F1044" i="1" l="1"/>
  <c r="G1044" i="1" s="1"/>
  <c r="H1044" i="1" s="1"/>
  <c r="E1045" i="1" s="1"/>
  <c r="K1045" i="1" s="1"/>
  <c r="I1043" i="1"/>
  <c r="F1045" i="1" l="1"/>
  <c r="G1045" i="1" s="1"/>
  <c r="H1045" i="1" s="1"/>
  <c r="E1046" i="1" s="1"/>
  <c r="K1046" i="1" s="1"/>
  <c r="I1044" i="1"/>
  <c r="F1046" i="1" l="1"/>
  <c r="G1046" i="1" s="1"/>
  <c r="H1046" i="1" s="1"/>
  <c r="E1047" i="1" s="1"/>
  <c r="K1047" i="1" s="1"/>
  <c r="I1045" i="1"/>
  <c r="F1047" i="1" l="1"/>
  <c r="G1047" i="1" s="1"/>
  <c r="H1047" i="1" s="1"/>
  <c r="E1048" i="1" s="1"/>
  <c r="K1048" i="1" s="1"/>
  <c r="I1046" i="1"/>
  <c r="F1048" i="1" l="1"/>
  <c r="G1048" i="1" s="1"/>
  <c r="H1048" i="1" s="1"/>
  <c r="E1049" i="1" s="1"/>
  <c r="K1049" i="1" s="1"/>
  <c r="I1047" i="1"/>
  <c r="F1049" i="1" l="1"/>
  <c r="G1049" i="1" s="1"/>
  <c r="H1049" i="1" s="1"/>
  <c r="E1050" i="1" s="1"/>
  <c r="K1050" i="1" s="1"/>
  <c r="I1048" i="1"/>
  <c r="F1050" i="1" l="1"/>
  <c r="G1050" i="1" s="1"/>
  <c r="H1050" i="1" s="1"/>
  <c r="E1051" i="1" s="1"/>
  <c r="K1051" i="1" s="1"/>
  <c r="I1049" i="1"/>
  <c r="F1051" i="1" l="1"/>
  <c r="G1051" i="1" s="1"/>
  <c r="H1051" i="1" s="1"/>
  <c r="E1052" i="1" s="1"/>
  <c r="K1052" i="1" s="1"/>
  <c r="I1050" i="1"/>
  <c r="F1052" i="1" l="1"/>
  <c r="G1052" i="1" s="1"/>
  <c r="H1052" i="1" s="1"/>
  <c r="E1053" i="1" s="1"/>
  <c r="K1053" i="1" s="1"/>
  <c r="I1051" i="1"/>
  <c r="F1053" i="1" l="1"/>
  <c r="G1053" i="1" s="1"/>
  <c r="H1053" i="1" s="1"/>
  <c r="E1054" i="1" s="1"/>
  <c r="K1054" i="1" s="1"/>
  <c r="I1052" i="1"/>
  <c r="F1054" i="1" l="1"/>
  <c r="G1054" i="1" s="1"/>
  <c r="H1054" i="1" s="1"/>
  <c r="E1055" i="1" s="1"/>
  <c r="K1055" i="1" s="1"/>
  <c r="I1053" i="1"/>
  <c r="F1055" i="1" l="1"/>
  <c r="G1055" i="1" s="1"/>
  <c r="H1055" i="1" s="1"/>
  <c r="E1056" i="1" s="1"/>
  <c r="K1056" i="1" s="1"/>
  <c r="I1054" i="1"/>
  <c r="F1056" i="1" l="1"/>
  <c r="G1056" i="1" s="1"/>
  <c r="H1056" i="1" s="1"/>
  <c r="E1057" i="1" s="1"/>
  <c r="K1057" i="1" s="1"/>
  <c r="I1055" i="1"/>
  <c r="F1057" i="1" l="1"/>
  <c r="G1057" i="1" s="1"/>
  <c r="H1057" i="1" s="1"/>
  <c r="E1058" i="1" s="1"/>
  <c r="K1058" i="1" s="1"/>
  <c r="I1056" i="1"/>
  <c r="F1058" i="1" l="1"/>
  <c r="G1058" i="1" s="1"/>
  <c r="H1058" i="1" s="1"/>
  <c r="E1059" i="1" s="1"/>
  <c r="K1059" i="1" s="1"/>
  <c r="I1057" i="1"/>
  <c r="F1059" i="1" l="1"/>
  <c r="G1059" i="1" s="1"/>
  <c r="H1059" i="1" s="1"/>
  <c r="E1060" i="1" s="1"/>
  <c r="K1060" i="1" s="1"/>
  <c r="I1058" i="1"/>
  <c r="F1060" i="1" l="1"/>
  <c r="G1060" i="1" s="1"/>
  <c r="H1060" i="1" s="1"/>
  <c r="E1061" i="1" s="1"/>
  <c r="K1061" i="1" s="1"/>
  <c r="I1059" i="1"/>
  <c r="F1061" i="1" l="1"/>
  <c r="G1061" i="1" s="1"/>
  <c r="H1061" i="1" s="1"/>
  <c r="E1062" i="1" s="1"/>
  <c r="K1062" i="1" s="1"/>
  <c r="I1060" i="1"/>
  <c r="F1062" i="1" l="1"/>
  <c r="G1062" i="1" s="1"/>
  <c r="H1062" i="1" s="1"/>
  <c r="E1063" i="1" s="1"/>
  <c r="K1063" i="1" s="1"/>
  <c r="I1061" i="1"/>
  <c r="F1063" i="1" l="1"/>
  <c r="G1063" i="1" s="1"/>
  <c r="H1063" i="1" s="1"/>
  <c r="E1064" i="1" s="1"/>
  <c r="K1064" i="1" s="1"/>
  <c r="I1062" i="1"/>
  <c r="F1064" i="1" l="1"/>
  <c r="G1064" i="1" s="1"/>
  <c r="H1064" i="1" s="1"/>
  <c r="E1065" i="1" s="1"/>
  <c r="K1065" i="1" s="1"/>
  <c r="I1063" i="1"/>
  <c r="F1065" i="1" l="1"/>
  <c r="G1065" i="1" s="1"/>
  <c r="H1065" i="1" s="1"/>
  <c r="E1066" i="1" s="1"/>
  <c r="K1066" i="1" s="1"/>
  <c r="I1064" i="1"/>
  <c r="F1066" i="1" l="1"/>
  <c r="G1066" i="1" s="1"/>
  <c r="H1066" i="1" s="1"/>
  <c r="E1067" i="1" s="1"/>
  <c r="K1067" i="1" s="1"/>
  <c r="I1065" i="1"/>
  <c r="F1067" i="1" l="1"/>
  <c r="G1067" i="1" s="1"/>
  <c r="H1067" i="1" s="1"/>
  <c r="E1068" i="1" s="1"/>
  <c r="K1068" i="1" s="1"/>
  <c r="I1066" i="1"/>
  <c r="F1068" i="1" l="1"/>
  <c r="G1068" i="1" s="1"/>
  <c r="H1068" i="1" s="1"/>
  <c r="E1069" i="1" s="1"/>
  <c r="K1069" i="1" s="1"/>
  <c r="I1067" i="1"/>
  <c r="F1069" i="1" l="1"/>
  <c r="G1069" i="1" s="1"/>
  <c r="H1069" i="1" s="1"/>
  <c r="E1070" i="1" s="1"/>
  <c r="K1070" i="1" s="1"/>
  <c r="I1068" i="1"/>
  <c r="F1070" i="1" l="1"/>
  <c r="G1070" i="1" s="1"/>
  <c r="H1070" i="1" s="1"/>
  <c r="E1071" i="1" s="1"/>
  <c r="K1071" i="1" s="1"/>
  <c r="I1069" i="1"/>
  <c r="F1071" i="1" l="1"/>
  <c r="G1071" i="1" s="1"/>
  <c r="H1071" i="1" s="1"/>
  <c r="E1072" i="1" s="1"/>
  <c r="K1072" i="1" s="1"/>
  <c r="I1070" i="1"/>
  <c r="F1072" i="1" l="1"/>
  <c r="G1072" i="1" s="1"/>
  <c r="H1072" i="1" s="1"/>
  <c r="E1073" i="1" s="1"/>
  <c r="K1073" i="1" s="1"/>
  <c r="I1071" i="1"/>
  <c r="F1073" i="1" l="1"/>
  <c r="G1073" i="1" s="1"/>
  <c r="H1073" i="1" s="1"/>
  <c r="E1074" i="1" s="1"/>
  <c r="K1074" i="1" s="1"/>
  <c r="I1072" i="1"/>
  <c r="F1074" i="1" l="1"/>
  <c r="G1074" i="1" s="1"/>
  <c r="H1074" i="1" s="1"/>
  <c r="E1075" i="1" s="1"/>
  <c r="K1075" i="1" s="1"/>
  <c r="I1073" i="1"/>
  <c r="F1075" i="1" l="1"/>
  <c r="G1075" i="1" s="1"/>
  <c r="H1075" i="1" s="1"/>
  <c r="E1076" i="1" s="1"/>
  <c r="K1076" i="1" s="1"/>
  <c r="I1074" i="1"/>
  <c r="F1076" i="1" l="1"/>
  <c r="G1076" i="1" s="1"/>
  <c r="H1076" i="1" s="1"/>
  <c r="E1077" i="1" s="1"/>
  <c r="K1077" i="1" s="1"/>
  <c r="I1075" i="1"/>
  <c r="F1077" i="1" l="1"/>
  <c r="G1077" i="1" s="1"/>
  <c r="H1077" i="1" s="1"/>
  <c r="E1078" i="1" s="1"/>
  <c r="K1078" i="1" s="1"/>
  <c r="I1076" i="1"/>
  <c r="F1078" i="1" l="1"/>
  <c r="G1078" i="1" s="1"/>
  <c r="H1078" i="1" s="1"/>
  <c r="E1079" i="1" s="1"/>
  <c r="K1079" i="1" s="1"/>
  <c r="I1077" i="1"/>
  <c r="F1079" i="1" l="1"/>
  <c r="G1079" i="1" s="1"/>
  <c r="H1079" i="1" s="1"/>
  <c r="E1080" i="1" s="1"/>
  <c r="K1080" i="1" s="1"/>
  <c r="I1078" i="1"/>
  <c r="F1080" i="1" l="1"/>
  <c r="G1080" i="1" s="1"/>
  <c r="H1080" i="1" s="1"/>
  <c r="E1081" i="1" s="1"/>
  <c r="K1081" i="1" s="1"/>
  <c r="I1079" i="1"/>
  <c r="F1081" i="1" l="1"/>
  <c r="G1081" i="1" s="1"/>
  <c r="H1081" i="1" s="1"/>
  <c r="E1082" i="1" s="1"/>
  <c r="K1082" i="1" s="1"/>
  <c r="I1080" i="1"/>
  <c r="F1082" i="1" l="1"/>
  <c r="G1082" i="1" s="1"/>
  <c r="H1082" i="1" s="1"/>
  <c r="E1083" i="1" s="1"/>
  <c r="K1083" i="1" s="1"/>
  <c r="I1081" i="1"/>
  <c r="F1083" i="1" l="1"/>
  <c r="G1083" i="1" s="1"/>
  <c r="H1083" i="1" s="1"/>
  <c r="E1084" i="1" s="1"/>
  <c r="K1084" i="1" s="1"/>
  <c r="I1082" i="1"/>
  <c r="F1084" i="1" l="1"/>
  <c r="G1084" i="1" s="1"/>
  <c r="H1084" i="1" s="1"/>
  <c r="E1085" i="1" s="1"/>
  <c r="K1085" i="1" s="1"/>
  <c r="I1083" i="1"/>
  <c r="F1085" i="1" l="1"/>
  <c r="G1085" i="1" s="1"/>
  <c r="H1085" i="1" s="1"/>
  <c r="E1086" i="1" s="1"/>
  <c r="K1086" i="1" s="1"/>
  <c r="I1084" i="1"/>
  <c r="F1086" i="1" l="1"/>
  <c r="G1086" i="1" s="1"/>
  <c r="H1086" i="1" s="1"/>
  <c r="E1087" i="1" s="1"/>
  <c r="K1087" i="1" s="1"/>
  <c r="I1085" i="1"/>
  <c r="F1087" i="1" l="1"/>
  <c r="G1087" i="1" s="1"/>
  <c r="H1087" i="1" s="1"/>
  <c r="E1088" i="1" s="1"/>
  <c r="K1088" i="1" s="1"/>
  <c r="I1086" i="1"/>
  <c r="F1088" i="1" l="1"/>
  <c r="G1088" i="1" s="1"/>
  <c r="H1088" i="1" s="1"/>
  <c r="E1089" i="1" s="1"/>
  <c r="K1089" i="1" s="1"/>
  <c r="I1087" i="1"/>
  <c r="F1089" i="1" l="1"/>
  <c r="G1089" i="1" s="1"/>
  <c r="H1089" i="1" s="1"/>
  <c r="E1090" i="1" s="1"/>
  <c r="K1090" i="1" s="1"/>
  <c r="I1088" i="1"/>
  <c r="F1090" i="1" l="1"/>
  <c r="G1090" i="1" s="1"/>
  <c r="H1090" i="1" s="1"/>
  <c r="E1091" i="1" s="1"/>
  <c r="K1091" i="1" s="1"/>
  <c r="I1089" i="1"/>
  <c r="F1091" i="1" l="1"/>
  <c r="G1091" i="1" s="1"/>
  <c r="H1091" i="1" s="1"/>
  <c r="E1092" i="1" s="1"/>
  <c r="K1092" i="1" s="1"/>
  <c r="I1090" i="1"/>
  <c r="F1092" i="1" l="1"/>
  <c r="G1092" i="1" s="1"/>
  <c r="H1092" i="1" s="1"/>
  <c r="E1093" i="1" s="1"/>
  <c r="K1093" i="1" s="1"/>
  <c r="I1091" i="1"/>
  <c r="F1093" i="1" l="1"/>
  <c r="G1093" i="1" s="1"/>
  <c r="H1093" i="1" s="1"/>
  <c r="E1094" i="1" s="1"/>
  <c r="K1094" i="1" s="1"/>
  <c r="I1092" i="1"/>
  <c r="F1094" i="1" l="1"/>
  <c r="G1094" i="1" s="1"/>
  <c r="H1094" i="1" s="1"/>
  <c r="E1095" i="1" s="1"/>
  <c r="K1095" i="1" s="1"/>
  <c r="I1093" i="1"/>
  <c r="F1095" i="1" l="1"/>
  <c r="G1095" i="1" s="1"/>
  <c r="H1095" i="1" s="1"/>
  <c r="E1096" i="1" s="1"/>
  <c r="K1096" i="1" s="1"/>
  <c r="I1094" i="1"/>
  <c r="F1096" i="1" l="1"/>
  <c r="G1096" i="1" s="1"/>
  <c r="H1096" i="1" s="1"/>
  <c r="E1097" i="1" s="1"/>
  <c r="K1097" i="1" s="1"/>
  <c r="I1095" i="1"/>
  <c r="F1097" i="1" l="1"/>
  <c r="G1097" i="1" s="1"/>
  <c r="H1097" i="1" s="1"/>
  <c r="E1098" i="1" s="1"/>
  <c r="K1098" i="1" s="1"/>
  <c r="I1096" i="1"/>
  <c r="F1098" i="1" l="1"/>
  <c r="G1098" i="1" s="1"/>
  <c r="H1098" i="1" s="1"/>
  <c r="E1099" i="1" s="1"/>
  <c r="K1099" i="1" s="1"/>
  <c r="I1097" i="1"/>
  <c r="F1099" i="1" l="1"/>
  <c r="G1099" i="1" s="1"/>
  <c r="H1099" i="1" s="1"/>
  <c r="E1100" i="1" s="1"/>
  <c r="K1100" i="1" s="1"/>
  <c r="I1098" i="1"/>
  <c r="F1100" i="1" l="1"/>
  <c r="G1100" i="1" s="1"/>
  <c r="H1100" i="1" s="1"/>
  <c r="E1101" i="1" s="1"/>
  <c r="K1101" i="1" s="1"/>
  <c r="I1099" i="1"/>
  <c r="F1101" i="1" l="1"/>
  <c r="G1101" i="1" s="1"/>
  <c r="H1101" i="1" s="1"/>
  <c r="E1102" i="1" s="1"/>
  <c r="K1102" i="1" s="1"/>
  <c r="I1100" i="1"/>
  <c r="F1102" i="1" l="1"/>
  <c r="G1102" i="1" s="1"/>
  <c r="H1102" i="1" s="1"/>
  <c r="E1103" i="1" s="1"/>
  <c r="K1103" i="1" s="1"/>
  <c r="I1101" i="1"/>
  <c r="I1102" i="1" l="1"/>
  <c r="F1103" i="1"/>
  <c r="G1103" i="1" s="1"/>
  <c r="H1103" i="1" s="1"/>
  <c r="E1104" i="1" s="1"/>
  <c r="K1104" i="1" s="1"/>
  <c r="I1103" i="1" l="1"/>
  <c r="F1104" i="1"/>
  <c r="G1104" i="1" s="1"/>
  <c r="H1104" i="1" s="1"/>
  <c r="E1105" i="1" s="1"/>
  <c r="K1105" i="1" s="1"/>
  <c r="F1105" i="1" l="1"/>
  <c r="G1105" i="1" s="1"/>
  <c r="H1105" i="1" s="1"/>
  <c r="E1106" i="1" s="1"/>
  <c r="K1106" i="1" s="1"/>
  <c r="I1104" i="1"/>
  <c r="F1106" i="1" l="1"/>
  <c r="G1106" i="1" s="1"/>
  <c r="H1106" i="1" s="1"/>
  <c r="E1107" i="1" s="1"/>
  <c r="K1107" i="1" s="1"/>
  <c r="I1105" i="1"/>
  <c r="I1106" i="1" l="1"/>
  <c r="F1107" i="1"/>
  <c r="G1107" i="1" s="1"/>
  <c r="H1107" i="1" s="1"/>
  <c r="E1108" i="1" s="1"/>
  <c r="K1108" i="1" s="1"/>
  <c r="F1108" i="1" l="1"/>
  <c r="G1108" i="1" s="1"/>
  <c r="H1108" i="1" s="1"/>
  <c r="E1109" i="1" s="1"/>
  <c r="K1109" i="1" s="1"/>
  <c r="I1107" i="1"/>
  <c r="I1108" i="1" l="1"/>
  <c r="F1109" i="1"/>
  <c r="G1109" i="1" s="1"/>
  <c r="H1109" i="1" s="1"/>
  <c r="E1110" i="1" s="1"/>
  <c r="K1110" i="1" s="1"/>
  <c r="I1109" i="1" l="1"/>
  <c r="F1110" i="1"/>
  <c r="G1110" i="1" s="1"/>
  <c r="H1110" i="1" s="1"/>
  <c r="E1111" i="1" s="1"/>
  <c r="K1111" i="1" s="1"/>
  <c r="F1111" i="1" l="1"/>
  <c r="G1111" i="1" s="1"/>
  <c r="H1111" i="1" s="1"/>
  <c r="E1112" i="1" s="1"/>
  <c r="K1112" i="1" s="1"/>
  <c r="I1110" i="1"/>
  <c r="I1111" i="1" l="1"/>
  <c r="F1112" i="1"/>
  <c r="G1112" i="1" s="1"/>
  <c r="H1112" i="1" s="1"/>
  <c r="E1113" i="1" s="1"/>
  <c r="K1113" i="1" s="1"/>
  <c r="F1113" i="1" l="1"/>
  <c r="G1113" i="1" s="1"/>
  <c r="H1113" i="1" s="1"/>
  <c r="E1114" i="1" s="1"/>
  <c r="K1114" i="1" s="1"/>
  <c r="I1112" i="1"/>
  <c r="F1114" i="1" l="1"/>
  <c r="G1114" i="1" s="1"/>
  <c r="H1114" i="1" s="1"/>
  <c r="E1115" i="1" s="1"/>
  <c r="K1115" i="1" s="1"/>
  <c r="I1113" i="1"/>
  <c r="F1115" i="1" l="1"/>
  <c r="G1115" i="1" s="1"/>
  <c r="H1115" i="1" s="1"/>
  <c r="E1116" i="1" s="1"/>
  <c r="K1116" i="1" s="1"/>
  <c r="I1114" i="1"/>
  <c r="F1116" i="1" l="1"/>
  <c r="G1116" i="1" s="1"/>
  <c r="H1116" i="1" s="1"/>
  <c r="E1117" i="1" s="1"/>
  <c r="K1117" i="1" s="1"/>
  <c r="I1115" i="1"/>
  <c r="F1117" i="1" l="1"/>
  <c r="G1117" i="1" s="1"/>
  <c r="H1117" i="1" s="1"/>
  <c r="E1118" i="1" s="1"/>
  <c r="K1118" i="1" s="1"/>
  <c r="I1116" i="1"/>
  <c r="F1118" i="1" l="1"/>
  <c r="G1118" i="1" s="1"/>
  <c r="H1118" i="1" s="1"/>
  <c r="E1119" i="1" s="1"/>
  <c r="K1119" i="1" s="1"/>
  <c r="I1117" i="1"/>
  <c r="I1118" i="1" l="1"/>
  <c r="F1119" i="1"/>
  <c r="G1119" i="1" s="1"/>
  <c r="H1119" i="1" s="1"/>
  <c r="E1120" i="1" s="1"/>
  <c r="K1120" i="1" s="1"/>
  <c r="I1119" i="1" l="1"/>
  <c r="F1120" i="1"/>
  <c r="G1120" i="1" s="1"/>
  <c r="H1120" i="1" s="1"/>
  <c r="E1121" i="1" s="1"/>
  <c r="K1121" i="1" s="1"/>
  <c r="I1120" i="1" l="1"/>
  <c r="F1121" i="1"/>
  <c r="G1121" i="1" s="1"/>
  <c r="H1121" i="1" s="1"/>
  <c r="E1122" i="1" s="1"/>
  <c r="K1122" i="1" s="1"/>
  <c r="I1121" i="1" l="1"/>
  <c r="F1122" i="1"/>
  <c r="G1122" i="1" s="1"/>
  <c r="H1122" i="1" s="1"/>
  <c r="E1123" i="1" s="1"/>
  <c r="K1123" i="1" s="1"/>
  <c r="F1123" i="1" l="1"/>
  <c r="G1123" i="1" s="1"/>
  <c r="H1123" i="1" s="1"/>
  <c r="E1124" i="1" s="1"/>
  <c r="K1124" i="1" s="1"/>
  <c r="I1122" i="1"/>
  <c r="F1124" i="1" l="1"/>
  <c r="G1124" i="1" s="1"/>
  <c r="H1124" i="1" s="1"/>
  <c r="E1125" i="1" s="1"/>
  <c r="K1125" i="1" s="1"/>
  <c r="I1123" i="1"/>
  <c r="F1125" i="1" l="1"/>
  <c r="G1125" i="1" s="1"/>
  <c r="H1125" i="1" s="1"/>
  <c r="E1126" i="1" s="1"/>
  <c r="K1126" i="1" s="1"/>
  <c r="I1124" i="1"/>
  <c r="I1125" i="1" l="1"/>
  <c r="F1126" i="1"/>
  <c r="G1126" i="1" s="1"/>
  <c r="H1126" i="1" s="1"/>
  <c r="E1127" i="1" s="1"/>
  <c r="K1127" i="1" s="1"/>
  <c r="F1127" i="1" l="1"/>
  <c r="G1127" i="1" s="1"/>
  <c r="H1127" i="1" s="1"/>
  <c r="E1128" i="1" s="1"/>
  <c r="K1128" i="1" s="1"/>
  <c r="I1126" i="1"/>
  <c r="F1128" i="1" l="1"/>
  <c r="G1128" i="1" s="1"/>
  <c r="H1128" i="1" s="1"/>
  <c r="E1129" i="1" s="1"/>
  <c r="K1129" i="1" s="1"/>
  <c r="I1127" i="1"/>
  <c r="I1128" i="1" l="1"/>
  <c r="F1129" i="1"/>
  <c r="G1129" i="1" s="1"/>
  <c r="H1129" i="1" s="1"/>
  <c r="E1130" i="1" s="1"/>
  <c r="K1130" i="1" s="1"/>
  <c r="I1129" i="1" l="1"/>
  <c r="F1130" i="1"/>
  <c r="G1130" i="1" s="1"/>
  <c r="H1130" i="1" s="1"/>
  <c r="E1131" i="1" s="1"/>
  <c r="K1131" i="1" s="1"/>
  <c r="I1130" i="1" l="1"/>
  <c r="F1131" i="1"/>
  <c r="G1131" i="1" s="1"/>
  <c r="H1131" i="1" s="1"/>
  <c r="E1132" i="1" s="1"/>
  <c r="K1132" i="1" s="1"/>
  <c r="F1132" i="1" l="1"/>
  <c r="G1132" i="1" s="1"/>
  <c r="H1132" i="1" s="1"/>
  <c r="E1133" i="1" s="1"/>
  <c r="K1133" i="1" s="1"/>
  <c r="I1131" i="1"/>
  <c r="F1133" i="1" l="1"/>
  <c r="G1133" i="1" s="1"/>
  <c r="H1133" i="1" s="1"/>
  <c r="E1134" i="1" s="1"/>
  <c r="K1134" i="1" s="1"/>
  <c r="I1132" i="1"/>
  <c r="F1134" i="1" l="1"/>
  <c r="G1134" i="1" s="1"/>
  <c r="H1134" i="1" s="1"/>
  <c r="E1135" i="1" s="1"/>
  <c r="K1135" i="1" s="1"/>
  <c r="I1133" i="1"/>
  <c r="I1134" i="1" l="1"/>
  <c r="F1135" i="1"/>
  <c r="G1135" i="1" s="1"/>
  <c r="H1135" i="1" s="1"/>
  <c r="E1136" i="1" s="1"/>
  <c r="K1136" i="1" s="1"/>
  <c r="I1135" i="1" l="1"/>
  <c r="F1136" i="1"/>
  <c r="G1136" i="1" s="1"/>
  <c r="H1136" i="1" s="1"/>
  <c r="E1137" i="1" s="1"/>
  <c r="K1137" i="1" s="1"/>
  <c r="I1136" i="1" l="1"/>
  <c r="F1137" i="1"/>
  <c r="G1137" i="1" s="1"/>
  <c r="H1137" i="1" s="1"/>
  <c r="E1138" i="1" s="1"/>
  <c r="K1138" i="1" s="1"/>
  <c r="I1137" i="1" l="1"/>
  <c r="F1138" i="1"/>
  <c r="G1138" i="1" s="1"/>
  <c r="H1138" i="1" s="1"/>
  <c r="E1139" i="1" s="1"/>
  <c r="K1139" i="1" s="1"/>
  <c r="I1138" i="1" l="1"/>
  <c r="F1139" i="1"/>
  <c r="G1139" i="1" s="1"/>
  <c r="H1139" i="1" s="1"/>
  <c r="E1140" i="1" s="1"/>
  <c r="K1140" i="1" s="1"/>
  <c r="F1140" i="1" l="1"/>
  <c r="G1140" i="1" s="1"/>
  <c r="H1140" i="1" s="1"/>
  <c r="E1141" i="1" s="1"/>
  <c r="K1141" i="1" s="1"/>
  <c r="I1139" i="1"/>
  <c r="I1140" i="1" l="1"/>
  <c r="F1141" i="1"/>
  <c r="G1141" i="1" s="1"/>
  <c r="H1141" i="1" s="1"/>
  <c r="E1142" i="1" s="1"/>
  <c r="K1142" i="1" s="1"/>
  <c r="F1142" i="1" l="1"/>
  <c r="G1142" i="1" s="1"/>
  <c r="H1142" i="1" s="1"/>
  <c r="E1143" i="1" s="1"/>
  <c r="K1143" i="1" s="1"/>
  <c r="I1141" i="1"/>
  <c r="I1142" i="1" l="1"/>
  <c r="F1143" i="1"/>
  <c r="G1143" i="1" s="1"/>
  <c r="H1143" i="1" s="1"/>
  <c r="E1144" i="1" s="1"/>
  <c r="K1144" i="1" s="1"/>
  <c r="F1144" i="1" l="1"/>
  <c r="G1144" i="1" s="1"/>
  <c r="H1144" i="1" s="1"/>
  <c r="E1145" i="1" s="1"/>
  <c r="K1145" i="1" s="1"/>
  <c r="I1143" i="1"/>
  <c r="I1144" i="1" l="1"/>
  <c r="F1145" i="1"/>
  <c r="G1145" i="1" s="1"/>
  <c r="H1145" i="1" s="1"/>
  <c r="E1146" i="1" s="1"/>
  <c r="K1146" i="1" s="1"/>
  <c r="I1145" i="1" l="1"/>
  <c r="F1146" i="1"/>
  <c r="G1146" i="1" s="1"/>
  <c r="H1146" i="1" s="1"/>
  <c r="E1147" i="1" s="1"/>
  <c r="K1147" i="1" s="1"/>
  <c r="I1146" i="1" l="1"/>
  <c r="F1147" i="1"/>
  <c r="G1147" i="1" s="1"/>
  <c r="H1147" i="1" s="1"/>
  <c r="E1148" i="1" s="1"/>
  <c r="K1148" i="1" s="1"/>
  <c r="I1147" i="1" l="1"/>
  <c r="F1148" i="1"/>
  <c r="G1148" i="1" s="1"/>
  <c r="H1148" i="1" s="1"/>
  <c r="E1149" i="1" s="1"/>
  <c r="K1149" i="1" s="1"/>
  <c r="I1148" i="1" l="1"/>
  <c r="F1149" i="1"/>
  <c r="G1149" i="1" s="1"/>
  <c r="H1149" i="1" s="1"/>
  <c r="E1150" i="1" s="1"/>
  <c r="K1150" i="1" s="1"/>
  <c r="I1149" i="1" l="1"/>
  <c r="F1150" i="1"/>
  <c r="G1150" i="1" s="1"/>
  <c r="H1150" i="1" s="1"/>
  <c r="E1151" i="1" s="1"/>
  <c r="K1151" i="1" s="1"/>
  <c r="I1150" i="1" l="1"/>
  <c r="F1151" i="1"/>
  <c r="G1151" i="1" s="1"/>
  <c r="H1151" i="1" s="1"/>
  <c r="E1152" i="1" s="1"/>
  <c r="K1152" i="1" s="1"/>
  <c r="F1152" i="1" l="1"/>
  <c r="G1152" i="1" s="1"/>
  <c r="H1152" i="1" s="1"/>
  <c r="E1153" i="1" s="1"/>
  <c r="K1153" i="1" s="1"/>
  <c r="I1151" i="1"/>
  <c r="F1153" i="1" l="1"/>
  <c r="G1153" i="1" s="1"/>
  <c r="H1153" i="1" s="1"/>
  <c r="E1154" i="1" s="1"/>
  <c r="K1154" i="1" s="1"/>
  <c r="I1152" i="1"/>
  <c r="F1154" i="1" l="1"/>
  <c r="G1154" i="1" s="1"/>
  <c r="H1154" i="1" s="1"/>
  <c r="E1155" i="1" s="1"/>
  <c r="K1155" i="1" s="1"/>
  <c r="I1153" i="1"/>
  <c r="F1155" i="1" l="1"/>
  <c r="G1155" i="1" s="1"/>
  <c r="H1155" i="1" s="1"/>
  <c r="E1156" i="1" s="1"/>
  <c r="K1156" i="1" s="1"/>
  <c r="I1154" i="1"/>
  <c r="F1156" i="1" l="1"/>
  <c r="G1156" i="1" s="1"/>
  <c r="H1156" i="1" s="1"/>
  <c r="E1157" i="1" s="1"/>
  <c r="K1157" i="1" s="1"/>
  <c r="I1155" i="1"/>
  <c r="F1157" i="1" l="1"/>
  <c r="G1157" i="1" s="1"/>
  <c r="H1157" i="1" s="1"/>
  <c r="E1158" i="1" s="1"/>
  <c r="K1158" i="1" s="1"/>
  <c r="I1156" i="1"/>
  <c r="I1157" i="1" l="1"/>
  <c r="F1158" i="1"/>
  <c r="G1158" i="1" s="1"/>
  <c r="H1158" i="1" s="1"/>
  <c r="E1159" i="1" s="1"/>
  <c r="K1159" i="1" s="1"/>
  <c r="I1158" i="1" l="1"/>
  <c r="F1159" i="1"/>
  <c r="G1159" i="1" s="1"/>
  <c r="H1159" i="1" s="1"/>
  <c r="E1160" i="1" s="1"/>
  <c r="K1160" i="1" s="1"/>
  <c r="I1159" i="1" l="1"/>
  <c r="F1160" i="1"/>
  <c r="G1160" i="1" s="1"/>
  <c r="H1160" i="1" s="1"/>
  <c r="E1161" i="1" s="1"/>
  <c r="K1161" i="1" s="1"/>
  <c r="F1161" i="1" l="1"/>
  <c r="G1161" i="1" s="1"/>
  <c r="H1161" i="1" s="1"/>
  <c r="E1162" i="1" s="1"/>
  <c r="K1162" i="1" s="1"/>
  <c r="I1160" i="1"/>
  <c r="F1162" i="1" l="1"/>
  <c r="G1162" i="1" s="1"/>
  <c r="H1162" i="1" s="1"/>
  <c r="E1163" i="1" s="1"/>
  <c r="K1163" i="1" s="1"/>
  <c r="I1161" i="1"/>
  <c r="I1162" i="1" l="1"/>
  <c r="F1163" i="1"/>
  <c r="G1163" i="1" s="1"/>
  <c r="H1163" i="1" s="1"/>
  <c r="E1164" i="1" s="1"/>
  <c r="K1164" i="1" s="1"/>
  <c r="I1163" i="1" l="1"/>
  <c r="F1164" i="1"/>
  <c r="G1164" i="1" s="1"/>
  <c r="H1164" i="1" s="1"/>
  <c r="E1165" i="1" s="1"/>
  <c r="K1165" i="1" s="1"/>
  <c r="I1164" i="1" l="1"/>
  <c r="F1165" i="1"/>
  <c r="G1165" i="1" s="1"/>
  <c r="H1165" i="1" s="1"/>
  <c r="E1166" i="1" s="1"/>
  <c r="K1166" i="1" s="1"/>
  <c r="I1165" i="1" l="1"/>
  <c r="F1166" i="1"/>
  <c r="G1166" i="1" s="1"/>
  <c r="H1166" i="1" s="1"/>
  <c r="E1167" i="1" s="1"/>
  <c r="K1167" i="1" s="1"/>
  <c r="I1166" i="1" l="1"/>
  <c r="F1167" i="1"/>
  <c r="G1167" i="1" s="1"/>
  <c r="H1167" i="1" s="1"/>
  <c r="E1168" i="1" s="1"/>
  <c r="K1168" i="1" s="1"/>
  <c r="I1167" i="1" l="1"/>
  <c r="F1168" i="1"/>
  <c r="G1168" i="1" s="1"/>
  <c r="H1168" i="1" s="1"/>
  <c r="E1169" i="1" s="1"/>
  <c r="K1169" i="1" s="1"/>
  <c r="I1168" i="1" l="1"/>
  <c r="F1169" i="1"/>
  <c r="G1169" i="1" s="1"/>
  <c r="H1169" i="1" s="1"/>
  <c r="E1170" i="1" s="1"/>
  <c r="K1170" i="1" s="1"/>
  <c r="F1170" i="1" l="1"/>
  <c r="G1170" i="1" s="1"/>
  <c r="H1170" i="1" s="1"/>
  <c r="E1171" i="1" s="1"/>
  <c r="K1171" i="1" s="1"/>
  <c r="I1169" i="1"/>
  <c r="F1171" i="1" l="1"/>
  <c r="G1171" i="1" s="1"/>
  <c r="H1171" i="1" s="1"/>
  <c r="E1172" i="1" s="1"/>
  <c r="K1172" i="1" s="1"/>
  <c r="I1170" i="1"/>
  <c r="F1172" i="1" l="1"/>
  <c r="G1172" i="1" s="1"/>
  <c r="H1172" i="1" s="1"/>
  <c r="E1173" i="1" s="1"/>
  <c r="K1173" i="1" s="1"/>
  <c r="I1171" i="1"/>
  <c r="F1173" i="1" l="1"/>
  <c r="G1173" i="1" s="1"/>
  <c r="H1173" i="1" s="1"/>
  <c r="E1174" i="1" s="1"/>
  <c r="K1174" i="1" s="1"/>
  <c r="I1172" i="1"/>
  <c r="F1174" i="1" l="1"/>
  <c r="G1174" i="1" s="1"/>
  <c r="H1174" i="1" s="1"/>
  <c r="E1175" i="1" s="1"/>
  <c r="K1175" i="1" s="1"/>
  <c r="I1173" i="1"/>
  <c r="F1175" i="1" l="1"/>
  <c r="G1175" i="1" s="1"/>
  <c r="H1175" i="1" s="1"/>
  <c r="E1176" i="1" s="1"/>
  <c r="K1176" i="1" s="1"/>
  <c r="I1174" i="1"/>
  <c r="F1176" i="1" l="1"/>
  <c r="G1176" i="1" s="1"/>
  <c r="H1176" i="1" s="1"/>
  <c r="E1177" i="1" s="1"/>
  <c r="K1177" i="1" s="1"/>
  <c r="I1175" i="1"/>
  <c r="F1177" i="1" l="1"/>
  <c r="G1177" i="1" s="1"/>
  <c r="H1177" i="1" s="1"/>
  <c r="E1178" i="1" s="1"/>
  <c r="K1178" i="1" s="1"/>
  <c r="I1176" i="1"/>
  <c r="F1178" i="1" l="1"/>
  <c r="G1178" i="1" s="1"/>
  <c r="H1178" i="1" s="1"/>
  <c r="E1179" i="1" s="1"/>
  <c r="K1179" i="1" s="1"/>
  <c r="I1177" i="1"/>
  <c r="F1179" i="1" l="1"/>
  <c r="G1179" i="1" s="1"/>
  <c r="H1179" i="1" s="1"/>
  <c r="E1180" i="1" s="1"/>
  <c r="K1180" i="1" s="1"/>
  <c r="I1178" i="1"/>
  <c r="F1180" i="1" l="1"/>
  <c r="G1180" i="1" s="1"/>
  <c r="H1180" i="1" s="1"/>
  <c r="E1181" i="1" s="1"/>
  <c r="K1181" i="1" s="1"/>
  <c r="I1179" i="1"/>
  <c r="I1180" i="1" l="1"/>
  <c r="F1181" i="1"/>
  <c r="G1181" i="1" s="1"/>
  <c r="H1181" i="1" s="1"/>
  <c r="E1182" i="1" s="1"/>
  <c r="K1182" i="1" s="1"/>
  <c r="F1182" i="1" l="1"/>
  <c r="G1182" i="1" s="1"/>
  <c r="H1182" i="1" s="1"/>
  <c r="E1183" i="1" s="1"/>
  <c r="K1183" i="1" s="1"/>
  <c r="I1181" i="1"/>
  <c r="F1183" i="1" l="1"/>
  <c r="G1183" i="1" s="1"/>
  <c r="H1183" i="1" s="1"/>
  <c r="E1184" i="1" s="1"/>
  <c r="K1184" i="1" s="1"/>
  <c r="I1182" i="1"/>
  <c r="I1183" i="1" l="1"/>
  <c r="F1184" i="1"/>
  <c r="G1184" i="1" s="1"/>
  <c r="H1184" i="1" s="1"/>
  <c r="E1185" i="1" s="1"/>
  <c r="K1185" i="1" s="1"/>
  <c r="F1185" i="1" l="1"/>
  <c r="G1185" i="1" s="1"/>
  <c r="H1185" i="1" s="1"/>
  <c r="E1186" i="1" s="1"/>
  <c r="K1186" i="1" s="1"/>
  <c r="I1184" i="1"/>
  <c r="I1185" i="1" l="1"/>
  <c r="F1186" i="1"/>
  <c r="G1186" i="1" s="1"/>
  <c r="H1186" i="1" s="1"/>
  <c r="E1187" i="1" s="1"/>
  <c r="K1187" i="1" s="1"/>
  <c r="I1186" i="1" l="1"/>
  <c r="F1187" i="1"/>
  <c r="G1187" i="1" s="1"/>
  <c r="H1187" i="1" s="1"/>
  <c r="E1188" i="1" s="1"/>
  <c r="K1188" i="1" s="1"/>
  <c r="I1187" i="1" l="1"/>
  <c r="F1188" i="1"/>
  <c r="G1188" i="1" s="1"/>
  <c r="H1188" i="1" s="1"/>
  <c r="E1189" i="1" s="1"/>
  <c r="K1189" i="1" s="1"/>
  <c r="I1188" i="1" l="1"/>
  <c r="F1189" i="1"/>
  <c r="G1189" i="1" s="1"/>
  <c r="H1189" i="1" s="1"/>
  <c r="E1190" i="1" s="1"/>
  <c r="K1190" i="1" s="1"/>
  <c r="F1190" i="1" l="1"/>
  <c r="G1190" i="1" s="1"/>
  <c r="H1190" i="1" s="1"/>
  <c r="E1191" i="1" s="1"/>
  <c r="K1191" i="1" s="1"/>
  <c r="I1189" i="1"/>
  <c r="I1190" i="1" l="1"/>
  <c r="F1191" i="1"/>
  <c r="G1191" i="1" s="1"/>
  <c r="H1191" i="1" s="1"/>
  <c r="E1192" i="1" s="1"/>
  <c r="K1192" i="1" s="1"/>
  <c r="I1191" i="1" l="1"/>
  <c r="F1192" i="1"/>
  <c r="G1192" i="1" s="1"/>
  <c r="H1192" i="1" s="1"/>
  <c r="E1193" i="1" s="1"/>
  <c r="K1193" i="1" s="1"/>
  <c r="I1192" i="1" l="1"/>
  <c r="F1193" i="1"/>
  <c r="G1193" i="1" s="1"/>
  <c r="H1193" i="1" s="1"/>
  <c r="E1194" i="1" s="1"/>
  <c r="K1194" i="1" s="1"/>
  <c r="I1193" i="1" l="1"/>
  <c r="F1194" i="1"/>
  <c r="G1194" i="1" s="1"/>
  <c r="H1194" i="1" s="1"/>
  <c r="E1195" i="1" s="1"/>
  <c r="K1195" i="1" s="1"/>
  <c r="I1194" i="1" l="1"/>
  <c r="F1195" i="1"/>
  <c r="G1195" i="1" s="1"/>
  <c r="H1195" i="1" s="1"/>
  <c r="E1196" i="1" s="1"/>
  <c r="K1196" i="1" s="1"/>
  <c r="F1196" i="1" l="1"/>
  <c r="G1196" i="1" s="1"/>
  <c r="H1196" i="1" s="1"/>
  <c r="E1197" i="1" s="1"/>
  <c r="K1197" i="1" s="1"/>
  <c r="I1195" i="1"/>
  <c r="I1196" i="1" l="1"/>
  <c r="F1197" i="1"/>
  <c r="G1197" i="1" s="1"/>
  <c r="H1197" i="1" s="1"/>
  <c r="E1198" i="1" s="1"/>
  <c r="K1198" i="1" s="1"/>
  <c r="F1198" i="1" l="1"/>
  <c r="G1198" i="1" s="1"/>
  <c r="H1198" i="1" s="1"/>
  <c r="E1199" i="1" s="1"/>
  <c r="K1199" i="1" s="1"/>
  <c r="I1197" i="1"/>
  <c r="F1199" i="1" l="1"/>
  <c r="G1199" i="1" s="1"/>
  <c r="H1199" i="1" s="1"/>
  <c r="E1200" i="1" s="1"/>
  <c r="K1200" i="1" s="1"/>
  <c r="I1198" i="1"/>
  <c r="F1200" i="1" l="1"/>
  <c r="G1200" i="1" s="1"/>
  <c r="H1200" i="1" s="1"/>
  <c r="E1201" i="1" s="1"/>
  <c r="K1201" i="1" s="1"/>
  <c r="I1199" i="1"/>
  <c r="F1201" i="1" l="1"/>
  <c r="G1201" i="1" s="1"/>
  <c r="H1201" i="1" s="1"/>
  <c r="E1202" i="1" s="1"/>
  <c r="K1202" i="1" s="1"/>
  <c r="I1200" i="1"/>
  <c r="F1202" i="1" l="1"/>
  <c r="G1202" i="1" s="1"/>
  <c r="H1202" i="1" s="1"/>
  <c r="E1203" i="1" s="1"/>
  <c r="K1203" i="1" s="1"/>
  <c r="I1201" i="1"/>
  <c r="I1202" i="1" l="1"/>
  <c r="F1203" i="1"/>
  <c r="G1203" i="1" s="1"/>
  <c r="H1203" i="1" s="1"/>
  <c r="E1204" i="1" s="1"/>
  <c r="K1204" i="1" s="1"/>
  <c r="F1204" i="1" l="1"/>
  <c r="G1204" i="1" s="1"/>
  <c r="H1204" i="1" s="1"/>
  <c r="E1205" i="1" s="1"/>
  <c r="K1205" i="1" s="1"/>
  <c r="I1203" i="1"/>
  <c r="I1204" i="1" l="1"/>
  <c r="F1205" i="1"/>
  <c r="G1205" i="1" s="1"/>
  <c r="H1205" i="1" s="1"/>
  <c r="E1206" i="1" s="1"/>
  <c r="K1206" i="1" s="1"/>
  <c r="F1206" i="1" l="1"/>
  <c r="G1206" i="1" s="1"/>
  <c r="H1206" i="1" s="1"/>
  <c r="E1207" i="1" s="1"/>
  <c r="K1207" i="1" s="1"/>
  <c r="I1205" i="1"/>
  <c r="F1207" i="1" l="1"/>
  <c r="G1207" i="1" s="1"/>
  <c r="H1207" i="1" s="1"/>
  <c r="E1208" i="1" s="1"/>
  <c r="K1208" i="1" s="1"/>
  <c r="I1206" i="1"/>
  <c r="I1207" i="1" l="1"/>
  <c r="F1208" i="1"/>
  <c r="G1208" i="1" s="1"/>
  <c r="H1208" i="1" s="1"/>
  <c r="E1209" i="1" s="1"/>
  <c r="K1209" i="1" s="1"/>
  <c r="I1208" i="1" l="1"/>
  <c r="F1209" i="1"/>
  <c r="G1209" i="1" s="1"/>
  <c r="H1209" i="1" s="1"/>
  <c r="E1210" i="1" s="1"/>
  <c r="K1210" i="1" s="1"/>
  <c r="I1209" i="1" l="1"/>
  <c r="F1210" i="1"/>
  <c r="G1210" i="1" s="1"/>
  <c r="H1210" i="1" s="1"/>
  <c r="E1211" i="1" s="1"/>
  <c r="K1211" i="1" s="1"/>
  <c r="I1210" i="1" l="1"/>
  <c r="F1211" i="1"/>
  <c r="G1211" i="1" s="1"/>
  <c r="H1211" i="1" s="1"/>
  <c r="E1212" i="1" s="1"/>
  <c r="K1212" i="1" s="1"/>
  <c r="I1211" i="1" l="1"/>
  <c r="F1212" i="1"/>
  <c r="G1212" i="1" s="1"/>
  <c r="H1212" i="1" s="1"/>
  <c r="E1213" i="1" s="1"/>
  <c r="K1213" i="1" s="1"/>
  <c r="I1212" i="1" l="1"/>
  <c r="F1213" i="1"/>
  <c r="G1213" i="1" s="1"/>
  <c r="H1213" i="1" s="1"/>
  <c r="E1214" i="1" s="1"/>
  <c r="K1214" i="1" s="1"/>
  <c r="I1213" i="1" l="1"/>
  <c r="F1214" i="1"/>
  <c r="G1214" i="1" s="1"/>
  <c r="H1214" i="1" s="1"/>
  <c r="E1215" i="1" s="1"/>
  <c r="K1215" i="1" s="1"/>
  <c r="I1214" i="1" l="1"/>
  <c r="F1215" i="1"/>
  <c r="G1215" i="1" s="1"/>
  <c r="H1215" i="1" s="1"/>
  <c r="E1216" i="1" s="1"/>
  <c r="K1216" i="1" s="1"/>
  <c r="I1215" i="1" l="1"/>
  <c r="F1216" i="1"/>
  <c r="G1216" i="1" s="1"/>
  <c r="H1216" i="1" s="1"/>
  <c r="E1217" i="1" s="1"/>
  <c r="K1217" i="1" s="1"/>
  <c r="I1216" i="1" l="1"/>
  <c r="F1217" i="1"/>
  <c r="G1217" i="1" s="1"/>
  <c r="H1217" i="1" s="1"/>
  <c r="E1218" i="1" s="1"/>
  <c r="K1218" i="1" s="1"/>
  <c r="I1217" i="1" l="1"/>
  <c r="F1218" i="1"/>
  <c r="G1218" i="1" s="1"/>
  <c r="H1218" i="1" s="1"/>
  <c r="E1219" i="1" s="1"/>
  <c r="K1219" i="1" s="1"/>
  <c r="I1218" i="1" l="1"/>
  <c r="F1219" i="1"/>
  <c r="G1219" i="1" s="1"/>
  <c r="H1219" i="1" s="1"/>
  <c r="E1220" i="1" s="1"/>
  <c r="K1220" i="1" s="1"/>
  <c r="I1219" i="1" l="1"/>
  <c r="F1220" i="1"/>
  <c r="G1220" i="1" s="1"/>
  <c r="H1220" i="1" s="1"/>
  <c r="E1221" i="1" s="1"/>
  <c r="K1221" i="1" s="1"/>
  <c r="I1220" i="1" l="1"/>
  <c r="F1221" i="1"/>
  <c r="G1221" i="1" s="1"/>
  <c r="H1221" i="1" s="1"/>
  <c r="E1222" i="1" s="1"/>
  <c r="K1222" i="1" s="1"/>
  <c r="I1221" i="1" l="1"/>
  <c r="F1222" i="1"/>
  <c r="G1222" i="1" s="1"/>
  <c r="H1222" i="1" s="1"/>
  <c r="E1223" i="1" s="1"/>
  <c r="K1223" i="1" s="1"/>
  <c r="I1222" i="1" l="1"/>
  <c r="F1223" i="1"/>
  <c r="G1223" i="1" s="1"/>
  <c r="H1223" i="1" s="1"/>
  <c r="E1224" i="1" s="1"/>
  <c r="K1224" i="1" s="1"/>
  <c r="I1223" i="1" l="1"/>
  <c r="F1224" i="1"/>
  <c r="G1224" i="1" s="1"/>
  <c r="H1224" i="1" s="1"/>
  <c r="E1225" i="1" s="1"/>
  <c r="K1225" i="1" s="1"/>
  <c r="I1224" i="1" l="1"/>
  <c r="F1225" i="1"/>
  <c r="G1225" i="1" s="1"/>
  <c r="H1225" i="1" s="1"/>
  <c r="E1226" i="1" s="1"/>
  <c r="K1226" i="1" s="1"/>
  <c r="I1225" i="1" l="1"/>
  <c r="F1226" i="1"/>
  <c r="G1226" i="1" s="1"/>
  <c r="H1226" i="1" s="1"/>
  <c r="E1227" i="1" s="1"/>
  <c r="K1227" i="1" s="1"/>
  <c r="I1226" i="1" l="1"/>
  <c r="F1227" i="1"/>
  <c r="G1227" i="1" s="1"/>
  <c r="H1227" i="1" s="1"/>
  <c r="E1228" i="1" s="1"/>
  <c r="K1228" i="1" s="1"/>
  <c r="I1227" i="1" l="1"/>
  <c r="F1228" i="1"/>
  <c r="G1228" i="1" s="1"/>
  <c r="H1228" i="1" s="1"/>
  <c r="E1229" i="1" s="1"/>
  <c r="K1229" i="1" s="1"/>
  <c r="F1229" i="1" l="1"/>
  <c r="G1229" i="1" s="1"/>
  <c r="H1229" i="1" s="1"/>
  <c r="E1230" i="1" s="1"/>
  <c r="K1230" i="1" s="1"/>
  <c r="I1228" i="1"/>
  <c r="I1229" i="1" l="1"/>
  <c r="F1230" i="1"/>
  <c r="G1230" i="1" s="1"/>
  <c r="H1230" i="1" s="1"/>
  <c r="E1231" i="1" s="1"/>
  <c r="K1231" i="1" s="1"/>
  <c r="I1230" i="1" l="1"/>
  <c r="F1231" i="1"/>
  <c r="G1231" i="1" s="1"/>
  <c r="H1231" i="1" s="1"/>
  <c r="E1232" i="1" s="1"/>
  <c r="K1232" i="1" s="1"/>
  <c r="I1231" i="1" l="1"/>
  <c r="F1232" i="1"/>
  <c r="G1232" i="1" s="1"/>
  <c r="H1232" i="1" s="1"/>
  <c r="E1233" i="1" s="1"/>
  <c r="K1233" i="1" s="1"/>
  <c r="F1233" i="1" l="1"/>
  <c r="G1233" i="1" s="1"/>
  <c r="H1233" i="1" s="1"/>
  <c r="E1234" i="1" s="1"/>
  <c r="K1234" i="1" s="1"/>
  <c r="I1232" i="1"/>
  <c r="I1233" i="1" l="1"/>
  <c r="F1234" i="1"/>
  <c r="G1234" i="1" s="1"/>
  <c r="H1234" i="1" s="1"/>
  <c r="E1235" i="1" s="1"/>
  <c r="K1235" i="1" s="1"/>
  <c r="I1234" i="1" l="1"/>
  <c r="F1235" i="1"/>
  <c r="G1235" i="1" s="1"/>
  <c r="H1235" i="1" s="1"/>
  <c r="E1236" i="1" s="1"/>
  <c r="K1236" i="1" s="1"/>
  <c r="I1235" i="1" l="1"/>
  <c r="F1236" i="1"/>
  <c r="G1236" i="1" s="1"/>
  <c r="H1236" i="1" s="1"/>
  <c r="E1237" i="1" s="1"/>
  <c r="K1237" i="1" s="1"/>
  <c r="I1236" i="1" l="1"/>
  <c r="F1237" i="1"/>
  <c r="G1237" i="1" s="1"/>
  <c r="H1237" i="1" s="1"/>
  <c r="E1238" i="1" s="1"/>
  <c r="K1238" i="1" s="1"/>
  <c r="I1237" i="1" l="1"/>
  <c r="F1238" i="1"/>
  <c r="G1238" i="1" s="1"/>
  <c r="H1238" i="1" s="1"/>
  <c r="E1239" i="1" s="1"/>
  <c r="K1239" i="1" s="1"/>
  <c r="I1238" i="1" l="1"/>
  <c r="F1239" i="1"/>
  <c r="G1239" i="1" s="1"/>
  <c r="H1239" i="1" s="1"/>
  <c r="E1240" i="1" s="1"/>
  <c r="K1240" i="1" s="1"/>
  <c r="I1239" i="1" l="1"/>
  <c r="F1240" i="1"/>
  <c r="G1240" i="1" s="1"/>
  <c r="H1240" i="1" s="1"/>
  <c r="E1241" i="1" s="1"/>
  <c r="K1241" i="1" s="1"/>
  <c r="F1241" i="1" l="1"/>
  <c r="G1241" i="1" s="1"/>
  <c r="H1241" i="1" s="1"/>
  <c r="E1242" i="1" s="1"/>
  <c r="K1242" i="1" s="1"/>
  <c r="I1240" i="1"/>
  <c r="I1241" i="1" l="1"/>
  <c r="F1242" i="1"/>
  <c r="G1242" i="1" s="1"/>
  <c r="H1242" i="1" s="1"/>
  <c r="E1243" i="1" s="1"/>
  <c r="K1243" i="1" s="1"/>
  <c r="I1242" i="1" l="1"/>
  <c r="F1243" i="1"/>
  <c r="G1243" i="1" s="1"/>
  <c r="H1243" i="1" s="1"/>
  <c r="E1244" i="1" s="1"/>
  <c r="K1244" i="1" s="1"/>
  <c r="I1243" i="1" l="1"/>
  <c r="F1244" i="1"/>
  <c r="G1244" i="1" s="1"/>
  <c r="H1244" i="1" s="1"/>
  <c r="E1245" i="1" s="1"/>
  <c r="K1245" i="1" s="1"/>
  <c r="I1244" i="1" l="1"/>
  <c r="F1245" i="1"/>
  <c r="G1245" i="1" s="1"/>
  <c r="H1245" i="1" s="1"/>
  <c r="E1246" i="1" s="1"/>
  <c r="K1246" i="1" s="1"/>
  <c r="I1245" i="1" l="1"/>
  <c r="F1246" i="1"/>
  <c r="G1246" i="1" s="1"/>
  <c r="H1246" i="1" s="1"/>
  <c r="E1247" i="1" s="1"/>
  <c r="K1247" i="1" s="1"/>
  <c r="I1246" i="1" l="1"/>
  <c r="F1247" i="1"/>
  <c r="G1247" i="1" s="1"/>
  <c r="H1247" i="1" s="1"/>
  <c r="E1248" i="1" s="1"/>
  <c r="K1248" i="1" s="1"/>
  <c r="I1247" i="1" l="1"/>
  <c r="F1248" i="1"/>
  <c r="G1248" i="1" s="1"/>
  <c r="H1248" i="1" s="1"/>
  <c r="E1249" i="1" s="1"/>
  <c r="K1249" i="1" s="1"/>
  <c r="F1249" i="1" l="1"/>
  <c r="G1249" i="1" s="1"/>
  <c r="H1249" i="1" s="1"/>
  <c r="E1250" i="1" s="1"/>
  <c r="K1250" i="1" s="1"/>
  <c r="I1248" i="1"/>
  <c r="I1249" i="1" l="1"/>
  <c r="F1250" i="1"/>
  <c r="G1250" i="1" s="1"/>
  <c r="H1250" i="1" s="1"/>
  <c r="E1251" i="1" s="1"/>
  <c r="K1251" i="1" s="1"/>
  <c r="I1250" i="1" l="1"/>
  <c r="F1251" i="1"/>
  <c r="G1251" i="1" s="1"/>
  <c r="H1251" i="1" s="1"/>
  <c r="E1252" i="1" s="1"/>
  <c r="K1252" i="1" s="1"/>
  <c r="I1251" i="1" l="1"/>
  <c r="F1252" i="1"/>
  <c r="G1252" i="1" s="1"/>
  <c r="H1252" i="1" s="1"/>
  <c r="E1253" i="1" s="1"/>
  <c r="K1253" i="1" s="1"/>
  <c r="F1253" i="1" l="1"/>
  <c r="G1253" i="1" s="1"/>
  <c r="H1253" i="1" s="1"/>
  <c r="E1254" i="1" s="1"/>
  <c r="K1254" i="1" s="1"/>
  <c r="I1252" i="1"/>
  <c r="I1253" i="1" l="1"/>
  <c r="F1254" i="1"/>
  <c r="G1254" i="1" s="1"/>
  <c r="H1254" i="1" s="1"/>
  <c r="E1255" i="1" s="1"/>
  <c r="K1255" i="1" s="1"/>
  <c r="I1254" i="1" l="1"/>
  <c r="F1255" i="1"/>
  <c r="G1255" i="1" s="1"/>
  <c r="H1255" i="1" s="1"/>
  <c r="E1256" i="1" s="1"/>
  <c r="K1256" i="1" s="1"/>
  <c r="I1255" i="1" l="1"/>
  <c r="F1256" i="1"/>
  <c r="G1256" i="1" s="1"/>
  <c r="H1256" i="1" s="1"/>
  <c r="E1257" i="1" s="1"/>
  <c r="K1257" i="1" s="1"/>
  <c r="F1257" i="1" l="1"/>
  <c r="G1257" i="1" s="1"/>
  <c r="H1257" i="1" s="1"/>
  <c r="E1258" i="1" s="1"/>
  <c r="K1258" i="1" s="1"/>
  <c r="I1256" i="1"/>
  <c r="I1257" i="1" l="1"/>
  <c r="F1258" i="1"/>
  <c r="G1258" i="1" s="1"/>
  <c r="H1258" i="1" s="1"/>
  <c r="E1259" i="1" s="1"/>
  <c r="K1259" i="1" s="1"/>
  <c r="I1258" i="1" l="1"/>
  <c r="F1259" i="1"/>
  <c r="G1259" i="1" s="1"/>
  <c r="H1259" i="1" s="1"/>
  <c r="E1260" i="1" s="1"/>
  <c r="K1260" i="1" s="1"/>
  <c r="F1260" i="1" l="1"/>
  <c r="G1260" i="1" s="1"/>
  <c r="H1260" i="1" s="1"/>
  <c r="E1261" i="1" s="1"/>
  <c r="K1261" i="1" s="1"/>
  <c r="I1259" i="1"/>
  <c r="I1260" i="1" l="1"/>
  <c r="F1261" i="1"/>
  <c r="G1261" i="1" s="1"/>
  <c r="H1261" i="1" s="1"/>
  <c r="E1262" i="1" s="1"/>
  <c r="K1262" i="1" s="1"/>
  <c r="I1261" i="1" l="1"/>
  <c r="F1262" i="1"/>
  <c r="G1262" i="1" s="1"/>
  <c r="H1262" i="1" s="1"/>
  <c r="E1263" i="1" s="1"/>
  <c r="K1263" i="1" s="1"/>
  <c r="I1262" i="1" l="1"/>
  <c r="F1263" i="1"/>
  <c r="G1263" i="1" s="1"/>
  <c r="H1263" i="1" s="1"/>
  <c r="E1264" i="1" s="1"/>
  <c r="K1264" i="1" s="1"/>
  <c r="I1263" i="1" l="1"/>
  <c r="F1264" i="1"/>
  <c r="G1264" i="1" s="1"/>
  <c r="H1264" i="1" s="1"/>
  <c r="E1265" i="1" s="1"/>
  <c r="K1265" i="1" s="1"/>
  <c r="F1265" i="1" l="1"/>
  <c r="G1265" i="1" s="1"/>
  <c r="H1265" i="1" s="1"/>
  <c r="E1266" i="1" s="1"/>
  <c r="K1266" i="1" s="1"/>
  <c r="I1264" i="1"/>
  <c r="I1265" i="1" l="1"/>
  <c r="F1266" i="1"/>
  <c r="G1266" i="1" s="1"/>
  <c r="H1266" i="1" s="1"/>
  <c r="E1267" i="1" s="1"/>
  <c r="K1267" i="1" s="1"/>
  <c r="I1266" i="1" l="1"/>
  <c r="F1267" i="1"/>
  <c r="G1267" i="1" s="1"/>
  <c r="H1267" i="1" s="1"/>
  <c r="E1268" i="1" s="1"/>
  <c r="K1268" i="1" s="1"/>
  <c r="I1267" i="1" l="1"/>
  <c r="F1268" i="1"/>
  <c r="G1268" i="1" s="1"/>
  <c r="H1268" i="1" s="1"/>
  <c r="E1269" i="1" s="1"/>
  <c r="K1269" i="1" s="1"/>
  <c r="I1268" i="1" l="1"/>
  <c r="F1269" i="1"/>
  <c r="G1269" i="1" s="1"/>
  <c r="H1269" i="1" s="1"/>
  <c r="E1270" i="1" s="1"/>
  <c r="K1270" i="1" s="1"/>
  <c r="I1269" i="1" l="1"/>
  <c r="F1270" i="1"/>
  <c r="G1270" i="1" s="1"/>
  <c r="H1270" i="1" s="1"/>
  <c r="E1271" i="1" s="1"/>
  <c r="K1271" i="1" s="1"/>
  <c r="I1270" i="1" l="1"/>
  <c r="F1271" i="1"/>
  <c r="G1271" i="1" s="1"/>
  <c r="H1271" i="1" s="1"/>
  <c r="E1272" i="1" s="1"/>
  <c r="K1272" i="1" s="1"/>
  <c r="I1271" i="1" l="1"/>
  <c r="F1272" i="1"/>
  <c r="G1272" i="1" s="1"/>
  <c r="H1272" i="1" s="1"/>
  <c r="E1273" i="1" s="1"/>
  <c r="K1273" i="1" s="1"/>
  <c r="I1272" i="1" l="1"/>
  <c r="F1273" i="1"/>
  <c r="G1273" i="1" s="1"/>
  <c r="H1273" i="1" s="1"/>
  <c r="E1274" i="1" s="1"/>
  <c r="K1274" i="1" s="1"/>
  <c r="I1273" i="1" l="1"/>
  <c r="F1274" i="1"/>
  <c r="G1274" i="1" s="1"/>
  <c r="H1274" i="1" s="1"/>
  <c r="E1275" i="1" s="1"/>
  <c r="K1275" i="1" s="1"/>
  <c r="I1274" i="1" l="1"/>
  <c r="F1275" i="1"/>
  <c r="G1275" i="1" s="1"/>
  <c r="H1275" i="1" s="1"/>
  <c r="E1276" i="1" s="1"/>
  <c r="K1276" i="1" s="1"/>
  <c r="I1275" i="1" l="1"/>
  <c r="F1276" i="1"/>
  <c r="G1276" i="1" s="1"/>
  <c r="H1276" i="1" s="1"/>
  <c r="E1277" i="1" s="1"/>
  <c r="K1277" i="1" s="1"/>
  <c r="I1276" i="1" l="1"/>
  <c r="F1277" i="1"/>
  <c r="G1277" i="1" s="1"/>
  <c r="H1277" i="1" s="1"/>
  <c r="E1278" i="1" s="1"/>
  <c r="K1278" i="1" s="1"/>
  <c r="F1278" i="1" l="1"/>
  <c r="G1278" i="1" s="1"/>
  <c r="H1278" i="1" s="1"/>
  <c r="E1279" i="1" s="1"/>
  <c r="K1279" i="1" s="1"/>
  <c r="I1277" i="1"/>
  <c r="F1279" i="1" l="1"/>
  <c r="G1279" i="1" s="1"/>
  <c r="H1279" i="1" s="1"/>
  <c r="E1280" i="1" s="1"/>
  <c r="K1280" i="1" s="1"/>
  <c r="I1278" i="1"/>
  <c r="I1279" i="1" l="1"/>
  <c r="F1280" i="1"/>
  <c r="G1280" i="1" s="1"/>
  <c r="H1280" i="1" s="1"/>
  <c r="E1281" i="1" s="1"/>
  <c r="K1281" i="1" s="1"/>
  <c r="I1280" i="1" l="1"/>
  <c r="F1281" i="1"/>
  <c r="G1281" i="1" s="1"/>
  <c r="H1281" i="1" s="1"/>
  <c r="E1282" i="1" s="1"/>
  <c r="K1282" i="1" s="1"/>
  <c r="I1281" i="1" l="1"/>
  <c r="F1282" i="1"/>
  <c r="G1282" i="1" s="1"/>
  <c r="H1282" i="1" s="1"/>
  <c r="E1283" i="1" s="1"/>
  <c r="K1283" i="1" s="1"/>
  <c r="I1282" i="1" l="1"/>
  <c r="F1283" i="1"/>
  <c r="G1283" i="1" s="1"/>
  <c r="H1283" i="1" s="1"/>
  <c r="E1284" i="1" s="1"/>
  <c r="K1284" i="1" s="1"/>
  <c r="I1283" i="1" l="1"/>
  <c r="F1284" i="1"/>
  <c r="G1284" i="1" s="1"/>
  <c r="H1284" i="1" s="1"/>
  <c r="E1285" i="1" s="1"/>
  <c r="K1285" i="1" s="1"/>
  <c r="I1284" i="1" l="1"/>
  <c r="F1285" i="1"/>
  <c r="G1285" i="1" s="1"/>
  <c r="H1285" i="1" s="1"/>
  <c r="E1286" i="1" s="1"/>
  <c r="K1286" i="1" s="1"/>
  <c r="I1285" i="1" l="1"/>
  <c r="F1286" i="1"/>
  <c r="G1286" i="1" s="1"/>
  <c r="H1286" i="1" s="1"/>
  <c r="E1287" i="1" s="1"/>
  <c r="K1287" i="1" s="1"/>
  <c r="F1287" i="1" l="1"/>
  <c r="G1287" i="1" s="1"/>
  <c r="H1287" i="1" s="1"/>
  <c r="E1288" i="1" s="1"/>
  <c r="K1288" i="1" s="1"/>
  <c r="I1286" i="1"/>
  <c r="I1287" i="1" l="1"/>
  <c r="F1288" i="1"/>
  <c r="G1288" i="1" s="1"/>
  <c r="H1288" i="1" s="1"/>
  <c r="E1289" i="1" s="1"/>
  <c r="K1289" i="1" s="1"/>
  <c r="I1288" i="1" l="1"/>
  <c r="F1289" i="1"/>
  <c r="G1289" i="1" s="1"/>
  <c r="H1289" i="1" s="1"/>
  <c r="E1290" i="1" s="1"/>
  <c r="K1290" i="1" s="1"/>
  <c r="I1289" i="1" l="1"/>
  <c r="F1290" i="1"/>
  <c r="G1290" i="1" s="1"/>
  <c r="H1290" i="1" s="1"/>
  <c r="E1291" i="1" s="1"/>
  <c r="K1291" i="1" s="1"/>
  <c r="F1291" i="1" l="1"/>
  <c r="G1291" i="1" s="1"/>
  <c r="H1291" i="1" s="1"/>
  <c r="E1292" i="1" s="1"/>
  <c r="K1292" i="1" s="1"/>
  <c r="I1290" i="1"/>
  <c r="I1291" i="1" l="1"/>
  <c r="F1292" i="1"/>
  <c r="G1292" i="1" s="1"/>
  <c r="H1292" i="1" s="1"/>
  <c r="E1293" i="1" s="1"/>
  <c r="K1293" i="1" s="1"/>
  <c r="I1292" i="1" l="1"/>
  <c r="F1293" i="1"/>
  <c r="G1293" i="1" s="1"/>
  <c r="H1293" i="1" s="1"/>
  <c r="E1294" i="1" s="1"/>
  <c r="K1294" i="1" s="1"/>
  <c r="I1293" i="1" l="1"/>
  <c r="F1294" i="1"/>
  <c r="G1294" i="1" s="1"/>
  <c r="H1294" i="1" s="1"/>
  <c r="E1295" i="1" s="1"/>
  <c r="K1295" i="1" s="1"/>
  <c r="F1295" i="1" l="1"/>
  <c r="G1295" i="1" s="1"/>
  <c r="H1295" i="1" s="1"/>
  <c r="E1296" i="1" s="1"/>
  <c r="K1296" i="1" s="1"/>
  <c r="I1294" i="1"/>
  <c r="I1295" i="1" l="1"/>
  <c r="F1296" i="1"/>
  <c r="G1296" i="1" s="1"/>
  <c r="H1296" i="1" s="1"/>
  <c r="E1297" i="1" s="1"/>
  <c r="K1297" i="1" s="1"/>
  <c r="I1296" i="1" l="1"/>
  <c r="F1297" i="1"/>
  <c r="G1297" i="1" s="1"/>
  <c r="H1297" i="1" s="1"/>
  <c r="E1298" i="1" s="1"/>
  <c r="K1298" i="1" s="1"/>
  <c r="I1297" i="1" l="1"/>
  <c r="F1298" i="1"/>
  <c r="G1298" i="1" s="1"/>
  <c r="H1298" i="1" s="1"/>
  <c r="E1299" i="1" s="1"/>
  <c r="K1299" i="1" s="1"/>
  <c r="I1298" i="1" l="1"/>
  <c r="F1299" i="1"/>
  <c r="G1299" i="1" s="1"/>
  <c r="H1299" i="1" s="1"/>
  <c r="E1300" i="1" s="1"/>
  <c r="K1300" i="1" s="1"/>
  <c r="I1299" i="1" l="1"/>
  <c r="F1300" i="1"/>
  <c r="G1300" i="1" s="1"/>
  <c r="H1300" i="1" s="1"/>
  <c r="E1301" i="1" s="1"/>
  <c r="K1301" i="1" s="1"/>
  <c r="F1301" i="1" l="1"/>
  <c r="G1301" i="1" s="1"/>
  <c r="H1301" i="1" s="1"/>
  <c r="E1302" i="1" s="1"/>
  <c r="K1302" i="1" s="1"/>
  <c r="I1300" i="1"/>
  <c r="I1301" i="1" l="1"/>
  <c r="F1302" i="1"/>
  <c r="G1302" i="1" s="1"/>
  <c r="H1302" i="1" s="1"/>
  <c r="E1303" i="1" s="1"/>
  <c r="K1303" i="1" s="1"/>
  <c r="I1302" i="1" l="1"/>
  <c r="F1303" i="1"/>
  <c r="G1303" i="1" s="1"/>
  <c r="H1303" i="1" s="1"/>
  <c r="E1304" i="1" s="1"/>
  <c r="K1304" i="1" s="1"/>
  <c r="I1303" i="1" l="1"/>
  <c r="F1304" i="1"/>
  <c r="G1304" i="1" s="1"/>
  <c r="H1304" i="1" s="1"/>
  <c r="E1305" i="1" s="1"/>
  <c r="K1305" i="1" s="1"/>
  <c r="I1304" i="1" l="1"/>
  <c r="F1305" i="1"/>
  <c r="G1305" i="1" s="1"/>
  <c r="H1305" i="1" s="1"/>
  <c r="E1306" i="1" s="1"/>
  <c r="K1306" i="1" s="1"/>
  <c r="I1305" i="1" l="1"/>
  <c r="F1306" i="1"/>
  <c r="G1306" i="1" s="1"/>
  <c r="H1306" i="1" s="1"/>
  <c r="E1307" i="1" s="1"/>
  <c r="K1307" i="1" s="1"/>
  <c r="I1306" i="1" l="1"/>
  <c r="F1307" i="1"/>
  <c r="G1307" i="1" s="1"/>
  <c r="H1307" i="1" s="1"/>
  <c r="E1308" i="1" s="1"/>
  <c r="K1308" i="1" s="1"/>
  <c r="I1307" i="1" l="1"/>
  <c r="F1308" i="1"/>
  <c r="G1308" i="1" s="1"/>
  <c r="H1308" i="1" s="1"/>
  <c r="E1309" i="1" s="1"/>
  <c r="K1309" i="1" s="1"/>
  <c r="I1308" i="1" l="1"/>
  <c r="F1309" i="1"/>
  <c r="G1309" i="1" s="1"/>
  <c r="H1309" i="1" s="1"/>
  <c r="E1310" i="1" s="1"/>
  <c r="K1310" i="1" s="1"/>
  <c r="I1309" i="1" l="1"/>
  <c r="F1310" i="1"/>
  <c r="G1310" i="1" s="1"/>
  <c r="H1310" i="1" s="1"/>
  <c r="E1311" i="1" s="1"/>
  <c r="K1311" i="1" s="1"/>
  <c r="F1311" i="1" l="1"/>
  <c r="G1311" i="1" s="1"/>
  <c r="H1311" i="1" s="1"/>
  <c r="E1312" i="1" s="1"/>
  <c r="K1312" i="1" s="1"/>
  <c r="I1310" i="1"/>
  <c r="I1311" i="1" l="1"/>
  <c r="F1312" i="1"/>
  <c r="G1312" i="1" s="1"/>
  <c r="H1312" i="1" s="1"/>
  <c r="E1313" i="1" s="1"/>
  <c r="K1313" i="1" s="1"/>
  <c r="I1312" i="1" l="1"/>
  <c r="F1313" i="1"/>
  <c r="G1313" i="1" s="1"/>
  <c r="H1313" i="1" s="1"/>
  <c r="E1314" i="1" s="1"/>
  <c r="K1314" i="1" s="1"/>
  <c r="F1314" i="1" l="1"/>
  <c r="G1314" i="1" s="1"/>
  <c r="H1314" i="1" s="1"/>
  <c r="E1315" i="1" s="1"/>
  <c r="K1315" i="1" s="1"/>
  <c r="I1313" i="1"/>
  <c r="F1315" i="1" l="1"/>
  <c r="G1315" i="1" s="1"/>
  <c r="H1315" i="1" s="1"/>
  <c r="E1316" i="1" s="1"/>
  <c r="K1316" i="1" s="1"/>
  <c r="I1314" i="1"/>
  <c r="I1315" i="1" l="1"/>
  <c r="F1316" i="1"/>
  <c r="G1316" i="1" s="1"/>
  <c r="H1316" i="1" s="1"/>
  <c r="E1317" i="1" s="1"/>
  <c r="K1317" i="1" s="1"/>
  <c r="I1316" i="1" l="1"/>
  <c r="F1317" i="1"/>
  <c r="G1317" i="1" s="1"/>
  <c r="H1317" i="1" s="1"/>
  <c r="E1318" i="1" s="1"/>
  <c r="K1318" i="1" s="1"/>
  <c r="I1317" i="1" l="1"/>
  <c r="F1318" i="1"/>
  <c r="G1318" i="1" s="1"/>
  <c r="H1318" i="1" s="1"/>
  <c r="E1319" i="1" s="1"/>
  <c r="K1319" i="1" s="1"/>
  <c r="I1318" i="1" l="1"/>
  <c r="F1319" i="1"/>
  <c r="G1319" i="1" s="1"/>
  <c r="H1319" i="1" s="1"/>
  <c r="E1320" i="1" s="1"/>
  <c r="K1320" i="1" s="1"/>
  <c r="I1319" i="1" l="1"/>
  <c r="F1320" i="1"/>
  <c r="G1320" i="1" s="1"/>
  <c r="H1320" i="1" s="1"/>
  <c r="E1321" i="1" s="1"/>
  <c r="K1321" i="1" s="1"/>
  <c r="F1321" i="1" l="1"/>
  <c r="G1321" i="1" s="1"/>
  <c r="H1321" i="1" s="1"/>
  <c r="E1322" i="1" s="1"/>
  <c r="K1322" i="1" s="1"/>
  <c r="I1320" i="1"/>
  <c r="I1321" i="1" l="1"/>
  <c r="F1322" i="1"/>
  <c r="G1322" i="1" s="1"/>
  <c r="H1322" i="1" s="1"/>
  <c r="E1323" i="1" s="1"/>
  <c r="K1323" i="1" s="1"/>
  <c r="F1323" i="1" l="1"/>
  <c r="G1323" i="1" s="1"/>
  <c r="H1323" i="1" s="1"/>
  <c r="E1324" i="1" s="1"/>
  <c r="K1324" i="1" s="1"/>
  <c r="I1322" i="1"/>
  <c r="I1323" i="1" l="1"/>
  <c r="F1324" i="1"/>
  <c r="G1324" i="1" s="1"/>
  <c r="H1324" i="1" s="1"/>
  <c r="E1325" i="1" s="1"/>
  <c r="K1325" i="1" s="1"/>
  <c r="I1324" i="1" l="1"/>
  <c r="F1325" i="1"/>
  <c r="G1325" i="1" s="1"/>
  <c r="H1325" i="1" s="1"/>
  <c r="E1326" i="1" s="1"/>
  <c r="K1326" i="1" s="1"/>
  <c r="I1325" i="1" l="1"/>
  <c r="F1326" i="1"/>
  <c r="G1326" i="1" s="1"/>
  <c r="H1326" i="1" s="1"/>
  <c r="E1327" i="1" s="1"/>
  <c r="K1327" i="1" s="1"/>
  <c r="I1326" i="1" l="1"/>
  <c r="F1327" i="1"/>
  <c r="G1327" i="1" s="1"/>
  <c r="H1327" i="1" s="1"/>
  <c r="E1328" i="1" s="1"/>
  <c r="K1328" i="1" s="1"/>
  <c r="I1327" i="1" l="1"/>
  <c r="F1328" i="1"/>
  <c r="G1328" i="1" s="1"/>
  <c r="H1328" i="1" s="1"/>
  <c r="E1329" i="1" s="1"/>
  <c r="K1329" i="1" s="1"/>
  <c r="F1329" i="1" l="1"/>
  <c r="G1329" i="1" s="1"/>
  <c r="H1329" i="1" s="1"/>
  <c r="E1330" i="1" s="1"/>
  <c r="K1330" i="1" s="1"/>
  <c r="I1328" i="1"/>
  <c r="I1329" i="1" l="1"/>
  <c r="F1330" i="1"/>
  <c r="G1330" i="1" s="1"/>
  <c r="H1330" i="1" s="1"/>
  <c r="E1331" i="1" s="1"/>
  <c r="K1331" i="1" s="1"/>
  <c r="I1330" i="1" l="1"/>
  <c r="F1331" i="1"/>
  <c r="G1331" i="1" s="1"/>
  <c r="H1331" i="1" s="1"/>
  <c r="E1332" i="1" s="1"/>
  <c r="K1332" i="1" s="1"/>
  <c r="F1332" i="1" l="1"/>
  <c r="G1332" i="1" s="1"/>
  <c r="H1332" i="1" s="1"/>
  <c r="E1333" i="1" s="1"/>
  <c r="K1333" i="1" s="1"/>
  <c r="I1331" i="1"/>
  <c r="I1332" i="1" l="1"/>
  <c r="F1333" i="1"/>
  <c r="G1333" i="1" s="1"/>
  <c r="H1333" i="1" s="1"/>
  <c r="E1334" i="1" s="1"/>
  <c r="K1334" i="1" s="1"/>
  <c r="I1333" i="1" l="1"/>
  <c r="F1334" i="1"/>
  <c r="G1334" i="1" s="1"/>
  <c r="H1334" i="1" s="1"/>
  <c r="E1335" i="1" s="1"/>
  <c r="K1335" i="1" s="1"/>
  <c r="I1334" i="1" l="1"/>
  <c r="F1335" i="1"/>
  <c r="G1335" i="1" s="1"/>
  <c r="H1335" i="1" s="1"/>
  <c r="E1336" i="1" s="1"/>
  <c r="K1336" i="1" s="1"/>
  <c r="I1335" i="1" l="1"/>
  <c r="F1336" i="1"/>
  <c r="G1336" i="1" s="1"/>
  <c r="H1336" i="1" s="1"/>
  <c r="E1337" i="1" s="1"/>
  <c r="K1337" i="1" s="1"/>
  <c r="I1336" i="1" l="1"/>
  <c r="F1337" i="1"/>
  <c r="G1337" i="1" s="1"/>
  <c r="H1337" i="1" s="1"/>
  <c r="E1338" i="1" s="1"/>
  <c r="K1338" i="1" s="1"/>
  <c r="I1337" i="1" l="1"/>
  <c r="F1338" i="1"/>
  <c r="G1338" i="1" s="1"/>
  <c r="H1338" i="1" s="1"/>
  <c r="E1339" i="1" s="1"/>
  <c r="K1339" i="1" s="1"/>
  <c r="I1338" i="1" l="1"/>
  <c r="F1339" i="1"/>
  <c r="G1339" i="1" s="1"/>
  <c r="H1339" i="1" s="1"/>
  <c r="E1340" i="1" s="1"/>
  <c r="K1340" i="1" s="1"/>
  <c r="I1339" i="1" l="1"/>
  <c r="F1340" i="1"/>
  <c r="G1340" i="1" s="1"/>
  <c r="H1340" i="1" s="1"/>
  <c r="E1341" i="1" s="1"/>
  <c r="K1341" i="1" s="1"/>
  <c r="I1340" i="1" l="1"/>
  <c r="F1341" i="1"/>
  <c r="G1341" i="1" s="1"/>
  <c r="H1341" i="1" s="1"/>
  <c r="E1342" i="1" s="1"/>
  <c r="K1342" i="1" s="1"/>
  <c r="I1341" i="1" l="1"/>
  <c r="F1342" i="1"/>
  <c r="G1342" i="1" s="1"/>
  <c r="H1342" i="1" s="1"/>
  <c r="E1343" i="1" s="1"/>
  <c r="K1343" i="1" s="1"/>
  <c r="I1342" i="1" l="1"/>
  <c r="F1343" i="1"/>
  <c r="G1343" i="1" s="1"/>
  <c r="H1343" i="1" s="1"/>
  <c r="E1344" i="1" s="1"/>
  <c r="K1344" i="1" s="1"/>
  <c r="I1343" i="1" l="1"/>
  <c r="F1344" i="1"/>
  <c r="G1344" i="1" s="1"/>
  <c r="H1344" i="1" s="1"/>
  <c r="E1345" i="1" s="1"/>
  <c r="K1345" i="1" s="1"/>
  <c r="I1344" i="1" l="1"/>
  <c r="F1345" i="1"/>
  <c r="G1345" i="1" s="1"/>
  <c r="H1345" i="1" s="1"/>
  <c r="E1346" i="1" s="1"/>
  <c r="K1346" i="1" s="1"/>
  <c r="I1345" i="1" l="1"/>
  <c r="F1346" i="1"/>
  <c r="G1346" i="1" s="1"/>
  <c r="H1346" i="1" s="1"/>
  <c r="E1347" i="1" s="1"/>
  <c r="K1347" i="1" s="1"/>
  <c r="I1346" i="1" l="1"/>
  <c r="F1347" i="1"/>
  <c r="G1347" i="1" s="1"/>
  <c r="H1347" i="1" s="1"/>
  <c r="E1348" i="1" s="1"/>
  <c r="K1348" i="1" s="1"/>
  <c r="I1347" i="1" l="1"/>
  <c r="F1348" i="1"/>
  <c r="G1348" i="1" s="1"/>
  <c r="H1348" i="1" s="1"/>
  <c r="E1349" i="1" s="1"/>
  <c r="K1349" i="1" s="1"/>
  <c r="F1349" i="1" l="1"/>
  <c r="G1349" i="1" s="1"/>
  <c r="H1349" i="1" s="1"/>
  <c r="E1350" i="1" s="1"/>
  <c r="K1350" i="1" s="1"/>
  <c r="I1348" i="1"/>
  <c r="I1349" i="1" l="1"/>
  <c r="F1350" i="1"/>
  <c r="G1350" i="1" s="1"/>
  <c r="H1350" i="1" s="1"/>
  <c r="E1351" i="1" s="1"/>
  <c r="K1351" i="1" s="1"/>
  <c r="I1350" i="1" l="1"/>
  <c r="F1351" i="1"/>
  <c r="G1351" i="1" s="1"/>
  <c r="H1351" i="1" s="1"/>
  <c r="E1352" i="1" s="1"/>
  <c r="K1352" i="1" s="1"/>
  <c r="I1351" i="1" l="1"/>
  <c r="F1352" i="1"/>
  <c r="G1352" i="1" s="1"/>
  <c r="H1352" i="1" s="1"/>
  <c r="E1353" i="1" s="1"/>
  <c r="K1353" i="1" s="1"/>
  <c r="I1352" i="1" l="1"/>
  <c r="F1353" i="1"/>
  <c r="G1353" i="1" s="1"/>
  <c r="H1353" i="1" s="1"/>
  <c r="E1354" i="1" s="1"/>
  <c r="K1354" i="1" s="1"/>
  <c r="I1353" i="1" l="1"/>
  <c r="F1354" i="1"/>
  <c r="G1354" i="1" s="1"/>
  <c r="H1354" i="1" s="1"/>
  <c r="E1355" i="1" s="1"/>
  <c r="K1355" i="1" s="1"/>
  <c r="F1355" i="1" l="1"/>
  <c r="G1355" i="1" s="1"/>
  <c r="H1355" i="1" s="1"/>
  <c r="E1356" i="1" s="1"/>
  <c r="K1356" i="1" s="1"/>
  <c r="I1354" i="1"/>
  <c r="I1355" i="1" l="1"/>
  <c r="F1356" i="1"/>
  <c r="G1356" i="1" s="1"/>
  <c r="H1356" i="1" s="1"/>
  <c r="E1357" i="1" s="1"/>
  <c r="K1357" i="1" s="1"/>
  <c r="F1357" i="1" l="1"/>
  <c r="G1357" i="1" s="1"/>
  <c r="H1357" i="1" s="1"/>
  <c r="E1358" i="1" s="1"/>
  <c r="K1358" i="1" s="1"/>
  <c r="I1356" i="1"/>
  <c r="I1357" i="1" l="1"/>
  <c r="F1358" i="1"/>
  <c r="G1358" i="1" s="1"/>
  <c r="H1358" i="1" s="1"/>
  <c r="E1359" i="1" s="1"/>
  <c r="K1359" i="1" s="1"/>
  <c r="I1358" i="1" l="1"/>
  <c r="F1359" i="1"/>
  <c r="G1359" i="1" s="1"/>
  <c r="H1359" i="1" s="1"/>
  <c r="E1360" i="1" s="1"/>
  <c r="K1360" i="1" s="1"/>
  <c r="I1359" i="1" l="1"/>
  <c r="F1360" i="1"/>
  <c r="G1360" i="1" s="1"/>
  <c r="H1360" i="1" s="1"/>
  <c r="E1361" i="1" s="1"/>
  <c r="K1361" i="1" s="1"/>
  <c r="F1361" i="1" l="1"/>
  <c r="G1361" i="1" s="1"/>
  <c r="H1361" i="1" s="1"/>
  <c r="E1362" i="1" s="1"/>
  <c r="K1362" i="1" s="1"/>
  <c r="I1360" i="1"/>
  <c r="I1361" i="1" l="1"/>
  <c r="F1362" i="1"/>
  <c r="G1362" i="1" s="1"/>
  <c r="H1362" i="1" s="1"/>
  <c r="E1363" i="1" s="1"/>
  <c r="K1363" i="1" s="1"/>
  <c r="I1362" i="1" l="1"/>
  <c r="F1363" i="1"/>
  <c r="G1363" i="1" s="1"/>
  <c r="H1363" i="1" s="1"/>
  <c r="E1364" i="1" s="1"/>
  <c r="K1364" i="1" s="1"/>
  <c r="I1363" i="1" l="1"/>
  <c r="F1364" i="1"/>
  <c r="G1364" i="1" s="1"/>
  <c r="H1364" i="1" s="1"/>
  <c r="E1365" i="1" s="1"/>
  <c r="K1365" i="1" s="1"/>
  <c r="F1365" i="1" l="1"/>
  <c r="G1365" i="1" s="1"/>
  <c r="H1365" i="1" s="1"/>
  <c r="E1366" i="1" s="1"/>
  <c r="K1366" i="1" s="1"/>
  <c r="I1364" i="1"/>
  <c r="I1365" i="1" l="1"/>
  <c r="F1366" i="1"/>
  <c r="G1366" i="1" s="1"/>
  <c r="H1366" i="1" s="1"/>
  <c r="E1367" i="1" s="1"/>
  <c r="K1367" i="1" s="1"/>
  <c r="I1366" i="1" l="1"/>
  <c r="F1367" i="1"/>
  <c r="G1367" i="1" s="1"/>
  <c r="H1367" i="1" s="1"/>
  <c r="E1368" i="1" s="1"/>
  <c r="K1368" i="1" s="1"/>
  <c r="I1367" i="1" l="1"/>
  <c r="F1368" i="1"/>
  <c r="G1368" i="1" s="1"/>
  <c r="H1368" i="1" s="1"/>
  <c r="E1369" i="1" s="1"/>
  <c r="K1369" i="1" s="1"/>
  <c r="I1368" i="1" l="1"/>
  <c r="F1369" i="1"/>
  <c r="G1369" i="1" s="1"/>
  <c r="H1369" i="1" s="1"/>
  <c r="E1370" i="1" s="1"/>
  <c r="K1370" i="1" s="1"/>
  <c r="I1369" i="1" l="1"/>
  <c r="F1370" i="1"/>
  <c r="G1370" i="1" s="1"/>
  <c r="H1370" i="1" s="1"/>
  <c r="E1371" i="1" s="1"/>
  <c r="K1371" i="1" s="1"/>
  <c r="I1370" i="1" l="1"/>
  <c r="F1371" i="1"/>
  <c r="G1371" i="1" s="1"/>
  <c r="H1371" i="1" s="1"/>
  <c r="E1372" i="1" s="1"/>
  <c r="K1372" i="1" s="1"/>
  <c r="I1371" i="1" l="1"/>
  <c r="F1372" i="1"/>
  <c r="G1372" i="1" s="1"/>
  <c r="H1372" i="1" s="1"/>
  <c r="E1373" i="1" s="1"/>
  <c r="K1373" i="1" s="1"/>
  <c r="I1372" i="1" l="1"/>
  <c r="F1373" i="1"/>
  <c r="G1373" i="1" s="1"/>
  <c r="H1373" i="1" s="1"/>
  <c r="E1374" i="1" s="1"/>
  <c r="K1374" i="1" s="1"/>
  <c r="I1373" i="1" l="1"/>
  <c r="F1374" i="1"/>
  <c r="G1374" i="1" s="1"/>
  <c r="H1374" i="1" s="1"/>
  <c r="E1375" i="1" s="1"/>
  <c r="K1375" i="1" s="1"/>
  <c r="I1374" i="1" l="1"/>
  <c r="F1375" i="1"/>
  <c r="G1375" i="1" s="1"/>
  <c r="H1375" i="1" s="1"/>
  <c r="E1376" i="1" s="1"/>
  <c r="K1376" i="1" s="1"/>
  <c r="I1375" i="1" l="1"/>
  <c r="F1376" i="1"/>
  <c r="G1376" i="1" s="1"/>
  <c r="H1376" i="1" s="1"/>
  <c r="E1377" i="1" s="1"/>
  <c r="K1377" i="1" s="1"/>
  <c r="I1376" i="1" l="1"/>
  <c r="F1377" i="1"/>
  <c r="G1377" i="1" s="1"/>
  <c r="H1377" i="1" s="1"/>
  <c r="E1378" i="1" s="1"/>
  <c r="K1378" i="1" s="1"/>
  <c r="I1377" i="1" l="1"/>
  <c r="F1378" i="1"/>
  <c r="G1378" i="1" s="1"/>
  <c r="H1378" i="1" s="1"/>
  <c r="E1379" i="1" s="1"/>
  <c r="K1379" i="1" s="1"/>
  <c r="F1379" i="1" l="1"/>
  <c r="G1379" i="1" s="1"/>
  <c r="H1379" i="1" s="1"/>
  <c r="E1380" i="1" s="1"/>
  <c r="K1380" i="1" s="1"/>
  <c r="I1378" i="1"/>
  <c r="I1379" i="1" l="1"/>
  <c r="F1380" i="1"/>
  <c r="G1380" i="1" s="1"/>
  <c r="H1380" i="1" s="1"/>
  <c r="E1381" i="1" s="1"/>
  <c r="K1381" i="1" s="1"/>
  <c r="I1380" i="1" l="1"/>
  <c r="F1381" i="1"/>
  <c r="G1381" i="1" s="1"/>
  <c r="H1381" i="1" s="1"/>
  <c r="E1382" i="1" s="1"/>
  <c r="K1382" i="1" s="1"/>
  <c r="I1381" i="1" l="1"/>
  <c r="F1382" i="1"/>
  <c r="G1382" i="1" s="1"/>
  <c r="H1382" i="1" s="1"/>
  <c r="E1383" i="1" s="1"/>
  <c r="K1383" i="1" s="1"/>
  <c r="F1383" i="1" l="1"/>
  <c r="G1383" i="1" s="1"/>
  <c r="H1383" i="1" s="1"/>
  <c r="E1384" i="1" s="1"/>
  <c r="K1384" i="1" s="1"/>
  <c r="I1382" i="1"/>
  <c r="I1383" i="1" l="1"/>
  <c r="F1384" i="1"/>
  <c r="G1384" i="1" s="1"/>
  <c r="H1384" i="1" s="1"/>
  <c r="E1385" i="1" s="1"/>
  <c r="K1385" i="1" s="1"/>
  <c r="I1384" i="1" l="1"/>
  <c r="F1385" i="1"/>
  <c r="G1385" i="1" s="1"/>
  <c r="H1385" i="1" s="1"/>
  <c r="E1386" i="1" s="1"/>
  <c r="K1386" i="1" s="1"/>
  <c r="I1385" i="1" l="1"/>
  <c r="F1386" i="1"/>
  <c r="G1386" i="1" s="1"/>
  <c r="H1386" i="1" s="1"/>
  <c r="E1387" i="1" s="1"/>
  <c r="K1387" i="1" s="1"/>
  <c r="I1386" i="1" l="1"/>
  <c r="F1387" i="1"/>
  <c r="G1387" i="1" s="1"/>
  <c r="H1387" i="1" s="1"/>
  <c r="E1388" i="1" s="1"/>
  <c r="K1388" i="1" s="1"/>
  <c r="I1387" i="1" l="1"/>
  <c r="F1388" i="1"/>
  <c r="G1388" i="1" s="1"/>
  <c r="H1388" i="1" s="1"/>
  <c r="E1389" i="1" s="1"/>
  <c r="K1389" i="1" s="1"/>
  <c r="I1388" i="1" l="1"/>
  <c r="F1389" i="1"/>
  <c r="G1389" i="1" s="1"/>
  <c r="H1389" i="1" s="1"/>
  <c r="E1390" i="1" s="1"/>
  <c r="K1390" i="1" s="1"/>
  <c r="I1389" i="1" l="1"/>
  <c r="F1390" i="1"/>
  <c r="G1390" i="1" s="1"/>
  <c r="H1390" i="1" s="1"/>
  <c r="E1391" i="1" s="1"/>
  <c r="K1391" i="1" s="1"/>
  <c r="I1390" i="1" l="1"/>
  <c r="F1391" i="1"/>
  <c r="G1391" i="1" s="1"/>
  <c r="H1391" i="1" s="1"/>
  <c r="E1392" i="1" s="1"/>
  <c r="K1392" i="1" s="1"/>
  <c r="I1391" i="1" l="1"/>
  <c r="F1392" i="1"/>
  <c r="G1392" i="1" s="1"/>
  <c r="H1392" i="1" s="1"/>
  <c r="E1393" i="1" s="1"/>
  <c r="K1393" i="1" s="1"/>
  <c r="I1392" i="1" l="1"/>
  <c r="F1393" i="1"/>
  <c r="G1393" i="1" s="1"/>
  <c r="H1393" i="1" s="1"/>
  <c r="E1394" i="1" s="1"/>
  <c r="K1394" i="1" s="1"/>
  <c r="I1393" i="1" l="1"/>
  <c r="F1394" i="1"/>
  <c r="G1394" i="1" s="1"/>
  <c r="H1394" i="1" s="1"/>
  <c r="E1395" i="1" s="1"/>
  <c r="K1395" i="1" s="1"/>
  <c r="F1395" i="1" l="1"/>
  <c r="G1395" i="1" s="1"/>
  <c r="H1395" i="1" s="1"/>
  <c r="E1396" i="1" s="1"/>
  <c r="K1396" i="1" s="1"/>
  <c r="I1394" i="1"/>
  <c r="I1395" i="1" l="1"/>
  <c r="F1396" i="1"/>
  <c r="G1396" i="1" s="1"/>
  <c r="H1396" i="1" s="1"/>
  <c r="E1397" i="1" s="1"/>
  <c r="K1397" i="1" s="1"/>
  <c r="F1397" i="1" l="1"/>
  <c r="G1397" i="1" s="1"/>
  <c r="H1397" i="1" s="1"/>
  <c r="E1398" i="1" s="1"/>
  <c r="K1398" i="1" s="1"/>
  <c r="I1396" i="1"/>
  <c r="I1397" i="1" l="1"/>
  <c r="F1398" i="1"/>
  <c r="G1398" i="1" s="1"/>
  <c r="H1398" i="1" s="1"/>
  <c r="E1399" i="1" s="1"/>
  <c r="K1399" i="1" s="1"/>
  <c r="I1398" i="1" l="1"/>
  <c r="F1399" i="1"/>
  <c r="G1399" i="1" s="1"/>
  <c r="H1399" i="1" s="1"/>
  <c r="E1400" i="1" s="1"/>
  <c r="K1400" i="1" s="1"/>
  <c r="I1399" i="1" l="1"/>
  <c r="F1400" i="1"/>
  <c r="G1400" i="1" s="1"/>
  <c r="H1400" i="1" s="1"/>
  <c r="E1401" i="1" s="1"/>
  <c r="K1401" i="1" s="1"/>
  <c r="F1401" i="1" l="1"/>
  <c r="G1401" i="1" s="1"/>
  <c r="H1401" i="1" s="1"/>
  <c r="E1402" i="1" s="1"/>
  <c r="K1402" i="1" s="1"/>
  <c r="I1400" i="1"/>
  <c r="I1401" i="1" l="1"/>
  <c r="F1402" i="1"/>
  <c r="G1402" i="1" s="1"/>
  <c r="H1402" i="1" s="1"/>
  <c r="E1403" i="1" s="1"/>
  <c r="K1403" i="1" s="1"/>
  <c r="I1402" i="1" l="1"/>
  <c r="F1403" i="1"/>
  <c r="G1403" i="1" s="1"/>
  <c r="H1403" i="1" s="1"/>
  <c r="E1404" i="1" s="1"/>
  <c r="K1404" i="1" s="1"/>
  <c r="I1403" i="1" l="1"/>
  <c r="F1404" i="1"/>
  <c r="G1404" i="1" s="1"/>
  <c r="H1404" i="1" s="1"/>
  <c r="E1405" i="1" s="1"/>
  <c r="K1405" i="1" s="1"/>
  <c r="I1404" i="1" l="1"/>
  <c r="F1405" i="1"/>
  <c r="G1405" i="1" s="1"/>
  <c r="H1405" i="1" s="1"/>
  <c r="E1406" i="1" s="1"/>
  <c r="K1406" i="1" s="1"/>
  <c r="I1405" i="1" l="1"/>
  <c r="F1406" i="1"/>
  <c r="G1406" i="1" s="1"/>
  <c r="H1406" i="1" s="1"/>
  <c r="E1407" i="1" s="1"/>
  <c r="K1407" i="1" s="1"/>
  <c r="I1406" i="1" l="1"/>
  <c r="F1407" i="1"/>
  <c r="G1407" i="1" s="1"/>
  <c r="H1407" i="1" s="1"/>
  <c r="E1408" i="1" s="1"/>
  <c r="K1408" i="1" s="1"/>
  <c r="I1407" i="1" l="1"/>
  <c r="F1408" i="1"/>
  <c r="G1408" i="1" s="1"/>
  <c r="H1408" i="1" s="1"/>
  <c r="E1409" i="1" s="1"/>
  <c r="K1409" i="1" s="1"/>
  <c r="F1409" i="1" l="1"/>
  <c r="G1409" i="1" s="1"/>
  <c r="H1409" i="1" s="1"/>
  <c r="E1410" i="1" s="1"/>
  <c r="K1410" i="1" s="1"/>
  <c r="I1408" i="1"/>
  <c r="I1409" i="1" l="1"/>
  <c r="F1410" i="1"/>
  <c r="G1410" i="1" s="1"/>
  <c r="H1410" i="1" s="1"/>
  <c r="E1411" i="1" s="1"/>
  <c r="K1411" i="1" s="1"/>
  <c r="I1410" i="1" l="1"/>
  <c r="F1411" i="1"/>
  <c r="G1411" i="1" s="1"/>
  <c r="H1411" i="1" s="1"/>
  <c r="E1412" i="1" s="1"/>
  <c r="K1412" i="1" s="1"/>
  <c r="I1411" i="1" l="1"/>
  <c r="F1412" i="1"/>
  <c r="G1412" i="1" s="1"/>
  <c r="H1412" i="1" s="1"/>
  <c r="E1413" i="1" s="1"/>
  <c r="K1413" i="1" s="1"/>
  <c r="I1412" i="1" l="1"/>
  <c r="F1413" i="1"/>
  <c r="G1413" i="1" s="1"/>
  <c r="H1413" i="1" s="1"/>
  <c r="E1414" i="1" s="1"/>
  <c r="K1414" i="1" s="1"/>
  <c r="I1413" i="1" l="1"/>
  <c r="F1414" i="1"/>
  <c r="G1414" i="1" s="1"/>
  <c r="H1414" i="1" s="1"/>
  <c r="E1415" i="1" s="1"/>
  <c r="K1415" i="1" s="1"/>
  <c r="F1415" i="1" l="1"/>
  <c r="G1415" i="1" s="1"/>
  <c r="H1415" i="1" s="1"/>
  <c r="E1416" i="1" s="1"/>
  <c r="K1416" i="1" s="1"/>
  <c r="I1414" i="1"/>
  <c r="I1415" i="1" l="1"/>
  <c r="F1416" i="1"/>
  <c r="G1416" i="1" s="1"/>
  <c r="H1416" i="1" s="1"/>
  <c r="E1417" i="1" s="1"/>
  <c r="K1417" i="1" s="1"/>
  <c r="I1416" i="1" l="1"/>
  <c r="F1417" i="1"/>
  <c r="G1417" i="1" s="1"/>
  <c r="H1417" i="1" s="1"/>
  <c r="E1418" i="1" s="1"/>
  <c r="K1418" i="1" s="1"/>
  <c r="I1417" i="1" l="1"/>
  <c r="F1418" i="1"/>
  <c r="G1418" i="1" s="1"/>
  <c r="H1418" i="1" s="1"/>
  <c r="E1419" i="1" s="1"/>
  <c r="K1419" i="1" s="1"/>
  <c r="I1418" i="1" l="1"/>
  <c r="F1419" i="1"/>
  <c r="G1419" i="1" s="1"/>
  <c r="H1419" i="1" s="1"/>
  <c r="E1420" i="1" s="1"/>
  <c r="K1420" i="1" s="1"/>
  <c r="I1419" i="1" l="1"/>
  <c r="F1420" i="1"/>
  <c r="G1420" i="1" s="1"/>
  <c r="H1420" i="1" s="1"/>
  <c r="E1421" i="1" s="1"/>
  <c r="K1421" i="1" s="1"/>
  <c r="F1421" i="1" l="1"/>
  <c r="G1421" i="1" s="1"/>
  <c r="H1421" i="1" s="1"/>
  <c r="E1422" i="1" s="1"/>
  <c r="K1422" i="1" s="1"/>
  <c r="I1420" i="1"/>
  <c r="I1421" i="1" l="1"/>
  <c r="F1422" i="1"/>
  <c r="G1422" i="1" s="1"/>
  <c r="H1422" i="1" s="1"/>
  <c r="E1423" i="1" s="1"/>
  <c r="K1423" i="1" s="1"/>
  <c r="I1422" i="1" l="1"/>
  <c r="F1423" i="1"/>
  <c r="G1423" i="1" s="1"/>
  <c r="H1423" i="1" s="1"/>
  <c r="E1424" i="1" s="1"/>
  <c r="K1424" i="1" s="1"/>
  <c r="I1423" i="1" l="1"/>
  <c r="F1424" i="1"/>
  <c r="G1424" i="1" s="1"/>
  <c r="H1424" i="1" s="1"/>
  <c r="E1425" i="1" s="1"/>
  <c r="K1425" i="1" s="1"/>
  <c r="I1424" i="1" l="1"/>
  <c r="F1425" i="1"/>
  <c r="G1425" i="1" s="1"/>
  <c r="H1425" i="1" s="1"/>
  <c r="E1426" i="1" s="1"/>
  <c r="K1426" i="1" s="1"/>
  <c r="I1425" i="1" l="1"/>
  <c r="F1426" i="1"/>
  <c r="G1426" i="1" s="1"/>
  <c r="H1426" i="1" s="1"/>
  <c r="E1427" i="1" s="1"/>
  <c r="K1427" i="1" s="1"/>
  <c r="F1427" i="1" l="1"/>
  <c r="G1427" i="1" s="1"/>
  <c r="H1427" i="1" s="1"/>
  <c r="E1428" i="1" s="1"/>
  <c r="K1428" i="1" s="1"/>
  <c r="I1426" i="1"/>
  <c r="I1427" i="1" l="1"/>
  <c r="F1428" i="1"/>
  <c r="G1428" i="1" s="1"/>
  <c r="H1428" i="1" s="1"/>
  <c r="E1429" i="1" s="1"/>
  <c r="K1429" i="1" s="1"/>
  <c r="I1428" i="1" l="1"/>
  <c r="F1429" i="1"/>
  <c r="G1429" i="1" s="1"/>
  <c r="H1429" i="1" s="1"/>
  <c r="E1430" i="1" s="1"/>
  <c r="K1430" i="1" s="1"/>
  <c r="I1429" i="1" l="1"/>
  <c r="F1430" i="1"/>
  <c r="G1430" i="1" s="1"/>
  <c r="H1430" i="1" s="1"/>
  <c r="E1431" i="1" s="1"/>
  <c r="K1431" i="1" s="1"/>
  <c r="F1431" i="1" l="1"/>
  <c r="G1431" i="1" s="1"/>
  <c r="H1431" i="1" s="1"/>
  <c r="E1432" i="1" s="1"/>
  <c r="K1432" i="1" s="1"/>
  <c r="I1430" i="1"/>
  <c r="I1431" i="1" l="1"/>
  <c r="F1432" i="1"/>
  <c r="G1432" i="1" s="1"/>
  <c r="H1432" i="1" s="1"/>
  <c r="E1433" i="1" s="1"/>
  <c r="K1433" i="1" s="1"/>
  <c r="I1432" i="1" l="1"/>
  <c r="F1433" i="1"/>
  <c r="G1433" i="1" s="1"/>
  <c r="H1433" i="1" s="1"/>
  <c r="E1434" i="1" s="1"/>
  <c r="K1434" i="1" s="1"/>
  <c r="I1433" i="1" l="1"/>
  <c r="F1434" i="1"/>
  <c r="G1434" i="1" s="1"/>
  <c r="H1434" i="1" s="1"/>
  <c r="E1435" i="1" s="1"/>
  <c r="K1435" i="1" s="1"/>
  <c r="F1435" i="1" l="1"/>
  <c r="G1435" i="1" s="1"/>
  <c r="H1435" i="1" s="1"/>
  <c r="E1436" i="1" s="1"/>
  <c r="K1436" i="1" s="1"/>
  <c r="I1434" i="1"/>
  <c r="I1435" i="1" l="1"/>
  <c r="F1436" i="1"/>
  <c r="G1436" i="1" s="1"/>
  <c r="H1436" i="1" s="1"/>
  <c r="E1437" i="1" s="1"/>
  <c r="K1437" i="1" s="1"/>
  <c r="I1436" i="1" l="1"/>
  <c r="F1437" i="1"/>
  <c r="G1437" i="1" s="1"/>
  <c r="H1437" i="1" s="1"/>
  <c r="E1438" i="1" s="1"/>
  <c r="K1438" i="1" s="1"/>
  <c r="I1437" i="1" l="1"/>
  <c r="F1438" i="1"/>
  <c r="G1438" i="1" s="1"/>
  <c r="H1438" i="1" s="1"/>
  <c r="E1439" i="1" s="1"/>
  <c r="K1439" i="1" s="1"/>
  <c r="F1439" i="1" l="1"/>
  <c r="G1439" i="1" s="1"/>
  <c r="H1439" i="1" s="1"/>
  <c r="E1440" i="1" s="1"/>
  <c r="K1440" i="1" s="1"/>
  <c r="I1438" i="1"/>
  <c r="I1439" i="1" l="1"/>
  <c r="F1440" i="1"/>
  <c r="G1440" i="1" s="1"/>
  <c r="H1440" i="1" s="1"/>
  <c r="E1441" i="1" s="1"/>
  <c r="K1441" i="1" s="1"/>
  <c r="F1441" i="1" l="1"/>
  <c r="G1441" i="1" s="1"/>
  <c r="H1441" i="1" s="1"/>
  <c r="E1442" i="1" s="1"/>
  <c r="K1442" i="1" s="1"/>
  <c r="I1440" i="1"/>
  <c r="I1441" i="1" l="1"/>
  <c r="F1442" i="1"/>
  <c r="G1442" i="1" s="1"/>
  <c r="H1442" i="1" s="1"/>
  <c r="E1443" i="1" s="1"/>
  <c r="K1443" i="1" s="1"/>
  <c r="I1442" i="1" l="1"/>
  <c r="F1443" i="1"/>
  <c r="G1443" i="1" s="1"/>
  <c r="H1443" i="1" s="1"/>
  <c r="E1444" i="1" s="1"/>
  <c r="K1444" i="1" s="1"/>
  <c r="I1443" i="1" l="1"/>
  <c r="F1444" i="1"/>
  <c r="G1444" i="1" s="1"/>
  <c r="H1444" i="1" s="1"/>
  <c r="E1445" i="1" s="1"/>
  <c r="K1445" i="1" s="1"/>
  <c r="F1445" i="1" l="1"/>
  <c r="G1445" i="1" s="1"/>
  <c r="H1445" i="1" s="1"/>
  <c r="E1446" i="1" s="1"/>
  <c r="K1446" i="1" s="1"/>
  <c r="I1444" i="1"/>
  <c r="I1445" i="1" l="1"/>
  <c r="F1446" i="1"/>
  <c r="G1446" i="1" s="1"/>
  <c r="H1446" i="1" s="1"/>
  <c r="E1447" i="1" s="1"/>
  <c r="K1447" i="1" s="1"/>
  <c r="I1446" i="1" l="1"/>
  <c r="F1447" i="1"/>
  <c r="G1447" i="1" s="1"/>
  <c r="H1447" i="1" s="1"/>
  <c r="E1448" i="1" s="1"/>
  <c r="K1448" i="1" s="1"/>
  <c r="I1447" i="1" l="1"/>
  <c r="F1448" i="1"/>
  <c r="G1448" i="1" s="1"/>
  <c r="H1448" i="1" s="1"/>
  <c r="E1449" i="1" s="1"/>
  <c r="K1449" i="1" s="1"/>
  <c r="F1449" i="1" l="1"/>
  <c r="G1449" i="1" s="1"/>
  <c r="H1449" i="1" s="1"/>
  <c r="E1450" i="1" s="1"/>
  <c r="K1450" i="1" s="1"/>
  <c r="I1448" i="1"/>
  <c r="I1449" i="1" l="1"/>
  <c r="F1450" i="1"/>
  <c r="G1450" i="1" s="1"/>
  <c r="H1450" i="1" s="1"/>
  <c r="E1451" i="1" s="1"/>
  <c r="K1451" i="1" s="1"/>
  <c r="I1450" i="1" l="1"/>
  <c r="F1451" i="1"/>
  <c r="G1451" i="1" s="1"/>
  <c r="H1451" i="1" s="1"/>
  <c r="E1452" i="1" s="1"/>
  <c r="K1452" i="1" s="1"/>
  <c r="I1451" i="1" l="1"/>
  <c r="F1452" i="1"/>
  <c r="G1452" i="1" s="1"/>
  <c r="H1452" i="1" s="1"/>
  <c r="E1453" i="1" s="1"/>
  <c r="K1453" i="1" s="1"/>
  <c r="F1453" i="1" l="1"/>
  <c r="G1453" i="1" s="1"/>
  <c r="H1453" i="1" s="1"/>
  <c r="E1454" i="1" s="1"/>
  <c r="K1454" i="1" s="1"/>
  <c r="I1452" i="1"/>
  <c r="I1453" i="1" l="1"/>
  <c r="F1454" i="1"/>
  <c r="G1454" i="1" s="1"/>
  <c r="H1454" i="1" s="1"/>
  <c r="E1455" i="1" s="1"/>
  <c r="K1455" i="1" s="1"/>
  <c r="I1454" i="1" l="1"/>
  <c r="F1455" i="1"/>
  <c r="G1455" i="1" s="1"/>
  <c r="H1455" i="1" s="1"/>
  <c r="E1456" i="1" s="1"/>
  <c r="K1456" i="1" s="1"/>
  <c r="I1455" i="1" l="1"/>
  <c r="F1456" i="1"/>
  <c r="G1456" i="1" s="1"/>
  <c r="H1456" i="1" s="1"/>
  <c r="E1457" i="1" s="1"/>
  <c r="K1457" i="1" s="1"/>
  <c r="F1457" i="1" l="1"/>
  <c r="G1457" i="1" s="1"/>
  <c r="H1457" i="1" s="1"/>
  <c r="E1458" i="1" s="1"/>
  <c r="K1458" i="1" s="1"/>
  <c r="I1456" i="1"/>
  <c r="I1457" i="1" l="1"/>
  <c r="F1458" i="1"/>
  <c r="G1458" i="1" s="1"/>
  <c r="H1458" i="1" s="1"/>
  <c r="E1459" i="1" s="1"/>
  <c r="K1459" i="1" s="1"/>
  <c r="I1458" i="1" l="1"/>
  <c r="F1459" i="1"/>
  <c r="G1459" i="1" s="1"/>
  <c r="H1459" i="1" s="1"/>
  <c r="E1460" i="1" s="1"/>
  <c r="K1460" i="1" s="1"/>
  <c r="I1459" i="1" l="1"/>
  <c r="F1460" i="1"/>
  <c r="G1460" i="1" s="1"/>
  <c r="H1460" i="1" s="1"/>
  <c r="E1461" i="1" s="1"/>
  <c r="K1461" i="1" s="1"/>
  <c r="I1460" i="1" l="1"/>
  <c r="F1461" i="1"/>
  <c r="G1461" i="1" s="1"/>
  <c r="H1461" i="1" s="1"/>
  <c r="E1462" i="1" s="1"/>
  <c r="K1462" i="1" s="1"/>
  <c r="I1461" i="1" l="1"/>
  <c r="F1462" i="1"/>
  <c r="G1462" i="1" s="1"/>
  <c r="H1462" i="1" s="1"/>
  <c r="E1463" i="1" s="1"/>
  <c r="K1463" i="1" s="1"/>
  <c r="F1463" i="1" l="1"/>
  <c r="G1463" i="1" s="1"/>
  <c r="H1463" i="1" s="1"/>
  <c r="E1464" i="1" s="1"/>
  <c r="K1464" i="1" s="1"/>
  <c r="I1462" i="1"/>
  <c r="I1463" i="1" l="1"/>
  <c r="F1464" i="1"/>
  <c r="G1464" i="1" s="1"/>
  <c r="H1464" i="1" s="1"/>
  <c r="E1465" i="1" s="1"/>
  <c r="K1465" i="1" s="1"/>
  <c r="I1464" i="1" l="1"/>
  <c r="F1465" i="1"/>
  <c r="G1465" i="1" s="1"/>
  <c r="H1465" i="1" s="1"/>
  <c r="E1466" i="1" s="1"/>
  <c r="K1466" i="1" s="1"/>
  <c r="I1465" i="1" l="1"/>
  <c r="F1466" i="1"/>
  <c r="G1466" i="1" s="1"/>
  <c r="H1466" i="1" s="1"/>
  <c r="E1467" i="1" s="1"/>
  <c r="K1467" i="1" s="1"/>
  <c r="F1467" i="1" l="1"/>
  <c r="G1467" i="1" s="1"/>
  <c r="H1467" i="1" s="1"/>
  <c r="E1468" i="1" s="1"/>
  <c r="K1468" i="1" s="1"/>
  <c r="I1466" i="1"/>
  <c r="I1467" i="1" l="1"/>
  <c r="F1468" i="1"/>
  <c r="G1468" i="1" s="1"/>
  <c r="H1468" i="1" s="1"/>
  <c r="E1469" i="1" s="1"/>
  <c r="K1469" i="1" s="1"/>
  <c r="I1468" i="1" l="1"/>
  <c r="F1469" i="1"/>
  <c r="G1469" i="1" s="1"/>
  <c r="H1469" i="1" s="1"/>
  <c r="E1470" i="1" s="1"/>
  <c r="K1470" i="1" s="1"/>
  <c r="I1469" i="1" l="1"/>
  <c r="F1470" i="1"/>
  <c r="G1470" i="1" s="1"/>
  <c r="H1470" i="1" s="1"/>
  <c r="E1471" i="1" s="1"/>
  <c r="K1471" i="1" s="1"/>
  <c r="F1471" i="1" l="1"/>
  <c r="G1471" i="1" s="1"/>
  <c r="H1471" i="1" s="1"/>
  <c r="E1472" i="1" s="1"/>
  <c r="K1472" i="1" s="1"/>
  <c r="I1470" i="1"/>
  <c r="I1471" i="1" l="1"/>
  <c r="F1472" i="1"/>
  <c r="G1472" i="1" s="1"/>
  <c r="H1472" i="1" s="1"/>
  <c r="E1473" i="1" s="1"/>
  <c r="K1473" i="1" s="1"/>
  <c r="I1472" i="1" l="1"/>
  <c r="F1473" i="1"/>
  <c r="G1473" i="1" s="1"/>
  <c r="H1473" i="1" s="1"/>
  <c r="E1474" i="1" s="1"/>
  <c r="K1474" i="1" s="1"/>
  <c r="I1473" i="1" l="1"/>
  <c r="F1474" i="1"/>
  <c r="G1474" i="1" s="1"/>
  <c r="H1474" i="1" s="1"/>
  <c r="E1475" i="1" s="1"/>
  <c r="K1475" i="1" s="1"/>
  <c r="I1474" i="1" l="1"/>
  <c r="F1475" i="1"/>
  <c r="G1475" i="1" s="1"/>
  <c r="H1475" i="1" s="1"/>
  <c r="E1476" i="1" s="1"/>
  <c r="K1476" i="1" s="1"/>
  <c r="F1476" i="1" l="1"/>
  <c r="G1476" i="1" s="1"/>
  <c r="H1476" i="1" s="1"/>
  <c r="E1477" i="1" s="1"/>
  <c r="K1477" i="1" s="1"/>
  <c r="I1475" i="1"/>
  <c r="I1476" i="1" l="1"/>
  <c r="F1477" i="1"/>
  <c r="G1477" i="1" s="1"/>
  <c r="H1477" i="1" s="1"/>
  <c r="E1478" i="1" s="1"/>
  <c r="K1478" i="1" s="1"/>
  <c r="I1477" i="1" l="1"/>
  <c r="F1478" i="1"/>
  <c r="G1478" i="1" s="1"/>
  <c r="H1478" i="1" s="1"/>
  <c r="E1479" i="1" s="1"/>
  <c r="K1479" i="1" s="1"/>
  <c r="I1478" i="1" l="1"/>
  <c r="F1479" i="1"/>
  <c r="G1479" i="1" s="1"/>
  <c r="H1479" i="1" s="1"/>
  <c r="E1480" i="1" s="1"/>
  <c r="K1480" i="1" s="1"/>
  <c r="I1479" i="1" l="1"/>
  <c r="F1480" i="1"/>
  <c r="G1480" i="1" s="1"/>
  <c r="H1480" i="1" s="1"/>
  <c r="E1481" i="1" s="1"/>
  <c r="K1481" i="1" s="1"/>
  <c r="I1480" i="1" l="1"/>
  <c r="F1481" i="1"/>
  <c r="G1481" i="1" s="1"/>
  <c r="H1481" i="1" s="1"/>
  <c r="E1482" i="1" s="1"/>
  <c r="K1482" i="1" s="1"/>
  <c r="I1481" i="1" l="1"/>
  <c r="F1482" i="1"/>
  <c r="G1482" i="1" s="1"/>
  <c r="H1482" i="1" s="1"/>
  <c r="E1483" i="1" s="1"/>
  <c r="K1483" i="1" s="1"/>
  <c r="I1482" i="1" l="1"/>
  <c r="F1483" i="1"/>
  <c r="G1483" i="1" s="1"/>
  <c r="H1483" i="1" s="1"/>
  <c r="E1484" i="1" s="1"/>
  <c r="K1484" i="1" s="1"/>
  <c r="I1483" i="1" l="1"/>
  <c r="F1484" i="1"/>
  <c r="G1484" i="1" s="1"/>
  <c r="H1484" i="1" s="1"/>
  <c r="E1485" i="1" s="1"/>
  <c r="K1485" i="1" s="1"/>
  <c r="I1484" i="1" l="1"/>
  <c r="F1485" i="1"/>
  <c r="G1485" i="1" s="1"/>
  <c r="H1485" i="1" s="1"/>
  <c r="E1486" i="1" s="1"/>
  <c r="K1486" i="1" s="1"/>
  <c r="I1485" i="1" l="1"/>
  <c r="F1486" i="1"/>
  <c r="G1486" i="1" s="1"/>
  <c r="H1486" i="1" s="1"/>
  <c r="E1487" i="1" s="1"/>
  <c r="K1487" i="1" s="1"/>
  <c r="I1486" i="1" l="1"/>
  <c r="F1487" i="1"/>
  <c r="G1487" i="1" s="1"/>
  <c r="H1487" i="1" s="1"/>
  <c r="E1488" i="1" s="1"/>
  <c r="K1488" i="1" s="1"/>
  <c r="I1487" i="1" l="1"/>
  <c r="F1488" i="1"/>
  <c r="G1488" i="1" s="1"/>
  <c r="H1488" i="1" s="1"/>
  <c r="E1489" i="1" s="1"/>
  <c r="K1489" i="1" s="1"/>
  <c r="I1488" i="1" l="1"/>
  <c r="F1489" i="1"/>
  <c r="G1489" i="1" s="1"/>
  <c r="H1489" i="1" s="1"/>
  <c r="E1490" i="1" s="1"/>
  <c r="K1490" i="1" s="1"/>
  <c r="I1489" i="1" l="1"/>
  <c r="F1490" i="1"/>
  <c r="G1490" i="1" s="1"/>
  <c r="H1490" i="1" s="1"/>
  <c r="E1491" i="1" s="1"/>
  <c r="K1491" i="1" s="1"/>
  <c r="I1490" i="1" l="1"/>
  <c r="F1491" i="1"/>
  <c r="G1491" i="1" s="1"/>
  <c r="H1491" i="1" s="1"/>
  <c r="E1492" i="1" s="1"/>
  <c r="K1492" i="1" s="1"/>
  <c r="I1491" i="1" l="1"/>
  <c r="F1492" i="1"/>
  <c r="G1492" i="1" s="1"/>
  <c r="H1492" i="1" s="1"/>
  <c r="E1493" i="1" s="1"/>
  <c r="K1493" i="1" s="1"/>
  <c r="I1492" i="1" l="1"/>
  <c r="F1493" i="1"/>
  <c r="G1493" i="1" s="1"/>
  <c r="H1493" i="1" s="1"/>
  <c r="E1494" i="1" s="1"/>
  <c r="K1494" i="1" s="1"/>
  <c r="I1493" i="1" l="1"/>
  <c r="F1494" i="1"/>
  <c r="G1494" i="1" s="1"/>
  <c r="H1494" i="1" s="1"/>
  <c r="E1495" i="1" s="1"/>
  <c r="K1495" i="1" s="1"/>
  <c r="I1494" i="1" l="1"/>
  <c r="F1495" i="1"/>
  <c r="G1495" i="1" s="1"/>
  <c r="H1495" i="1" s="1"/>
  <c r="E1496" i="1" s="1"/>
  <c r="K1496" i="1" s="1"/>
  <c r="I1495" i="1" l="1"/>
  <c r="F1496" i="1"/>
  <c r="G1496" i="1" s="1"/>
  <c r="H1496" i="1" s="1"/>
  <c r="E1497" i="1" s="1"/>
  <c r="K1497" i="1" s="1"/>
  <c r="I1496" i="1" l="1"/>
  <c r="F1497" i="1"/>
  <c r="G1497" i="1" s="1"/>
  <c r="H1497" i="1" s="1"/>
  <c r="E1498" i="1" s="1"/>
  <c r="K1498" i="1" s="1"/>
  <c r="I1497" i="1" l="1"/>
  <c r="F1498" i="1"/>
  <c r="G1498" i="1" s="1"/>
  <c r="H1498" i="1" s="1"/>
  <c r="E1499" i="1" s="1"/>
  <c r="K1499" i="1" s="1"/>
  <c r="F1499" i="1" l="1"/>
  <c r="G1499" i="1" s="1"/>
  <c r="H1499" i="1" s="1"/>
  <c r="E1500" i="1" s="1"/>
  <c r="K1500" i="1" s="1"/>
  <c r="I1498" i="1"/>
  <c r="I1499" i="1" l="1"/>
  <c r="F1500" i="1"/>
  <c r="G1500" i="1" s="1"/>
  <c r="H1500" i="1" s="1"/>
  <c r="E1501" i="1" s="1"/>
  <c r="K1501" i="1" s="1"/>
  <c r="I1500" i="1" l="1"/>
  <c r="F1501" i="1"/>
  <c r="G1501" i="1" s="1"/>
  <c r="H1501" i="1" s="1"/>
  <c r="E1502" i="1" s="1"/>
  <c r="K1502" i="1" s="1"/>
  <c r="I1501" i="1" l="1"/>
  <c r="F1502" i="1"/>
  <c r="G1502" i="1" s="1"/>
  <c r="H1502" i="1" s="1"/>
  <c r="E1503" i="1" s="1"/>
  <c r="K1503" i="1" s="1"/>
  <c r="F1503" i="1" l="1"/>
  <c r="G1503" i="1" s="1"/>
  <c r="H1503" i="1" s="1"/>
  <c r="E1504" i="1" s="1"/>
  <c r="K1504" i="1" s="1"/>
  <c r="I1502" i="1"/>
  <c r="I1503" i="1" l="1"/>
  <c r="F1504" i="1"/>
  <c r="G1504" i="1" s="1"/>
  <c r="H1504" i="1" s="1"/>
  <c r="E1505" i="1" s="1"/>
  <c r="K1505" i="1" s="1"/>
  <c r="F1505" i="1" l="1"/>
  <c r="G1505" i="1" s="1"/>
  <c r="H1505" i="1" s="1"/>
  <c r="E1506" i="1" s="1"/>
  <c r="K1506" i="1" s="1"/>
  <c r="I1504" i="1"/>
  <c r="I1505" i="1" l="1"/>
  <c r="F1506" i="1"/>
  <c r="G1506" i="1" s="1"/>
  <c r="H1506" i="1" s="1"/>
  <c r="E1507" i="1" s="1"/>
  <c r="K1507" i="1" s="1"/>
  <c r="I1506" i="1" l="1"/>
  <c r="F1507" i="1"/>
  <c r="G1507" i="1" s="1"/>
  <c r="H1507" i="1" s="1"/>
  <c r="E1508" i="1" s="1"/>
  <c r="K1508" i="1" s="1"/>
  <c r="I1507" i="1" l="1"/>
  <c r="F1508" i="1"/>
  <c r="G1508" i="1" s="1"/>
  <c r="H1508" i="1" s="1"/>
  <c r="E1509" i="1" s="1"/>
  <c r="K1509" i="1" s="1"/>
  <c r="F1509" i="1" l="1"/>
  <c r="G1509" i="1" s="1"/>
  <c r="H1509" i="1" s="1"/>
  <c r="E1510" i="1" s="1"/>
  <c r="K1510" i="1" s="1"/>
  <c r="I1508" i="1"/>
  <c r="I1509" i="1" l="1"/>
  <c r="F1510" i="1"/>
  <c r="G1510" i="1" s="1"/>
  <c r="H1510" i="1" s="1"/>
  <c r="E1511" i="1" s="1"/>
  <c r="K1511" i="1" s="1"/>
  <c r="F1511" i="1" l="1"/>
  <c r="G1511" i="1" s="1"/>
  <c r="H1511" i="1" s="1"/>
  <c r="E1512" i="1" s="1"/>
  <c r="K1512" i="1" s="1"/>
  <c r="I1510" i="1"/>
  <c r="I1511" i="1" l="1"/>
  <c r="F1512" i="1"/>
  <c r="G1512" i="1" s="1"/>
  <c r="H1512" i="1" s="1"/>
  <c r="E1513" i="1" s="1"/>
  <c r="K1513" i="1" s="1"/>
  <c r="I1512" i="1" l="1"/>
  <c r="F1513" i="1"/>
  <c r="G1513" i="1" s="1"/>
  <c r="H1513" i="1" s="1"/>
  <c r="E1514" i="1" s="1"/>
  <c r="K1514" i="1" s="1"/>
  <c r="I1513" i="1" l="1"/>
  <c r="F1514" i="1"/>
  <c r="G1514" i="1" s="1"/>
  <c r="H1514" i="1" s="1"/>
  <c r="E1515" i="1" s="1"/>
  <c r="K1515" i="1" s="1"/>
  <c r="I1514" i="1" l="1"/>
  <c r="F1515" i="1"/>
  <c r="G1515" i="1" s="1"/>
  <c r="H1515" i="1" s="1"/>
  <c r="E1516" i="1" s="1"/>
  <c r="K1516" i="1" s="1"/>
  <c r="I1515" i="1" l="1"/>
  <c r="F1516" i="1"/>
  <c r="G1516" i="1" s="1"/>
  <c r="H1516" i="1" s="1"/>
  <c r="E1517" i="1" s="1"/>
  <c r="K1517" i="1" s="1"/>
  <c r="F1517" i="1" l="1"/>
  <c r="G1517" i="1" s="1"/>
  <c r="H1517" i="1" s="1"/>
  <c r="E1518" i="1" s="1"/>
  <c r="K1518" i="1" s="1"/>
  <c r="I1516" i="1"/>
  <c r="I1517" i="1" l="1"/>
  <c r="F1518" i="1"/>
  <c r="G1518" i="1" s="1"/>
  <c r="H1518" i="1" s="1"/>
  <c r="E1519" i="1" s="1"/>
  <c r="K1519" i="1" s="1"/>
  <c r="F1519" i="1" l="1"/>
  <c r="G1519" i="1" s="1"/>
  <c r="H1519" i="1" s="1"/>
  <c r="E1520" i="1" s="1"/>
  <c r="K1520" i="1" s="1"/>
  <c r="I1518" i="1"/>
  <c r="I1519" i="1" l="1"/>
  <c r="F1520" i="1"/>
  <c r="G1520" i="1" s="1"/>
  <c r="H1520" i="1" s="1"/>
  <c r="E1521" i="1" s="1"/>
  <c r="K1521" i="1" s="1"/>
  <c r="I1520" i="1" l="1"/>
  <c r="F1521" i="1"/>
  <c r="G1521" i="1" s="1"/>
  <c r="H1521" i="1" s="1"/>
  <c r="E1522" i="1" s="1"/>
  <c r="K1522" i="1" s="1"/>
  <c r="I1521" i="1" l="1"/>
  <c r="F1522" i="1"/>
  <c r="G1522" i="1" s="1"/>
  <c r="H1522" i="1" s="1"/>
  <c r="E1523" i="1" s="1"/>
  <c r="K1523" i="1" s="1"/>
  <c r="I1522" i="1" l="1"/>
  <c r="F1523" i="1"/>
  <c r="G1523" i="1" s="1"/>
  <c r="H1523" i="1" s="1"/>
  <c r="E1524" i="1" s="1"/>
  <c r="K1524" i="1" s="1"/>
  <c r="I1523" i="1" l="1"/>
  <c r="F1524" i="1"/>
  <c r="G1524" i="1" s="1"/>
  <c r="H1524" i="1" s="1"/>
  <c r="E1525" i="1" s="1"/>
  <c r="K1525" i="1" s="1"/>
  <c r="I1524" i="1" l="1"/>
  <c r="F1525" i="1"/>
  <c r="G1525" i="1" s="1"/>
  <c r="H1525" i="1" s="1"/>
  <c r="E1526" i="1" s="1"/>
  <c r="K1526" i="1" s="1"/>
  <c r="I1525" i="1" l="1"/>
  <c r="F1526" i="1"/>
  <c r="G1526" i="1" s="1"/>
  <c r="H1526" i="1" s="1"/>
  <c r="E1527" i="1" s="1"/>
  <c r="K1527" i="1" s="1"/>
  <c r="I1526" i="1" l="1"/>
  <c r="F1527" i="1"/>
  <c r="G1527" i="1" s="1"/>
  <c r="H1527" i="1" s="1"/>
  <c r="E1528" i="1" s="1"/>
  <c r="K1528" i="1" s="1"/>
  <c r="I1527" i="1" l="1"/>
  <c r="F1528" i="1"/>
  <c r="G1528" i="1" s="1"/>
  <c r="H1528" i="1" s="1"/>
  <c r="E1529" i="1" s="1"/>
  <c r="K1529" i="1" s="1"/>
  <c r="I1528" i="1" l="1"/>
  <c r="F1529" i="1"/>
  <c r="G1529" i="1" s="1"/>
  <c r="H1529" i="1" s="1"/>
  <c r="E1530" i="1" s="1"/>
  <c r="K1530" i="1" s="1"/>
  <c r="F1530" i="1" l="1"/>
  <c r="G1530" i="1" s="1"/>
  <c r="H1530" i="1" s="1"/>
  <c r="E1531" i="1" s="1"/>
  <c r="K1531" i="1" s="1"/>
  <c r="I1529" i="1"/>
  <c r="I1530" i="1" l="1"/>
  <c r="F1531" i="1"/>
  <c r="G1531" i="1" s="1"/>
  <c r="H1531" i="1" s="1"/>
  <c r="E1532" i="1" s="1"/>
  <c r="K1532" i="1" s="1"/>
  <c r="I1531" i="1" l="1"/>
  <c r="F1532" i="1"/>
  <c r="G1532" i="1" s="1"/>
  <c r="H1532" i="1" s="1"/>
  <c r="E1533" i="1" s="1"/>
  <c r="K1533" i="1" s="1"/>
  <c r="I1532" i="1" l="1"/>
  <c r="F1533" i="1"/>
  <c r="G1533" i="1" s="1"/>
  <c r="H1533" i="1" s="1"/>
  <c r="E1534" i="1" s="1"/>
  <c r="K1534" i="1" s="1"/>
  <c r="I1533" i="1" l="1"/>
  <c r="F1534" i="1"/>
  <c r="G1534" i="1" s="1"/>
  <c r="H1534" i="1" s="1"/>
  <c r="E1535" i="1" s="1"/>
  <c r="K1535" i="1" s="1"/>
  <c r="I1534" i="1" l="1"/>
  <c r="F1535" i="1"/>
  <c r="G1535" i="1" s="1"/>
  <c r="H1535" i="1" s="1"/>
  <c r="E1536" i="1" s="1"/>
  <c r="K1536" i="1" s="1"/>
  <c r="I1535" i="1" l="1"/>
  <c r="F1536" i="1"/>
  <c r="G1536" i="1" s="1"/>
  <c r="H1536" i="1" s="1"/>
  <c r="E1537" i="1" s="1"/>
  <c r="K1537" i="1" s="1"/>
  <c r="I1536" i="1" l="1"/>
  <c r="F1537" i="1"/>
  <c r="G1537" i="1" s="1"/>
  <c r="H1537" i="1" s="1"/>
  <c r="E1538" i="1" s="1"/>
  <c r="K1538" i="1" s="1"/>
  <c r="I1537" i="1" l="1"/>
  <c r="F1538" i="1"/>
  <c r="G1538" i="1" s="1"/>
  <c r="H1538" i="1" s="1"/>
  <c r="E1539" i="1" s="1"/>
  <c r="K1539" i="1" s="1"/>
  <c r="I1538" i="1" l="1"/>
  <c r="F1539" i="1"/>
  <c r="G1539" i="1" s="1"/>
  <c r="H1539" i="1" s="1"/>
  <c r="E1540" i="1" s="1"/>
  <c r="K1540" i="1" s="1"/>
  <c r="I1539" i="1" l="1"/>
  <c r="F1540" i="1"/>
  <c r="G1540" i="1" s="1"/>
  <c r="H1540" i="1" s="1"/>
  <c r="E1541" i="1" s="1"/>
  <c r="K1541" i="1" s="1"/>
  <c r="I1540" i="1" l="1"/>
  <c r="F1541" i="1"/>
  <c r="G1541" i="1" s="1"/>
  <c r="H1541" i="1" s="1"/>
  <c r="E1542" i="1" s="1"/>
  <c r="K1542" i="1" s="1"/>
  <c r="I1541" i="1" l="1"/>
  <c r="F1542" i="1"/>
  <c r="G1542" i="1" s="1"/>
  <c r="H1542" i="1" s="1"/>
  <c r="E1543" i="1" s="1"/>
  <c r="K1543" i="1" s="1"/>
  <c r="I1542" i="1" l="1"/>
  <c r="F1543" i="1"/>
  <c r="G1543" i="1" s="1"/>
  <c r="H1543" i="1" s="1"/>
  <c r="E1544" i="1" s="1"/>
  <c r="K1544" i="1" s="1"/>
  <c r="I1543" i="1" l="1"/>
  <c r="F1544" i="1"/>
  <c r="G1544" i="1" s="1"/>
  <c r="H1544" i="1" s="1"/>
  <c r="E1545" i="1" s="1"/>
  <c r="K1545" i="1" s="1"/>
  <c r="I1544" i="1" l="1"/>
  <c r="F1545" i="1"/>
  <c r="G1545" i="1" s="1"/>
  <c r="H1545" i="1" s="1"/>
  <c r="E1546" i="1" s="1"/>
  <c r="K1546" i="1" s="1"/>
  <c r="I1545" i="1" l="1"/>
  <c r="F1546" i="1"/>
  <c r="G1546" i="1" s="1"/>
  <c r="H1546" i="1" s="1"/>
  <c r="E1547" i="1" s="1"/>
  <c r="K1547" i="1" s="1"/>
  <c r="I1546" i="1" l="1"/>
  <c r="F1547" i="1"/>
  <c r="G1547" i="1" s="1"/>
  <c r="H1547" i="1" s="1"/>
  <c r="E1548" i="1" s="1"/>
  <c r="K1548" i="1" s="1"/>
  <c r="I1547" i="1" l="1"/>
  <c r="F1548" i="1"/>
  <c r="G1548" i="1" s="1"/>
  <c r="H1548" i="1" s="1"/>
  <c r="E1549" i="1" s="1"/>
  <c r="K1549" i="1" s="1"/>
  <c r="I1548" i="1" l="1"/>
  <c r="F1549" i="1"/>
  <c r="G1549" i="1" s="1"/>
  <c r="H1549" i="1" s="1"/>
  <c r="E1550" i="1" s="1"/>
  <c r="K1550" i="1" s="1"/>
  <c r="I1549" i="1" l="1"/>
  <c r="F1550" i="1"/>
  <c r="G1550" i="1" s="1"/>
  <c r="H1550" i="1" s="1"/>
  <c r="E1551" i="1" s="1"/>
  <c r="K1551" i="1" s="1"/>
  <c r="I1550" i="1" l="1"/>
  <c r="F1551" i="1"/>
  <c r="G1551" i="1" s="1"/>
  <c r="H1551" i="1" s="1"/>
  <c r="E1552" i="1" s="1"/>
  <c r="K1552" i="1" s="1"/>
  <c r="I1551" i="1" l="1"/>
  <c r="F1552" i="1"/>
  <c r="G1552" i="1" s="1"/>
  <c r="H1552" i="1" s="1"/>
  <c r="E1553" i="1" s="1"/>
  <c r="K1553" i="1" s="1"/>
  <c r="F1553" i="1" l="1"/>
  <c r="G1553" i="1" s="1"/>
  <c r="H1553" i="1" s="1"/>
  <c r="E1554" i="1" s="1"/>
  <c r="K1554" i="1" s="1"/>
  <c r="I1552" i="1"/>
  <c r="I1553" i="1" l="1"/>
  <c r="F1554" i="1"/>
  <c r="G1554" i="1" s="1"/>
  <c r="H1554" i="1" s="1"/>
  <c r="E1555" i="1" s="1"/>
  <c r="K1555" i="1" s="1"/>
  <c r="I1554" i="1" l="1"/>
  <c r="F1555" i="1"/>
  <c r="G1555" i="1" s="1"/>
  <c r="H1555" i="1" s="1"/>
  <c r="E1556" i="1" s="1"/>
  <c r="K1556" i="1" s="1"/>
  <c r="I1555" i="1" l="1"/>
  <c r="F1556" i="1"/>
  <c r="G1556" i="1" s="1"/>
  <c r="H1556" i="1" s="1"/>
  <c r="E1557" i="1" s="1"/>
  <c r="K1557" i="1" s="1"/>
  <c r="F1557" i="1" l="1"/>
  <c r="G1557" i="1" s="1"/>
  <c r="H1557" i="1" s="1"/>
  <c r="E1558" i="1" s="1"/>
  <c r="K1558" i="1" s="1"/>
  <c r="I1556" i="1"/>
  <c r="I1557" i="1" l="1"/>
  <c r="F1558" i="1"/>
  <c r="G1558" i="1" s="1"/>
  <c r="H1558" i="1" s="1"/>
  <c r="E1559" i="1" s="1"/>
  <c r="K1559" i="1" s="1"/>
  <c r="I1558" i="1" l="1"/>
  <c r="F1559" i="1"/>
  <c r="G1559" i="1" s="1"/>
  <c r="H1559" i="1" s="1"/>
  <c r="E1560" i="1" s="1"/>
  <c r="K1560" i="1" s="1"/>
  <c r="F1560" i="1" l="1"/>
  <c r="G1560" i="1" s="1"/>
  <c r="H1560" i="1" s="1"/>
  <c r="E1561" i="1" s="1"/>
  <c r="K1561" i="1" s="1"/>
  <c r="I1559" i="1"/>
  <c r="I1560" i="1" l="1"/>
  <c r="F1561" i="1"/>
  <c r="G1561" i="1" s="1"/>
  <c r="H1561" i="1" s="1"/>
  <c r="E1562" i="1" s="1"/>
  <c r="K1562" i="1" s="1"/>
  <c r="I1561" i="1" l="1"/>
  <c r="F1562" i="1"/>
  <c r="G1562" i="1" s="1"/>
  <c r="H1562" i="1" s="1"/>
  <c r="E1563" i="1" s="1"/>
  <c r="K1563" i="1" s="1"/>
  <c r="F1563" i="1" l="1"/>
  <c r="G1563" i="1" s="1"/>
  <c r="H1563" i="1" s="1"/>
  <c r="E1564" i="1" s="1"/>
  <c r="K1564" i="1" s="1"/>
  <c r="I1562" i="1"/>
  <c r="F1564" i="1" l="1"/>
  <c r="G1564" i="1" s="1"/>
  <c r="H1564" i="1" s="1"/>
  <c r="E1565" i="1" s="1"/>
  <c r="K1565" i="1" s="1"/>
  <c r="I1563" i="1"/>
  <c r="I1564" i="1" l="1"/>
  <c r="F1565" i="1"/>
  <c r="G1565" i="1" s="1"/>
  <c r="H1565" i="1" s="1"/>
  <c r="E1566" i="1" s="1"/>
  <c r="K1566" i="1" s="1"/>
  <c r="I1565" i="1" l="1"/>
  <c r="F1566" i="1"/>
  <c r="G1566" i="1" s="1"/>
  <c r="H1566" i="1" s="1"/>
  <c r="E1567" i="1" s="1"/>
  <c r="K1567" i="1" s="1"/>
  <c r="F1567" i="1" l="1"/>
  <c r="G1567" i="1" s="1"/>
  <c r="H1567" i="1" s="1"/>
  <c r="E1568" i="1" s="1"/>
  <c r="K1568" i="1" s="1"/>
  <c r="I1566" i="1"/>
  <c r="I1567" i="1" l="1"/>
  <c r="F1568" i="1"/>
  <c r="G1568" i="1" s="1"/>
  <c r="H1568" i="1" s="1"/>
  <c r="E1569" i="1" s="1"/>
  <c r="K1569" i="1" s="1"/>
  <c r="I1568" i="1" l="1"/>
  <c r="F1569" i="1"/>
  <c r="G1569" i="1" s="1"/>
  <c r="H1569" i="1" s="1"/>
  <c r="E1570" i="1" s="1"/>
  <c r="K1570" i="1" s="1"/>
  <c r="I1569" i="1" l="1"/>
  <c r="F1570" i="1"/>
  <c r="G1570" i="1" s="1"/>
  <c r="H1570" i="1" s="1"/>
  <c r="E1571" i="1" s="1"/>
  <c r="K1571" i="1" s="1"/>
  <c r="I1570" i="1" l="1"/>
  <c r="F1571" i="1"/>
  <c r="G1571" i="1" s="1"/>
  <c r="H1571" i="1" s="1"/>
  <c r="E1572" i="1" s="1"/>
  <c r="K1572" i="1" s="1"/>
  <c r="I1571" i="1" l="1"/>
  <c r="F1572" i="1"/>
  <c r="G1572" i="1" s="1"/>
  <c r="H1572" i="1" s="1"/>
  <c r="E1573" i="1" s="1"/>
  <c r="K1573" i="1" s="1"/>
  <c r="I1572" i="1" l="1"/>
  <c r="F1573" i="1"/>
  <c r="G1573" i="1" s="1"/>
  <c r="H1573" i="1" s="1"/>
  <c r="E1574" i="1" s="1"/>
  <c r="K1574" i="1" s="1"/>
  <c r="I1573" i="1" l="1"/>
  <c r="F1574" i="1"/>
  <c r="G1574" i="1" s="1"/>
  <c r="H1574" i="1" s="1"/>
  <c r="E1575" i="1" s="1"/>
  <c r="K1575" i="1" s="1"/>
  <c r="I1574" i="1" l="1"/>
  <c r="F1575" i="1"/>
  <c r="G1575" i="1" s="1"/>
  <c r="H1575" i="1" s="1"/>
  <c r="E1576" i="1" s="1"/>
  <c r="K1576" i="1" s="1"/>
  <c r="I1575" i="1" l="1"/>
  <c r="F1576" i="1"/>
  <c r="G1576" i="1" s="1"/>
  <c r="H1576" i="1" s="1"/>
  <c r="E1577" i="1" s="1"/>
  <c r="K1577" i="1" s="1"/>
  <c r="I1576" i="1" l="1"/>
  <c r="F1577" i="1"/>
  <c r="G1577" i="1" s="1"/>
  <c r="H1577" i="1" s="1"/>
  <c r="E1578" i="1" s="1"/>
  <c r="K1578" i="1" s="1"/>
  <c r="I1577" i="1" l="1"/>
  <c r="F1578" i="1"/>
  <c r="G1578" i="1" s="1"/>
  <c r="H1578" i="1" s="1"/>
  <c r="E1579" i="1" s="1"/>
  <c r="K1579" i="1" s="1"/>
  <c r="I1578" i="1" l="1"/>
  <c r="F1579" i="1"/>
  <c r="G1579" i="1" s="1"/>
  <c r="H1579" i="1" s="1"/>
  <c r="E1580" i="1" s="1"/>
  <c r="K1580" i="1" s="1"/>
  <c r="I1579" i="1" l="1"/>
  <c r="F1580" i="1"/>
  <c r="G1580" i="1" s="1"/>
  <c r="H1580" i="1" s="1"/>
  <c r="E1581" i="1" s="1"/>
  <c r="K1581" i="1" s="1"/>
  <c r="I1580" i="1" l="1"/>
  <c r="F1581" i="1"/>
  <c r="G1581" i="1" s="1"/>
  <c r="H1581" i="1" s="1"/>
  <c r="E1582" i="1" s="1"/>
  <c r="K1582" i="1" s="1"/>
  <c r="I1581" i="1" l="1"/>
  <c r="F1582" i="1"/>
  <c r="G1582" i="1" s="1"/>
  <c r="H1582" i="1" s="1"/>
  <c r="E1583" i="1" s="1"/>
  <c r="K1583" i="1" s="1"/>
  <c r="I1582" i="1" l="1"/>
  <c r="F1583" i="1"/>
  <c r="G1583" i="1" s="1"/>
  <c r="H1583" i="1" s="1"/>
  <c r="E1584" i="1" s="1"/>
  <c r="K1584" i="1" s="1"/>
  <c r="F1584" i="1" l="1"/>
  <c r="G1584" i="1" s="1"/>
  <c r="H1584" i="1" s="1"/>
  <c r="E1585" i="1" s="1"/>
  <c r="K1585" i="1" s="1"/>
  <c r="I1583" i="1"/>
  <c r="I1584" i="1" l="1"/>
  <c r="F1585" i="1"/>
  <c r="G1585" i="1" s="1"/>
  <c r="H1585" i="1" s="1"/>
  <c r="E1586" i="1" s="1"/>
  <c r="K1586" i="1" s="1"/>
  <c r="I1585" i="1" l="1"/>
  <c r="F1586" i="1"/>
  <c r="G1586" i="1" s="1"/>
  <c r="H1586" i="1" s="1"/>
  <c r="E1587" i="1" s="1"/>
  <c r="K1587" i="1" s="1"/>
  <c r="I1586" i="1" l="1"/>
  <c r="F1587" i="1"/>
  <c r="G1587" i="1" s="1"/>
  <c r="H1587" i="1" s="1"/>
  <c r="E1588" i="1" s="1"/>
  <c r="K1588" i="1" s="1"/>
  <c r="I1587" i="1" l="1"/>
  <c r="F1588" i="1"/>
  <c r="G1588" i="1" s="1"/>
  <c r="H1588" i="1" s="1"/>
  <c r="E1589" i="1" s="1"/>
  <c r="K1589" i="1" s="1"/>
  <c r="I1588" i="1" l="1"/>
  <c r="F1589" i="1"/>
  <c r="G1589" i="1" s="1"/>
  <c r="H1589" i="1" s="1"/>
  <c r="E1590" i="1" s="1"/>
  <c r="K1590" i="1" s="1"/>
  <c r="I1589" i="1" l="1"/>
  <c r="F1590" i="1"/>
  <c r="G1590" i="1" s="1"/>
  <c r="H1590" i="1" s="1"/>
  <c r="E1591" i="1" s="1"/>
  <c r="K1591" i="1" s="1"/>
  <c r="I1590" i="1" l="1"/>
  <c r="F1591" i="1"/>
  <c r="G1591" i="1" s="1"/>
  <c r="H1591" i="1" s="1"/>
  <c r="E1592" i="1" s="1"/>
  <c r="K1592" i="1" s="1"/>
  <c r="I1591" i="1" l="1"/>
  <c r="F1592" i="1"/>
  <c r="G1592" i="1" s="1"/>
  <c r="H1592" i="1" s="1"/>
  <c r="E1593" i="1" s="1"/>
  <c r="K1593" i="1" s="1"/>
  <c r="F1593" i="1" l="1"/>
  <c r="G1593" i="1" s="1"/>
  <c r="H1593" i="1" s="1"/>
  <c r="E1594" i="1" s="1"/>
  <c r="K1594" i="1" s="1"/>
  <c r="I1592" i="1"/>
  <c r="I1593" i="1" l="1"/>
  <c r="F1594" i="1"/>
  <c r="G1594" i="1" s="1"/>
  <c r="H1594" i="1" s="1"/>
  <c r="E1595" i="1" s="1"/>
  <c r="K1595" i="1" s="1"/>
  <c r="I1594" i="1" l="1"/>
  <c r="F1595" i="1"/>
  <c r="G1595" i="1" s="1"/>
  <c r="H1595" i="1" s="1"/>
  <c r="E1596" i="1" s="1"/>
  <c r="K1596" i="1" s="1"/>
  <c r="I1595" i="1" l="1"/>
  <c r="F1596" i="1"/>
  <c r="G1596" i="1" s="1"/>
  <c r="H1596" i="1" s="1"/>
  <c r="E1597" i="1" s="1"/>
  <c r="K1597" i="1" s="1"/>
  <c r="I1596" i="1" l="1"/>
  <c r="F1597" i="1"/>
  <c r="G1597" i="1" s="1"/>
  <c r="H1597" i="1" s="1"/>
  <c r="E1598" i="1" s="1"/>
  <c r="K1598" i="1" s="1"/>
  <c r="I1597" i="1" l="1"/>
  <c r="F1598" i="1"/>
  <c r="G1598" i="1" s="1"/>
  <c r="H1598" i="1" s="1"/>
  <c r="E1599" i="1" s="1"/>
  <c r="K1599" i="1" s="1"/>
  <c r="I1598" i="1" l="1"/>
  <c r="F1599" i="1"/>
  <c r="G1599" i="1" s="1"/>
  <c r="H1599" i="1" s="1"/>
  <c r="E1600" i="1" s="1"/>
  <c r="K1600" i="1" s="1"/>
  <c r="I1599" i="1" l="1"/>
  <c r="F1600" i="1"/>
  <c r="G1600" i="1" s="1"/>
  <c r="H1600" i="1" s="1"/>
  <c r="E1601" i="1" s="1"/>
  <c r="K1601" i="1" s="1"/>
  <c r="I1600" i="1" l="1"/>
  <c r="F1601" i="1"/>
  <c r="G1601" i="1" s="1"/>
  <c r="H1601" i="1" s="1"/>
  <c r="E1602" i="1" s="1"/>
  <c r="K1602" i="1" s="1"/>
  <c r="F1602" i="1" l="1"/>
  <c r="G1602" i="1" s="1"/>
  <c r="H1602" i="1" s="1"/>
  <c r="E1603" i="1" s="1"/>
  <c r="K1603" i="1" s="1"/>
  <c r="I1601" i="1"/>
  <c r="I1602" i="1" l="1"/>
  <c r="F1603" i="1"/>
  <c r="G1603" i="1" s="1"/>
  <c r="H1603" i="1" s="1"/>
  <c r="E1604" i="1" s="1"/>
  <c r="K1604" i="1" s="1"/>
  <c r="I1603" i="1" l="1"/>
  <c r="F1604" i="1"/>
  <c r="G1604" i="1" s="1"/>
  <c r="H1604" i="1" s="1"/>
  <c r="E1605" i="1" s="1"/>
  <c r="K1605" i="1" s="1"/>
  <c r="I1604" i="1" l="1"/>
  <c r="F1605" i="1"/>
  <c r="G1605" i="1" s="1"/>
  <c r="H1605" i="1" s="1"/>
  <c r="E1606" i="1" s="1"/>
  <c r="K1606" i="1" s="1"/>
  <c r="I1605" i="1" l="1"/>
  <c r="F1606" i="1"/>
  <c r="G1606" i="1" s="1"/>
  <c r="H1606" i="1" s="1"/>
  <c r="E1607" i="1" s="1"/>
  <c r="K1607" i="1" s="1"/>
  <c r="I1606" i="1" l="1"/>
  <c r="F1607" i="1"/>
  <c r="G1607" i="1" s="1"/>
  <c r="H1607" i="1" s="1"/>
  <c r="E1608" i="1" s="1"/>
  <c r="K1608" i="1" s="1"/>
  <c r="I1607" i="1" l="1"/>
  <c r="F1608" i="1"/>
  <c r="G1608" i="1" s="1"/>
  <c r="H1608" i="1" s="1"/>
  <c r="E1609" i="1" s="1"/>
  <c r="K1609" i="1" s="1"/>
  <c r="F1609" i="1" l="1"/>
  <c r="G1609" i="1" s="1"/>
  <c r="H1609" i="1" s="1"/>
  <c r="E1610" i="1" s="1"/>
  <c r="K1610" i="1" s="1"/>
  <c r="I1608" i="1"/>
  <c r="I1609" i="1" l="1"/>
  <c r="F1610" i="1"/>
  <c r="G1610" i="1" s="1"/>
  <c r="H1610" i="1" s="1"/>
  <c r="E1611" i="1" s="1"/>
  <c r="K1611" i="1" s="1"/>
  <c r="I1610" i="1" l="1"/>
  <c r="F1611" i="1"/>
  <c r="G1611" i="1" s="1"/>
  <c r="H1611" i="1" s="1"/>
  <c r="E1612" i="1" s="1"/>
  <c r="K1612" i="1" s="1"/>
  <c r="I1611" i="1" l="1"/>
  <c r="F1612" i="1"/>
  <c r="G1612" i="1" s="1"/>
  <c r="H1612" i="1" s="1"/>
  <c r="E1613" i="1" s="1"/>
  <c r="K1613" i="1" s="1"/>
  <c r="I1612" i="1" l="1"/>
  <c r="F1613" i="1"/>
  <c r="G1613" i="1" s="1"/>
  <c r="H1613" i="1" s="1"/>
  <c r="E1614" i="1" s="1"/>
  <c r="K1614" i="1" s="1"/>
  <c r="I1613" i="1" l="1"/>
  <c r="F1614" i="1"/>
  <c r="G1614" i="1" s="1"/>
  <c r="H1614" i="1" s="1"/>
  <c r="E1615" i="1" s="1"/>
  <c r="K1615" i="1" s="1"/>
  <c r="I1614" i="1" l="1"/>
  <c r="F1615" i="1"/>
  <c r="G1615" i="1" s="1"/>
  <c r="H1615" i="1" s="1"/>
  <c r="E1616" i="1" s="1"/>
  <c r="K1616" i="1" s="1"/>
  <c r="I1615" i="1" l="1"/>
  <c r="F1616" i="1"/>
  <c r="G1616" i="1" s="1"/>
  <c r="H1616" i="1" s="1"/>
  <c r="E1617" i="1" s="1"/>
  <c r="K1617" i="1" s="1"/>
  <c r="I1616" i="1" l="1"/>
  <c r="F1617" i="1"/>
  <c r="G1617" i="1" s="1"/>
  <c r="H1617" i="1" s="1"/>
  <c r="E1618" i="1" s="1"/>
  <c r="K1618" i="1" s="1"/>
  <c r="I1617" i="1" l="1"/>
  <c r="F1618" i="1"/>
  <c r="G1618" i="1" s="1"/>
  <c r="H1618" i="1" s="1"/>
  <c r="E1619" i="1" s="1"/>
  <c r="K1619" i="1" s="1"/>
  <c r="I1618" i="1" l="1"/>
  <c r="F1619" i="1"/>
  <c r="G1619" i="1" s="1"/>
  <c r="H1619" i="1" s="1"/>
  <c r="E1620" i="1" s="1"/>
  <c r="K1620" i="1" s="1"/>
  <c r="I1619" i="1" l="1"/>
  <c r="F1620" i="1"/>
  <c r="G1620" i="1" s="1"/>
  <c r="H1620" i="1" s="1"/>
  <c r="E1621" i="1" s="1"/>
  <c r="K1621" i="1" s="1"/>
  <c r="I1620" i="1" l="1"/>
  <c r="F1621" i="1"/>
  <c r="G1621" i="1" s="1"/>
  <c r="H1621" i="1" s="1"/>
  <c r="E1622" i="1" s="1"/>
  <c r="K1622" i="1" s="1"/>
  <c r="I1621" i="1" l="1"/>
  <c r="F1622" i="1"/>
  <c r="G1622" i="1" s="1"/>
  <c r="H1622" i="1" s="1"/>
  <c r="E1623" i="1" s="1"/>
  <c r="K1623" i="1" s="1"/>
  <c r="I1622" i="1" l="1"/>
  <c r="F1623" i="1"/>
  <c r="G1623" i="1" s="1"/>
  <c r="H1623" i="1" s="1"/>
  <c r="E1624" i="1" s="1"/>
  <c r="K1624" i="1" s="1"/>
  <c r="I1623" i="1" l="1"/>
  <c r="F1624" i="1"/>
  <c r="G1624" i="1" s="1"/>
  <c r="H1624" i="1" s="1"/>
  <c r="E1625" i="1" s="1"/>
  <c r="K1625" i="1" s="1"/>
  <c r="F1625" i="1" l="1"/>
  <c r="G1625" i="1" s="1"/>
  <c r="H1625" i="1" s="1"/>
  <c r="E1626" i="1" s="1"/>
  <c r="K1626" i="1" s="1"/>
  <c r="I1624" i="1"/>
  <c r="I1625" i="1" l="1"/>
  <c r="F1626" i="1"/>
  <c r="G1626" i="1" s="1"/>
  <c r="H1626" i="1" s="1"/>
  <c r="E1627" i="1" s="1"/>
  <c r="K1627" i="1" s="1"/>
  <c r="I1626" i="1" l="1"/>
  <c r="F1627" i="1"/>
  <c r="G1627" i="1" s="1"/>
  <c r="H1627" i="1" s="1"/>
  <c r="E1628" i="1" s="1"/>
  <c r="K1628" i="1" s="1"/>
  <c r="I1627" i="1" l="1"/>
  <c r="F1628" i="1"/>
  <c r="G1628" i="1" s="1"/>
  <c r="H1628" i="1" s="1"/>
  <c r="E1629" i="1" s="1"/>
  <c r="K1629" i="1" s="1"/>
  <c r="I1628" i="1" l="1"/>
  <c r="F1629" i="1"/>
  <c r="G1629" i="1" s="1"/>
  <c r="H1629" i="1" s="1"/>
  <c r="E1630" i="1" s="1"/>
  <c r="K1630" i="1" s="1"/>
  <c r="I1629" i="1" l="1"/>
  <c r="F1630" i="1"/>
  <c r="G1630" i="1" s="1"/>
  <c r="H1630" i="1" s="1"/>
  <c r="E1631" i="1" s="1"/>
  <c r="K1631" i="1" s="1"/>
  <c r="I1630" i="1" l="1"/>
  <c r="F1631" i="1"/>
  <c r="G1631" i="1" s="1"/>
  <c r="H1631" i="1" s="1"/>
  <c r="E1632" i="1" s="1"/>
  <c r="K1632" i="1" s="1"/>
  <c r="I1631" i="1" l="1"/>
  <c r="F1632" i="1"/>
  <c r="G1632" i="1" s="1"/>
  <c r="H1632" i="1" s="1"/>
  <c r="E1633" i="1" s="1"/>
  <c r="K1633" i="1" s="1"/>
  <c r="I1632" i="1" l="1"/>
  <c r="F1633" i="1"/>
  <c r="G1633" i="1" s="1"/>
  <c r="H1633" i="1" s="1"/>
  <c r="E1634" i="1" s="1"/>
  <c r="K1634" i="1" s="1"/>
  <c r="I1633" i="1" l="1"/>
  <c r="F1634" i="1"/>
  <c r="G1634" i="1" s="1"/>
  <c r="H1634" i="1" s="1"/>
  <c r="E1635" i="1" s="1"/>
  <c r="K1635" i="1" s="1"/>
  <c r="F1635" i="1" l="1"/>
  <c r="G1635" i="1" s="1"/>
  <c r="H1635" i="1" s="1"/>
  <c r="E1636" i="1" s="1"/>
  <c r="K1636" i="1" s="1"/>
  <c r="I1634" i="1"/>
  <c r="F1636" i="1" l="1"/>
  <c r="G1636" i="1" s="1"/>
  <c r="H1636" i="1" s="1"/>
  <c r="E1637" i="1" s="1"/>
  <c r="K1637" i="1" s="1"/>
  <c r="I1635" i="1"/>
  <c r="F1637" i="1" l="1"/>
  <c r="G1637" i="1" s="1"/>
  <c r="H1637" i="1" s="1"/>
  <c r="E1638" i="1" s="1"/>
  <c r="K1638" i="1" s="1"/>
  <c r="I1636" i="1"/>
  <c r="I1637" i="1" l="1"/>
  <c r="F1638" i="1"/>
  <c r="G1638" i="1" s="1"/>
  <c r="H1638" i="1" s="1"/>
  <c r="E1639" i="1" s="1"/>
  <c r="K1639" i="1" s="1"/>
  <c r="I1638" i="1" l="1"/>
  <c r="F1639" i="1"/>
  <c r="G1639" i="1" s="1"/>
  <c r="H1639" i="1" s="1"/>
  <c r="E1640" i="1" s="1"/>
  <c r="K1640" i="1" s="1"/>
  <c r="I1639" i="1" l="1"/>
  <c r="F1640" i="1"/>
  <c r="G1640" i="1" s="1"/>
  <c r="H1640" i="1" s="1"/>
  <c r="E1641" i="1" s="1"/>
  <c r="K1641" i="1" s="1"/>
  <c r="I1640" i="1" l="1"/>
  <c r="F1641" i="1"/>
  <c r="G1641" i="1" s="1"/>
  <c r="H1641" i="1" s="1"/>
  <c r="E1642" i="1" s="1"/>
  <c r="K1642" i="1" s="1"/>
  <c r="I1641" i="1" l="1"/>
  <c r="F1642" i="1"/>
  <c r="G1642" i="1" s="1"/>
  <c r="H1642" i="1" s="1"/>
  <c r="E1643" i="1" s="1"/>
  <c r="K1643" i="1" s="1"/>
  <c r="I1642" i="1" l="1"/>
  <c r="F1643" i="1"/>
  <c r="G1643" i="1" s="1"/>
  <c r="H1643" i="1" s="1"/>
  <c r="E1644" i="1" s="1"/>
  <c r="K1644" i="1" s="1"/>
  <c r="I1643" i="1" l="1"/>
  <c r="F1644" i="1"/>
  <c r="G1644" i="1" s="1"/>
  <c r="H1644" i="1" s="1"/>
  <c r="E1645" i="1" s="1"/>
  <c r="K1645" i="1" s="1"/>
  <c r="I1644" i="1" l="1"/>
  <c r="F1645" i="1"/>
  <c r="G1645" i="1" s="1"/>
  <c r="H1645" i="1" s="1"/>
  <c r="E1646" i="1" s="1"/>
  <c r="K1646" i="1" s="1"/>
  <c r="I1645" i="1" l="1"/>
  <c r="F1646" i="1"/>
  <c r="G1646" i="1" s="1"/>
  <c r="H1646" i="1" s="1"/>
  <c r="E1647" i="1" s="1"/>
  <c r="K1647" i="1" s="1"/>
  <c r="I1646" i="1" l="1"/>
  <c r="F1647" i="1"/>
  <c r="G1647" i="1" s="1"/>
  <c r="H1647" i="1" s="1"/>
  <c r="E1648" i="1" s="1"/>
  <c r="K1648" i="1" s="1"/>
  <c r="I1647" i="1" l="1"/>
  <c r="F1648" i="1"/>
  <c r="G1648" i="1" s="1"/>
  <c r="H1648" i="1" s="1"/>
  <c r="E1649" i="1" s="1"/>
  <c r="K1649" i="1" s="1"/>
  <c r="I1648" i="1" l="1"/>
  <c r="F1649" i="1"/>
  <c r="G1649" i="1" s="1"/>
  <c r="H1649" i="1" s="1"/>
  <c r="E1650" i="1" s="1"/>
  <c r="K1650" i="1" s="1"/>
  <c r="I1649" i="1" l="1"/>
  <c r="F1650" i="1"/>
  <c r="G1650" i="1" s="1"/>
  <c r="H1650" i="1" s="1"/>
  <c r="E1651" i="1" s="1"/>
  <c r="K1651" i="1" s="1"/>
  <c r="F1651" i="1" l="1"/>
  <c r="G1651" i="1" s="1"/>
  <c r="H1651" i="1" s="1"/>
  <c r="E1652" i="1" s="1"/>
  <c r="K1652" i="1" s="1"/>
  <c r="I1650" i="1"/>
  <c r="I1651" i="1" l="1"/>
  <c r="F1652" i="1"/>
  <c r="G1652" i="1" s="1"/>
  <c r="H1652" i="1" s="1"/>
  <c r="E1653" i="1" s="1"/>
  <c r="K1653" i="1" s="1"/>
  <c r="I1652" i="1" l="1"/>
  <c r="F1653" i="1"/>
  <c r="G1653" i="1" s="1"/>
  <c r="H1653" i="1" s="1"/>
  <c r="E1654" i="1" s="1"/>
  <c r="K1654" i="1" s="1"/>
  <c r="I1653" i="1" l="1"/>
  <c r="F1654" i="1"/>
  <c r="G1654" i="1" s="1"/>
  <c r="H1654" i="1" s="1"/>
  <c r="E1655" i="1" s="1"/>
  <c r="K1655" i="1" s="1"/>
  <c r="I1654" i="1" l="1"/>
  <c r="F1655" i="1"/>
  <c r="G1655" i="1" s="1"/>
  <c r="H1655" i="1" s="1"/>
  <c r="E1656" i="1" s="1"/>
  <c r="K1656" i="1" s="1"/>
  <c r="F1656" i="1" l="1"/>
  <c r="G1656" i="1" s="1"/>
  <c r="H1656" i="1" s="1"/>
  <c r="E1657" i="1" s="1"/>
  <c r="K1657" i="1" s="1"/>
  <c r="I1655" i="1"/>
  <c r="I1656" i="1" l="1"/>
  <c r="F1657" i="1"/>
  <c r="G1657" i="1" s="1"/>
  <c r="H1657" i="1" s="1"/>
  <c r="E1658" i="1" s="1"/>
  <c r="K1658" i="1" s="1"/>
  <c r="I1657" i="1" l="1"/>
  <c r="F1658" i="1"/>
  <c r="G1658" i="1" s="1"/>
  <c r="H1658" i="1" s="1"/>
  <c r="E1659" i="1" s="1"/>
  <c r="K1659" i="1" s="1"/>
  <c r="I1658" i="1" l="1"/>
  <c r="F1659" i="1"/>
  <c r="G1659" i="1" s="1"/>
  <c r="H1659" i="1" s="1"/>
  <c r="E1660" i="1" s="1"/>
  <c r="K1660" i="1" s="1"/>
  <c r="I1659" i="1" l="1"/>
  <c r="F1660" i="1"/>
  <c r="G1660" i="1" s="1"/>
  <c r="H1660" i="1" s="1"/>
  <c r="E1661" i="1" s="1"/>
  <c r="K1661" i="1" s="1"/>
  <c r="I1660" i="1" l="1"/>
  <c r="F1661" i="1"/>
  <c r="G1661" i="1" s="1"/>
  <c r="H1661" i="1" s="1"/>
  <c r="E1662" i="1" s="1"/>
  <c r="K1662" i="1" s="1"/>
  <c r="I1661" i="1" l="1"/>
  <c r="F1662" i="1"/>
  <c r="G1662" i="1" s="1"/>
  <c r="H1662" i="1" s="1"/>
  <c r="E1663" i="1" s="1"/>
  <c r="K1663" i="1" s="1"/>
  <c r="I1662" i="1" l="1"/>
  <c r="F1663" i="1"/>
  <c r="G1663" i="1" s="1"/>
  <c r="H1663" i="1" s="1"/>
  <c r="E1664" i="1" s="1"/>
  <c r="K1664" i="1" s="1"/>
  <c r="I1663" i="1" l="1"/>
  <c r="F1664" i="1"/>
  <c r="G1664" i="1" s="1"/>
  <c r="H1664" i="1" s="1"/>
  <c r="E1665" i="1" s="1"/>
  <c r="K1665" i="1" s="1"/>
  <c r="I1664" i="1" l="1"/>
  <c r="F1665" i="1"/>
  <c r="G1665" i="1" s="1"/>
  <c r="H1665" i="1" s="1"/>
  <c r="E1666" i="1" s="1"/>
  <c r="K1666" i="1" s="1"/>
  <c r="I1665" i="1" l="1"/>
  <c r="F1666" i="1"/>
  <c r="G1666" i="1" s="1"/>
  <c r="H1666" i="1" s="1"/>
  <c r="E1667" i="1" s="1"/>
  <c r="K1667" i="1" s="1"/>
  <c r="I1666" i="1" l="1"/>
  <c r="F1667" i="1"/>
  <c r="G1667" i="1" s="1"/>
  <c r="H1667" i="1" s="1"/>
  <c r="E1668" i="1" s="1"/>
  <c r="K1668" i="1" s="1"/>
  <c r="I1667" i="1" l="1"/>
  <c r="F1668" i="1"/>
  <c r="G1668" i="1" s="1"/>
  <c r="H1668" i="1" s="1"/>
  <c r="E1669" i="1" s="1"/>
  <c r="K1669" i="1" s="1"/>
  <c r="F1669" i="1" l="1"/>
  <c r="G1669" i="1" s="1"/>
  <c r="H1669" i="1" s="1"/>
  <c r="E1670" i="1" s="1"/>
  <c r="K1670" i="1" s="1"/>
  <c r="I1668" i="1"/>
  <c r="I1669" i="1" l="1"/>
  <c r="F1670" i="1"/>
  <c r="G1670" i="1" s="1"/>
  <c r="H1670" i="1" s="1"/>
  <c r="E1671" i="1" s="1"/>
  <c r="K1671" i="1" s="1"/>
  <c r="F1671" i="1" l="1"/>
  <c r="G1671" i="1" s="1"/>
  <c r="H1671" i="1" s="1"/>
  <c r="E1672" i="1" s="1"/>
  <c r="K1672" i="1" s="1"/>
  <c r="I1670" i="1"/>
  <c r="I1671" i="1" l="1"/>
  <c r="F1672" i="1"/>
  <c r="G1672" i="1" s="1"/>
  <c r="H1672" i="1" s="1"/>
  <c r="E1673" i="1" s="1"/>
  <c r="K1673" i="1" s="1"/>
  <c r="F1673" i="1" l="1"/>
  <c r="G1673" i="1" s="1"/>
  <c r="H1673" i="1" s="1"/>
  <c r="E1674" i="1" s="1"/>
  <c r="K1674" i="1" s="1"/>
  <c r="I1672" i="1"/>
  <c r="I1673" i="1" l="1"/>
  <c r="F1674" i="1"/>
  <c r="G1674" i="1" s="1"/>
  <c r="H1674" i="1" s="1"/>
  <c r="E1675" i="1" s="1"/>
  <c r="K1675" i="1" s="1"/>
  <c r="I1674" i="1" l="1"/>
  <c r="F1675" i="1"/>
  <c r="G1675" i="1" s="1"/>
  <c r="H1675" i="1" s="1"/>
  <c r="E1676" i="1" s="1"/>
  <c r="K1676" i="1" s="1"/>
  <c r="I1675" i="1" l="1"/>
  <c r="F1676" i="1"/>
  <c r="G1676" i="1" s="1"/>
  <c r="H1676" i="1" s="1"/>
  <c r="E1677" i="1" s="1"/>
  <c r="K1677" i="1" s="1"/>
  <c r="I1676" i="1" l="1"/>
  <c r="F1677" i="1"/>
  <c r="G1677" i="1" s="1"/>
  <c r="H1677" i="1" s="1"/>
  <c r="E1678" i="1" s="1"/>
  <c r="K1678" i="1" s="1"/>
  <c r="I1677" i="1" l="1"/>
  <c r="F1678" i="1"/>
  <c r="G1678" i="1" s="1"/>
  <c r="H1678" i="1" s="1"/>
  <c r="E1679" i="1" s="1"/>
  <c r="K1679" i="1" s="1"/>
  <c r="F1679" i="1" l="1"/>
  <c r="G1679" i="1" s="1"/>
  <c r="H1679" i="1" s="1"/>
  <c r="E1680" i="1" s="1"/>
  <c r="K1680" i="1" s="1"/>
  <c r="I1678" i="1"/>
  <c r="I1679" i="1" l="1"/>
  <c r="F1680" i="1"/>
  <c r="G1680" i="1" s="1"/>
  <c r="H1680" i="1" s="1"/>
  <c r="E1681" i="1" s="1"/>
  <c r="K1681" i="1" s="1"/>
  <c r="I1680" i="1" l="1"/>
  <c r="F1681" i="1"/>
  <c r="G1681" i="1" s="1"/>
  <c r="H1681" i="1" s="1"/>
  <c r="E1682" i="1" s="1"/>
  <c r="K1682" i="1" s="1"/>
  <c r="I1681" i="1" l="1"/>
  <c r="F1682" i="1"/>
  <c r="G1682" i="1" s="1"/>
  <c r="H1682" i="1" s="1"/>
  <c r="E1683" i="1" s="1"/>
  <c r="K1683" i="1" s="1"/>
  <c r="I1682" i="1" l="1"/>
  <c r="F1683" i="1"/>
  <c r="G1683" i="1" s="1"/>
  <c r="H1683" i="1" s="1"/>
  <c r="E1684" i="1" s="1"/>
  <c r="K1684" i="1" s="1"/>
  <c r="I1683" i="1" l="1"/>
  <c r="F1684" i="1"/>
  <c r="G1684" i="1" s="1"/>
  <c r="H1684" i="1" s="1"/>
  <c r="E1685" i="1" s="1"/>
  <c r="K1685" i="1" s="1"/>
  <c r="I1684" i="1" l="1"/>
  <c r="F1685" i="1"/>
  <c r="G1685" i="1" s="1"/>
  <c r="H1685" i="1" s="1"/>
  <c r="E1686" i="1" s="1"/>
  <c r="K1686" i="1" s="1"/>
  <c r="I1685" i="1" l="1"/>
  <c r="F1686" i="1"/>
  <c r="G1686" i="1" s="1"/>
  <c r="H1686" i="1" s="1"/>
  <c r="E1687" i="1" s="1"/>
  <c r="K1687" i="1" s="1"/>
  <c r="I1686" i="1" l="1"/>
  <c r="F1687" i="1"/>
  <c r="G1687" i="1" s="1"/>
  <c r="H1687" i="1" s="1"/>
  <c r="E1688" i="1" s="1"/>
  <c r="K1688" i="1" s="1"/>
  <c r="I1687" i="1" l="1"/>
  <c r="F1688" i="1"/>
  <c r="G1688" i="1" s="1"/>
  <c r="H1688" i="1" s="1"/>
  <c r="E1689" i="1" s="1"/>
  <c r="K1689" i="1" s="1"/>
  <c r="I1688" i="1" l="1"/>
  <c r="F1689" i="1"/>
  <c r="G1689" i="1" s="1"/>
  <c r="H1689" i="1" s="1"/>
  <c r="E1690" i="1" s="1"/>
  <c r="K1690" i="1" s="1"/>
  <c r="I1689" i="1" l="1"/>
  <c r="F1690" i="1"/>
  <c r="G1690" i="1" s="1"/>
  <c r="H1690" i="1" s="1"/>
  <c r="E1691" i="1" s="1"/>
  <c r="K1691" i="1" s="1"/>
  <c r="I1690" i="1" l="1"/>
  <c r="F1691" i="1"/>
  <c r="G1691" i="1" s="1"/>
  <c r="H1691" i="1" s="1"/>
  <c r="E1692" i="1" s="1"/>
  <c r="K1692" i="1" s="1"/>
  <c r="I1691" i="1" l="1"/>
  <c r="F1692" i="1"/>
  <c r="G1692" i="1" s="1"/>
  <c r="H1692" i="1" s="1"/>
  <c r="E1693" i="1" s="1"/>
  <c r="K1693" i="1" s="1"/>
  <c r="I1692" i="1" l="1"/>
  <c r="F1693" i="1"/>
  <c r="G1693" i="1" s="1"/>
  <c r="H1693" i="1" s="1"/>
  <c r="E1694" i="1" s="1"/>
  <c r="K1694" i="1" s="1"/>
  <c r="I1693" i="1" l="1"/>
  <c r="F1694" i="1"/>
  <c r="G1694" i="1" s="1"/>
  <c r="H1694" i="1" s="1"/>
  <c r="E1695" i="1" s="1"/>
  <c r="K1695" i="1" s="1"/>
  <c r="I1694" i="1" l="1"/>
  <c r="F1695" i="1"/>
  <c r="G1695" i="1" s="1"/>
  <c r="H1695" i="1" s="1"/>
  <c r="E1696" i="1" s="1"/>
  <c r="K1696" i="1" s="1"/>
  <c r="I1695" i="1" l="1"/>
  <c r="F1696" i="1"/>
  <c r="G1696" i="1" s="1"/>
  <c r="H1696" i="1" s="1"/>
  <c r="E1697" i="1" s="1"/>
  <c r="K1697" i="1" s="1"/>
  <c r="I1696" i="1" l="1"/>
  <c r="F1697" i="1"/>
  <c r="G1697" i="1" s="1"/>
  <c r="H1697" i="1" s="1"/>
  <c r="E1698" i="1" s="1"/>
  <c r="K1698" i="1" s="1"/>
  <c r="I1697" i="1" l="1"/>
  <c r="F1698" i="1"/>
  <c r="G1698" i="1" s="1"/>
  <c r="H1698" i="1" s="1"/>
  <c r="E1699" i="1" s="1"/>
  <c r="K1699" i="1" s="1"/>
  <c r="I1698" i="1" l="1"/>
  <c r="F1699" i="1"/>
  <c r="G1699" i="1" s="1"/>
  <c r="H1699" i="1" s="1"/>
  <c r="E1700" i="1" s="1"/>
  <c r="K1700" i="1" s="1"/>
  <c r="F1700" i="1" l="1"/>
  <c r="G1700" i="1" s="1"/>
  <c r="H1700" i="1" s="1"/>
  <c r="E1701" i="1" s="1"/>
  <c r="K1701" i="1" s="1"/>
  <c r="I1699" i="1"/>
  <c r="I1700" i="1" l="1"/>
  <c r="F1701" i="1"/>
  <c r="G1701" i="1" s="1"/>
  <c r="H1701" i="1" s="1"/>
  <c r="E1702" i="1" s="1"/>
  <c r="K1702" i="1" s="1"/>
  <c r="I1701" i="1" l="1"/>
  <c r="F1702" i="1"/>
  <c r="G1702" i="1" s="1"/>
  <c r="H1702" i="1" s="1"/>
  <c r="E1703" i="1" s="1"/>
  <c r="K1703" i="1" s="1"/>
  <c r="I1702" i="1" l="1"/>
  <c r="F1703" i="1"/>
  <c r="G1703" i="1" s="1"/>
  <c r="H1703" i="1" s="1"/>
  <c r="E1704" i="1" s="1"/>
  <c r="K1704" i="1" s="1"/>
  <c r="I1703" i="1" l="1"/>
  <c r="F1704" i="1"/>
  <c r="G1704" i="1" s="1"/>
  <c r="H1704" i="1" s="1"/>
  <c r="E1705" i="1" s="1"/>
  <c r="K1705" i="1" s="1"/>
  <c r="I1704" i="1" l="1"/>
  <c r="F1705" i="1"/>
  <c r="G1705" i="1" s="1"/>
  <c r="H1705" i="1" s="1"/>
  <c r="E1706" i="1" s="1"/>
  <c r="K1706" i="1" s="1"/>
  <c r="I1705" i="1" l="1"/>
  <c r="F1706" i="1"/>
  <c r="G1706" i="1" s="1"/>
  <c r="H1706" i="1" s="1"/>
  <c r="E1707" i="1" s="1"/>
  <c r="K1707" i="1" s="1"/>
  <c r="F1707" i="1" l="1"/>
  <c r="G1707" i="1" s="1"/>
  <c r="H1707" i="1" s="1"/>
  <c r="E1708" i="1" s="1"/>
  <c r="K1708" i="1" s="1"/>
  <c r="I1706" i="1"/>
  <c r="I1707" i="1" l="1"/>
  <c r="F1708" i="1"/>
  <c r="G1708" i="1" s="1"/>
  <c r="H1708" i="1" s="1"/>
  <c r="E1709" i="1" s="1"/>
  <c r="K1709" i="1" s="1"/>
  <c r="F1709" i="1" l="1"/>
  <c r="G1709" i="1" s="1"/>
  <c r="H1709" i="1" s="1"/>
  <c r="E1710" i="1" s="1"/>
  <c r="K1710" i="1" s="1"/>
  <c r="I1708" i="1"/>
  <c r="I1709" i="1" l="1"/>
  <c r="F1710" i="1"/>
  <c r="G1710" i="1" s="1"/>
  <c r="H1710" i="1" s="1"/>
  <c r="E1711" i="1" s="1"/>
  <c r="K1711" i="1" s="1"/>
  <c r="I1710" i="1" l="1"/>
  <c r="F1711" i="1"/>
  <c r="G1711" i="1" s="1"/>
  <c r="H1711" i="1" s="1"/>
  <c r="E1712" i="1" s="1"/>
  <c r="K1712" i="1" s="1"/>
  <c r="I1711" i="1" l="1"/>
  <c r="F1712" i="1"/>
  <c r="G1712" i="1" s="1"/>
  <c r="H1712" i="1" s="1"/>
  <c r="E1713" i="1" s="1"/>
  <c r="K1713" i="1" s="1"/>
  <c r="I1712" i="1" l="1"/>
  <c r="F1713" i="1"/>
  <c r="G1713" i="1" s="1"/>
  <c r="H1713" i="1" s="1"/>
  <c r="E1714" i="1" s="1"/>
  <c r="K1714" i="1" s="1"/>
  <c r="I1713" i="1" l="1"/>
  <c r="F1714" i="1"/>
  <c r="G1714" i="1" s="1"/>
  <c r="H1714" i="1" s="1"/>
  <c r="E1715" i="1" s="1"/>
  <c r="K1715" i="1" s="1"/>
  <c r="F1715" i="1" l="1"/>
  <c r="G1715" i="1" s="1"/>
  <c r="H1715" i="1" s="1"/>
  <c r="E1716" i="1" s="1"/>
  <c r="K1716" i="1" s="1"/>
  <c r="I1714" i="1"/>
  <c r="I1715" i="1" l="1"/>
  <c r="F1716" i="1"/>
  <c r="G1716" i="1" s="1"/>
  <c r="H1716" i="1" s="1"/>
  <c r="E1717" i="1" s="1"/>
  <c r="K1717" i="1" s="1"/>
  <c r="I1716" i="1" l="1"/>
  <c r="F1717" i="1"/>
  <c r="G1717" i="1" s="1"/>
  <c r="H1717" i="1" s="1"/>
  <c r="E1718" i="1" s="1"/>
  <c r="K1718" i="1" s="1"/>
  <c r="I1717" i="1" l="1"/>
  <c r="F1718" i="1"/>
  <c r="G1718" i="1" s="1"/>
  <c r="H1718" i="1" s="1"/>
  <c r="E1719" i="1" s="1"/>
  <c r="K1719" i="1" s="1"/>
  <c r="I1718" i="1" l="1"/>
  <c r="F1719" i="1"/>
  <c r="G1719" i="1" s="1"/>
  <c r="H1719" i="1" s="1"/>
  <c r="E1720" i="1" s="1"/>
  <c r="K1720" i="1" s="1"/>
  <c r="I1719" i="1" l="1"/>
  <c r="F1720" i="1"/>
  <c r="G1720" i="1" s="1"/>
  <c r="H1720" i="1" s="1"/>
  <c r="E1721" i="1" s="1"/>
  <c r="K1721" i="1" s="1"/>
  <c r="F1721" i="1" l="1"/>
  <c r="G1721" i="1" s="1"/>
  <c r="H1721" i="1" s="1"/>
  <c r="E1722" i="1" s="1"/>
  <c r="K1722" i="1" s="1"/>
  <c r="I1720" i="1"/>
  <c r="I1721" i="1" l="1"/>
  <c r="F1722" i="1"/>
  <c r="G1722" i="1" s="1"/>
  <c r="H1722" i="1" s="1"/>
  <c r="E1723" i="1" s="1"/>
  <c r="K1723" i="1" s="1"/>
  <c r="F1723" i="1" l="1"/>
  <c r="G1723" i="1" s="1"/>
  <c r="H1723" i="1" s="1"/>
  <c r="E1724" i="1" s="1"/>
  <c r="K1724" i="1" s="1"/>
  <c r="I1722" i="1"/>
  <c r="I1723" i="1" l="1"/>
  <c r="F1724" i="1"/>
  <c r="G1724" i="1" s="1"/>
  <c r="H1724" i="1" s="1"/>
  <c r="E1725" i="1" s="1"/>
  <c r="K1725" i="1" s="1"/>
  <c r="I1724" i="1" l="1"/>
  <c r="F1725" i="1"/>
  <c r="G1725" i="1" s="1"/>
  <c r="H1725" i="1" s="1"/>
  <c r="E1726" i="1" s="1"/>
  <c r="K1726" i="1" s="1"/>
  <c r="I1725" i="1" l="1"/>
  <c r="F1726" i="1"/>
  <c r="G1726" i="1" s="1"/>
  <c r="H1726" i="1" s="1"/>
  <c r="E1727" i="1" s="1"/>
  <c r="K1727" i="1" s="1"/>
  <c r="I1726" i="1" l="1"/>
  <c r="F1727" i="1"/>
  <c r="G1727" i="1" s="1"/>
  <c r="H1727" i="1" s="1"/>
  <c r="E1728" i="1" s="1"/>
  <c r="K1728" i="1" s="1"/>
  <c r="I1727" i="1" l="1"/>
  <c r="F1728" i="1"/>
  <c r="G1728" i="1" s="1"/>
  <c r="H1728" i="1" s="1"/>
  <c r="E1729" i="1" s="1"/>
  <c r="K1729" i="1" s="1"/>
  <c r="I1728" i="1" l="1"/>
  <c r="F1729" i="1"/>
  <c r="G1729" i="1" s="1"/>
  <c r="H1729" i="1" s="1"/>
  <c r="E1730" i="1" s="1"/>
  <c r="K1730" i="1" s="1"/>
  <c r="I1729" i="1" l="1"/>
  <c r="F1730" i="1"/>
  <c r="G1730" i="1" s="1"/>
  <c r="H1730" i="1" s="1"/>
  <c r="E1731" i="1" s="1"/>
  <c r="K1731" i="1" s="1"/>
  <c r="I1730" i="1" l="1"/>
  <c r="F1731" i="1"/>
  <c r="G1731" i="1" s="1"/>
  <c r="H1731" i="1" s="1"/>
  <c r="E1732" i="1" s="1"/>
  <c r="K1732" i="1" s="1"/>
  <c r="I1731" i="1" l="1"/>
  <c r="F1732" i="1"/>
  <c r="G1732" i="1" s="1"/>
  <c r="H1732" i="1" s="1"/>
  <c r="E1733" i="1" s="1"/>
  <c r="K1733" i="1" s="1"/>
  <c r="I1732" i="1" l="1"/>
  <c r="F1733" i="1"/>
  <c r="G1733" i="1" s="1"/>
  <c r="H1733" i="1" s="1"/>
  <c r="E1734" i="1" s="1"/>
  <c r="K1734" i="1" s="1"/>
  <c r="I1733" i="1" l="1"/>
  <c r="F1734" i="1"/>
  <c r="G1734" i="1" s="1"/>
  <c r="H1734" i="1" s="1"/>
  <c r="E1735" i="1" s="1"/>
  <c r="K1735" i="1" s="1"/>
  <c r="I1734" i="1" l="1"/>
  <c r="F1735" i="1"/>
  <c r="G1735" i="1" s="1"/>
  <c r="H1735" i="1" s="1"/>
  <c r="E1736" i="1" s="1"/>
  <c r="K1736" i="1" s="1"/>
  <c r="F1736" i="1" l="1"/>
  <c r="G1736" i="1" s="1"/>
  <c r="H1736" i="1" s="1"/>
  <c r="E1737" i="1" s="1"/>
  <c r="K1737" i="1" s="1"/>
  <c r="I1735" i="1"/>
  <c r="I1736" i="1" l="1"/>
  <c r="F1737" i="1"/>
  <c r="G1737" i="1" s="1"/>
  <c r="H1737" i="1" s="1"/>
  <c r="E1738" i="1" s="1"/>
  <c r="K1738" i="1" s="1"/>
  <c r="I1737" i="1" l="1"/>
  <c r="F1738" i="1"/>
  <c r="G1738" i="1" s="1"/>
  <c r="H1738" i="1" s="1"/>
  <c r="E1739" i="1" s="1"/>
  <c r="K1739" i="1" s="1"/>
  <c r="I1738" i="1" l="1"/>
  <c r="F1739" i="1"/>
  <c r="G1739" i="1" s="1"/>
  <c r="H1739" i="1" s="1"/>
  <c r="E1740" i="1" s="1"/>
  <c r="K1740" i="1" s="1"/>
  <c r="I1739" i="1" l="1"/>
  <c r="F1740" i="1"/>
  <c r="G1740" i="1" s="1"/>
  <c r="H1740" i="1" s="1"/>
  <c r="E1741" i="1" s="1"/>
  <c r="K1741" i="1" s="1"/>
  <c r="I1740" i="1" l="1"/>
  <c r="F1741" i="1"/>
  <c r="G1741" i="1" s="1"/>
  <c r="H1741" i="1" s="1"/>
  <c r="E1742" i="1" s="1"/>
  <c r="K1742" i="1" s="1"/>
  <c r="I1741" i="1" l="1"/>
  <c r="F1742" i="1"/>
  <c r="G1742" i="1" s="1"/>
  <c r="H1742" i="1" s="1"/>
  <c r="E1743" i="1" s="1"/>
  <c r="K1743" i="1" s="1"/>
  <c r="F1743" i="1" l="1"/>
  <c r="G1743" i="1" s="1"/>
  <c r="H1743" i="1" s="1"/>
  <c r="E1744" i="1" s="1"/>
  <c r="K1744" i="1" s="1"/>
  <c r="I1742" i="1"/>
  <c r="I1743" i="1" l="1"/>
  <c r="F1744" i="1"/>
  <c r="G1744" i="1" s="1"/>
  <c r="H1744" i="1" s="1"/>
  <c r="E1745" i="1" s="1"/>
  <c r="K1745" i="1" s="1"/>
  <c r="I1744" i="1" l="1"/>
  <c r="F1745" i="1"/>
  <c r="G1745" i="1" s="1"/>
  <c r="H1745" i="1" s="1"/>
  <c r="E1746" i="1" s="1"/>
  <c r="K1746" i="1" s="1"/>
  <c r="I1745" i="1" l="1"/>
  <c r="F1746" i="1"/>
  <c r="G1746" i="1" s="1"/>
  <c r="H1746" i="1" s="1"/>
  <c r="E1747" i="1" s="1"/>
  <c r="K1747" i="1" s="1"/>
  <c r="I1746" i="1" l="1"/>
  <c r="F1747" i="1"/>
  <c r="G1747" i="1" s="1"/>
  <c r="H1747" i="1" s="1"/>
  <c r="E1748" i="1" s="1"/>
  <c r="K1748" i="1" s="1"/>
  <c r="I1747" i="1" l="1"/>
  <c r="F1748" i="1"/>
  <c r="G1748" i="1" s="1"/>
  <c r="H1748" i="1" s="1"/>
  <c r="E1749" i="1" s="1"/>
  <c r="K1749" i="1" s="1"/>
  <c r="I1748" i="1" l="1"/>
  <c r="F1749" i="1"/>
  <c r="G1749" i="1" s="1"/>
  <c r="H1749" i="1" s="1"/>
  <c r="E1750" i="1" s="1"/>
  <c r="K1750" i="1" s="1"/>
  <c r="I1749" i="1" l="1"/>
  <c r="F1750" i="1"/>
  <c r="G1750" i="1" s="1"/>
  <c r="H1750" i="1" s="1"/>
  <c r="E1751" i="1" s="1"/>
  <c r="K1751" i="1" s="1"/>
  <c r="I1750" i="1" l="1"/>
  <c r="F1751" i="1"/>
  <c r="G1751" i="1" s="1"/>
  <c r="H1751" i="1" s="1"/>
  <c r="E1752" i="1" s="1"/>
  <c r="K1752" i="1" s="1"/>
  <c r="F1752" i="1" l="1"/>
  <c r="G1752" i="1" s="1"/>
  <c r="H1752" i="1" s="1"/>
  <c r="E1753" i="1" s="1"/>
  <c r="K1753" i="1" s="1"/>
  <c r="I1751" i="1"/>
  <c r="I1752" i="1" l="1"/>
  <c r="F1753" i="1"/>
  <c r="G1753" i="1" s="1"/>
  <c r="H1753" i="1" s="1"/>
  <c r="E1754" i="1" s="1"/>
  <c r="K1754" i="1" s="1"/>
  <c r="I1753" i="1" l="1"/>
  <c r="F1754" i="1"/>
  <c r="G1754" i="1" s="1"/>
  <c r="H1754" i="1" s="1"/>
  <c r="E1755" i="1" s="1"/>
  <c r="K1755" i="1" s="1"/>
  <c r="I1754" i="1" l="1"/>
  <c r="F1755" i="1"/>
  <c r="G1755" i="1" s="1"/>
  <c r="H1755" i="1" s="1"/>
  <c r="E1756" i="1" s="1"/>
  <c r="K1756" i="1" s="1"/>
  <c r="F1756" i="1" l="1"/>
  <c r="G1756" i="1" s="1"/>
  <c r="H1756" i="1" s="1"/>
  <c r="E1757" i="1" s="1"/>
  <c r="K1757" i="1" s="1"/>
  <c r="I1755" i="1"/>
  <c r="I1756" i="1" l="1"/>
  <c r="F1757" i="1"/>
  <c r="G1757" i="1" s="1"/>
  <c r="H1757" i="1" s="1"/>
  <c r="E1758" i="1" s="1"/>
  <c r="K1758" i="1" s="1"/>
  <c r="I1757" i="1" l="1"/>
  <c r="F1758" i="1"/>
  <c r="G1758" i="1" s="1"/>
  <c r="H1758" i="1" s="1"/>
  <c r="E1759" i="1" s="1"/>
  <c r="K1759" i="1" s="1"/>
  <c r="F1759" i="1" l="1"/>
  <c r="G1759" i="1" s="1"/>
  <c r="H1759" i="1" s="1"/>
  <c r="E1760" i="1" s="1"/>
  <c r="K1760" i="1" s="1"/>
  <c r="I1758" i="1"/>
  <c r="I1759" i="1" l="1"/>
  <c r="F1760" i="1"/>
  <c r="G1760" i="1" s="1"/>
  <c r="H1760" i="1" s="1"/>
  <c r="E1761" i="1" s="1"/>
  <c r="K1761" i="1" s="1"/>
  <c r="I1760" i="1" l="1"/>
  <c r="F1761" i="1"/>
  <c r="G1761" i="1" s="1"/>
  <c r="H1761" i="1" s="1"/>
  <c r="E1762" i="1" s="1"/>
  <c r="K1762" i="1" s="1"/>
  <c r="I1761" i="1" l="1"/>
  <c r="F1762" i="1"/>
  <c r="G1762" i="1" s="1"/>
  <c r="H1762" i="1" s="1"/>
  <c r="E1763" i="1" s="1"/>
  <c r="K1763" i="1" s="1"/>
  <c r="I1762" i="1" l="1"/>
  <c r="F1763" i="1"/>
  <c r="G1763" i="1" s="1"/>
  <c r="H1763" i="1" s="1"/>
  <c r="E1764" i="1" s="1"/>
  <c r="K1764" i="1" s="1"/>
  <c r="I1763" i="1" l="1"/>
  <c r="F1764" i="1"/>
  <c r="G1764" i="1" s="1"/>
  <c r="H1764" i="1" s="1"/>
  <c r="E1765" i="1" s="1"/>
  <c r="K1765" i="1" s="1"/>
  <c r="I1764" i="1" l="1"/>
  <c r="F1765" i="1"/>
  <c r="G1765" i="1" s="1"/>
  <c r="H1765" i="1" s="1"/>
  <c r="E1766" i="1" s="1"/>
  <c r="K1766" i="1" s="1"/>
  <c r="I1765" i="1" l="1"/>
  <c r="F1766" i="1"/>
  <c r="G1766" i="1" s="1"/>
  <c r="H1766" i="1" s="1"/>
  <c r="E1767" i="1" s="1"/>
  <c r="K1767" i="1" s="1"/>
  <c r="I1766" i="1" l="1"/>
  <c r="F1767" i="1"/>
  <c r="G1767" i="1" s="1"/>
  <c r="H1767" i="1" s="1"/>
  <c r="E1768" i="1" s="1"/>
  <c r="K1768" i="1" s="1"/>
  <c r="I1767" i="1" l="1"/>
  <c r="F1768" i="1"/>
  <c r="G1768" i="1" s="1"/>
  <c r="H1768" i="1" s="1"/>
  <c r="E1769" i="1" s="1"/>
  <c r="K1769" i="1" s="1"/>
  <c r="I1768" i="1" l="1"/>
  <c r="F1769" i="1"/>
  <c r="G1769" i="1" s="1"/>
  <c r="H1769" i="1" s="1"/>
  <c r="E1770" i="1" s="1"/>
  <c r="K1770" i="1" s="1"/>
  <c r="I1769" i="1" l="1"/>
  <c r="F1770" i="1"/>
  <c r="G1770" i="1" s="1"/>
  <c r="H1770" i="1" s="1"/>
  <c r="E1771" i="1" s="1"/>
  <c r="K1771" i="1" s="1"/>
  <c r="I1770" i="1" l="1"/>
  <c r="F1771" i="1"/>
  <c r="G1771" i="1" s="1"/>
  <c r="H1771" i="1" s="1"/>
  <c r="E1772" i="1" s="1"/>
  <c r="K1772" i="1" s="1"/>
  <c r="I1771" i="1" l="1"/>
  <c r="F1772" i="1"/>
  <c r="G1772" i="1" s="1"/>
  <c r="H1772" i="1" s="1"/>
  <c r="E1773" i="1" s="1"/>
  <c r="K1773" i="1" s="1"/>
  <c r="I1772" i="1" l="1"/>
  <c r="F1773" i="1"/>
  <c r="G1773" i="1" s="1"/>
  <c r="H1773" i="1" s="1"/>
  <c r="E1774" i="1" s="1"/>
  <c r="K1774" i="1" s="1"/>
  <c r="I1773" i="1" l="1"/>
  <c r="F1774" i="1"/>
  <c r="G1774" i="1" s="1"/>
  <c r="H1774" i="1" s="1"/>
  <c r="E1775" i="1" s="1"/>
  <c r="K1775" i="1" s="1"/>
  <c r="I1774" i="1" l="1"/>
  <c r="F1775" i="1"/>
  <c r="G1775" i="1" s="1"/>
  <c r="H1775" i="1" s="1"/>
  <c r="E1776" i="1" s="1"/>
  <c r="K1776" i="1" s="1"/>
  <c r="I1775" i="1" l="1"/>
  <c r="F1776" i="1"/>
  <c r="G1776" i="1" s="1"/>
  <c r="H1776" i="1" s="1"/>
  <c r="E1777" i="1" s="1"/>
  <c r="K1777" i="1" s="1"/>
  <c r="F1777" i="1" l="1"/>
  <c r="G1777" i="1" s="1"/>
  <c r="H1777" i="1" s="1"/>
  <c r="E1778" i="1" s="1"/>
  <c r="K1778" i="1" s="1"/>
  <c r="I1776" i="1"/>
  <c r="I1777" i="1" l="1"/>
  <c r="F1778" i="1"/>
  <c r="G1778" i="1" s="1"/>
  <c r="H1778" i="1" s="1"/>
  <c r="E1779" i="1" s="1"/>
  <c r="K1779" i="1" s="1"/>
  <c r="F1779" i="1" l="1"/>
  <c r="G1779" i="1" s="1"/>
  <c r="H1779" i="1" s="1"/>
  <c r="E1780" i="1" s="1"/>
  <c r="K1780" i="1" s="1"/>
  <c r="I1778" i="1"/>
  <c r="I1779" i="1" l="1"/>
  <c r="F1780" i="1"/>
  <c r="G1780" i="1" s="1"/>
  <c r="H1780" i="1" s="1"/>
  <c r="E1781" i="1" s="1"/>
  <c r="K1781" i="1" s="1"/>
  <c r="I1780" i="1" l="1"/>
  <c r="F1781" i="1"/>
  <c r="G1781" i="1" s="1"/>
  <c r="H1781" i="1" s="1"/>
  <c r="E1782" i="1" s="1"/>
  <c r="K1782" i="1" s="1"/>
  <c r="I1781" i="1" l="1"/>
  <c r="F1782" i="1"/>
  <c r="G1782" i="1" s="1"/>
  <c r="H1782" i="1" s="1"/>
  <c r="E1783" i="1" s="1"/>
  <c r="K1783" i="1" s="1"/>
  <c r="I1782" i="1" l="1"/>
  <c r="F1783" i="1"/>
  <c r="G1783" i="1" s="1"/>
  <c r="H1783" i="1" s="1"/>
  <c r="E1784" i="1" s="1"/>
  <c r="K1784" i="1" s="1"/>
  <c r="I1783" i="1" l="1"/>
  <c r="F1784" i="1"/>
  <c r="G1784" i="1" s="1"/>
  <c r="H1784" i="1" s="1"/>
  <c r="E1785" i="1" s="1"/>
  <c r="K1785" i="1" s="1"/>
  <c r="I1784" i="1" l="1"/>
  <c r="F1785" i="1"/>
  <c r="G1785" i="1" s="1"/>
  <c r="H1785" i="1" s="1"/>
  <c r="E1786" i="1" s="1"/>
  <c r="K1786" i="1" s="1"/>
  <c r="I1785" i="1" l="1"/>
  <c r="F1786" i="1"/>
  <c r="G1786" i="1" s="1"/>
  <c r="H1786" i="1" s="1"/>
  <c r="E1787" i="1" s="1"/>
  <c r="K1787" i="1" s="1"/>
  <c r="I1786" i="1" l="1"/>
  <c r="F1787" i="1"/>
  <c r="G1787" i="1" s="1"/>
  <c r="H1787" i="1" s="1"/>
  <c r="E1788" i="1" s="1"/>
  <c r="K1788" i="1" s="1"/>
  <c r="I1787" i="1" l="1"/>
  <c r="F1788" i="1"/>
  <c r="G1788" i="1" s="1"/>
  <c r="H1788" i="1" s="1"/>
  <c r="E1789" i="1" s="1"/>
  <c r="K1789" i="1" s="1"/>
  <c r="I1788" i="1" l="1"/>
  <c r="F1789" i="1"/>
  <c r="G1789" i="1" s="1"/>
  <c r="H1789" i="1" s="1"/>
  <c r="E1790" i="1" s="1"/>
  <c r="K1790" i="1" s="1"/>
  <c r="I1789" i="1" l="1"/>
  <c r="F1790" i="1"/>
  <c r="G1790" i="1" s="1"/>
  <c r="H1790" i="1" s="1"/>
  <c r="E1791" i="1" s="1"/>
  <c r="K1791" i="1" s="1"/>
  <c r="I1790" i="1" l="1"/>
  <c r="F1791" i="1"/>
  <c r="G1791" i="1" s="1"/>
  <c r="H1791" i="1" s="1"/>
  <c r="E1792" i="1" s="1"/>
  <c r="K1792" i="1" s="1"/>
  <c r="I1791" i="1" l="1"/>
  <c r="F1792" i="1"/>
  <c r="G1792" i="1" s="1"/>
  <c r="H1792" i="1" s="1"/>
  <c r="E1793" i="1" s="1"/>
  <c r="K1793" i="1" s="1"/>
  <c r="I1792" i="1" l="1"/>
  <c r="F1793" i="1"/>
  <c r="G1793" i="1" s="1"/>
  <c r="H1793" i="1" s="1"/>
  <c r="E1794" i="1" s="1"/>
  <c r="K1794" i="1" s="1"/>
  <c r="I1793" i="1" l="1"/>
  <c r="F1794" i="1"/>
  <c r="G1794" i="1" s="1"/>
  <c r="H1794" i="1" s="1"/>
  <c r="E1795" i="1" s="1"/>
  <c r="K1795" i="1" s="1"/>
  <c r="I1794" i="1" l="1"/>
  <c r="F1795" i="1"/>
  <c r="G1795" i="1" s="1"/>
  <c r="H1795" i="1" s="1"/>
  <c r="E1796" i="1" s="1"/>
  <c r="K1796" i="1" s="1"/>
  <c r="I1795" i="1" l="1"/>
  <c r="F1796" i="1"/>
  <c r="G1796" i="1" s="1"/>
  <c r="H1796" i="1" s="1"/>
  <c r="E1797" i="1" s="1"/>
  <c r="K1797" i="1" s="1"/>
  <c r="I1796" i="1" l="1"/>
  <c r="F1797" i="1"/>
  <c r="G1797" i="1" s="1"/>
  <c r="H1797" i="1" s="1"/>
  <c r="E1798" i="1" s="1"/>
  <c r="K1798" i="1" s="1"/>
  <c r="I1797" i="1" l="1"/>
  <c r="F1798" i="1"/>
  <c r="G1798" i="1" s="1"/>
  <c r="H1798" i="1" s="1"/>
  <c r="E1799" i="1" s="1"/>
  <c r="K1799" i="1" s="1"/>
  <c r="I1798" i="1" l="1"/>
  <c r="F1799" i="1"/>
  <c r="G1799" i="1" s="1"/>
  <c r="H1799" i="1" s="1"/>
  <c r="E1800" i="1" s="1"/>
  <c r="K1800" i="1" s="1"/>
  <c r="I1799" i="1" l="1"/>
  <c r="F1800" i="1"/>
  <c r="G1800" i="1" s="1"/>
  <c r="H1800" i="1" s="1"/>
  <c r="E1801" i="1" s="1"/>
  <c r="K1801" i="1" s="1"/>
  <c r="I1800" i="1" l="1"/>
  <c r="F1801" i="1"/>
  <c r="G1801" i="1" s="1"/>
  <c r="H1801" i="1" s="1"/>
  <c r="E1802" i="1" s="1"/>
  <c r="K1802" i="1" s="1"/>
  <c r="I1801" i="1" l="1"/>
  <c r="F1802" i="1"/>
  <c r="G1802" i="1" s="1"/>
  <c r="H1802" i="1" s="1"/>
  <c r="E1803" i="1" s="1"/>
  <c r="K1803" i="1" s="1"/>
  <c r="I1802" i="1" l="1"/>
  <c r="F1803" i="1"/>
  <c r="G1803" i="1" s="1"/>
  <c r="H1803" i="1" s="1"/>
  <c r="E1804" i="1" s="1"/>
  <c r="K1804" i="1" s="1"/>
  <c r="I1803" i="1" l="1"/>
  <c r="F1804" i="1"/>
  <c r="G1804" i="1" s="1"/>
  <c r="H1804" i="1" s="1"/>
  <c r="E1805" i="1" s="1"/>
  <c r="K1805" i="1" s="1"/>
  <c r="F1805" i="1" l="1"/>
  <c r="G1805" i="1" s="1"/>
  <c r="H1805" i="1" s="1"/>
  <c r="E1806" i="1" s="1"/>
  <c r="K1806" i="1" s="1"/>
  <c r="I1804" i="1"/>
  <c r="I1805" i="1" l="1"/>
  <c r="F1806" i="1"/>
  <c r="G1806" i="1" s="1"/>
  <c r="H1806" i="1" s="1"/>
  <c r="E1807" i="1" s="1"/>
  <c r="K1807" i="1" s="1"/>
  <c r="F1807" i="1" l="1"/>
  <c r="G1807" i="1" s="1"/>
  <c r="H1807" i="1" s="1"/>
  <c r="E1808" i="1" s="1"/>
  <c r="K1808" i="1" s="1"/>
  <c r="I1806" i="1"/>
  <c r="I1807" i="1" l="1"/>
  <c r="F1808" i="1"/>
  <c r="G1808" i="1" s="1"/>
  <c r="H1808" i="1" s="1"/>
  <c r="E1809" i="1" s="1"/>
  <c r="K1809" i="1" s="1"/>
  <c r="I1808" i="1" l="1"/>
  <c r="F1809" i="1"/>
  <c r="G1809" i="1" s="1"/>
  <c r="H1809" i="1" s="1"/>
  <c r="E1810" i="1" s="1"/>
  <c r="K1810" i="1" s="1"/>
  <c r="I1809" i="1" l="1"/>
  <c r="F1810" i="1"/>
  <c r="G1810" i="1" s="1"/>
  <c r="H1810" i="1" s="1"/>
  <c r="E1811" i="1" s="1"/>
  <c r="K1811" i="1" s="1"/>
  <c r="F1811" i="1" l="1"/>
  <c r="G1811" i="1" s="1"/>
  <c r="H1811" i="1" s="1"/>
  <c r="E1812" i="1" s="1"/>
  <c r="K1812" i="1" s="1"/>
  <c r="I1810" i="1"/>
  <c r="I1811" i="1" l="1"/>
  <c r="F1812" i="1"/>
  <c r="G1812" i="1" s="1"/>
  <c r="H1812" i="1" s="1"/>
  <c r="E1813" i="1" s="1"/>
  <c r="K1813" i="1" s="1"/>
  <c r="I1812" i="1" l="1"/>
  <c r="F1813" i="1"/>
  <c r="G1813" i="1" s="1"/>
  <c r="H1813" i="1" s="1"/>
  <c r="E1814" i="1" s="1"/>
  <c r="K1814" i="1" s="1"/>
  <c r="I1813" i="1" l="1"/>
  <c r="F1814" i="1"/>
  <c r="G1814" i="1" s="1"/>
  <c r="H1814" i="1" s="1"/>
  <c r="E1815" i="1" s="1"/>
  <c r="K1815" i="1" s="1"/>
  <c r="F1815" i="1" l="1"/>
  <c r="G1815" i="1" s="1"/>
  <c r="H1815" i="1" s="1"/>
  <c r="E1816" i="1" s="1"/>
  <c r="K1816" i="1" s="1"/>
  <c r="I1814" i="1"/>
  <c r="I1815" i="1" l="1"/>
  <c r="F1816" i="1"/>
  <c r="G1816" i="1" s="1"/>
  <c r="H1816" i="1" s="1"/>
  <c r="E1817" i="1" s="1"/>
  <c r="K1817" i="1" s="1"/>
  <c r="I1816" i="1" l="1"/>
  <c r="F1817" i="1"/>
  <c r="G1817" i="1" s="1"/>
  <c r="H1817" i="1" s="1"/>
  <c r="E1818" i="1" s="1"/>
  <c r="K1818" i="1" s="1"/>
  <c r="I1817" i="1" l="1"/>
  <c r="F1818" i="1"/>
  <c r="G1818" i="1" s="1"/>
  <c r="H1818" i="1" s="1"/>
  <c r="E1819" i="1" s="1"/>
  <c r="K1819" i="1" s="1"/>
  <c r="I1818" i="1" l="1"/>
  <c r="F1819" i="1"/>
  <c r="G1819" i="1" s="1"/>
  <c r="H1819" i="1" s="1"/>
  <c r="E1820" i="1" s="1"/>
  <c r="K1820" i="1" s="1"/>
  <c r="I1819" i="1" l="1"/>
  <c r="F1820" i="1"/>
  <c r="G1820" i="1" s="1"/>
  <c r="H1820" i="1" s="1"/>
  <c r="E1821" i="1" s="1"/>
  <c r="K1821" i="1" s="1"/>
  <c r="I1820" i="1" l="1"/>
  <c r="F1821" i="1"/>
  <c r="G1821" i="1" s="1"/>
  <c r="H1821" i="1" s="1"/>
  <c r="E1822" i="1" s="1"/>
  <c r="K1822" i="1" s="1"/>
  <c r="I1821" i="1" l="1"/>
  <c r="F1822" i="1"/>
  <c r="G1822" i="1" s="1"/>
  <c r="H1822" i="1" s="1"/>
  <c r="E1823" i="1" s="1"/>
  <c r="K1823" i="1" s="1"/>
  <c r="I1822" i="1" l="1"/>
  <c r="F1823" i="1"/>
  <c r="G1823" i="1" s="1"/>
  <c r="H1823" i="1" s="1"/>
  <c r="E1824" i="1" s="1"/>
  <c r="K1824" i="1" s="1"/>
  <c r="I1823" i="1" l="1"/>
  <c r="F1824" i="1"/>
  <c r="G1824" i="1" s="1"/>
  <c r="H1824" i="1" s="1"/>
  <c r="E1825" i="1" s="1"/>
  <c r="K1825" i="1" s="1"/>
  <c r="I1824" i="1" l="1"/>
  <c r="F1825" i="1"/>
  <c r="G1825" i="1" s="1"/>
  <c r="H1825" i="1" s="1"/>
  <c r="E1826" i="1" s="1"/>
  <c r="K1826" i="1" s="1"/>
  <c r="I1825" i="1" l="1"/>
  <c r="F1826" i="1"/>
  <c r="G1826" i="1" s="1"/>
  <c r="H1826" i="1" s="1"/>
  <c r="E1827" i="1" s="1"/>
  <c r="K1827" i="1" s="1"/>
  <c r="I1826" i="1" l="1"/>
  <c r="F1827" i="1"/>
  <c r="G1827" i="1" s="1"/>
  <c r="H1827" i="1" s="1"/>
  <c r="E1828" i="1" s="1"/>
  <c r="K1828" i="1" s="1"/>
  <c r="I1827" i="1" l="1"/>
  <c r="F1828" i="1"/>
  <c r="G1828" i="1" s="1"/>
  <c r="H1828" i="1" s="1"/>
  <c r="E1829" i="1" s="1"/>
  <c r="K1829" i="1" s="1"/>
  <c r="I1828" i="1" l="1"/>
  <c r="F1829" i="1"/>
  <c r="G1829" i="1" s="1"/>
  <c r="H1829" i="1" s="1"/>
  <c r="E1830" i="1" s="1"/>
  <c r="K1830" i="1" s="1"/>
  <c r="I1829" i="1" l="1"/>
  <c r="F1830" i="1"/>
  <c r="G1830" i="1" s="1"/>
  <c r="H1830" i="1" s="1"/>
  <c r="E1831" i="1" s="1"/>
  <c r="K1831" i="1" s="1"/>
  <c r="I1830" i="1" l="1"/>
  <c r="F1831" i="1"/>
  <c r="G1831" i="1" s="1"/>
  <c r="H1831" i="1" s="1"/>
  <c r="E1832" i="1" s="1"/>
  <c r="K1832" i="1" s="1"/>
  <c r="I1831" i="1" l="1"/>
  <c r="F1832" i="1"/>
  <c r="G1832" i="1" s="1"/>
  <c r="H1832" i="1" s="1"/>
  <c r="E1833" i="1" s="1"/>
  <c r="K1833" i="1" s="1"/>
  <c r="F1833" i="1" l="1"/>
  <c r="G1833" i="1" s="1"/>
  <c r="H1833" i="1" s="1"/>
  <c r="E1834" i="1" s="1"/>
  <c r="K1834" i="1" s="1"/>
  <c r="I1832" i="1"/>
  <c r="I1833" i="1" l="1"/>
  <c r="F1834" i="1"/>
  <c r="G1834" i="1" s="1"/>
  <c r="H1834" i="1" s="1"/>
  <c r="E1835" i="1" s="1"/>
  <c r="K1835" i="1" s="1"/>
  <c r="I1834" i="1" l="1"/>
  <c r="F1835" i="1"/>
  <c r="G1835" i="1" s="1"/>
  <c r="H1835" i="1" s="1"/>
  <c r="E1836" i="1" s="1"/>
  <c r="K1836" i="1" s="1"/>
  <c r="I1835" i="1" l="1"/>
  <c r="F1836" i="1"/>
  <c r="G1836" i="1" s="1"/>
  <c r="H1836" i="1" s="1"/>
  <c r="E1837" i="1" s="1"/>
  <c r="K1837" i="1" s="1"/>
  <c r="I1836" i="1" l="1"/>
  <c r="F1837" i="1"/>
  <c r="G1837" i="1" s="1"/>
  <c r="H1837" i="1" s="1"/>
  <c r="E1838" i="1" s="1"/>
  <c r="K1838" i="1" s="1"/>
  <c r="I1837" i="1" l="1"/>
  <c r="F1838" i="1"/>
  <c r="G1838" i="1" s="1"/>
  <c r="H1838" i="1" s="1"/>
  <c r="E1839" i="1" s="1"/>
  <c r="K1839" i="1" s="1"/>
  <c r="I1838" i="1" l="1"/>
  <c r="F1839" i="1"/>
  <c r="G1839" i="1" s="1"/>
  <c r="H1839" i="1" s="1"/>
  <c r="E1840" i="1" s="1"/>
  <c r="K1840" i="1" s="1"/>
  <c r="I1839" i="1" l="1"/>
  <c r="F1840" i="1"/>
  <c r="G1840" i="1" s="1"/>
  <c r="H1840" i="1" s="1"/>
  <c r="E1841" i="1" s="1"/>
  <c r="K1841" i="1" s="1"/>
  <c r="I1840" i="1" l="1"/>
  <c r="F1841" i="1"/>
  <c r="G1841" i="1" s="1"/>
  <c r="H1841" i="1" s="1"/>
  <c r="E1842" i="1" s="1"/>
  <c r="K1842" i="1" s="1"/>
  <c r="I1841" i="1" l="1"/>
  <c r="F1842" i="1"/>
  <c r="G1842" i="1" s="1"/>
  <c r="H1842" i="1" s="1"/>
  <c r="E1843" i="1" s="1"/>
  <c r="K1843" i="1" s="1"/>
  <c r="I1842" i="1" l="1"/>
  <c r="F1843" i="1"/>
  <c r="G1843" i="1" s="1"/>
  <c r="H1843" i="1" s="1"/>
  <c r="E1844" i="1" s="1"/>
  <c r="K1844" i="1" s="1"/>
  <c r="I1843" i="1" l="1"/>
  <c r="F1844" i="1"/>
  <c r="G1844" i="1" s="1"/>
  <c r="H1844" i="1" s="1"/>
  <c r="E1845" i="1" s="1"/>
  <c r="K1845" i="1" s="1"/>
  <c r="I1844" i="1" l="1"/>
  <c r="F1845" i="1"/>
  <c r="G1845" i="1" s="1"/>
  <c r="H1845" i="1" s="1"/>
  <c r="E1846" i="1" s="1"/>
  <c r="K1846" i="1" s="1"/>
  <c r="I1845" i="1" l="1"/>
  <c r="F1846" i="1"/>
  <c r="G1846" i="1" s="1"/>
  <c r="H1846" i="1" s="1"/>
  <c r="E1847" i="1" s="1"/>
  <c r="K1847" i="1" s="1"/>
  <c r="I1846" i="1" l="1"/>
  <c r="F1847" i="1"/>
  <c r="G1847" i="1" s="1"/>
  <c r="H1847" i="1" s="1"/>
  <c r="E1848" i="1" s="1"/>
  <c r="K1848" i="1" s="1"/>
  <c r="I1847" i="1" l="1"/>
  <c r="F1848" i="1"/>
  <c r="G1848" i="1" s="1"/>
  <c r="H1848" i="1" s="1"/>
  <c r="E1849" i="1" s="1"/>
  <c r="K1849" i="1" s="1"/>
  <c r="I1848" i="1" l="1"/>
  <c r="F1849" i="1"/>
  <c r="G1849" i="1" s="1"/>
  <c r="H1849" i="1" s="1"/>
  <c r="E1850" i="1" s="1"/>
  <c r="K1850" i="1" s="1"/>
  <c r="I1849" i="1" l="1"/>
  <c r="F1850" i="1"/>
  <c r="G1850" i="1" s="1"/>
  <c r="H1850" i="1" s="1"/>
  <c r="E1851" i="1" s="1"/>
  <c r="K1851" i="1" s="1"/>
  <c r="F1851" i="1" l="1"/>
  <c r="G1851" i="1" s="1"/>
  <c r="H1851" i="1" s="1"/>
  <c r="E1852" i="1" s="1"/>
  <c r="K1852" i="1" s="1"/>
  <c r="I1850" i="1"/>
  <c r="I1851" i="1" l="1"/>
  <c r="F1852" i="1"/>
  <c r="G1852" i="1" s="1"/>
  <c r="H1852" i="1" s="1"/>
  <c r="E1853" i="1" s="1"/>
  <c r="K1853" i="1" s="1"/>
  <c r="I1852" i="1" l="1"/>
  <c r="F1853" i="1"/>
  <c r="G1853" i="1" s="1"/>
  <c r="H1853" i="1" s="1"/>
  <c r="E1854" i="1" s="1"/>
  <c r="K1854" i="1" s="1"/>
  <c r="I1853" i="1" l="1"/>
  <c r="F1854" i="1"/>
  <c r="G1854" i="1" s="1"/>
  <c r="H1854" i="1" s="1"/>
  <c r="E1855" i="1" s="1"/>
  <c r="K1855" i="1" s="1"/>
  <c r="I1854" i="1" l="1"/>
  <c r="F1855" i="1"/>
  <c r="G1855" i="1" s="1"/>
  <c r="H1855" i="1" s="1"/>
  <c r="E1856" i="1" s="1"/>
  <c r="K1856" i="1" s="1"/>
  <c r="I1855" i="1" l="1"/>
  <c r="F1856" i="1"/>
  <c r="G1856" i="1" s="1"/>
  <c r="H1856" i="1" s="1"/>
  <c r="E1857" i="1" s="1"/>
  <c r="K1857" i="1" s="1"/>
  <c r="I1856" i="1" l="1"/>
  <c r="F1857" i="1"/>
  <c r="G1857" i="1" s="1"/>
  <c r="H1857" i="1" s="1"/>
  <c r="E1858" i="1" s="1"/>
  <c r="K1858" i="1" s="1"/>
  <c r="I1857" i="1" l="1"/>
  <c r="F1858" i="1"/>
  <c r="G1858" i="1" s="1"/>
  <c r="H1858" i="1" s="1"/>
  <c r="E1859" i="1" s="1"/>
  <c r="K1859" i="1" s="1"/>
  <c r="I1858" i="1" l="1"/>
  <c r="F1859" i="1"/>
  <c r="G1859" i="1" s="1"/>
  <c r="H1859" i="1" s="1"/>
  <c r="E1860" i="1" s="1"/>
  <c r="K1860" i="1" s="1"/>
  <c r="F1860" i="1" l="1"/>
  <c r="G1860" i="1" s="1"/>
  <c r="H1860" i="1" s="1"/>
  <c r="E1861" i="1" s="1"/>
  <c r="K1861" i="1" s="1"/>
  <c r="I1859" i="1"/>
  <c r="F1861" i="1" l="1"/>
  <c r="G1861" i="1" s="1"/>
  <c r="H1861" i="1" s="1"/>
  <c r="E1862" i="1" s="1"/>
  <c r="K1862" i="1" s="1"/>
  <c r="I1860" i="1"/>
  <c r="I1861" i="1" l="1"/>
  <c r="F1862" i="1"/>
  <c r="G1862" i="1" s="1"/>
  <c r="H1862" i="1" s="1"/>
  <c r="E1863" i="1" s="1"/>
  <c r="K1863" i="1" s="1"/>
  <c r="I1862" i="1" l="1"/>
  <c r="F1863" i="1"/>
  <c r="G1863" i="1" s="1"/>
  <c r="H1863" i="1" s="1"/>
  <c r="E1864" i="1" s="1"/>
  <c r="K1864" i="1" s="1"/>
  <c r="I1863" i="1" l="1"/>
  <c r="F1864" i="1"/>
  <c r="G1864" i="1" s="1"/>
  <c r="H1864" i="1" s="1"/>
  <c r="E1865" i="1" s="1"/>
  <c r="K1865" i="1" s="1"/>
  <c r="F1865" i="1" l="1"/>
  <c r="G1865" i="1" s="1"/>
  <c r="H1865" i="1" s="1"/>
  <c r="E1866" i="1" s="1"/>
  <c r="K1866" i="1" s="1"/>
  <c r="I1864" i="1"/>
  <c r="I1865" i="1" l="1"/>
  <c r="F1866" i="1"/>
  <c r="G1866" i="1" s="1"/>
  <c r="H1866" i="1" s="1"/>
  <c r="E1867" i="1" s="1"/>
  <c r="K1867" i="1" s="1"/>
  <c r="I1866" i="1" l="1"/>
  <c r="F1867" i="1"/>
  <c r="G1867" i="1" s="1"/>
  <c r="H1867" i="1" s="1"/>
  <c r="E1868" i="1" s="1"/>
  <c r="K1868" i="1" s="1"/>
  <c r="I1867" i="1" l="1"/>
  <c r="F1868" i="1"/>
  <c r="G1868" i="1" s="1"/>
  <c r="H1868" i="1" s="1"/>
  <c r="E1869" i="1" s="1"/>
  <c r="K1869" i="1" s="1"/>
  <c r="I1868" i="1" l="1"/>
  <c r="F1869" i="1"/>
  <c r="G1869" i="1" s="1"/>
  <c r="H1869" i="1" s="1"/>
  <c r="E1870" i="1" s="1"/>
  <c r="K1870" i="1" s="1"/>
  <c r="I1869" i="1" l="1"/>
  <c r="F1870" i="1"/>
  <c r="G1870" i="1" s="1"/>
  <c r="H1870" i="1" s="1"/>
  <c r="E1871" i="1" s="1"/>
  <c r="K1871" i="1" s="1"/>
  <c r="I1870" i="1" l="1"/>
  <c r="F1871" i="1"/>
  <c r="G1871" i="1" s="1"/>
  <c r="H1871" i="1" s="1"/>
  <c r="E1872" i="1" s="1"/>
  <c r="K1872" i="1" s="1"/>
  <c r="I1871" i="1" l="1"/>
  <c r="F1872" i="1"/>
  <c r="G1872" i="1" s="1"/>
  <c r="H1872" i="1" s="1"/>
  <c r="E1873" i="1" s="1"/>
  <c r="K1873" i="1" s="1"/>
  <c r="I1872" i="1" l="1"/>
  <c r="F1873" i="1"/>
  <c r="G1873" i="1" s="1"/>
  <c r="H1873" i="1" s="1"/>
  <c r="E1874" i="1" s="1"/>
  <c r="K1874" i="1" s="1"/>
  <c r="I1873" i="1" l="1"/>
  <c r="F1874" i="1"/>
  <c r="G1874" i="1" s="1"/>
  <c r="H1874" i="1" s="1"/>
  <c r="E1875" i="1" s="1"/>
  <c r="K1875" i="1" s="1"/>
  <c r="I1874" i="1" l="1"/>
  <c r="F1875" i="1"/>
  <c r="G1875" i="1" s="1"/>
  <c r="H1875" i="1" s="1"/>
  <c r="E1876" i="1" s="1"/>
  <c r="K1876" i="1" s="1"/>
  <c r="I1875" i="1" l="1"/>
  <c r="F1876" i="1"/>
  <c r="G1876" i="1" s="1"/>
  <c r="H1876" i="1" s="1"/>
  <c r="E1877" i="1" s="1"/>
  <c r="K1877" i="1" s="1"/>
  <c r="I1876" i="1" l="1"/>
  <c r="F1877" i="1"/>
  <c r="G1877" i="1" s="1"/>
  <c r="H1877" i="1" s="1"/>
  <c r="E1878" i="1" s="1"/>
  <c r="K1878" i="1" s="1"/>
  <c r="I1877" i="1" l="1"/>
  <c r="F1878" i="1"/>
  <c r="G1878" i="1" s="1"/>
  <c r="H1878" i="1" s="1"/>
  <c r="E1879" i="1" s="1"/>
  <c r="K1879" i="1" s="1"/>
  <c r="I1878" i="1" l="1"/>
  <c r="F1879" i="1"/>
  <c r="G1879" i="1" s="1"/>
  <c r="H1879" i="1" s="1"/>
  <c r="E1880" i="1" s="1"/>
  <c r="K1880" i="1" s="1"/>
  <c r="I1879" i="1" l="1"/>
  <c r="F1880" i="1"/>
  <c r="G1880" i="1" s="1"/>
  <c r="H1880" i="1" s="1"/>
  <c r="E1881" i="1" s="1"/>
  <c r="K1881" i="1" s="1"/>
  <c r="I1880" i="1" l="1"/>
  <c r="F1881" i="1"/>
  <c r="G1881" i="1" s="1"/>
  <c r="H1881" i="1" s="1"/>
  <c r="E1882" i="1" s="1"/>
  <c r="K1882" i="1" s="1"/>
  <c r="I1881" i="1" l="1"/>
  <c r="F1882" i="1"/>
  <c r="G1882" i="1" s="1"/>
  <c r="H1882" i="1" s="1"/>
  <c r="E1883" i="1" s="1"/>
  <c r="K1883" i="1" s="1"/>
  <c r="I1882" i="1" l="1"/>
  <c r="F1883" i="1"/>
  <c r="G1883" i="1" s="1"/>
  <c r="H1883" i="1" s="1"/>
  <c r="E1884" i="1" s="1"/>
  <c r="K1884" i="1" s="1"/>
  <c r="F1884" i="1" l="1"/>
  <c r="G1884" i="1" s="1"/>
  <c r="H1884" i="1" s="1"/>
  <c r="E1885" i="1" s="1"/>
  <c r="K1885" i="1" s="1"/>
  <c r="I1883" i="1"/>
  <c r="I1884" i="1" l="1"/>
  <c r="F1885" i="1"/>
  <c r="G1885" i="1" s="1"/>
  <c r="H1885" i="1" s="1"/>
  <c r="E1886" i="1" s="1"/>
  <c r="K1886" i="1" s="1"/>
  <c r="I1885" i="1" l="1"/>
  <c r="F1886" i="1"/>
  <c r="G1886" i="1" s="1"/>
  <c r="H1886" i="1" s="1"/>
  <c r="E1887" i="1" s="1"/>
  <c r="K1887" i="1" s="1"/>
  <c r="F1887" i="1" l="1"/>
  <c r="G1887" i="1" s="1"/>
  <c r="H1887" i="1" s="1"/>
  <c r="E1888" i="1" s="1"/>
  <c r="K1888" i="1" s="1"/>
  <c r="I1886" i="1"/>
  <c r="F1888" i="1" l="1"/>
  <c r="G1888" i="1" s="1"/>
  <c r="H1888" i="1" s="1"/>
  <c r="E1889" i="1" s="1"/>
  <c r="K1889" i="1" s="1"/>
  <c r="I1887" i="1"/>
  <c r="I1888" i="1" l="1"/>
  <c r="F1889" i="1"/>
  <c r="G1889" i="1" s="1"/>
  <c r="H1889" i="1" s="1"/>
  <c r="E1890" i="1" s="1"/>
  <c r="K1890" i="1" s="1"/>
  <c r="I1889" i="1" l="1"/>
  <c r="F1890" i="1"/>
  <c r="G1890" i="1" s="1"/>
  <c r="H1890" i="1" s="1"/>
  <c r="E1891" i="1" s="1"/>
  <c r="K1891" i="1" s="1"/>
  <c r="I1890" i="1" l="1"/>
  <c r="F1891" i="1"/>
  <c r="G1891" i="1" s="1"/>
  <c r="H1891" i="1" s="1"/>
  <c r="E1892" i="1" s="1"/>
  <c r="K1892" i="1" s="1"/>
  <c r="I1891" i="1" l="1"/>
  <c r="F1892" i="1"/>
  <c r="G1892" i="1" s="1"/>
  <c r="H1892" i="1" s="1"/>
  <c r="E1893" i="1" s="1"/>
  <c r="K1893" i="1" s="1"/>
  <c r="I1892" i="1" l="1"/>
  <c r="F1893" i="1"/>
  <c r="G1893" i="1" s="1"/>
  <c r="H1893" i="1" s="1"/>
  <c r="E1894" i="1" s="1"/>
  <c r="K1894" i="1" s="1"/>
  <c r="I1893" i="1" l="1"/>
  <c r="F1894" i="1"/>
  <c r="G1894" i="1" s="1"/>
  <c r="H1894" i="1" s="1"/>
  <c r="E1895" i="1" s="1"/>
  <c r="K1895" i="1" s="1"/>
  <c r="I1894" i="1" l="1"/>
  <c r="F1895" i="1"/>
  <c r="G1895" i="1" s="1"/>
  <c r="H1895" i="1" s="1"/>
  <c r="E1896" i="1" s="1"/>
  <c r="K1896" i="1" s="1"/>
  <c r="I1895" i="1" l="1"/>
  <c r="F1896" i="1"/>
  <c r="G1896" i="1" s="1"/>
  <c r="H1896" i="1" s="1"/>
  <c r="E1897" i="1" s="1"/>
  <c r="K1897" i="1" s="1"/>
  <c r="I1896" i="1" l="1"/>
  <c r="F1897" i="1"/>
  <c r="G1897" i="1" s="1"/>
  <c r="H1897" i="1" s="1"/>
  <c r="E1898" i="1" s="1"/>
  <c r="K1898" i="1" s="1"/>
  <c r="I1897" i="1" l="1"/>
  <c r="F1898" i="1"/>
  <c r="G1898" i="1" s="1"/>
  <c r="H1898" i="1" s="1"/>
  <c r="E1899" i="1" s="1"/>
  <c r="K1899" i="1" s="1"/>
  <c r="I1898" i="1" l="1"/>
  <c r="F1899" i="1"/>
  <c r="G1899" i="1" s="1"/>
  <c r="H1899" i="1" s="1"/>
  <c r="E1900" i="1" s="1"/>
  <c r="K1900" i="1" s="1"/>
  <c r="I1899" i="1" l="1"/>
  <c r="F1900" i="1"/>
  <c r="G1900" i="1" s="1"/>
  <c r="H1900" i="1" s="1"/>
  <c r="E1901" i="1" s="1"/>
  <c r="K1901" i="1" s="1"/>
  <c r="I1900" i="1" l="1"/>
  <c r="F1901" i="1"/>
  <c r="G1901" i="1" s="1"/>
  <c r="H1901" i="1" s="1"/>
  <c r="E1902" i="1" s="1"/>
  <c r="K1902" i="1" s="1"/>
  <c r="I1901" i="1" l="1"/>
  <c r="F1902" i="1"/>
  <c r="G1902" i="1" s="1"/>
  <c r="H1902" i="1" s="1"/>
  <c r="E1903" i="1" s="1"/>
  <c r="K1903" i="1" s="1"/>
  <c r="I1902" i="1" l="1"/>
  <c r="F1903" i="1"/>
  <c r="G1903" i="1" s="1"/>
  <c r="H1903" i="1" s="1"/>
  <c r="E1904" i="1" s="1"/>
  <c r="K1904" i="1" s="1"/>
  <c r="F1904" i="1" l="1"/>
  <c r="G1904" i="1" s="1"/>
  <c r="H1904" i="1" s="1"/>
  <c r="E1905" i="1" s="1"/>
  <c r="K1905" i="1" s="1"/>
  <c r="I1903" i="1"/>
  <c r="F1905" i="1" l="1"/>
  <c r="G1905" i="1" s="1"/>
  <c r="H1905" i="1" s="1"/>
  <c r="E1906" i="1" s="1"/>
  <c r="K1906" i="1" s="1"/>
  <c r="I1904" i="1"/>
  <c r="F1906" i="1" l="1"/>
  <c r="G1906" i="1" s="1"/>
  <c r="H1906" i="1" s="1"/>
  <c r="E1907" i="1" s="1"/>
  <c r="K1907" i="1" s="1"/>
  <c r="I1905" i="1"/>
  <c r="I1906" i="1" l="1"/>
  <c r="F1907" i="1"/>
  <c r="G1907" i="1" s="1"/>
  <c r="H1907" i="1" s="1"/>
  <c r="E1908" i="1" s="1"/>
  <c r="K1908" i="1" s="1"/>
  <c r="I1907" i="1" l="1"/>
  <c r="F1908" i="1"/>
  <c r="G1908" i="1" s="1"/>
  <c r="H1908" i="1" s="1"/>
  <c r="E1909" i="1" s="1"/>
  <c r="K1909" i="1" s="1"/>
  <c r="I1908" i="1" l="1"/>
  <c r="F1909" i="1"/>
  <c r="G1909" i="1" s="1"/>
  <c r="H1909" i="1" s="1"/>
  <c r="E1910" i="1" s="1"/>
  <c r="K1910" i="1" s="1"/>
  <c r="I1909" i="1" l="1"/>
  <c r="F1910" i="1"/>
  <c r="G1910" i="1" s="1"/>
  <c r="H1910" i="1" s="1"/>
  <c r="E1911" i="1" s="1"/>
  <c r="K1911" i="1" s="1"/>
  <c r="I1910" i="1" l="1"/>
  <c r="F1911" i="1"/>
  <c r="G1911" i="1" s="1"/>
  <c r="H1911" i="1" s="1"/>
  <c r="E1912" i="1" s="1"/>
  <c r="K1912" i="1" s="1"/>
  <c r="I1911" i="1" l="1"/>
  <c r="F1912" i="1"/>
  <c r="G1912" i="1" s="1"/>
  <c r="H1912" i="1" s="1"/>
  <c r="E1913" i="1" s="1"/>
  <c r="K1913" i="1" s="1"/>
  <c r="I1912" i="1" l="1"/>
  <c r="F1913" i="1"/>
  <c r="G1913" i="1" s="1"/>
  <c r="H1913" i="1" s="1"/>
  <c r="E1914" i="1" s="1"/>
  <c r="K1914" i="1" s="1"/>
  <c r="I1913" i="1" l="1"/>
  <c r="F1914" i="1"/>
  <c r="G1914" i="1" s="1"/>
  <c r="H1914" i="1" s="1"/>
  <c r="E1915" i="1" s="1"/>
  <c r="K1915" i="1" s="1"/>
  <c r="I1914" i="1" l="1"/>
  <c r="F1915" i="1"/>
  <c r="G1915" i="1" s="1"/>
  <c r="H1915" i="1" s="1"/>
  <c r="E1916" i="1" s="1"/>
  <c r="K1916" i="1" s="1"/>
  <c r="I1915" i="1" l="1"/>
  <c r="F1916" i="1"/>
  <c r="G1916" i="1" s="1"/>
  <c r="H1916" i="1" s="1"/>
  <c r="E1917" i="1" s="1"/>
  <c r="K1917" i="1" s="1"/>
  <c r="I1916" i="1" l="1"/>
  <c r="F1917" i="1"/>
  <c r="G1917" i="1" s="1"/>
  <c r="H1917" i="1" s="1"/>
  <c r="E1918" i="1" s="1"/>
  <c r="K1918" i="1" s="1"/>
  <c r="I1917" i="1" l="1"/>
  <c r="F1918" i="1"/>
  <c r="G1918" i="1" s="1"/>
  <c r="H1918" i="1" s="1"/>
  <c r="E1919" i="1" s="1"/>
  <c r="K1919" i="1" s="1"/>
  <c r="I1918" i="1" l="1"/>
  <c r="F1919" i="1"/>
  <c r="G1919" i="1" s="1"/>
  <c r="H1919" i="1" s="1"/>
  <c r="E1920" i="1" s="1"/>
  <c r="K1920" i="1" s="1"/>
  <c r="I1919" i="1" l="1"/>
  <c r="F1920" i="1"/>
  <c r="G1920" i="1" s="1"/>
  <c r="H1920" i="1" s="1"/>
  <c r="E1921" i="1" s="1"/>
  <c r="K1921" i="1" s="1"/>
  <c r="I1920" i="1" l="1"/>
  <c r="F1921" i="1"/>
  <c r="G1921" i="1" s="1"/>
  <c r="H1921" i="1" s="1"/>
  <c r="E1922" i="1" s="1"/>
  <c r="K1922" i="1" s="1"/>
  <c r="I1921" i="1" l="1"/>
  <c r="F1922" i="1"/>
  <c r="G1922" i="1" s="1"/>
  <c r="H1922" i="1" s="1"/>
  <c r="E1923" i="1" s="1"/>
  <c r="K1923" i="1" s="1"/>
  <c r="I1922" i="1" l="1"/>
  <c r="F1923" i="1"/>
  <c r="G1923" i="1" s="1"/>
  <c r="H1923" i="1" s="1"/>
  <c r="E1924" i="1" s="1"/>
  <c r="K1924" i="1" s="1"/>
  <c r="I1923" i="1" l="1"/>
  <c r="F1924" i="1"/>
  <c r="G1924" i="1" s="1"/>
  <c r="H1924" i="1" s="1"/>
  <c r="E1925" i="1" s="1"/>
  <c r="K1925" i="1" s="1"/>
  <c r="I1924" i="1" l="1"/>
  <c r="F1925" i="1"/>
  <c r="G1925" i="1" s="1"/>
  <c r="H1925" i="1" s="1"/>
  <c r="E1926" i="1" s="1"/>
  <c r="K1926" i="1" s="1"/>
  <c r="I1925" i="1" l="1"/>
  <c r="F1926" i="1"/>
  <c r="G1926" i="1" s="1"/>
  <c r="H1926" i="1" s="1"/>
  <c r="E1927" i="1" s="1"/>
  <c r="K1927" i="1" s="1"/>
  <c r="I1926" i="1" l="1"/>
  <c r="F1927" i="1"/>
  <c r="G1927" i="1" s="1"/>
  <c r="H1927" i="1" s="1"/>
  <c r="E1928" i="1" s="1"/>
  <c r="K1928" i="1" s="1"/>
  <c r="I1927" i="1" l="1"/>
  <c r="F1928" i="1"/>
  <c r="G1928" i="1" s="1"/>
  <c r="H1928" i="1" s="1"/>
  <c r="E1929" i="1" s="1"/>
  <c r="K1929" i="1" s="1"/>
  <c r="I1928" i="1" l="1"/>
  <c r="F1929" i="1"/>
  <c r="G1929" i="1" s="1"/>
  <c r="H1929" i="1" s="1"/>
  <c r="E1930" i="1" s="1"/>
  <c r="K1930" i="1" s="1"/>
  <c r="I1929" i="1" l="1"/>
  <c r="F1930" i="1"/>
  <c r="G1930" i="1" s="1"/>
  <c r="H1930" i="1" s="1"/>
  <c r="E1931" i="1" s="1"/>
  <c r="K1931" i="1" s="1"/>
  <c r="I1930" i="1" l="1"/>
  <c r="F1931" i="1"/>
  <c r="G1931" i="1" s="1"/>
  <c r="H1931" i="1" s="1"/>
  <c r="E1932" i="1" s="1"/>
  <c r="K1932" i="1" s="1"/>
  <c r="I1931" i="1" l="1"/>
  <c r="F1932" i="1"/>
  <c r="G1932" i="1" s="1"/>
  <c r="H1932" i="1" s="1"/>
  <c r="E1933" i="1" s="1"/>
  <c r="K1933" i="1" s="1"/>
  <c r="I1932" i="1" l="1"/>
  <c r="F1933" i="1"/>
  <c r="G1933" i="1" s="1"/>
  <c r="H1933" i="1" s="1"/>
  <c r="E1934" i="1" s="1"/>
  <c r="K1934" i="1" s="1"/>
  <c r="I1933" i="1" l="1"/>
  <c r="F1934" i="1"/>
  <c r="G1934" i="1" s="1"/>
  <c r="H1934" i="1" s="1"/>
  <c r="E1935" i="1" s="1"/>
  <c r="K1935" i="1" s="1"/>
  <c r="I1934" i="1" l="1"/>
  <c r="F1935" i="1"/>
  <c r="G1935" i="1" s="1"/>
  <c r="H1935" i="1" s="1"/>
  <c r="E1936" i="1" s="1"/>
  <c r="K1936" i="1" s="1"/>
  <c r="I1935" i="1" l="1"/>
  <c r="F1936" i="1"/>
  <c r="G1936" i="1" s="1"/>
  <c r="H1936" i="1" s="1"/>
  <c r="E1937" i="1" s="1"/>
  <c r="K1937" i="1" s="1"/>
  <c r="I1936" i="1" l="1"/>
  <c r="F1937" i="1"/>
  <c r="G1937" i="1" s="1"/>
  <c r="H1937" i="1" s="1"/>
  <c r="E1938" i="1" s="1"/>
  <c r="K1938" i="1" s="1"/>
  <c r="I1937" i="1" l="1"/>
  <c r="F1938" i="1"/>
  <c r="G1938" i="1" s="1"/>
  <c r="H1938" i="1" s="1"/>
  <c r="E1939" i="1" s="1"/>
  <c r="K1939" i="1" s="1"/>
  <c r="I1938" i="1" l="1"/>
  <c r="F1939" i="1"/>
  <c r="G1939" i="1" s="1"/>
  <c r="H1939" i="1" s="1"/>
  <c r="E1940" i="1" s="1"/>
  <c r="K1940" i="1" s="1"/>
  <c r="I1939" i="1" l="1"/>
  <c r="F1940" i="1"/>
  <c r="G1940" i="1" s="1"/>
  <c r="H1940" i="1" s="1"/>
  <c r="E1941" i="1" s="1"/>
  <c r="K1941" i="1" s="1"/>
  <c r="F1941" i="1" l="1"/>
  <c r="G1941" i="1" s="1"/>
  <c r="H1941" i="1" s="1"/>
  <c r="E1942" i="1" s="1"/>
  <c r="K1942" i="1" s="1"/>
  <c r="I1940" i="1"/>
  <c r="I1941" i="1" l="1"/>
  <c r="F1942" i="1"/>
  <c r="G1942" i="1" s="1"/>
  <c r="H1942" i="1" s="1"/>
  <c r="E1943" i="1" s="1"/>
  <c r="K1943" i="1" s="1"/>
  <c r="I1942" i="1" l="1"/>
  <c r="F1943" i="1"/>
  <c r="G1943" i="1" s="1"/>
  <c r="H1943" i="1" s="1"/>
  <c r="E1944" i="1" s="1"/>
  <c r="K1944" i="1" s="1"/>
  <c r="I1943" i="1" l="1"/>
  <c r="F1944" i="1"/>
  <c r="G1944" i="1" s="1"/>
  <c r="H1944" i="1" s="1"/>
  <c r="E1945" i="1" s="1"/>
  <c r="K1945" i="1" s="1"/>
  <c r="I1944" i="1" l="1"/>
  <c r="F1945" i="1"/>
  <c r="G1945" i="1" s="1"/>
  <c r="H1945" i="1" s="1"/>
  <c r="E1946" i="1" s="1"/>
  <c r="K1946" i="1" s="1"/>
  <c r="I1945" i="1" l="1"/>
  <c r="F1946" i="1"/>
  <c r="G1946" i="1" s="1"/>
  <c r="H1946" i="1" s="1"/>
  <c r="E1947" i="1" s="1"/>
  <c r="K1947" i="1" s="1"/>
  <c r="I1946" i="1" l="1"/>
  <c r="F1947" i="1"/>
  <c r="G1947" i="1" s="1"/>
  <c r="H1947" i="1" s="1"/>
  <c r="E1948" i="1" s="1"/>
  <c r="K1948" i="1" s="1"/>
  <c r="I1947" i="1" l="1"/>
  <c r="F1948" i="1"/>
  <c r="G1948" i="1" s="1"/>
  <c r="H1948" i="1" s="1"/>
  <c r="E1949" i="1" s="1"/>
  <c r="K1949" i="1" s="1"/>
  <c r="I1948" i="1" l="1"/>
  <c r="F1949" i="1"/>
  <c r="G1949" i="1" s="1"/>
  <c r="H1949" i="1" s="1"/>
  <c r="E1950" i="1" s="1"/>
  <c r="K1950" i="1" s="1"/>
  <c r="I1949" i="1" l="1"/>
  <c r="F1950" i="1"/>
  <c r="G1950" i="1" s="1"/>
  <c r="H1950" i="1" s="1"/>
  <c r="E1951" i="1" s="1"/>
  <c r="K1951" i="1" s="1"/>
  <c r="I1950" i="1" l="1"/>
  <c r="F1951" i="1"/>
  <c r="G1951" i="1" s="1"/>
  <c r="H1951" i="1" s="1"/>
  <c r="E1952" i="1" s="1"/>
  <c r="K1952" i="1" s="1"/>
  <c r="F1952" i="1" l="1"/>
  <c r="G1952" i="1" s="1"/>
  <c r="H1952" i="1" s="1"/>
  <c r="E1953" i="1" s="1"/>
  <c r="K1953" i="1" s="1"/>
  <c r="I1951" i="1"/>
  <c r="I1952" i="1" l="1"/>
  <c r="F1953" i="1"/>
  <c r="G1953" i="1" s="1"/>
  <c r="H1953" i="1" s="1"/>
  <c r="E1954" i="1" s="1"/>
  <c r="K1954" i="1" s="1"/>
  <c r="I1953" i="1" l="1"/>
  <c r="F1954" i="1"/>
  <c r="G1954" i="1" s="1"/>
  <c r="H1954" i="1" s="1"/>
  <c r="E1955" i="1" s="1"/>
  <c r="K1955" i="1" s="1"/>
  <c r="I1954" i="1" l="1"/>
  <c r="F1955" i="1"/>
  <c r="G1955" i="1" s="1"/>
  <c r="H1955" i="1" s="1"/>
  <c r="E1956" i="1" s="1"/>
  <c r="K1956" i="1" s="1"/>
  <c r="I1955" i="1" l="1"/>
  <c r="F1956" i="1"/>
  <c r="G1956" i="1" s="1"/>
  <c r="H1956" i="1" s="1"/>
  <c r="E1957" i="1" s="1"/>
  <c r="K1957" i="1" s="1"/>
  <c r="I1956" i="1" l="1"/>
  <c r="F1957" i="1"/>
  <c r="G1957" i="1" s="1"/>
  <c r="H1957" i="1" s="1"/>
  <c r="E1958" i="1" s="1"/>
  <c r="K1958" i="1" s="1"/>
  <c r="I1957" i="1" l="1"/>
  <c r="F1958" i="1"/>
  <c r="G1958" i="1" s="1"/>
  <c r="H1958" i="1" s="1"/>
  <c r="E1959" i="1" s="1"/>
  <c r="K1959" i="1" s="1"/>
  <c r="I1958" i="1" l="1"/>
  <c r="F1959" i="1"/>
  <c r="G1959" i="1" s="1"/>
  <c r="H1959" i="1" s="1"/>
  <c r="E1960" i="1" s="1"/>
  <c r="K1960" i="1" s="1"/>
  <c r="I1959" i="1" l="1"/>
  <c r="F1960" i="1"/>
  <c r="G1960" i="1" s="1"/>
  <c r="H1960" i="1" s="1"/>
  <c r="E1961" i="1" s="1"/>
  <c r="K1961" i="1" s="1"/>
  <c r="I1960" i="1" l="1"/>
  <c r="F1961" i="1"/>
  <c r="G1961" i="1" s="1"/>
  <c r="H1961" i="1" s="1"/>
  <c r="E1962" i="1" s="1"/>
  <c r="K1962" i="1" s="1"/>
  <c r="I1961" i="1" l="1"/>
  <c r="F1962" i="1"/>
  <c r="G1962" i="1" s="1"/>
  <c r="H1962" i="1" s="1"/>
  <c r="E1963" i="1" s="1"/>
  <c r="K1963" i="1" s="1"/>
  <c r="I1962" i="1" l="1"/>
  <c r="F1963" i="1"/>
  <c r="G1963" i="1" s="1"/>
  <c r="H1963" i="1" s="1"/>
  <c r="E1964" i="1" s="1"/>
  <c r="K1964" i="1" s="1"/>
  <c r="I1963" i="1" l="1"/>
  <c r="F1964" i="1"/>
  <c r="G1964" i="1" s="1"/>
  <c r="H1964" i="1" s="1"/>
  <c r="E1965" i="1" s="1"/>
  <c r="K1965" i="1" s="1"/>
  <c r="I1964" i="1" l="1"/>
  <c r="F1965" i="1"/>
  <c r="G1965" i="1" s="1"/>
  <c r="H1965" i="1" s="1"/>
  <c r="E1966" i="1" s="1"/>
  <c r="K1966" i="1" s="1"/>
  <c r="I1965" i="1" l="1"/>
  <c r="F1966" i="1"/>
  <c r="G1966" i="1" s="1"/>
  <c r="H1966" i="1" s="1"/>
  <c r="E1967" i="1" s="1"/>
  <c r="K1967" i="1" s="1"/>
  <c r="I1966" i="1" l="1"/>
  <c r="F1967" i="1"/>
  <c r="G1967" i="1" s="1"/>
  <c r="H1967" i="1" s="1"/>
  <c r="E1968" i="1" s="1"/>
  <c r="K1968" i="1" s="1"/>
  <c r="F1968" i="1" l="1"/>
  <c r="G1968" i="1" s="1"/>
  <c r="H1968" i="1" s="1"/>
  <c r="E1969" i="1" s="1"/>
  <c r="K1969" i="1" s="1"/>
  <c r="I1967" i="1"/>
  <c r="I1968" i="1" l="1"/>
  <c r="F1969" i="1"/>
  <c r="G1969" i="1" s="1"/>
  <c r="H1969" i="1" s="1"/>
  <c r="E1970" i="1" s="1"/>
  <c r="K1970" i="1" s="1"/>
  <c r="I1969" i="1" l="1"/>
  <c r="F1970" i="1"/>
  <c r="G1970" i="1" s="1"/>
  <c r="H1970" i="1" s="1"/>
  <c r="E1971" i="1" s="1"/>
  <c r="K1971" i="1" s="1"/>
  <c r="I1970" i="1" l="1"/>
  <c r="F1971" i="1"/>
  <c r="G1971" i="1" s="1"/>
  <c r="H1971" i="1" s="1"/>
  <c r="E1972" i="1" s="1"/>
  <c r="K1972" i="1" s="1"/>
  <c r="I1971" i="1" l="1"/>
  <c r="F1972" i="1"/>
  <c r="G1972" i="1" s="1"/>
  <c r="H1972" i="1" s="1"/>
  <c r="E1973" i="1" s="1"/>
  <c r="K1973" i="1" s="1"/>
  <c r="I1972" i="1" l="1"/>
  <c r="F1973" i="1"/>
  <c r="G1973" i="1" s="1"/>
  <c r="H1973" i="1" s="1"/>
  <c r="E1974" i="1" s="1"/>
  <c r="K1974" i="1" s="1"/>
  <c r="I1973" i="1" l="1"/>
  <c r="F1974" i="1"/>
  <c r="G1974" i="1" s="1"/>
  <c r="H1974" i="1" s="1"/>
  <c r="E1975" i="1" s="1"/>
  <c r="K1975" i="1" s="1"/>
  <c r="I1974" i="1" l="1"/>
  <c r="F1975" i="1"/>
  <c r="G1975" i="1" s="1"/>
  <c r="H1975" i="1" s="1"/>
  <c r="E1976" i="1" s="1"/>
  <c r="K1976" i="1" s="1"/>
  <c r="I1975" i="1" l="1"/>
  <c r="F1976" i="1"/>
  <c r="G1976" i="1" s="1"/>
  <c r="H1976" i="1" s="1"/>
  <c r="E1977" i="1" s="1"/>
  <c r="K1977" i="1" s="1"/>
  <c r="I1976" i="1" l="1"/>
  <c r="F1977" i="1"/>
  <c r="G1977" i="1" s="1"/>
  <c r="H1977" i="1" s="1"/>
  <c r="E1978" i="1" s="1"/>
  <c r="K1978" i="1" s="1"/>
  <c r="I1977" i="1" l="1"/>
  <c r="F1978" i="1"/>
  <c r="G1978" i="1" s="1"/>
  <c r="H1978" i="1" s="1"/>
  <c r="E1979" i="1" s="1"/>
  <c r="K1979" i="1" s="1"/>
  <c r="I1978" i="1" l="1"/>
  <c r="F1979" i="1"/>
  <c r="G1979" i="1" s="1"/>
  <c r="H1979" i="1" s="1"/>
  <c r="E1980" i="1" s="1"/>
  <c r="K1980" i="1" s="1"/>
  <c r="I1979" i="1" l="1"/>
  <c r="F1980" i="1"/>
  <c r="G1980" i="1" s="1"/>
  <c r="H1980" i="1" s="1"/>
  <c r="E1981" i="1" s="1"/>
  <c r="K1981" i="1" s="1"/>
  <c r="F1981" i="1" l="1"/>
  <c r="G1981" i="1" s="1"/>
  <c r="H1981" i="1" s="1"/>
  <c r="E1982" i="1" s="1"/>
  <c r="K1982" i="1" s="1"/>
  <c r="I1980" i="1"/>
  <c r="I1981" i="1" l="1"/>
  <c r="F1982" i="1"/>
  <c r="G1982" i="1" s="1"/>
  <c r="H1982" i="1" s="1"/>
  <c r="E1983" i="1" s="1"/>
  <c r="K1983" i="1" s="1"/>
  <c r="I1982" i="1" l="1"/>
  <c r="F1983" i="1"/>
  <c r="G1983" i="1" s="1"/>
  <c r="H1983" i="1" s="1"/>
  <c r="E1984" i="1" s="1"/>
  <c r="K1984" i="1" s="1"/>
  <c r="I1983" i="1" l="1"/>
  <c r="F1984" i="1"/>
  <c r="G1984" i="1" s="1"/>
  <c r="H1984" i="1" s="1"/>
  <c r="E1985" i="1" s="1"/>
  <c r="K1985" i="1" s="1"/>
  <c r="I1984" i="1" l="1"/>
  <c r="F1985" i="1"/>
  <c r="G1985" i="1" s="1"/>
  <c r="H1985" i="1" s="1"/>
  <c r="E1986" i="1" s="1"/>
  <c r="K1986" i="1" s="1"/>
  <c r="I1985" i="1" l="1"/>
  <c r="F1986" i="1"/>
  <c r="G1986" i="1" s="1"/>
  <c r="H1986" i="1" s="1"/>
  <c r="E1987" i="1" s="1"/>
  <c r="K1987" i="1" s="1"/>
  <c r="I1986" i="1" l="1"/>
  <c r="F1987" i="1"/>
  <c r="G1987" i="1" s="1"/>
  <c r="H1987" i="1" s="1"/>
  <c r="E1988" i="1" s="1"/>
  <c r="K1988" i="1" s="1"/>
  <c r="I1987" i="1" l="1"/>
  <c r="F1988" i="1"/>
  <c r="G1988" i="1" s="1"/>
  <c r="H1988" i="1" s="1"/>
  <c r="E1989" i="1" s="1"/>
  <c r="K1989" i="1" s="1"/>
  <c r="I1988" i="1" l="1"/>
  <c r="F1989" i="1"/>
  <c r="G1989" i="1" s="1"/>
  <c r="H1989" i="1" s="1"/>
  <c r="E1990" i="1" s="1"/>
  <c r="K1990" i="1" s="1"/>
  <c r="I1989" i="1" l="1"/>
  <c r="F1990" i="1"/>
  <c r="G1990" i="1" s="1"/>
  <c r="H1990" i="1" s="1"/>
  <c r="E1991" i="1" s="1"/>
  <c r="K1991" i="1" s="1"/>
  <c r="I1990" i="1" l="1"/>
  <c r="F1991" i="1"/>
  <c r="G1991" i="1" s="1"/>
  <c r="H1991" i="1" s="1"/>
  <c r="E1992" i="1" s="1"/>
  <c r="K1992" i="1" s="1"/>
  <c r="F1992" i="1" l="1"/>
  <c r="G1992" i="1" s="1"/>
  <c r="H1992" i="1" s="1"/>
  <c r="E1993" i="1" s="1"/>
  <c r="K1993" i="1" s="1"/>
  <c r="I1991" i="1"/>
  <c r="I1992" i="1" l="1"/>
  <c r="F1993" i="1"/>
  <c r="G1993" i="1" s="1"/>
  <c r="H1993" i="1" s="1"/>
  <c r="E1994" i="1" s="1"/>
  <c r="K1994" i="1" s="1"/>
  <c r="I1993" i="1" l="1"/>
  <c r="F1994" i="1"/>
  <c r="G1994" i="1" s="1"/>
  <c r="H1994" i="1" s="1"/>
  <c r="E1995" i="1" s="1"/>
  <c r="K1995" i="1" s="1"/>
  <c r="I1994" i="1" l="1"/>
  <c r="F1995" i="1"/>
  <c r="G1995" i="1" s="1"/>
  <c r="H1995" i="1" s="1"/>
  <c r="E1996" i="1" s="1"/>
  <c r="K1996" i="1" s="1"/>
  <c r="I1995" i="1" l="1"/>
  <c r="F1996" i="1"/>
  <c r="G1996" i="1" s="1"/>
  <c r="H1996" i="1" s="1"/>
  <c r="E1997" i="1" s="1"/>
  <c r="K1997" i="1" s="1"/>
  <c r="I1996" i="1" l="1"/>
  <c r="F1997" i="1"/>
  <c r="G1997" i="1" s="1"/>
  <c r="H1997" i="1" s="1"/>
  <c r="E1998" i="1" s="1"/>
  <c r="K1998" i="1" s="1"/>
  <c r="I1997" i="1" l="1"/>
  <c r="F1998" i="1"/>
  <c r="G1998" i="1" s="1"/>
  <c r="H1998" i="1" s="1"/>
  <c r="E1999" i="1" s="1"/>
  <c r="K1999" i="1" s="1"/>
  <c r="I1998" i="1" l="1"/>
  <c r="F1999" i="1"/>
  <c r="G1999" i="1" s="1"/>
  <c r="H1999" i="1" s="1"/>
  <c r="E2000" i="1" s="1"/>
  <c r="K2000" i="1" s="1"/>
  <c r="I1999" i="1" l="1"/>
  <c r="F2000" i="1"/>
  <c r="G2000" i="1" s="1"/>
  <c r="H2000" i="1" s="1"/>
  <c r="E2001" i="1" s="1"/>
  <c r="K2001" i="1" s="1"/>
  <c r="I2000" i="1" l="1"/>
  <c r="F2001" i="1"/>
  <c r="G2001" i="1" s="1"/>
  <c r="H2001" i="1" s="1"/>
  <c r="E2002" i="1" s="1"/>
  <c r="K2002" i="1" s="1"/>
  <c r="I2001" i="1" l="1"/>
  <c r="F2002" i="1"/>
  <c r="G2002" i="1" s="1"/>
  <c r="H2002" i="1" s="1"/>
  <c r="E2003" i="1" s="1"/>
  <c r="K2003" i="1" s="1"/>
  <c r="I2002" i="1" l="1"/>
  <c r="F2003" i="1"/>
  <c r="G2003" i="1" s="1"/>
  <c r="H2003" i="1" s="1"/>
  <c r="E2004" i="1" s="1"/>
  <c r="K2004" i="1" s="1"/>
  <c r="I2003" i="1" l="1"/>
  <c r="F2004" i="1"/>
  <c r="G2004" i="1" s="1"/>
  <c r="H2004" i="1" s="1"/>
  <c r="E2005" i="1" s="1"/>
  <c r="K2005" i="1" s="1"/>
  <c r="F2005" i="1" l="1"/>
  <c r="G2005" i="1" s="1"/>
  <c r="H2005" i="1" s="1"/>
  <c r="E2006" i="1" s="1"/>
  <c r="K2006" i="1" s="1"/>
  <c r="I2004" i="1"/>
  <c r="I2005" i="1" l="1"/>
  <c r="F2006" i="1"/>
  <c r="G2006" i="1" s="1"/>
  <c r="H2006" i="1" s="1"/>
  <c r="E2007" i="1" s="1"/>
  <c r="K2007" i="1" s="1"/>
  <c r="I2006" i="1" l="1"/>
  <c r="F2007" i="1"/>
  <c r="G2007" i="1" s="1"/>
  <c r="H2007" i="1" s="1"/>
  <c r="E2008" i="1" s="1"/>
  <c r="K2008" i="1" s="1"/>
  <c r="I2007" i="1" l="1"/>
  <c r="F2008" i="1"/>
  <c r="G2008" i="1" s="1"/>
  <c r="H2008" i="1" s="1"/>
  <c r="E2009" i="1" s="1"/>
  <c r="K2009" i="1" s="1"/>
  <c r="I2008" i="1" l="1"/>
  <c r="F2009" i="1"/>
  <c r="G2009" i="1" s="1"/>
  <c r="H2009" i="1" s="1"/>
  <c r="E2010" i="1" s="1"/>
  <c r="K2010" i="1" s="1"/>
  <c r="I2009" i="1" l="1"/>
  <c r="F2010" i="1"/>
  <c r="G2010" i="1" s="1"/>
  <c r="H2010" i="1" s="1"/>
  <c r="E2011" i="1" s="1"/>
  <c r="K2011" i="1" s="1"/>
  <c r="I2010" i="1" l="1"/>
  <c r="F2011" i="1"/>
  <c r="G2011" i="1" s="1"/>
  <c r="H2011" i="1" s="1"/>
  <c r="E2012" i="1" s="1"/>
  <c r="K2012" i="1" s="1"/>
  <c r="I2011" i="1" l="1"/>
  <c r="F2012" i="1"/>
  <c r="G2012" i="1" s="1"/>
  <c r="H2012" i="1" s="1"/>
  <c r="E2013" i="1" s="1"/>
  <c r="K2013" i="1" s="1"/>
  <c r="I2012" i="1" l="1"/>
  <c r="F2013" i="1"/>
  <c r="G2013" i="1" s="1"/>
  <c r="H2013" i="1" s="1"/>
  <c r="E2014" i="1" s="1"/>
  <c r="K2014" i="1" s="1"/>
  <c r="I2013" i="1" l="1"/>
  <c r="F2014" i="1"/>
  <c r="G2014" i="1" s="1"/>
  <c r="H2014" i="1" s="1"/>
  <c r="E2015" i="1" s="1"/>
  <c r="K2015" i="1" s="1"/>
  <c r="I2014" i="1" l="1"/>
  <c r="F2015" i="1"/>
  <c r="G2015" i="1" s="1"/>
  <c r="H2015" i="1" s="1"/>
  <c r="E2016" i="1" s="1"/>
  <c r="K2016" i="1" s="1"/>
  <c r="I2015" i="1" l="1"/>
  <c r="F2016" i="1"/>
  <c r="G2016" i="1" s="1"/>
  <c r="H2016" i="1" s="1"/>
  <c r="E2017" i="1" s="1"/>
  <c r="K2017" i="1" s="1"/>
  <c r="I2016" i="1" l="1"/>
  <c r="F2017" i="1"/>
  <c r="G2017" i="1" s="1"/>
  <c r="H2017" i="1" s="1"/>
  <c r="E2018" i="1" s="1"/>
  <c r="K2018" i="1" s="1"/>
  <c r="I2017" i="1" l="1"/>
  <c r="F2018" i="1"/>
  <c r="G2018" i="1" s="1"/>
  <c r="H2018" i="1" s="1"/>
  <c r="E2019" i="1" s="1"/>
  <c r="K2019" i="1" s="1"/>
  <c r="I2018" i="1" l="1"/>
  <c r="F2019" i="1"/>
  <c r="G2019" i="1" s="1"/>
  <c r="H2019" i="1" s="1"/>
  <c r="E2020" i="1" s="1"/>
  <c r="K2020" i="1" s="1"/>
  <c r="I2019" i="1" l="1"/>
  <c r="F2020" i="1"/>
  <c r="G2020" i="1" s="1"/>
  <c r="H2020" i="1" s="1"/>
  <c r="E2021" i="1" s="1"/>
  <c r="K2021" i="1" s="1"/>
  <c r="I2020" i="1" l="1"/>
  <c r="F2021" i="1"/>
  <c r="G2021" i="1" s="1"/>
  <c r="H2021" i="1" s="1"/>
  <c r="E2022" i="1" s="1"/>
  <c r="K2022" i="1" s="1"/>
  <c r="I2021" i="1" l="1"/>
  <c r="F2022" i="1"/>
  <c r="G2022" i="1" s="1"/>
  <c r="H2022" i="1" s="1"/>
  <c r="E2023" i="1" s="1"/>
  <c r="K2023" i="1" s="1"/>
  <c r="I2022" i="1" l="1"/>
  <c r="F2023" i="1"/>
  <c r="G2023" i="1" s="1"/>
  <c r="H2023" i="1" s="1"/>
  <c r="E2024" i="1" s="1"/>
  <c r="K2024" i="1" s="1"/>
  <c r="I2023" i="1" l="1"/>
  <c r="F2024" i="1"/>
  <c r="G2024" i="1" s="1"/>
  <c r="H2024" i="1" s="1"/>
  <c r="E2025" i="1" s="1"/>
  <c r="K2025" i="1" s="1"/>
  <c r="F2025" i="1" l="1"/>
  <c r="G2025" i="1" s="1"/>
  <c r="H2025" i="1" s="1"/>
  <c r="E2026" i="1" s="1"/>
  <c r="K2026" i="1" s="1"/>
  <c r="I2024" i="1"/>
  <c r="I2025" i="1" l="1"/>
  <c r="F2026" i="1"/>
  <c r="G2026" i="1" s="1"/>
  <c r="H2026" i="1" s="1"/>
  <c r="E2027" i="1" s="1"/>
  <c r="K2027" i="1" s="1"/>
  <c r="I2026" i="1" l="1"/>
  <c r="F2027" i="1"/>
  <c r="G2027" i="1" s="1"/>
  <c r="H2027" i="1" s="1"/>
  <c r="E2028" i="1" s="1"/>
  <c r="K2028" i="1" s="1"/>
  <c r="I2027" i="1" l="1"/>
  <c r="F2028" i="1"/>
  <c r="G2028" i="1" s="1"/>
  <c r="H2028" i="1" s="1"/>
  <c r="E2029" i="1" s="1"/>
  <c r="K2029" i="1" s="1"/>
  <c r="F2029" i="1" l="1"/>
  <c r="G2029" i="1" s="1"/>
  <c r="H2029" i="1" s="1"/>
  <c r="E2030" i="1" s="1"/>
  <c r="K2030" i="1" s="1"/>
  <c r="I2028" i="1"/>
  <c r="I2029" i="1" l="1"/>
  <c r="F2030" i="1"/>
  <c r="G2030" i="1" s="1"/>
  <c r="H2030" i="1" s="1"/>
  <c r="E2031" i="1" s="1"/>
  <c r="K2031" i="1" s="1"/>
  <c r="F2031" i="1" l="1"/>
  <c r="G2031" i="1" s="1"/>
  <c r="H2031" i="1" s="1"/>
  <c r="E2032" i="1" s="1"/>
  <c r="K2032" i="1" s="1"/>
  <c r="I2030" i="1"/>
  <c r="I2031" i="1" l="1"/>
  <c r="F2032" i="1"/>
  <c r="G2032" i="1" s="1"/>
  <c r="H2032" i="1" s="1"/>
  <c r="E2033" i="1" s="1"/>
  <c r="K2033" i="1" s="1"/>
  <c r="I2032" i="1" l="1"/>
  <c r="F2033" i="1"/>
  <c r="G2033" i="1" s="1"/>
  <c r="H2033" i="1" s="1"/>
  <c r="E2034" i="1" s="1"/>
  <c r="K2034" i="1" s="1"/>
  <c r="I2033" i="1" l="1"/>
  <c r="F2034" i="1"/>
  <c r="G2034" i="1" s="1"/>
  <c r="H2034" i="1" s="1"/>
  <c r="E2035" i="1" s="1"/>
  <c r="K2035" i="1" s="1"/>
  <c r="I2034" i="1" l="1"/>
  <c r="F2035" i="1"/>
  <c r="G2035" i="1" s="1"/>
  <c r="H2035" i="1" s="1"/>
  <c r="E2036" i="1" s="1"/>
  <c r="K2036" i="1" s="1"/>
  <c r="I2035" i="1" l="1"/>
  <c r="F2036" i="1"/>
  <c r="G2036" i="1" s="1"/>
  <c r="H2036" i="1" s="1"/>
  <c r="E2037" i="1" s="1"/>
  <c r="K2037" i="1" s="1"/>
  <c r="I2036" i="1" l="1"/>
  <c r="F2037" i="1"/>
  <c r="G2037" i="1" s="1"/>
  <c r="H2037" i="1" s="1"/>
  <c r="E2038" i="1" s="1"/>
  <c r="K2038" i="1" s="1"/>
  <c r="I2037" i="1" l="1"/>
  <c r="F2038" i="1"/>
  <c r="G2038" i="1" s="1"/>
  <c r="H2038" i="1" s="1"/>
  <c r="E2039" i="1" s="1"/>
  <c r="K2039" i="1" s="1"/>
  <c r="I2038" i="1" l="1"/>
  <c r="F2039" i="1"/>
  <c r="G2039" i="1" s="1"/>
  <c r="H2039" i="1" s="1"/>
  <c r="E2040" i="1" s="1"/>
  <c r="K2040" i="1" s="1"/>
  <c r="I2039" i="1" l="1"/>
  <c r="F2040" i="1"/>
  <c r="G2040" i="1" s="1"/>
  <c r="H2040" i="1" s="1"/>
  <c r="E2041" i="1" s="1"/>
  <c r="K2041" i="1" s="1"/>
  <c r="I2040" i="1" l="1"/>
  <c r="F2041" i="1"/>
  <c r="G2041" i="1" s="1"/>
  <c r="H2041" i="1" s="1"/>
  <c r="E2042" i="1" s="1"/>
  <c r="K2042" i="1" s="1"/>
  <c r="I2041" i="1" l="1"/>
  <c r="F2042" i="1"/>
  <c r="G2042" i="1" s="1"/>
  <c r="H2042" i="1" s="1"/>
  <c r="E2043" i="1" s="1"/>
  <c r="K2043" i="1" s="1"/>
  <c r="I2042" i="1" l="1"/>
  <c r="F2043" i="1"/>
  <c r="G2043" i="1" s="1"/>
  <c r="H2043" i="1" s="1"/>
  <c r="E2044" i="1" s="1"/>
  <c r="K2044" i="1" s="1"/>
  <c r="I2043" i="1" l="1"/>
  <c r="F2044" i="1"/>
  <c r="G2044" i="1" s="1"/>
  <c r="H2044" i="1" s="1"/>
  <c r="E2045" i="1" s="1"/>
  <c r="K2045" i="1" s="1"/>
  <c r="F2045" i="1" l="1"/>
  <c r="G2045" i="1" s="1"/>
  <c r="H2045" i="1" s="1"/>
  <c r="E2046" i="1" s="1"/>
  <c r="K2046" i="1" s="1"/>
  <c r="I2044" i="1"/>
  <c r="I2045" i="1" l="1"/>
  <c r="F2046" i="1"/>
  <c r="G2046" i="1" s="1"/>
  <c r="H2046" i="1" s="1"/>
  <c r="E2047" i="1" s="1"/>
  <c r="K2047" i="1" s="1"/>
  <c r="I2046" i="1" l="1"/>
  <c r="F2047" i="1"/>
  <c r="G2047" i="1" s="1"/>
  <c r="H2047" i="1" s="1"/>
  <c r="E2048" i="1" s="1"/>
  <c r="K2048" i="1" s="1"/>
  <c r="I2047" i="1" l="1"/>
  <c r="F2048" i="1"/>
  <c r="G2048" i="1" s="1"/>
  <c r="H2048" i="1" s="1"/>
  <c r="E2049" i="1" s="1"/>
  <c r="K2049" i="1" s="1"/>
  <c r="F2049" i="1" l="1"/>
  <c r="G2049" i="1" s="1"/>
  <c r="H2049" i="1" s="1"/>
  <c r="E2050" i="1" s="1"/>
  <c r="K2050" i="1" s="1"/>
  <c r="I2048" i="1"/>
  <c r="I2049" i="1" l="1"/>
  <c r="F2050" i="1"/>
  <c r="G2050" i="1" s="1"/>
  <c r="H2050" i="1" s="1"/>
  <c r="E2051" i="1" s="1"/>
  <c r="K2051" i="1" s="1"/>
  <c r="I2050" i="1" l="1"/>
  <c r="F2051" i="1"/>
  <c r="G2051" i="1" s="1"/>
  <c r="H2051" i="1" s="1"/>
  <c r="E2052" i="1" s="1"/>
  <c r="K2052" i="1" s="1"/>
  <c r="I2051" i="1" l="1"/>
  <c r="F2052" i="1"/>
  <c r="G2052" i="1" s="1"/>
  <c r="H2052" i="1" s="1"/>
  <c r="E2053" i="1" s="1"/>
  <c r="K2053" i="1" s="1"/>
  <c r="I2052" i="1" l="1"/>
  <c r="F2053" i="1"/>
  <c r="G2053" i="1" s="1"/>
  <c r="H2053" i="1" s="1"/>
  <c r="E2054" i="1" s="1"/>
  <c r="K2054" i="1" s="1"/>
  <c r="I2053" i="1" l="1"/>
  <c r="F2054" i="1"/>
  <c r="G2054" i="1" s="1"/>
  <c r="H2054" i="1" s="1"/>
  <c r="E2055" i="1" s="1"/>
  <c r="K2055" i="1" s="1"/>
  <c r="I2054" i="1" l="1"/>
  <c r="F2055" i="1"/>
  <c r="G2055" i="1" s="1"/>
  <c r="H2055" i="1" s="1"/>
  <c r="E2056" i="1" s="1"/>
  <c r="K2056" i="1" s="1"/>
  <c r="I2055" i="1" l="1"/>
  <c r="F2056" i="1"/>
  <c r="G2056" i="1" s="1"/>
  <c r="H2056" i="1" s="1"/>
  <c r="E2057" i="1" s="1"/>
  <c r="K2057" i="1" s="1"/>
  <c r="I2056" i="1" l="1"/>
  <c r="F2057" i="1"/>
  <c r="G2057" i="1" s="1"/>
  <c r="H2057" i="1" s="1"/>
  <c r="E2058" i="1" s="1"/>
  <c r="K2058" i="1" s="1"/>
  <c r="I2057" i="1" l="1"/>
  <c r="F2058" i="1"/>
  <c r="G2058" i="1" s="1"/>
  <c r="H2058" i="1" s="1"/>
  <c r="E2059" i="1" s="1"/>
  <c r="K2059" i="1" s="1"/>
  <c r="I2058" i="1" l="1"/>
  <c r="F2059" i="1"/>
  <c r="G2059" i="1" s="1"/>
  <c r="H2059" i="1" s="1"/>
  <c r="E2060" i="1" s="1"/>
  <c r="K2060" i="1" s="1"/>
  <c r="I2059" i="1" l="1"/>
  <c r="F2060" i="1"/>
  <c r="G2060" i="1" s="1"/>
  <c r="H2060" i="1" s="1"/>
  <c r="E2061" i="1" s="1"/>
  <c r="K2061" i="1" s="1"/>
  <c r="I2060" i="1" l="1"/>
  <c r="F2061" i="1"/>
  <c r="G2061" i="1" s="1"/>
  <c r="H2061" i="1" s="1"/>
  <c r="E2062" i="1" s="1"/>
  <c r="K2062" i="1" s="1"/>
  <c r="I2061" i="1" l="1"/>
  <c r="F2062" i="1"/>
  <c r="G2062" i="1" s="1"/>
  <c r="H2062" i="1" s="1"/>
  <c r="E2063" i="1" s="1"/>
  <c r="K2063" i="1" s="1"/>
  <c r="I2062" i="1" l="1"/>
  <c r="F2063" i="1"/>
  <c r="G2063" i="1" s="1"/>
  <c r="H2063" i="1" s="1"/>
  <c r="E2064" i="1" s="1"/>
  <c r="K2064" i="1" s="1"/>
  <c r="I2063" i="1" l="1"/>
  <c r="F2064" i="1"/>
  <c r="G2064" i="1" s="1"/>
  <c r="H2064" i="1" s="1"/>
  <c r="E2065" i="1" s="1"/>
  <c r="K2065" i="1" s="1"/>
  <c r="I2064" i="1" l="1"/>
  <c r="F2065" i="1"/>
  <c r="G2065" i="1" s="1"/>
  <c r="H2065" i="1" s="1"/>
  <c r="E2066" i="1" s="1"/>
  <c r="K2066" i="1" s="1"/>
  <c r="I2065" i="1" l="1"/>
  <c r="F2066" i="1"/>
  <c r="G2066" i="1" s="1"/>
  <c r="H2066" i="1" s="1"/>
  <c r="E2067" i="1" s="1"/>
  <c r="K2067" i="1" s="1"/>
  <c r="F2067" i="1" l="1"/>
  <c r="G2067" i="1" s="1"/>
  <c r="H2067" i="1" s="1"/>
  <c r="E2068" i="1" s="1"/>
  <c r="K2068" i="1" s="1"/>
  <c r="I2066" i="1"/>
  <c r="I2067" i="1" l="1"/>
  <c r="F2068" i="1"/>
  <c r="G2068" i="1" s="1"/>
  <c r="H2068" i="1" s="1"/>
  <c r="E2069" i="1" s="1"/>
  <c r="K2069" i="1" s="1"/>
  <c r="I2068" i="1" l="1"/>
  <c r="F2069" i="1"/>
  <c r="G2069" i="1" s="1"/>
  <c r="H2069" i="1" s="1"/>
  <c r="E2070" i="1" s="1"/>
  <c r="K2070" i="1" s="1"/>
  <c r="I2069" i="1" l="1"/>
  <c r="F2070" i="1"/>
  <c r="G2070" i="1" s="1"/>
  <c r="H2070" i="1" s="1"/>
  <c r="E2071" i="1" s="1"/>
  <c r="K2071" i="1" s="1"/>
  <c r="I2070" i="1" l="1"/>
  <c r="F2071" i="1"/>
  <c r="G2071" i="1" s="1"/>
  <c r="H2071" i="1" s="1"/>
  <c r="E2072" i="1" s="1"/>
  <c r="K2072" i="1" s="1"/>
  <c r="I2071" i="1" l="1"/>
  <c r="F2072" i="1"/>
  <c r="G2072" i="1" s="1"/>
  <c r="H2072" i="1" s="1"/>
  <c r="E2073" i="1" s="1"/>
  <c r="K2073" i="1" s="1"/>
  <c r="I2072" i="1" l="1"/>
  <c r="F2073" i="1"/>
  <c r="G2073" i="1" s="1"/>
  <c r="H2073" i="1" s="1"/>
  <c r="E2074" i="1" s="1"/>
  <c r="K2074" i="1" s="1"/>
  <c r="I2073" i="1" l="1"/>
  <c r="F2074" i="1"/>
  <c r="G2074" i="1" s="1"/>
  <c r="H2074" i="1" s="1"/>
  <c r="E2075" i="1" s="1"/>
  <c r="K2075" i="1" s="1"/>
  <c r="I2074" i="1" l="1"/>
  <c r="F2075" i="1"/>
  <c r="G2075" i="1" s="1"/>
  <c r="H2075" i="1" s="1"/>
  <c r="E2076" i="1" s="1"/>
  <c r="K2076" i="1" s="1"/>
  <c r="I2075" i="1" l="1"/>
  <c r="F2076" i="1"/>
  <c r="G2076" i="1" s="1"/>
  <c r="H2076" i="1" s="1"/>
  <c r="E2077" i="1" s="1"/>
  <c r="K2077" i="1" s="1"/>
  <c r="I2076" i="1" l="1"/>
  <c r="F2077" i="1"/>
  <c r="G2077" i="1" s="1"/>
  <c r="H2077" i="1" s="1"/>
  <c r="E2078" i="1" s="1"/>
  <c r="K2078" i="1" s="1"/>
  <c r="I2077" i="1" l="1"/>
  <c r="F2078" i="1"/>
  <c r="G2078" i="1" s="1"/>
  <c r="H2078" i="1" s="1"/>
  <c r="E2079" i="1" s="1"/>
  <c r="K2079" i="1" s="1"/>
  <c r="I2078" i="1" l="1"/>
  <c r="F2079" i="1"/>
  <c r="G2079" i="1" s="1"/>
  <c r="H2079" i="1" s="1"/>
  <c r="E2080" i="1" s="1"/>
  <c r="K2080" i="1" s="1"/>
  <c r="I2079" i="1" l="1"/>
  <c r="F2080" i="1"/>
  <c r="G2080" i="1" s="1"/>
  <c r="H2080" i="1" s="1"/>
  <c r="E2081" i="1" s="1"/>
  <c r="K2081" i="1" s="1"/>
  <c r="F2081" i="1" l="1"/>
  <c r="G2081" i="1" s="1"/>
  <c r="H2081" i="1" s="1"/>
  <c r="E2082" i="1" s="1"/>
  <c r="K2082" i="1" s="1"/>
  <c r="I2080" i="1"/>
  <c r="I2081" i="1" l="1"/>
  <c r="F2082" i="1"/>
  <c r="G2082" i="1" s="1"/>
  <c r="H2082" i="1" s="1"/>
  <c r="E2083" i="1" s="1"/>
  <c r="K2083" i="1" s="1"/>
  <c r="I2082" i="1" l="1"/>
  <c r="F2083" i="1"/>
  <c r="G2083" i="1" s="1"/>
  <c r="H2083" i="1" s="1"/>
  <c r="E2084" i="1" s="1"/>
  <c r="K2084" i="1" s="1"/>
  <c r="I2083" i="1" l="1"/>
  <c r="F2084" i="1"/>
  <c r="G2084" i="1" s="1"/>
  <c r="H2084" i="1" s="1"/>
  <c r="E2085" i="1" s="1"/>
  <c r="K2085" i="1" s="1"/>
  <c r="F2085" i="1" l="1"/>
  <c r="G2085" i="1" s="1"/>
  <c r="H2085" i="1" s="1"/>
  <c r="E2086" i="1" s="1"/>
  <c r="K2086" i="1" s="1"/>
  <c r="I2084" i="1"/>
  <c r="I2085" i="1" l="1"/>
  <c r="F2086" i="1"/>
  <c r="G2086" i="1" s="1"/>
  <c r="H2086" i="1" s="1"/>
  <c r="E2087" i="1" s="1"/>
  <c r="K2087" i="1" s="1"/>
  <c r="I2086" i="1" l="1"/>
  <c r="F2087" i="1"/>
  <c r="G2087" i="1" s="1"/>
  <c r="H2087" i="1" s="1"/>
  <c r="E2088" i="1" s="1"/>
  <c r="K2088" i="1" s="1"/>
  <c r="I2087" i="1" l="1"/>
  <c r="F2088" i="1"/>
  <c r="G2088" i="1" s="1"/>
  <c r="H2088" i="1" s="1"/>
  <c r="E2089" i="1" s="1"/>
  <c r="K2089" i="1" s="1"/>
  <c r="I2088" i="1" l="1"/>
  <c r="F2089" i="1"/>
  <c r="G2089" i="1" s="1"/>
  <c r="H2089" i="1" s="1"/>
  <c r="E2090" i="1" s="1"/>
  <c r="K2090" i="1" s="1"/>
  <c r="I2089" i="1" l="1"/>
  <c r="F2090" i="1"/>
  <c r="G2090" i="1" s="1"/>
  <c r="H2090" i="1" s="1"/>
  <c r="E2091" i="1" s="1"/>
  <c r="K2091" i="1" s="1"/>
  <c r="I2090" i="1" l="1"/>
  <c r="F2091" i="1"/>
  <c r="G2091" i="1" s="1"/>
  <c r="H2091" i="1" s="1"/>
  <c r="E2092" i="1" s="1"/>
  <c r="K2092" i="1" s="1"/>
  <c r="I2091" i="1" l="1"/>
  <c r="F2092" i="1"/>
  <c r="G2092" i="1" s="1"/>
  <c r="H2092" i="1" s="1"/>
  <c r="E2093" i="1" s="1"/>
  <c r="K2093" i="1" s="1"/>
  <c r="I2092" i="1" l="1"/>
  <c r="F2093" i="1"/>
  <c r="G2093" i="1" s="1"/>
  <c r="H2093" i="1" s="1"/>
  <c r="E2094" i="1" s="1"/>
  <c r="K2094" i="1" s="1"/>
  <c r="I2093" i="1" l="1"/>
  <c r="F2094" i="1"/>
  <c r="G2094" i="1" s="1"/>
  <c r="H2094" i="1" s="1"/>
  <c r="E2095" i="1" s="1"/>
  <c r="K2095" i="1" s="1"/>
  <c r="I2094" i="1" l="1"/>
  <c r="F2095" i="1"/>
  <c r="G2095" i="1" s="1"/>
  <c r="H2095" i="1" s="1"/>
  <c r="E2096" i="1" s="1"/>
  <c r="K2096" i="1" s="1"/>
  <c r="I2095" i="1" l="1"/>
  <c r="F2096" i="1"/>
  <c r="G2096" i="1" s="1"/>
  <c r="H2096" i="1" s="1"/>
  <c r="E2097" i="1" s="1"/>
  <c r="K2097" i="1" s="1"/>
  <c r="I2096" i="1" l="1"/>
  <c r="F2097" i="1"/>
  <c r="G2097" i="1" s="1"/>
  <c r="H2097" i="1" s="1"/>
  <c r="E2098" i="1" s="1"/>
  <c r="K2098" i="1" s="1"/>
  <c r="I2097" i="1" l="1"/>
  <c r="F2098" i="1"/>
  <c r="G2098" i="1" s="1"/>
  <c r="H2098" i="1" s="1"/>
  <c r="E2099" i="1" s="1"/>
  <c r="K2099" i="1" s="1"/>
  <c r="I2098" i="1" l="1"/>
  <c r="F2099" i="1"/>
  <c r="G2099" i="1" s="1"/>
  <c r="H2099" i="1" s="1"/>
  <c r="E2100" i="1" s="1"/>
  <c r="K2100" i="1" s="1"/>
  <c r="I2099" i="1" l="1"/>
  <c r="F2100" i="1"/>
  <c r="G2100" i="1" s="1"/>
  <c r="H2100" i="1" s="1"/>
  <c r="E2101" i="1" s="1"/>
  <c r="K2101" i="1" s="1"/>
  <c r="I2100" i="1" l="1"/>
  <c r="F2101" i="1"/>
  <c r="G2101" i="1" s="1"/>
  <c r="H2101" i="1" s="1"/>
  <c r="E2102" i="1" s="1"/>
  <c r="K2102" i="1" s="1"/>
  <c r="I2101" i="1" l="1"/>
  <c r="F2102" i="1"/>
  <c r="G2102" i="1" s="1"/>
  <c r="H2102" i="1" s="1"/>
  <c r="E2103" i="1" s="1"/>
  <c r="K2103" i="1" s="1"/>
  <c r="I2102" i="1" l="1"/>
  <c r="F2103" i="1"/>
  <c r="G2103" i="1" s="1"/>
  <c r="H2103" i="1" s="1"/>
  <c r="E2104" i="1" s="1"/>
  <c r="K2104" i="1" s="1"/>
  <c r="F2104" i="1" l="1"/>
  <c r="G2104" i="1" s="1"/>
  <c r="H2104" i="1" s="1"/>
  <c r="E2105" i="1" s="1"/>
  <c r="K2105" i="1" s="1"/>
  <c r="I2103" i="1"/>
  <c r="I2104" i="1" l="1"/>
  <c r="F2105" i="1"/>
  <c r="G2105" i="1" s="1"/>
  <c r="H2105" i="1" s="1"/>
  <c r="E2106" i="1" s="1"/>
  <c r="K2106" i="1" s="1"/>
  <c r="I2105" i="1" l="1"/>
  <c r="F2106" i="1"/>
  <c r="G2106" i="1" s="1"/>
  <c r="H2106" i="1" s="1"/>
  <c r="E2107" i="1" s="1"/>
  <c r="K2107" i="1" s="1"/>
  <c r="I2106" i="1" l="1"/>
  <c r="F2107" i="1"/>
  <c r="G2107" i="1" s="1"/>
  <c r="H2107" i="1" s="1"/>
  <c r="E2108" i="1" s="1"/>
  <c r="K2108" i="1" s="1"/>
  <c r="I2107" i="1" l="1"/>
  <c r="F2108" i="1"/>
  <c r="G2108" i="1" s="1"/>
  <c r="H2108" i="1" s="1"/>
  <c r="E2109" i="1" s="1"/>
  <c r="K2109" i="1" s="1"/>
  <c r="I2108" i="1" l="1"/>
  <c r="F2109" i="1"/>
  <c r="G2109" i="1" s="1"/>
  <c r="H2109" i="1" s="1"/>
  <c r="E2110" i="1" s="1"/>
  <c r="K2110" i="1" s="1"/>
  <c r="I2109" i="1" l="1"/>
  <c r="F2110" i="1"/>
  <c r="G2110" i="1" s="1"/>
  <c r="H2110" i="1" s="1"/>
  <c r="E2111" i="1" s="1"/>
  <c r="K2111" i="1" s="1"/>
  <c r="I2110" i="1" l="1"/>
  <c r="F2111" i="1"/>
  <c r="G2111" i="1" s="1"/>
  <c r="H2111" i="1" s="1"/>
  <c r="E2112" i="1" s="1"/>
  <c r="K2112" i="1" s="1"/>
  <c r="F2112" i="1" l="1"/>
  <c r="G2112" i="1" s="1"/>
  <c r="H2112" i="1" s="1"/>
  <c r="E2113" i="1" s="1"/>
  <c r="K2113" i="1" s="1"/>
  <c r="I2111" i="1"/>
  <c r="I2112" i="1" l="1"/>
  <c r="F2113" i="1"/>
  <c r="G2113" i="1" s="1"/>
  <c r="H2113" i="1" s="1"/>
  <c r="E2114" i="1" s="1"/>
  <c r="K2114" i="1" s="1"/>
  <c r="I2113" i="1" l="1"/>
  <c r="F2114" i="1"/>
  <c r="G2114" i="1" s="1"/>
  <c r="H2114" i="1" s="1"/>
  <c r="E2115" i="1" s="1"/>
  <c r="K2115" i="1" s="1"/>
  <c r="I2114" i="1" l="1"/>
  <c r="F2115" i="1"/>
  <c r="G2115" i="1" s="1"/>
  <c r="H2115" i="1" s="1"/>
  <c r="E2116" i="1" s="1"/>
  <c r="K2116" i="1" s="1"/>
  <c r="I2115" i="1" l="1"/>
  <c r="F2116" i="1"/>
  <c r="G2116" i="1" s="1"/>
  <c r="H2116" i="1" s="1"/>
  <c r="E2117" i="1" s="1"/>
  <c r="K2117" i="1" s="1"/>
  <c r="I2116" i="1" l="1"/>
  <c r="F2117" i="1"/>
  <c r="G2117" i="1" s="1"/>
  <c r="H2117" i="1" s="1"/>
  <c r="E2118" i="1" s="1"/>
  <c r="K2118" i="1" s="1"/>
  <c r="I2117" i="1" l="1"/>
  <c r="F2118" i="1"/>
  <c r="G2118" i="1" s="1"/>
  <c r="H2118" i="1" s="1"/>
  <c r="E2119" i="1" s="1"/>
  <c r="K2119" i="1" s="1"/>
  <c r="I2118" i="1" l="1"/>
  <c r="F2119" i="1"/>
  <c r="G2119" i="1" s="1"/>
  <c r="H2119" i="1" s="1"/>
  <c r="E2120" i="1" s="1"/>
  <c r="K2120" i="1" s="1"/>
  <c r="I2119" i="1" l="1"/>
  <c r="F2120" i="1"/>
  <c r="G2120" i="1" s="1"/>
  <c r="H2120" i="1" s="1"/>
  <c r="E2121" i="1" s="1"/>
  <c r="K2121" i="1" s="1"/>
  <c r="F2121" i="1" l="1"/>
  <c r="G2121" i="1" s="1"/>
  <c r="H2121" i="1" s="1"/>
  <c r="E2122" i="1" s="1"/>
  <c r="K2122" i="1" s="1"/>
  <c r="I2120" i="1"/>
  <c r="I2121" i="1" l="1"/>
  <c r="F2122" i="1"/>
  <c r="G2122" i="1" s="1"/>
  <c r="H2122" i="1" s="1"/>
  <c r="E2123" i="1" s="1"/>
  <c r="K2123" i="1" s="1"/>
  <c r="I2122" i="1" l="1"/>
  <c r="F2123" i="1"/>
  <c r="G2123" i="1" s="1"/>
  <c r="H2123" i="1" s="1"/>
  <c r="E2124" i="1" s="1"/>
  <c r="K2124" i="1" s="1"/>
  <c r="I2123" i="1" l="1"/>
  <c r="F2124" i="1"/>
  <c r="G2124" i="1" s="1"/>
  <c r="H2124" i="1" s="1"/>
  <c r="E2125" i="1" s="1"/>
  <c r="K2125" i="1" s="1"/>
  <c r="F2125" i="1" l="1"/>
  <c r="G2125" i="1" s="1"/>
  <c r="H2125" i="1" s="1"/>
  <c r="E2126" i="1" s="1"/>
  <c r="K2126" i="1" s="1"/>
  <c r="I2124" i="1"/>
  <c r="I2125" i="1" l="1"/>
  <c r="F2126" i="1"/>
  <c r="G2126" i="1" s="1"/>
  <c r="H2126" i="1" s="1"/>
  <c r="E2127" i="1" s="1"/>
  <c r="K2127" i="1" s="1"/>
  <c r="I2126" i="1" l="1"/>
  <c r="F2127" i="1"/>
  <c r="G2127" i="1" s="1"/>
  <c r="H2127" i="1" s="1"/>
  <c r="E2128" i="1" s="1"/>
  <c r="K2128" i="1" s="1"/>
  <c r="I2127" i="1" l="1"/>
  <c r="F2128" i="1"/>
  <c r="G2128" i="1" s="1"/>
  <c r="H2128" i="1" s="1"/>
  <c r="E2129" i="1" s="1"/>
  <c r="K2129" i="1" s="1"/>
  <c r="I2128" i="1" l="1"/>
  <c r="F2129" i="1"/>
  <c r="G2129" i="1" s="1"/>
  <c r="H2129" i="1" s="1"/>
  <c r="E2130" i="1" s="1"/>
  <c r="K2130" i="1" s="1"/>
  <c r="I2129" i="1" l="1"/>
  <c r="F2130" i="1"/>
  <c r="G2130" i="1" s="1"/>
  <c r="H2130" i="1" s="1"/>
  <c r="E2131" i="1" s="1"/>
  <c r="K2131" i="1" s="1"/>
  <c r="I2130" i="1" l="1"/>
  <c r="F2131" i="1"/>
  <c r="G2131" i="1" s="1"/>
  <c r="H2131" i="1" s="1"/>
  <c r="E2132" i="1" s="1"/>
  <c r="K2132" i="1" s="1"/>
  <c r="I2131" i="1" l="1"/>
  <c r="F2132" i="1"/>
  <c r="G2132" i="1" s="1"/>
  <c r="H2132" i="1" s="1"/>
  <c r="E2133" i="1" s="1"/>
  <c r="K2133" i="1" s="1"/>
  <c r="I2132" i="1" l="1"/>
  <c r="F2133" i="1"/>
  <c r="G2133" i="1" s="1"/>
  <c r="H2133" i="1" s="1"/>
  <c r="E2134" i="1" s="1"/>
  <c r="K2134" i="1" s="1"/>
  <c r="I2133" i="1" l="1"/>
  <c r="F2134" i="1"/>
  <c r="G2134" i="1" s="1"/>
  <c r="H2134" i="1" s="1"/>
  <c r="E2135" i="1" s="1"/>
  <c r="K2135" i="1" s="1"/>
  <c r="I2134" i="1" l="1"/>
  <c r="F2135" i="1"/>
  <c r="G2135" i="1" s="1"/>
  <c r="H2135" i="1" s="1"/>
  <c r="E2136" i="1" s="1"/>
  <c r="K2136" i="1" s="1"/>
  <c r="I2135" i="1" l="1"/>
  <c r="F2136" i="1"/>
  <c r="G2136" i="1" s="1"/>
  <c r="H2136" i="1" s="1"/>
  <c r="E2137" i="1" s="1"/>
  <c r="K2137" i="1" s="1"/>
  <c r="I2136" i="1" l="1"/>
  <c r="F2137" i="1"/>
  <c r="G2137" i="1" s="1"/>
  <c r="H2137" i="1" s="1"/>
  <c r="E2138" i="1" s="1"/>
  <c r="K2138" i="1" s="1"/>
  <c r="I2137" i="1" l="1"/>
  <c r="F2138" i="1"/>
  <c r="G2138" i="1" s="1"/>
  <c r="H2138" i="1" s="1"/>
  <c r="E2139" i="1" s="1"/>
  <c r="K2139" i="1" s="1"/>
  <c r="I2138" i="1" l="1"/>
  <c r="F2139" i="1"/>
  <c r="G2139" i="1" s="1"/>
  <c r="H2139" i="1" s="1"/>
  <c r="E2140" i="1" s="1"/>
  <c r="K2140" i="1" s="1"/>
  <c r="I2139" i="1" l="1"/>
  <c r="F2140" i="1"/>
  <c r="G2140" i="1" s="1"/>
  <c r="H2140" i="1" s="1"/>
  <c r="E2141" i="1" s="1"/>
  <c r="K2141" i="1" s="1"/>
  <c r="I2140" i="1" l="1"/>
  <c r="F2141" i="1"/>
  <c r="G2141" i="1" s="1"/>
  <c r="H2141" i="1" s="1"/>
  <c r="E2142" i="1" s="1"/>
  <c r="K2142" i="1" s="1"/>
  <c r="I2141" i="1" l="1"/>
  <c r="F2142" i="1"/>
  <c r="G2142" i="1" s="1"/>
  <c r="H2142" i="1" s="1"/>
  <c r="E2143" i="1" s="1"/>
  <c r="K2143" i="1" s="1"/>
  <c r="I2142" i="1" l="1"/>
  <c r="F2143" i="1"/>
  <c r="G2143" i="1" s="1"/>
  <c r="H2143" i="1" s="1"/>
  <c r="E2144" i="1" s="1"/>
  <c r="K2144" i="1" s="1"/>
  <c r="I2143" i="1" l="1"/>
  <c r="F2144" i="1"/>
  <c r="G2144" i="1" s="1"/>
  <c r="H2144" i="1" s="1"/>
  <c r="E2145" i="1" s="1"/>
  <c r="K2145" i="1" s="1"/>
  <c r="I2144" i="1" l="1"/>
  <c r="F2145" i="1"/>
  <c r="G2145" i="1" s="1"/>
  <c r="H2145" i="1" s="1"/>
  <c r="E2146" i="1" s="1"/>
  <c r="K2146" i="1" s="1"/>
  <c r="I2145" i="1" l="1"/>
  <c r="F2146" i="1"/>
  <c r="G2146" i="1" s="1"/>
  <c r="H2146" i="1" s="1"/>
  <c r="E2147" i="1" s="1"/>
  <c r="K2147" i="1" s="1"/>
  <c r="I2146" i="1" l="1"/>
  <c r="F2147" i="1"/>
  <c r="G2147" i="1" s="1"/>
  <c r="H2147" i="1" s="1"/>
  <c r="E2148" i="1" s="1"/>
  <c r="K2148" i="1" s="1"/>
  <c r="I2147" i="1" l="1"/>
  <c r="F2148" i="1"/>
  <c r="G2148" i="1" s="1"/>
  <c r="H2148" i="1" s="1"/>
  <c r="E2149" i="1" s="1"/>
  <c r="K2149" i="1" s="1"/>
  <c r="I2148" i="1" l="1"/>
  <c r="F2149" i="1"/>
  <c r="G2149" i="1" s="1"/>
  <c r="H2149" i="1" s="1"/>
  <c r="E2150" i="1" s="1"/>
  <c r="K2150" i="1" s="1"/>
  <c r="I2149" i="1" l="1"/>
  <c r="F2150" i="1"/>
  <c r="G2150" i="1" s="1"/>
  <c r="H2150" i="1" s="1"/>
  <c r="E2151" i="1" s="1"/>
  <c r="K2151" i="1" s="1"/>
  <c r="I2150" i="1" l="1"/>
  <c r="F2151" i="1"/>
  <c r="G2151" i="1" s="1"/>
  <c r="H2151" i="1" s="1"/>
  <c r="E2152" i="1" s="1"/>
  <c r="K2152" i="1" s="1"/>
  <c r="I2151" i="1" l="1"/>
  <c r="F2152" i="1"/>
  <c r="G2152" i="1" s="1"/>
  <c r="H2152" i="1" s="1"/>
  <c r="E2153" i="1" s="1"/>
  <c r="K2153" i="1" s="1"/>
  <c r="I2152" i="1" l="1"/>
  <c r="F2153" i="1"/>
  <c r="G2153" i="1" s="1"/>
  <c r="H2153" i="1" s="1"/>
  <c r="E2154" i="1" s="1"/>
  <c r="K2154" i="1" s="1"/>
  <c r="I2153" i="1" l="1"/>
  <c r="F2154" i="1"/>
  <c r="G2154" i="1" s="1"/>
  <c r="H2154" i="1" s="1"/>
  <c r="E2155" i="1" s="1"/>
  <c r="K2155" i="1" s="1"/>
  <c r="I2154" i="1" l="1"/>
  <c r="F2155" i="1"/>
  <c r="G2155" i="1" s="1"/>
  <c r="H2155" i="1" s="1"/>
  <c r="E2156" i="1" s="1"/>
  <c r="K2156" i="1" s="1"/>
  <c r="I2155" i="1" l="1"/>
  <c r="F2156" i="1"/>
  <c r="G2156" i="1" s="1"/>
  <c r="H2156" i="1" s="1"/>
  <c r="E2157" i="1" s="1"/>
  <c r="K2157" i="1" s="1"/>
  <c r="I2156" i="1" l="1"/>
  <c r="F2157" i="1"/>
  <c r="G2157" i="1" s="1"/>
  <c r="H2157" i="1" s="1"/>
  <c r="E2158" i="1" s="1"/>
  <c r="K2158" i="1" s="1"/>
  <c r="I2157" i="1" l="1"/>
  <c r="F2158" i="1"/>
  <c r="G2158" i="1" s="1"/>
  <c r="H2158" i="1" s="1"/>
  <c r="E2159" i="1" s="1"/>
  <c r="K2159" i="1" s="1"/>
  <c r="I2158" i="1" l="1"/>
  <c r="F2159" i="1"/>
  <c r="G2159" i="1" s="1"/>
  <c r="H2159" i="1" s="1"/>
  <c r="E2160" i="1" s="1"/>
  <c r="K2160" i="1" s="1"/>
  <c r="I2159" i="1" l="1"/>
  <c r="F2160" i="1"/>
  <c r="G2160" i="1" s="1"/>
  <c r="H2160" i="1" s="1"/>
  <c r="E2161" i="1" s="1"/>
  <c r="K2161" i="1" s="1"/>
  <c r="I2160" i="1" l="1"/>
  <c r="F2161" i="1"/>
  <c r="G2161" i="1" s="1"/>
  <c r="H2161" i="1" s="1"/>
  <c r="E2162" i="1" s="1"/>
  <c r="K2162" i="1" s="1"/>
  <c r="I2161" i="1" l="1"/>
  <c r="F2162" i="1"/>
  <c r="G2162" i="1" s="1"/>
  <c r="H2162" i="1" s="1"/>
  <c r="E2163" i="1" s="1"/>
  <c r="K2163" i="1" s="1"/>
  <c r="I2162" i="1" l="1"/>
  <c r="F2163" i="1"/>
  <c r="G2163" i="1" s="1"/>
  <c r="H2163" i="1" s="1"/>
  <c r="E2164" i="1" s="1"/>
  <c r="K2164" i="1" s="1"/>
  <c r="F2164" i="1" l="1"/>
  <c r="G2164" i="1" s="1"/>
  <c r="H2164" i="1" s="1"/>
  <c r="E2165" i="1" s="1"/>
  <c r="K2165" i="1" s="1"/>
  <c r="I2163" i="1"/>
  <c r="I2164" i="1" l="1"/>
  <c r="F2165" i="1"/>
  <c r="G2165" i="1" s="1"/>
  <c r="H2165" i="1" s="1"/>
  <c r="E2166" i="1" s="1"/>
  <c r="K2166" i="1" s="1"/>
  <c r="I2165" i="1" l="1"/>
  <c r="F2166" i="1"/>
  <c r="G2166" i="1" s="1"/>
  <c r="H2166" i="1" s="1"/>
  <c r="E2167" i="1" s="1"/>
  <c r="K2167" i="1" s="1"/>
  <c r="I2166" i="1" l="1"/>
  <c r="F2167" i="1"/>
  <c r="G2167" i="1" s="1"/>
  <c r="H2167" i="1" s="1"/>
  <c r="E2168" i="1" s="1"/>
  <c r="K2168" i="1" s="1"/>
  <c r="I2167" i="1" l="1"/>
  <c r="F2168" i="1"/>
  <c r="G2168" i="1" s="1"/>
  <c r="H2168" i="1" s="1"/>
  <c r="E2169" i="1" s="1"/>
  <c r="K2169" i="1" s="1"/>
  <c r="I2168" i="1" l="1"/>
  <c r="F2169" i="1"/>
  <c r="G2169" i="1" s="1"/>
  <c r="H2169" i="1" s="1"/>
  <c r="E2170" i="1" s="1"/>
  <c r="K2170" i="1" s="1"/>
  <c r="I2169" i="1" l="1"/>
  <c r="F2170" i="1"/>
  <c r="G2170" i="1" s="1"/>
  <c r="H2170" i="1" s="1"/>
  <c r="E2171" i="1" s="1"/>
  <c r="K2171" i="1" s="1"/>
  <c r="I2170" i="1" l="1"/>
  <c r="F2171" i="1"/>
  <c r="G2171" i="1" s="1"/>
  <c r="H2171" i="1" s="1"/>
  <c r="E2172" i="1" s="1"/>
  <c r="K2172" i="1" s="1"/>
  <c r="I2171" i="1" l="1"/>
  <c r="F2172" i="1"/>
  <c r="G2172" i="1" s="1"/>
  <c r="H2172" i="1" s="1"/>
  <c r="E2173" i="1" s="1"/>
  <c r="K2173" i="1" s="1"/>
  <c r="I2172" i="1" l="1"/>
  <c r="F2173" i="1"/>
  <c r="G2173" i="1" s="1"/>
  <c r="H2173" i="1" s="1"/>
  <c r="E2174" i="1" s="1"/>
  <c r="K2174" i="1" s="1"/>
  <c r="I2173" i="1" l="1"/>
  <c r="F2174" i="1"/>
  <c r="G2174" i="1" s="1"/>
  <c r="H2174" i="1" s="1"/>
  <c r="E2175" i="1" s="1"/>
  <c r="K2175" i="1" s="1"/>
  <c r="I2174" i="1" l="1"/>
  <c r="F2175" i="1"/>
  <c r="G2175" i="1" s="1"/>
  <c r="H2175" i="1" s="1"/>
  <c r="E2176" i="1" s="1"/>
  <c r="K2176" i="1" s="1"/>
  <c r="I2175" i="1" l="1"/>
  <c r="F2176" i="1"/>
  <c r="G2176" i="1" s="1"/>
  <c r="H2176" i="1" s="1"/>
  <c r="E2177" i="1" s="1"/>
  <c r="K2177" i="1" s="1"/>
  <c r="I2176" i="1" l="1"/>
  <c r="F2177" i="1"/>
  <c r="G2177" i="1" s="1"/>
  <c r="H2177" i="1" s="1"/>
  <c r="E2178" i="1" s="1"/>
  <c r="K2178" i="1" s="1"/>
  <c r="I2177" i="1" l="1"/>
  <c r="F2178" i="1"/>
  <c r="G2178" i="1" s="1"/>
  <c r="H2178" i="1" s="1"/>
  <c r="E2179" i="1" s="1"/>
  <c r="K2179" i="1" s="1"/>
  <c r="I2178" i="1" l="1"/>
  <c r="F2179" i="1"/>
  <c r="G2179" i="1" s="1"/>
  <c r="H2179" i="1" s="1"/>
  <c r="E2180" i="1" s="1"/>
  <c r="K2180" i="1" s="1"/>
  <c r="F2180" i="1" l="1"/>
  <c r="G2180" i="1" s="1"/>
  <c r="H2180" i="1" s="1"/>
  <c r="E2181" i="1" s="1"/>
  <c r="K2181" i="1" s="1"/>
  <c r="I2179" i="1"/>
  <c r="I2180" i="1" l="1"/>
  <c r="F2181" i="1"/>
  <c r="G2181" i="1" s="1"/>
  <c r="H2181" i="1" s="1"/>
  <c r="E2182" i="1" s="1"/>
  <c r="K2182" i="1" s="1"/>
  <c r="I2181" i="1" l="1"/>
  <c r="F2182" i="1"/>
  <c r="G2182" i="1" s="1"/>
  <c r="H2182" i="1" s="1"/>
  <c r="E2183" i="1" s="1"/>
  <c r="K2183" i="1" s="1"/>
  <c r="I2182" i="1" l="1"/>
  <c r="F2183" i="1"/>
  <c r="G2183" i="1" s="1"/>
  <c r="H2183" i="1" s="1"/>
  <c r="E2184" i="1" s="1"/>
  <c r="K2184" i="1" s="1"/>
  <c r="I2183" i="1" l="1"/>
  <c r="F2184" i="1"/>
  <c r="G2184" i="1" s="1"/>
  <c r="H2184" i="1" s="1"/>
  <c r="E2185" i="1" s="1"/>
  <c r="K2185" i="1" s="1"/>
  <c r="I2184" i="1" l="1"/>
  <c r="F2185" i="1"/>
  <c r="G2185" i="1" s="1"/>
  <c r="H2185" i="1" s="1"/>
  <c r="E2186" i="1" s="1"/>
  <c r="K2186" i="1" s="1"/>
  <c r="I2185" i="1" l="1"/>
  <c r="F2186" i="1"/>
  <c r="G2186" i="1" s="1"/>
  <c r="H2186" i="1" s="1"/>
  <c r="E2187" i="1" s="1"/>
  <c r="K2187" i="1" s="1"/>
  <c r="I2186" i="1" l="1"/>
  <c r="F2187" i="1"/>
  <c r="G2187" i="1" s="1"/>
  <c r="H2187" i="1" s="1"/>
  <c r="E2188" i="1" s="1"/>
  <c r="K2188" i="1" s="1"/>
  <c r="I2187" i="1" l="1"/>
  <c r="F2188" i="1"/>
  <c r="G2188" i="1" s="1"/>
  <c r="H2188" i="1" s="1"/>
  <c r="E2189" i="1" s="1"/>
  <c r="K2189" i="1" s="1"/>
  <c r="I2188" i="1" l="1"/>
  <c r="F2189" i="1"/>
  <c r="G2189" i="1" s="1"/>
  <c r="H2189" i="1" s="1"/>
  <c r="E2190" i="1" s="1"/>
  <c r="K2190" i="1" s="1"/>
  <c r="I2189" i="1" l="1"/>
  <c r="F2190" i="1"/>
  <c r="G2190" i="1" s="1"/>
  <c r="H2190" i="1" s="1"/>
  <c r="E2191" i="1" s="1"/>
  <c r="K2191" i="1" s="1"/>
  <c r="I2190" i="1" l="1"/>
  <c r="F2191" i="1"/>
  <c r="G2191" i="1" s="1"/>
  <c r="H2191" i="1" s="1"/>
  <c r="E2192" i="1" s="1"/>
  <c r="K2192" i="1" s="1"/>
  <c r="I2191" i="1" l="1"/>
  <c r="F2192" i="1"/>
  <c r="G2192" i="1" s="1"/>
  <c r="H2192" i="1" s="1"/>
  <c r="E2193" i="1" s="1"/>
  <c r="K2193" i="1" s="1"/>
  <c r="F2193" i="1" l="1"/>
  <c r="G2193" i="1" s="1"/>
  <c r="H2193" i="1" s="1"/>
  <c r="E2194" i="1" s="1"/>
  <c r="K2194" i="1" s="1"/>
  <c r="I2192" i="1"/>
  <c r="I2193" i="1" l="1"/>
  <c r="F2194" i="1"/>
  <c r="G2194" i="1" s="1"/>
  <c r="H2194" i="1" s="1"/>
  <c r="E2195" i="1" s="1"/>
  <c r="K2195" i="1" s="1"/>
  <c r="I2194" i="1" l="1"/>
  <c r="F2195" i="1"/>
  <c r="G2195" i="1" s="1"/>
  <c r="H2195" i="1" s="1"/>
  <c r="E2196" i="1" s="1"/>
  <c r="K2196" i="1" s="1"/>
  <c r="I2195" i="1" l="1"/>
  <c r="F2196" i="1"/>
  <c r="G2196" i="1" s="1"/>
  <c r="H2196" i="1" s="1"/>
  <c r="E2197" i="1" s="1"/>
  <c r="K2197" i="1" s="1"/>
  <c r="I2196" i="1" l="1"/>
  <c r="F2197" i="1"/>
  <c r="G2197" i="1" s="1"/>
  <c r="H2197" i="1" s="1"/>
  <c r="E2198" i="1" s="1"/>
  <c r="K2198" i="1" s="1"/>
  <c r="I2197" i="1" l="1"/>
  <c r="F2198" i="1"/>
  <c r="G2198" i="1" s="1"/>
  <c r="H2198" i="1" s="1"/>
  <c r="E2199" i="1" s="1"/>
  <c r="K2199" i="1" s="1"/>
  <c r="I2198" i="1" l="1"/>
  <c r="F2199" i="1"/>
  <c r="G2199" i="1" s="1"/>
  <c r="H2199" i="1" s="1"/>
  <c r="E2200" i="1" s="1"/>
  <c r="K2200" i="1" s="1"/>
  <c r="I2199" i="1" l="1"/>
  <c r="F2200" i="1"/>
  <c r="G2200" i="1" s="1"/>
  <c r="H2200" i="1" s="1"/>
  <c r="E2201" i="1" s="1"/>
  <c r="K2201" i="1" s="1"/>
  <c r="F2201" i="1" l="1"/>
  <c r="G2201" i="1" s="1"/>
  <c r="H2201" i="1" s="1"/>
  <c r="E2202" i="1" s="1"/>
  <c r="K2202" i="1" s="1"/>
  <c r="I2200" i="1"/>
  <c r="I2201" i="1" l="1"/>
  <c r="F2202" i="1"/>
  <c r="G2202" i="1" s="1"/>
  <c r="H2202" i="1" s="1"/>
  <c r="E2203" i="1" s="1"/>
  <c r="K2203" i="1" s="1"/>
  <c r="I2202" i="1" l="1"/>
  <c r="F2203" i="1"/>
  <c r="G2203" i="1" s="1"/>
  <c r="H2203" i="1" s="1"/>
  <c r="E2204" i="1" s="1"/>
  <c r="K2204" i="1" s="1"/>
  <c r="I2203" i="1" l="1"/>
  <c r="F2204" i="1"/>
  <c r="G2204" i="1" s="1"/>
  <c r="H2204" i="1" s="1"/>
  <c r="E2205" i="1" s="1"/>
  <c r="K2205" i="1" s="1"/>
  <c r="I2204" i="1" l="1"/>
  <c r="F2205" i="1"/>
  <c r="G2205" i="1" s="1"/>
  <c r="H2205" i="1" s="1"/>
  <c r="E2206" i="1" s="1"/>
  <c r="K2206" i="1" s="1"/>
  <c r="I2205" i="1" l="1"/>
  <c r="F2206" i="1"/>
  <c r="G2206" i="1" s="1"/>
  <c r="H2206" i="1" s="1"/>
  <c r="E2207" i="1" s="1"/>
  <c r="K2207" i="1" s="1"/>
  <c r="I2206" i="1" l="1"/>
  <c r="F2207" i="1"/>
  <c r="G2207" i="1" s="1"/>
  <c r="H2207" i="1" s="1"/>
  <c r="E2208" i="1" s="1"/>
  <c r="K2208" i="1" s="1"/>
  <c r="I2207" i="1" l="1"/>
  <c r="F2208" i="1"/>
  <c r="G2208" i="1" s="1"/>
  <c r="H2208" i="1" s="1"/>
  <c r="E2209" i="1" s="1"/>
  <c r="K2209" i="1" s="1"/>
  <c r="I2208" i="1" l="1"/>
  <c r="F2209" i="1"/>
  <c r="G2209" i="1" s="1"/>
  <c r="H2209" i="1" s="1"/>
  <c r="E2210" i="1" s="1"/>
  <c r="K2210" i="1" s="1"/>
  <c r="I2209" i="1" l="1"/>
  <c r="F2210" i="1"/>
  <c r="G2210" i="1" s="1"/>
  <c r="H2210" i="1" s="1"/>
  <c r="E2211" i="1" s="1"/>
  <c r="K2211" i="1" s="1"/>
  <c r="F2211" i="1" l="1"/>
  <c r="G2211" i="1" s="1"/>
  <c r="H2211" i="1" s="1"/>
  <c r="E2212" i="1" s="1"/>
  <c r="K2212" i="1" s="1"/>
  <c r="I2210" i="1"/>
  <c r="I2211" i="1" l="1"/>
  <c r="F2212" i="1"/>
  <c r="G2212" i="1" s="1"/>
  <c r="H2212" i="1" s="1"/>
  <c r="E2213" i="1" s="1"/>
  <c r="K2213" i="1" s="1"/>
  <c r="I2212" i="1" l="1"/>
  <c r="F2213" i="1"/>
  <c r="G2213" i="1" s="1"/>
  <c r="H2213" i="1" s="1"/>
  <c r="E2214" i="1" s="1"/>
  <c r="K2214" i="1" s="1"/>
  <c r="I2213" i="1" l="1"/>
  <c r="F2214" i="1"/>
  <c r="G2214" i="1" s="1"/>
  <c r="H2214" i="1" s="1"/>
  <c r="E2215" i="1" s="1"/>
  <c r="K2215" i="1" s="1"/>
  <c r="I2214" i="1" l="1"/>
  <c r="F2215" i="1"/>
  <c r="G2215" i="1" s="1"/>
  <c r="H2215" i="1" s="1"/>
  <c r="E2216" i="1" s="1"/>
  <c r="K2216" i="1" s="1"/>
  <c r="F2216" i="1" l="1"/>
  <c r="G2216" i="1" s="1"/>
  <c r="H2216" i="1" s="1"/>
  <c r="E2217" i="1" s="1"/>
  <c r="K2217" i="1" s="1"/>
  <c r="I2215" i="1"/>
  <c r="I2216" i="1" l="1"/>
  <c r="F2217" i="1"/>
  <c r="G2217" i="1" s="1"/>
  <c r="H2217" i="1" s="1"/>
  <c r="E2218" i="1" s="1"/>
  <c r="K2218" i="1" s="1"/>
  <c r="I2217" i="1" l="1"/>
  <c r="F2218" i="1"/>
  <c r="G2218" i="1" s="1"/>
  <c r="H2218" i="1" s="1"/>
  <c r="E2219" i="1" s="1"/>
  <c r="K2219" i="1" s="1"/>
  <c r="I2218" i="1" l="1"/>
  <c r="F2219" i="1"/>
  <c r="G2219" i="1" s="1"/>
  <c r="H2219" i="1" s="1"/>
  <c r="E2220" i="1" s="1"/>
  <c r="K2220" i="1" s="1"/>
  <c r="I2219" i="1" l="1"/>
  <c r="F2220" i="1"/>
  <c r="G2220" i="1" s="1"/>
  <c r="H2220" i="1" s="1"/>
  <c r="E2221" i="1" s="1"/>
  <c r="K2221" i="1" s="1"/>
  <c r="I2220" i="1" l="1"/>
  <c r="F2221" i="1"/>
  <c r="G2221" i="1" s="1"/>
  <c r="H2221" i="1" s="1"/>
  <c r="E2222" i="1" s="1"/>
  <c r="K2222" i="1" s="1"/>
  <c r="I2221" i="1" l="1"/>
  <c r="F2222" i="1"/>
  <c r="G2222" i="1" s="1"/>
  <c r="H2222" i="1" s="1"/>
  <c r="E2223" i="1" s="1"/>
  <c r="K2223" i="1" s="1"/>
  <c r="I2222" i="1" l="1"/>
  <c r="F2223" i="1"/>
  <c r="G2223" i="1" s="1"/>
  <c r="H2223" i="1" s="1"/>
  <c r="E2224" i="1" s="1"/>
  <c r="K2224" i="1" s="1"/>
  <c r="I2223" i="1" l="1"/>
  <c r="F2224" i="1"/>
  <c r="G2224" i="1" s="1"/>
  <c r="H2224" i="1" s="1"/>
  <c r="E2225" i="1" s="1"/>
  <c r="K2225" i="1" s="1"/>
  <c r="I2224" i="1" l="1"/>
  <c r="F2225" i="1"/>
  <c r="G2225" i="1" s="1"/>
  <c r="H2225" i="1" s="1"/>
  <c r="E2226" i="1" s="1"/>
  <c r="K2226" i="1" s="1"/>
  <c r="I2225" i="1" l="1"/>
  <c r="F2226" i="1"/>
  <c r="G2226" i="1" s="1"/>
  <c r="H2226" i="1" s="1"/>
  <c r="E2227" i="1" s="1"/>
  <c r="K2227" i="1" s="1"/>
  <c r="I2226" i="1" l="1"/>
  <c r="F2227" i="1"/>
  <c r="G2227" i="1" s="1"/>
  <c r="H2227" i="1" s="1"/>
  <c r="E2228" i="1" s="1"/>
  <c r="K2228" i="1" s="1"/>
  <c r="I2227" i="1" l="1"/>
  <c r="F2228" i="1"/>
  <c r="G2228" i="1" s="1"/>
  <c r="H2228" i="1" s="1"/>
  <c r="E2229" i="1" s="1"/>
  <c r="K2229" i="1" s="1"/>
  <c r="I2228" i="1" l="1"/>
  <c r="F2229" i="1"/>
  <c r="G2229" i="1" s="1"/>
  <c r="H2229" i="1" s="1"/>
  <c r="E2230" i="1" s="1"/>
  <c r="K2230" i="1" s="1"/>
  <c r="I2229" i="1" l="1"/>
  <c r="F2230" i="1"/>
  <c r="G2230" i="1" s="1"/>
  <c r="H2230" i="1" s="1"/>
  <c r="E2231" i="1" s="1"/>
  <c r="K2231" i="1" s="1"/>
  <c r="I2230" i="1" l="1"/>
  <c r="F2231" i="1"/>
  <c r="G2231" i="1" s="1"/>
  <c r="H2231" i="1" s="1"/>
  <c r="E2232" i="1" s="1"/>
  <c r="K2232" i="1" s="1"/>
  <c r="I2231" i="1" l="1"/>
  <c r="F2232" i="1"/>
  <c r="G2232" i="1" s="1"/>
  <c r="H2232" i="1" s="1"/>
  <c r="E2233" i="1" s="1"/>
  <c r="K2233" i="1" s="1"/>
  <c r="I2232" i="1" l="1"/>
  <c r="F2233" i="1"/>
  <c r="G2233" i="1" s="1"/>
  <c r="H2233" i="1" s="1"/>
  <c r="E2234" i="1" s="1"/>
  <c r="K2234" i="1" s="1"/>
  <c r="I2233" i="1" l="1"/>
  <c r="F2234" i="1"/>
  <c r="G2234" i="1" s="1"/>
  <c r="H2234" i="1" s="1"/>
  <c r="E2235" i="1" s="1"/>
  <c r="K2235" i="1" s="1"/>
  <c r="I2234" i="1" l="1"/>
  <c r="F2235" i="1"/>
  <c r="G2235" i="1" s="1"/>
  <c r="H2235" i="1" s="1"/>
  <c r="E2236" i="1" s="1"/>
  <c r="K2236" i="1" s="1"/>
  <c r="I2235" i="1" l="1"/>
  <c r="F2236" i="1"/>
  <c r="G2236" i="1" s="1"/>
  <c r="H2236" i="1" s="1"/>
  <c r="E2237" i="1" s="1"/>
  <c r="K2237" i="1" s="1"/>
  <c r="I2236" i="1" l="1"/>
  <c r="F2237" i="1"/>
  <c r="G2237" i="1" s="1"/>
  <c r="H2237" i="1" s="1"/>
  <c r="E2238" i="1" s="1"/>
  <c r="K2238" i="1" s="1"/>
  <c r="I2237" i="1" l="1"/>
  <c r="F2238" i="1"/>
  <c r="G2238" i="1" s="1"/>
  <c r="H2238" i="1" s="1"/>
  <c r="E2239" i="1" s="1"/>
  <c r="K2239" i="1" s="1"/>
  <c r="I2238" i="1" l="1"/>
  <c r="F2239" i="1"/>
  <c r="G2239" i="1" s="1"/>
  <c r="H2239" i="1" s="1"/>
  <c r="E2240" i="1" s="1"/>
  <c r="K2240" i="1" s="1"/>
  <c r="I2239" i="1" l="1"/>
  <c r="F2240" i="1"/>
  <c r="G2240" i="1" s="1"/>
  <c r="H2240" i="1" s="1"/>
  <c r="E2241" i="1" s="1"/>
  <c r="K2241" i="1" s="1"/>
  <c r="I2240" i="1" l="1"/>
  <c r="F2241" i="1"/>
  <c r="G2241" i="1" s="1"/>
  <c r="H2241" i="1" s="1"/>
  <c r="E2242" i="1" s="1"/>
  <c r="K2242" i="1" s="1"/>
  <c r="I2241" i="1" l="1"/>
  <c r="F2242" i="1"/>
  <c r="G2242" i="1" s="1"/>
  <c r="H2242" i="1" s="1"/>
  <c r="E2243" i="1" s="1"/>
  <c r="K2243" i="1" s="1"/>
  <c r="I2242" i="1" l="1"/>
  <c r="F2243" i="1"/>
  <c r="G2243" i="1" s="1"/>
  <c r="H2243" i="1" s="1"/>
  <c r="E2244" i="1" s="1"/>
  <c r="K2244" i="1" s="1"/>
  <c r="I2243" i="1" l="1"/>
  <c r="F2244" i="1"/>
  <c r="G2244" i="1" s="1"/>
  <c r="H2244" i="1" s="1"/>
  <c r="E2245" i="1" s="1"/>
  <c r="K2245" i="1" s="1"/>
  <c r="I2244" i="1" l="1"/>
  <c r="F2245" i="1"/>
  <c r="G2245" i="1" s="1"/>
  <c r="H2245" i="1" s="1"/>
  <c r="E2246" i="1" s="1"/>
  <c r="K2246" i="1" s="1"/>
  <c r="I2245" i="1" l="1"/>
  <c r="F2246" i="1"/>
  <c r="G2246" i="1" s="1"/>
  <c r="H2246" i="1" s="1"/>
  <c r="E2247" i="1" s="1"/>
  <c r="K2247" i="1" s="1"/>
  <c r="I2246" i="1" l="1"/>
  <c r="F2247" i="1"/>
  <c r="G2247" i="1" s="1"/>
  <c r="H2247" i="1" s="1"/>
  <c r="E2248" i="1" s="1"/>
  <c r="K2248" i="1" s="1"/>
  <c r="I2247" i="1" l="1"/>
  <c r="F2248" i="1"/>
  <c r="G2248" i="1" s="1"/>
  <c r="H2248" i="1" s="1"/>
  <c r="E2249" i="1" s="1"/>
  <c r="K2249" i="1" s="1"/>
  <c r="I2248" i="1" l="1"/>
  <c r="F2249" i="1"/>
  <c r="G2249" i="1" s="1"/>
  <c r="H2249" i="1" s="1"/>
  <c r="E2250" i="1" s="1"/>
  <c r="K2250" i="1" s="1"/>
  <c r="I2249" i="1" l="1"/>
  <c r="F2250" i="1"/>
  <c r="G2250" i="1" s="1"/>
  <c r="H2250" i="1" s="1"/>
  <c r="E2251" i="1" s="1"/>
  <c r="K2251" i="1" s="1"/>
  <c r="I2250" i="1" l="1"/>
  <c r="F2251" i="1"/>
  <c r="G2251" i="1" s="1"/>
  <c r="H2251" i="1" s="1"/>
  <c r="E2252" i="1" s="1"/>
  <c r="K2252" i="1" s="1"/>
  <c r="I2251" i="1" l="1"/>
  <c r="F2252" i="1"/>
  <c r="G2252" i="1" s="1"/>
  <c r="H2252" i="1" s="1"/>
  <c r="E2253" i="1" s="1"/>
  <c r="K2253" i="1" s="1"/>
  <c r="I2252" i="1" l="1"/>
  <c r="F2253" i="1"/>
  <c r="G2253" i="1" s="1"/>
  <c r="H2253" i="1" s="1"/>
  <c r="E2254" i="1" s="1"/>
  <c r="K2254" i="1" s="1"/>
  <c r="I2253" i="1" l="1"/>
  <c r="F2254" i="1"/>
  <c r="G2254" i="1" s="1"/>
  <c r="H2254" i="1" s="1"/>
  <c r="E2255" i="1" s="1"/>
  <c r="K2255" i="1" s="1"/>
  <c r="I2254" i="1" l="1"/>
  <c r="F2255" i="1"/>
  <c r="G2255" i="1" s="1"/>
  <c r="H2255" i="1" s="1"/>
  <c r="E2256" i="1" s="1"/>
  <c r="K2256" i="1" s="1"/>
  <c r="F2256" i="1" l="1"/>
  <c r="G2256" i="1" s="1"/>
  <c r="H2256" i="1" s="1"/>
  <c r="E2257" i="1" s="1"/>
  <c r="K2257" i="1" s="1"/>
  <c r="I2255" i="1"/>
  <c r="I2256" i="1" l="1"/>
  <c r="F2257" i="1"/>
  <c r="G2257" i="1" s="1"/>
  <c r="H2257" i="1" s="1"/>
  <c r="E2258" i="1" s="1"/>
  <c r="K2258" i="1" s="1"/>
  <c r="I2257" i="1" l="1"/>
  <c r="F2258" i="1"/>
  <c r="G2258" i="1" s="1"/>
  <c r="H2258" i="1" s="1"/>
  <c r="E2259" i="1" s="1"/>
  <c r="K2259" i="1" s="1"/>
  <c r="I2258" i="1" l="1"/>
  <c r="F2259" i="1"/>
  <c r="G2259" i="1" s="1"/>
  <c r="H2259" i="1" s="1"/>
  <c r="E2260" i="1" s="1"/>
  <c r="K2260" i="1" s="1"/>
  <c r="I2259" i="1" l="1"/>
  <c r="F2260" i="1"/>
  <c r="G2260" i="1" s="1"/>
  <c r="H2260" i="1" s="1"/>
  <c r="E2261" i="1" s="1"/>
  <c r="K2261" i="1" s="1"/>
  <c r="I2260" i="1" l="1"/>
  <c r="F2261" i="1"/>
  <c r="G2261" i="1" s="1"/>
  <c r="H2261" i="1" s="1"/>
  <c r="E2262" i="1" s="1"/>
  <c r="K2262" i="1" s="1"/>
  <c r="I2261" i="1" l="1"/>
  <c r="F2262" i="1"/>
  <c r="G2262" i="1" s="1"/>
  <c r="H2262" i="1" s="1"/>
  <c r="E2263" i="1" s="1"/>
  <c r="K2263" i="1" s="1"/>
  <c r="I2262" i="1" l="1"/>
  <c r="F2263" i="1"/>
  <c r="G2263" i="1" s="1"/>
  <c r="H2263" i="1" s="1"/>
  <c r="E2264" i="1" s="1"/>
  <c r="K2264" i="1" s="1"/>
  <c r="F2264" i="1" l="1"/>
  <c r="G2264" i="1" s="1"/>
  <c r="H2264" i="1" s="1"/>
  <c r="E2265" i="1" s="1"/>
  <c r="K2265" i="1" s="1"/>
  <c r="I2263" i="1"/>
  <c r="I2264" i="1" l="1"/>
  <c r="F2265" i="1"/>
  <c r="G2265" i="1" s="1"/>
  <c r="H2265" i="1" s="1"/>
  <c r="E2266" i="1" s="1"/>
  <c r="K2266" i="1" s="1"/>
  <c r="I2265" i="1" l="1"/>
  <c r="F2266" i="1"/>
  <c r="G2266" i="1" s="1"/>
  <c r="H2266" i="1" s="1"/>
  <c r="E2267" i="1" s="1"/>
  <c r="K2267" i="1" s="1"/>
  <c r="I2266" i="1" l="1"/>
  <c r="F2267" i="1"/>
  <c r="G2267" i="1" s="1"/>
  <c r="H2267" i="1" s="1"/>
  <c r="E2268" i="1" s="1"/>
  <c r="K2268" i="1" s="1"/>
  <c r="I2267" i="1" l="1"/>
  <c r="F2268" i="1"/>
  <c r="G2268" i="1" s="1"/>
  <c r="H2268" i="1" s="1"/>
  <c r="E2269" i="1" s="1"/>
  <c r="K2269" i="1" s="1"/>
  <c r="I2268" i="1" l="1"/>
  <c r="F2269" i="1"/>
  <c r="G2269" i="1" s="1"/>
  <c r="H2269" i="1" s="1"/>
  <c r="E2270" i="1" s="1"/>
  <c r="K2270" i="1" s="1"/>
  <c r="I2269" i="1" l="1"/>
  <c r="F2270" i="1"/>
  <c r="G2270" i="1" s="1"/>
  <c r="H2270" i="1" s="1"/>
  <c r="E2271" i="1" s="1"/>
  <c r="K2271" i="1" s="1"/>
  <c r="I2270" i="1" l="1"/>
  <c r="F2271" i="1"/>
  <c r="G2271" i="1" s="1"/>
  <c r="H2271" i="1" s="1"/>
  <c r="E2272" i="1" s="1"/>
  <c r="K2272" i="1" s="1"/>
  <c r="I2271" i="1" l="1"/>
  <c r="F2272" i="1"/>
  <c r="G2272" i="1" s="1"/>
  <c r="H2272" i="1" s="1"/>
  <c r="E2273" i="1" s="1"/>
  <c r="K2273" i="1" s="1"/>
  <c r="I2272" i="1" l="1"/>
  <c r="F2273" i="1"/>
  <c r="G2273" i="1" s="1"/>
  <c r="H2273" i="1" s="1"/>
  <c r="E2274" i="1" s="1"/>
  <c r="K2274" i="1" s="1"/>
  <c r="I2273" i="1" l="1"/>
  <c r="F2274" i="1"/>
  <c r="G2274" i="1" s="1"/>
  <c r="H2274" i="1" s="1"/>
  <c r="E2275" i="1" s="1"/>
  <c r="K2275" i="1" s="1"/>
  <c r="I2274" i="1" l="1"/>
  <c r="F2275" i="1"/>
  <c r="G2275" i="1" s="1"/>
  <c r="H2275" i="1" s="1"/>
  <c r="E2276" i="1" s="1"/>
  <c r="K2276" i="1" s="1"/>
  <c r="I2275" i="1" l="1"/>
  <c r="F2276" i="1"/>
  <c r="G2276" i="1" s="1"/>
  <c r="H2276" i="1" s="1"/>
  <c r="E2277" i="1" s="1"/>
  <c r="K2277" i="1" s="1"/>
  <c r="I2276" i="1" l="1"/>
  <c r="F2277" i="1"/>
  <c r="G2277" i="1" s="1"/>
  <c r="H2277" i="1" s="1"/>
  <c r="E2278" i="1" s="1"/>
  <c r="K2278" i="1" s="1"/>
  <c r="I2277" i="1" l="1"/>
  <c r="F2278" i="1"/>
  <c r="G2278" i="1" s="1"/>
  <c r="H2278" i="1" s="1"/>
  <c r="E2279" i="1" s="1"/>
  <c r="K2279" i="1" s="1"/>
  <c r="I2278" i="1" l="1"/>
  <c r="F2279" i="1"/>
  <c r="G2279" i="1" s="1"/>
  <c r="H2279" i="1" s="1"/>
  <c r="E2280" i="1" s="1"/>
  <c r="K2280" i="1" s="1"/>
  <c r="F2280" i="1" l="1"/>
  <c r="G2280" i="1" s="1"/>
  <c r="H2280" i="1" s="1"/>
  <c r="E2281" i="1" s="1"/>
  <c r="K2281" i="1" s="1"/>
  <c r="I2279" i="1"/>
  <c r="I2280" i="1" l="1"/>
  <c r="F2281" i="1"/>
  <c r="G2281" i="1" s="1"/>
  <c r="H2281" i="1" s="1"/>
  <c r="E2282" i="1" s="1"/>
  <c r="K2282" i="1" s="1"/>
  <c r="I2281" i="1" l="1"/>
  <c r="F2282" i="1"/>
  <c r="G2282" i="1" s="1"/>
  <c r="H2282" i="1" s="1"/>
  <c r="E2283" i="1" s="1"/>
  <c r="K2283" i="1" s="1"/>
  <c r="F2283" i="1" l="1"/>
  <c r="G2283" i="1" s="1"/>
  <c r="H2283" i="1" s="1"/>
  <c r="E2284" i="1" s="1"/>
  <c r="K2284" i="1" s="1"/>
  <c r="I2282" i="1"/>
  <c r="F2284" i="1" l="1"/>
  <c r="G2284" i="1" s="1"/>
  <c r="H2284" i="1" s="1"/>
  <c r="E2285" i="1" s="1"/>
  <c r="K2285" i="1" s="1"/>
  <c r="I2283" i="1"/>
  <c r="I2284" i="1" l="1"/>
  <c r="F2285" i="1"/>
  <c r="G2285" i="1" s="1"/>
  <c r="H2285" i="1" s="1"/>
  <c r="E2286" i="1" s="1"/>
  <c r="K2286" i="1" s="1"/>
  <c r="I2285" i="1" l="1"/>
  <c r="F2286" i="1"/>
  <c r="G2286" i="1" s="1"/>
  <c r="H2286" i="1" s="1"/>
  <c r="E2287" i="1" s="1"/>
  <c r="K2287" i="1" s="1"/>
  <c r="I2286" i="1" l="1"/>
  <c r="F2287" i="1"/>
  <c r="G2287" i="1" s="1"/>
  <c r="H2287" i="1" s="1"/>
  <c r="E2288" i="1" s="1"/>
  <c r="K2288" i="1" s="1"/>
  <c r="I2287" i="1" l="1"/>
  <c r="F2288" i="1"/>
  <c r="G2288" i="1" s="1"/>
  <c r="H2288" i="1" s="1"/>
  <c r="E2289" i="1" s="1"/>
  <c r="K2289" i="1" s="1"/>
  <c r="I2288" i="1" l="1"/>
  <c r="F2289" i="1"/>
  <c r="G2289" i="1" s="1"/>
  <c r="H2289" i="1" s="1"/>
  <c r="E2290" i="1" s="1"/>
  <c r="K2290" i="1" s="1"/>
  <c r="I2289" i="1" l="1"/>
  <c r="F2290" i="1"/>
  <c r="G2290" i="1" s="1"/>
  <c r="H2290" i="1" s="1"/>
  <c r="E2291" i="1" s="1"/>
  <c r="K2291" i="1" s="1"/>
  <c r="I2290" i="1" l="1"/>
  <c r="F2291" i="1"/>
  <c r="G2291" i="1" s="1"/>
  <c r="H2291" i="1" s="1"/>
  <c r="E2292" i="1" s="1"/>
  <c r="K2292" i="1" s="1"/>
  <c r="I2291" i="1" l="1"/>
  <c r="F2292" i="1"/>
  <c r="G2292" i="1" s="1"/>
  <c r="H2292" i="1" s="1"/>
  <c r="E2293" i="1" s="1"/>
  <c r="K2293" i="1" s="1"/>
  <c r="I2292" i="1" l="1"/>
  <c r="F2293" i="1"/>
  <c r="G2293" i="1" s="1"/>
  <c r="H2293" i="1" s="1"/>
  <c r="E2294" i="1" s="1"/>
  <c r="K2294" i="1" s="1"/>
  <c r="I2293" i="1" l="1"/>
  <c r="F2294" i="1"/>
  <c r="G2294" i="1" s="1"/>
  <c r="H2294" i="1" s="1"/>
  <c r="E2295" i="1" s="1"/>
  <c r="K2295" i="1" s="1"/>
  <c r="I2294" i="1" l="1"/>
  <c r="F2295" i="1"/>
  <c r="G2295" i="1" s="1"/>
  <c r="H2295" i="1" s="1"/>
  <c r="E2296" i="1" s="1"/>
  <c r="K2296" i="1" s="1"/>
  <c r="I2295" i="1" l="1"/>
  <c r="F2296" i="1"/>
  <c r="G2296" i="1" s="1"/>
  <c r="H2296" i="1" s="1"/>
  <c r="E2297" i="1" s="1"/>
  <c r="K2297" i="1" s="1"/>
  <c r="I2296" i="1" l="1"/>
  <c r="F2297" i="1"/>
  <c r="G2297" i="1" s="1"/>
  <c r="H2297" i="1" s="1"/>
  <c r="E2298" i="1" s="1"/>
  <c r="K2298" i="1" s="1"/>
  <c r="I2297" i="1" l="1"/>
  <c r="F2298" i="1"/>
  <c r="G2298" i="1" s="1"/>
  <c r="H2298" i="1" s="1"/>
  <c r="E2299" i="1" s="1"/>
  <c r="K2299" i="1" s="1"/>
  <c r="I2298" i="1" l="1"/>
  <c r="F2299" i="1"/>
  <c r="G2299" i="1" s="1"/>
  <c r="H2299" i="1" s="1"/>
  <c r="E2300" i="1" s="1"/>
  <c r="K2300" i="1" s="1"/>
  <c r="I2299" i="1" l="1"/>
  <c r="F2300" i="1"/>
  <c r="G2300" i="1" s="1"/>
  <c r="H2300" i="1" s="1"/>
  <c r="E2301" i="1" s="1"/>
  <c r="K2301" i="1" s="1"/>
  <c r="F2301" i="1" l="1"/>
  <c r="G2301" i="1" s="1"/>
  <c r="H2301" i="1" s="1"/>
  <c r="E2302" i="1" s="1"/>
  <c r="K2302" i="1" s="1"/>
  <c r="I2300" i="1"/>
  <c r="I2301" i="1" l="1"/>
  <c r="F2302" i="1"/>
  <c r="G2302" i="1" s="1"/>
  <c r="H2302" i="1" s="1"/>
  <c r="E2303" i="1" s="1"/>
  <c r="K2303" i="1" s="1"/>
  <c r="I2302" i="1" l="1"/>
  <c r="F2303" i="1"/>
  <c r="G2303" i="1" s="1"/>
  <c r="H2303" i="1" s="1"/>
  <c r="E2304" i="1" s="1"/>
  <c r="K2304" i="1" s="1"/>
  <c r="I2303" i="1" l="1"/>
  <c r="F2304" i="1"/>
  <c r="G2304" i="1" s="1"/>
  <c r="H2304" i="1" s="1"/>
  <c r="E2305" i="1" s="1"/>
  <c r="K2305" i="1" s="1"/>
  <c r="I2304" i="1" l="1"/>
  <c r="F2305" i="1"/>
  <c r="G2305" i="1" s="1"/>
  <c r="H2305" i="1" s="1"/>
  <c r="E2306" i="1" s="1"/>
  <c r="K2306" i="1" s="1"/>
  <c r="I2305" i="1" l="1"/>
  <c r="F2306" i="1"/>
  <c r="G2306" i="1" s="1"/>
  <c r="H2306" i="1" s="1"/>
  <c r="E2307" i="1" s="1"/>
  <c r="K2307" i="1" s="1"/>
  <c r="I2306" i="1" l="1"/>
  <c r="F2307" i="1"/>
  <c r="G2307" i="1" s="1"/>
  <c r="H2307" i="1" s="1"/>
  <c r="E2308" i="1" s="1"/>
  <c r="K2308" i="1" s="1"/>
  <c r="I2307" i="1" l="1"/>
  <c r="F2308" i="1"/>
  <c r="G2308" i="1" s="1"/>
  <c r="H2308" i="1" s="1"/>
  <c r="E2309" i="1" s="1"/>
  <c r="K2309" i="1" s="1"/>
  <c r="I2308" i="1" l="1"/>
  <c r="F2309" i="1"/>
  <c r="G2309" i="1" s="1"/>
  <c r="H2309" i="1" s="1"/>
  <c r="E2310" i="1" s="1"/>
  <c r="K2310" i="1" s="1"/>
  <c r="I2309" i="1" l="1"/>
  <c r="F2310" i="1"/>
  <c r="G2310" i="1" s="1"/>
  <c r="H2310" i="1" s="1"/>
  <c r="E2311" i="1" s="1"/>
  <c r="K2311" i="1" s="1"/>
  <c r="I2310" i="1" l="1"/>
  <c r="F2311" i="1"/>
  <c r="G2311" i="1" s="1"/>
  <c r="H2311" i="1" s="1"/>
  <c r="E2312" i="1" s="1"/>
  <c r="K2312" i="1" s="1"/>
  <c r="I2311" i="1" l="1"/>
  <c r="F2312" i="1"/>
  <c r="G2312" i="1" s="1"/>
  <c r="H2312" i="1" s="1"/>
  <c r="E2313" i="1" s="1"/>
  <c r="K2313" i="1" s="1"/>
  <c r="I2312" i="1" l="1"/>
  <c r="F2313" i="1"/>
  <c r="G2313" i="1" s="1"/>
  <c r="H2313" i="1" s="1"/>
  <c r="E2314" i="1" s="1"/>
  <c r="K2314" i="1" s="1"/>
  <c r="I2313" i="1" l="1"/>
  <c r="F2314" i="1"/>
  <c r="G2314" i="1" s="1"/>
  <c r="H2314" i="1" s="1"/>
  <c r="E2315" i="1" s="1"/>
  <c r="K2315" i="1" s="1"/>
  <c r="F2315" i="1" l="1"/>
  <c r="G2315" i="1" s="1"/>
  <c r="H2315" i="1" s="1"/>
  <c r="E2316" i="1" s="1"/>
  <c r="K2316" i="1" s="1"/>
  <c r="I2314" i="1"/>
  <c r="I2315" i="1" l="1"/>
  <c r="F2316" i="1"/>
  <c r="G2316" i="1" s="1"/>
  <c r="H2316" i="1" s="1"/>
  <c r="E2317" i="1" s="1"/>
  <c r="K2317" i="1" s="1"/>
  <c r="I2316" i="1" l="1"/>
  <c r="F2317" i="1"/>
  <c r="G2317" i="1" s="1"/>
  <c r="H2317" i="1" s="1"/>
  <c r="E2318" i="1" s="1"/>
  <c r="K2318" i="1" s="1"/>
  <c r="I2317" i="1" l="1"/>
  <c r="F2318" i="1"/>
  <c r="G2318" i="1" s="1"/>
  <c r="H2318" i="1" s="1"/>
  <c r="E2319" i="1" s="1"/>
  <c r="K2319" i="1" s="1"/>
  <c r="I2318" i="1" l="1"/>
  <c r="F2319" i="1"/>
  <c r="G2319" i="1" s="1"/>
  <c r="H2319" i="1" s="1"/>
  <c r="E2320" i="1" s="1"/>
  <c r="K2320" i="1" s="1"/>
  <c r="I2319" i="1" l="1"/>
  <c r="F2320" i="1"/>
  <c r="G2320" i="1" s="1"/>
  <c r="H2320" i="1" s="1"/>
  <c r="E2321" i="1" s="1"/>
  <c r="K2321" i="1" s="1"/>
  <c r="I2320" i="1" l="1"/>
  <c r="F2321" i="1"/>
  <c r="G2321" i="1" s="1"/>
  <c r="H2321" i="1" s="1"/>
  <c r="E2322" i="1" s="1"/>
  <c r="K2322" i="1" s="1"/>
  <c r="I2321" i="1" l="1"/>
  <c r="F2322" i="1"/>
  <c r="G2322" i="1" s="1"/>
  <c r="H2322" i="1" s="1"/>
  <c r="E2323" i="1" s="1"/>
  <c r="K2323" i="1" s="1"/>
  <c r="I2322" i="1" l="1"/>
  <c r="F2323" i="1"/>
  <c r="G2323" i="1" s="1"/>
  <c r="H2323" i="1" s="1"/>
  <c r="E2324" i="1" s="1"/>
  <c r="K2324" i="1" s="1"/>
  <c r="I2323" i="1" l="1"/>
  <c r="F2324" i="1"/>
  <c r="G2324" i="1" s="1"/>
  <c r="H2324" i="1" s="1"/>
  <c r="E2325" i="1" s="1"/>
  <c r="K2325" i="1" s="1"/>
  <c r="I2324" i="1" l="1"/>
  <c r="F2325" i="1"/>
  <c r="G2325" i="1" s="1"/>
  <c r="H2325" i="1" s="1"/>
  <c r="E2326" i="1" s="1"/>
  <c r="K2326" i="1" s="1"/>
  <c r="I2325" i="1" l="1"/>
  <c r="F2326" i="1"/>
  <c r="G2326" i="1" s="1"/>
  <c r="H2326" i="1" s="1"/>
  <c r="E2327" i="1" s="1"/>
  <c r="K2327" i="1" s="1"/>
  <c r="I2326" i="1" l="1"/>
  <c r="F2327" i="1"/>
  <c r="G2327" i="1" s="1"/>
  <c r="H2327" i="1" s="1"/>
  <c r="E2328" i="1" s="1"/>
  <c r="K2328" i="1" s="1"/>
  <c r="I2327" i="1" l="1"/>
  <c r="F2328" i="1"/>
  <c r="G2328" i="1" s="1"/>
  <c r="H2328" i="1" s="1"/>
  <c r="E2329" i="1" s="1"/>
  <c r="K2329" i="1" s="1"/>
  <c r="I2328" i="1" l="1"/>
  <c r="F2329" i="1"/>
  <c r="G2329" i="1" s="1"/>
  <c r="H2329" i="1" s="1"/>
  <c r="E2330" i="1" s="1"/>
  <c r="K2330" i="1" s="1"/>
  <c r="I2329" i="1" l="1"/>
  <c r="F2330" i="1"/>
  <c r="G2330" i="1" s="1"/>
  <c r="H2330" i="1" s="1"/>
  <c r="E2331" i="1" s="1"/>
  <c r="K2331" i="1" s="1"/>
  <c r="I2330" i="1" l="1"/>
  <c r="F2331" i="1"/>
  <c r="G2331" i="1" s="1"/>
  <c r="H2331" i="1" s="1"/>
  <c r="E2332" i="1" s="1"/>
  <c r="K2332" i="1" s="1"/>
  <c r="I2331" i="1" l="1"/>
  <c r="F2332" i="1"/>
  <c r="G2332" i="1" s="1"/>
  <c r="H2332" i="1" s="1"/>
  <c r="E2333" i="1" s="1"/>
  <c r="K2333" i="1" s="1"/>
  <c r="F2333" i="1" l="1"/>
  <c r="G2333" i="1" s="1"/>
  <c r="H2333" i="1" s="1"/>
  <c r="E2334" i="1" s="1"/>
  <c r="K2334" i="1" s="1"/>
  <c r="I2332" i="1"/>
  <c r="I2333" i="1" l="1"/>
  <c r="F2334" i="1"/>
  <c r="G2334" i="1" s="1"/>
  <c r="H2334" i="1" s="1"/>
  <c r="E2335" i="1" s="1"/>
  <c r="K2335" i="1" s="1"/>
  <c r="I2334" i="1" l="1"/>
  <c r="F2335" i="1"/>
  <c r="G2335" i="1" s="1"/>
  <c r="H2335" i="1" s="1"/>
  <c r="E2336" i="1" s="1"/>
  <c r="K2336" i="1" s="1"/>
  <c r="I2335" i="1" l="1"/>
  <c r="F2336" i="1"/>
  <c r="G2336" i="1" s="1"/>
  <c r="H2336" i="1" s="1"/>
  <c r="E2337" i="1" s="1"/>
  <c r="K2337" i="1" s="1"/>
  <c r="F2337" i="1" l="1"/>
  <c r="G2337" i="1" s="1"/>
  <c r="H2337" i="1" s="1"/>
  <c r="E2338" i="1" s="1"/>
  <c r="K2338" i="1" s="1"/>
  <c r="I2336" i="1"/>
  <c r="I2337" i="1" l="1"/>
  <c r="F2338" i="1"/>
  <c r="G2338" i="1" s="1"/>
  <c r="H2338" i="1" s="1"/>
  <c r="E2339" i="1" s="1"/>
  <c r="K2339" i="1" s="1"/>
  <c r="I2338" i="1" l="1"/>
  <c r="F2339" i="1"/>
  <c r="G2339" i="1" s="1"/>
  <c r="H2339" i="1" s="1"/>
  <c r="E2340" i="1" s="1"/>
  <c r="K2340" i="1" s="1"/>
  <c r="I2339" i="1" l="1"/>
  <c r="F2340" i="1"/>
  <c r="G2340" i="1" s="1"/>
  <c r="H2340" i="1" s="1"/>
  <c r="E2341" i="1" s="1"/>
  <c r="K2341" i="1" s="1"/>
  <c r="I2340" i="1" l="1"/>
  <c r="F2341" i="1"/>
  <c r="G2341" i="1" s="1"/>
  <c r="H2341" i="1" s="1"/>
  <c r="E2342" i="1" s="1"/>
  <c r="K2342" i="1" s="1"/>
  <c r="I2341" i="1" l="1"/>
  <c r="F2342" i="1"/>
  <c r="G2342" i="1" s="1"/>
  <c r="H2342" i="1" s="1"/>
  <c r="E2343" i="1" s="1"/>
  <c r="K2343" i="1" s="1"/>
  <c r="I2342" i="1" l="1"/>
  <c r="F2343" i="1"/>
  <c r="G2343" i="1" s="1"/>
  <c r="H2343" i="1" s="1"/>
  <c r="E2344" i="1" s="1"/>
  <c r="K2344" i="1" s="1"/>
  <c r="F2344" i="1" l="1"/>
  <c r="G2344" i="1" s="1"/>
  <c r="H2344" i="1" s="1"/>
  <c r="E2345" i="1" s="1"/>
  <c r="K2345" i="1" s="1"/>
  <c r="I2343" i="1"/>
  <c r="F2345" i="1" l="1"/>
  <c r="G2345" i="1" s="1"/>
  <c r="H2345" i="1" s="1"/>
  <c r="E2346" i="1" s="1"/>
  <c r="K2346" i="1" s="1"/>
  <c r="I2344" i="1"/>
  <c r="I2345" i="1" l="1"/>
  <c r="F2346" i="1"/>
  <c r="G2346" i="1" s="1"/>
  <c r="H2346" i="1" s="1"/>
  <c r="E2347" i="1" s="1"/>
  <c r="K2347" i="1" s="1"/>
  <c r="I2346" i="1" l="1"/>
  <c r="F2347" i="1"/>
  <c r="G2347" i="1" s="1"/>
  <c r="H2347" i="1" s="1"/>
  <c r="E2348" i="1" s="1"/>
  <c r="K2348" i="1" s="1"/>
  <c r="I2347" i="1" l="1"/>
  <c r="F2348" i="1"/>
  <c r="G2348" i="1" s="1"/>
  <c r="H2348" i="1" s="1"/>
  <c r="E2349" i="1" s="1"/>
  <c r="K2349" i="1" s="1"/>
  <c r="I2348" i="1" l="1"/>
  <c r="F2349" i="1"/>
  <c r="G2349" i="1" s="1"/>
  <c r="H2349" i="1" s="1"/>
  <c r="E2350" i="1" s="1"/>
  <c r="K2350" i="1" s="1"/>
  <c r="I2349" i="1" l="1"/>
  <c r="F2350" i="1"/>
  <c r="G2350" i="1" s="1"/>
  <c r="H2350" i="1" s="1"/>
  <c r="E2351" i="1" s="1"/>
  <c r="K2351" i="1" s="1"/>
  <c r="I2350" i="1" l="1"/>
  <c r="F2351" i="1"/>
  <c r="G2351" i="1" s="1"/>
  <c r="H2351" i="1" s="1"/>
  <c r="E2352" i="1" s="1"/>
  <c r="K2352" i="1" s="1"/>
  <c r="I2351" i="1" l="1"/>
  <c r="F2352" i="1"/>
  <c r="G2352" i="1" s="1"/>
  <c r="H2352" i="1" s="1"/>
  <c r="E2353" i="1" s="1"/>
  <c r="K2353" i="1" s="1"/>
  <c r="I2352" i="1" l="1"/>
  <c r="F2353" i="1"/>
  <c r="G2353" i="1" s="1"/>
  <c r="H2353" i="1" s="1"/>
  <c r="E2354" i="1" s="1"/>
  <c r="K2354" i="1" s="1"/>
  <c r="I2353" i="1" l="1"/>
  <c r="F2354" i="1"/>
  <c r="G2354" i="1" s="1"/>
  <c r="H2354" i="1" s="1"/>
  <c r="E2355" i="1" s="1"/>
  <c r="K2355" i="1" s="1"/>
  <c r="I2354" i="1" l="1"/>
  <c r="F2355" i="1"/>
  <c r="G2355" i="1" s="1"/>
  <c r="H2355" i="1" s="1"/>
  <c r="E2356" i="1" s="1"/>
  <c r="K2356" i="1" s="1"/>
  <c r="I2355" i="1" l="1"/>
  <c r="F2356" i="1"/>
  <c r="G2356" i="1" s="1"/>
  <c r="H2356" i="1" s="1"/>
  <c r="E2357" i="1" s="1"/>
  <c r="K2357" i="1" s="1"/>
  <c r="I2356" i="1" l="1"/>
  <c r="F2357" i="1"/>
  <c r="G2357" i="1" s="1"/>
  <c r="H2357" i="1" s="1"/>
  <c r="E2358" i="1" s="1"/>
  <c r="K2358" i="1" s="1"/>
  <c r="I2357" i="1" l="1"/>
  <c r="F2358" i="1"/>
  <c r="G2358" i="1" s="1"/>
  <c r="H2358" i="1" s="1"/>
  <c r="E2359" i="1" s="1"/>
  <c r="K2359" i="1" s="1"/>
  <c r="I2358" i="1" l="1"/>
  <c r="F2359" i="1"/>
  <c r="G2359" i="1" s="1"/>
  <c r="H2359" i="1" s="1"/>
  <c r="E2360" i="1" s="1"/>
  <c r="K2360" i="1" s="1"/>
  <c r="I2359" i="1" l="1"/>
  <c r="F2360" i="1"/>
  <c r="G2360" i="1" s="1"/>
  <c r="H2360" i="1" s="1"/>
  <c r="E2361" i="1" s="1"/>
  <c r="K2361" i="1" s="1"/>
  <c r="I2360" i="1" l="1"/>
  <c r="F2361" i="1"/>
  <c r="G2361" i="1" s="1"/>
  <c r="H2361" i="1" s="1"/>
  <c r="E2362" i="1" s="1"/>
  <c r="K2362" i="1" s="1"/>
  <c r="I2361" i="1" l="1"/>
  <c r="F2362" i="1"/>
  <c r="G2362" i="1" s="1"/>
  <c r="H2362" i="1" s="1"/>
  <c r="E2363" i="1" s="1"/>
  <c r="K2363" i="1" s="1"/>
  <c r="I2362" i="1" l="1"/>
  <c r="F2363" i="1"/>
  <c r="G2363" i="1" s="1"/>
  <c r="H2363" i="1" s="1"/>
  <c r="E2364" i="1" s="1"/>
  <c r="K2364" i="1" s="1"/>
  <c r="F2364" i="1" l="1"/>
  <c r="G2364" i="1" s="1"/>
  <c r="H2364" i="1" s="1"/>
  <c r="E2365" i="1" s="1"/>
  <c r="K2365" i="1" s="1"/>
  <c r="I2363" i="1"/>
  <c r="I2364" i="1" l="1"/>
  <c r="F2365" i="1"/>
  <c r="G2365" i="1" s="1"/>
  <c r="H2365" i="1" s="1"/>
  <c r="E2366" i="1" s="1"/>
  <c r="K2366" i="1" s="1"/>
  <c r="I2365" i="1" l="1"/>
  <c r="F2366" i="1"/>
  <c r="G2366" i="1" s="1"/>
  <c r="H2366" i="1" s="1"/>
  <c r="E2367" i="1" s="1"/>
  <c r="K2367" i="1" s="1"/>
  <c r="I2366" i="1" l="1"/>
  <c r="F2367" i="1"/>
  <c r="G2367" i="1" s="1"/>
  <c r="H2367" i="1" s="1"/>
  <c r="E2368" i="1" s="1"/>
  <c r="K2368" i="1" s="1"/>
  <c r="I2367" i="1" l="1"/>
  <c r="F2368" i="1"/>
  <c r="G2368" i="1" s="1"/>
  <c r="H2368" i="1" s="1"/>
  <c r="E2369" i="1" s="1"/>
  <c r="K2369" i="1" s="1"/>
  <c r="I2368" i="1" l="1"/>
  <c r="F2369" i="1"/>
  <c r="G2369" i="1" s="1"/>
  <c r="H2369" i="1" s="1"/>
  <c r="E2370" i="1" s="1"/>
  <c r="K2370" i="1" s="1"/>
  <c r="I2369" i="1" l="1"/>
  <c r="F2370" i="1"/>
  <c r="G2370" i="1" s="1"/>
  <c r="H2370" i="1" s="1"/>
  <c r="E2371" i="1" s="1"/>
  <c r="K2371" i="1" s="1"/>
  <c r="I2370" i="1" l="1"/>
  <c r="F2371" i="1"/>
  <c r="G2371" i="1" s="1"/>
  <c r="H2371" i="1" s="1"/>
  <c r="E2372" i="1" s="1"/>
  <c r="K2372" i="1" s="1"/>
  <c r="I2371" i="1" l="1"/>
  <c r="F2372" i="1"/>
  <c r="G2372" i="1" s="1"/>
  <c r="H2372" i="1" s="1"/>
  <c r="E2373" i="1" s="1"/>
  <c r="K2373" i="1" s="1"/>
  <c r="F2373" i="1" l="1"/>
  <c r="G2373" i="1" s="1"/>
  <c r="H2373" i="1" s="1"/>
  <c r="E2374" i="1" s="1"/>
  <c r="K2374" i="1" s="1"/>
  <c r="I2372" i="1"/>
  <c r="I2373" i="1" l="1"/>
  <c r="F2374" i="1"/>
  <c r="G2374" i="1" s="1"/>
  <c r="H2374" i="1" s="1"/>
  <c r="E2375" i="1" s="1"/>
  <c r="K2375" i="1" s="1"/>
  <c r="I2374" i="1" l="1"/>
  <c r="F2375" i="1"/>
  <c r="G2375" i="1" s="1"/>
  <c r="H2375" i="1" s="1"/>
  <c r="E2376" i="1" s="1"/>
  <c r="K2376" i="1" s="1"/>
  <c r="I2375" i="1" l="1"/>
  <c r="F2376" i="1"/>
  <c r="G2376" i="1" s="1"/>
  <c r="H2376" i="1" s="1"/>
  <c r="E2377" i="1" s="1"/>
  <c r="K2377" i="1" s="1"/>
  <c r="I2376" i="1" l="1"/>
  <c r="F2377" i="1"/>
  <c r="G2377" i="1" s="1"/>
  <c r="H2377" i="1" s="1"/>
  <c r="E2378" i="1" s="1"/>
  <c r="K2378" i="1" s="1"/>
  <c r="I2377" i="1" l="1"/>
  <c r="F2378" i="1"/>
  <c r="G2378" i="1" s="1"/>
  <c r="H2378" i="1" s="1"/>
  <c r="E2379" i="1" s="1"/>
  <c r="K2379" i="1" s="1"/>
  <c r="I2378" i="1" l="1"/>
  <c r="F2379" i="1"/>
  <c r="G2379" i="1" s="1"/>
  <c r="H2379" i="1" s="1"/>
  <c r="E2380" i="1" s="1"/>
  <c r="K2380" i="1" s="1"/>
  <c r="I2379" i="1" l="1"/>
  <c r="F2380" i="1"/>
  <c r="G2380" i="1" s="1"/>
  <c r="I2380" i="1" l="1"/>
  <c r="H2380" i="1"/>
  <c r="E2381" i="1" s="1"/>
  <c r="K2381" i="1" s="1"/>
  <c r="F2381" i="1" l="1"/>
  <c r="G2381" i="1" s="1"/>
  <c r="H2381" i="1" s="1"/>
  <c r="E2382" i="1" s="1"/>
  <c r="K2382" i="1" s="1"/>
  <c r="I2381" i="1" l="1"/>
  <c r="F2382" i="1"/>
  <c r="G2382" i="1" s="1"/>
  <c r="H2382" i="1" s="1"/>
  <c r="E2383" i="1" s="1"/>
  <c r="K2383" i="1" s="1"/>
  <c r="I2382" i="1" l="1"/>
  <c r="F2383" i="1"/>
  <c r="G2383" i="1" s="1"/>
  <c r="H2383" i="1" s="1"/>
  <c r="E2384" i="1" s="1"/>
  <c r="K2384" i="1" s="1"/>
  <c r="I2383" i="1" l="1"/>
  <c r="F2384" i="1"/>
  <c r="G2384" i="1" s="1"/>
  <c r="H2384" i="1" s="1"/>
  <c r="E2385" i="1" s="1"/>
  <c r="K2385" i="1" s="1"/>
  <c r="I2384" i="1" l="1"/>
  <c r="F2385" i="1"/>
  <c r="G2385" i="1" s="1"/>
  <c r="H2385" i="1" s="1"/>
  <c r="E2386" i="1" s="1"/>
  <c r="K2386" i="1" s="1"/>
  <c r="F2386" i="1" l="1"/>
  <c r="G2386" i="1" s="1"/>
  <c r="H2386" i="1" s="1"/>
  <c r="E2387" i="1" s="1"/>
  <c r="K2387" i="1" s="1"/>
  <c r="I2385" i="1"/>
  <c r="I2386" i="1" l="1"/>
  <c r="F2387" i="1"/>
  <c r="G2387" i="1" s="1"/>
  <c r="H2387" i="1" s="1"/>
  <c r="E2388" i="1" s="1"/>
  <c r="K2388" i="1" s="1"/>
  <c r="I2387" i="1" l="1"/>
  <c r="F2388" i="1"/>
  <c r="G2388" i="1" s="1"/>
  <c r="H2388" i="1" s="1"/>
  <c r="E2389" i="1" s="1"/>
  <c r="K2389" i="1" s="1"/>
  <c r="I2388" i="1" l="1"/>
  <c r="F2389" i="1"/>
  <c r="G2389" i="1" s="1"/>
  <c r="H2389" i="1" s="1"/>
  <c r="E2390" i="1" s="1"/>
  <c r="K2390" i="1" s="1"/>
  <c r="I2389" i="1" l="1"/>
  <c r="F2390" i="1"/>
  <c r="G2390" i="1" s="1"/>
  <c r="H2390" i="1" s="1"/>
  <c r="E2391" i="1" s="1"/>
  <c r="K2391" i="1" s="1"/>
  <c r="I2390" i="1" l="1"/>
  <c r="F2391" i="1"/>
  <c r="G2391" i="1" s="1"/>
  <c r="H2391" i="1" s="1"/>
  <c r="E2392" i="1" s="1"/>
  <c r="K2392" i="1" s="1"/>
  <c r="I2391" i="1" l="1"/>
  <c r="F2392" i="1"/>
  <c r="G2392" i="1" s="1"/>
  <c r="H2392" i="1" s="1"/>
  <c r="E2393" i="1" s="1"/>
  <c r="K2393" i="1" s="1"/>
  <c r="F2393" i="1" l="1"/>
  <c r="G2393" i="1" s="1"/>
  <c r="H2393" i="1" s="1"/>
  <c r="E2394" i="1" s="1"/>
  <c r="K2394" i="1" s="1"/>
  <c r="I2392" i="1"/>
  <c r="I2393" i="1" l="1"/>
  <c r="F2394" i="1"/>
  <c r="G2394" i="1" s="1"/>
  <c r="H2394" i="1" s="1"/>
  <c r="E2395" i="1" s="1"/>
  <c r="K2395" i="1" s="1"/>
  <c r="F2395" i="1" l="1"/>
  <c r="G2395" i="1" s="1"/>
  <c r="H2395" i="1" s="1"/>
  <c r="E2396" i="1" s="1"/>
  <c r="K2396" i="1" s="1"/>
  <c r="I2394" i="1"/>
  <c r="I2395" i="1" l="1"/>
  <c r="F2396" i="1"/>
  <c r="G2396" i="1" s="1"/>
  <c r="H2396" i="1" s="1"/>
  <c r="E2397" i="1" s="1"/>
  <c r="K2397" i="1" s="1"/>
  <c r="F2397" i="1" l="1"/>
  <c r="G2397" i="1" s="1"/>
  <c r="H2397" i="1" s="1"/>
  <c r="E2398" i="1" s="1"/>
  <c r="K2398" i="1" s="1"/>
  <c r="I2396" i="1"/>
  <c r="I2397" i="1" l="1"/>
  <c r="F2398" i="1"/>
  <c r="G2398" i="1" s="1"/>
  <c r="H2398" i="1" s="1"/>
  <c r="E2399" i="1" s="1"/>
  <c r="K2399" i="1" s="1"/>
  <c r="F2399" i="1" l="1"/>
  <c r="G2399" i="1" s="1"/>
  <c r="H2399" i="1" s="1"/>
  <c r="E2400" i="1" s="1"/>
  <c r="K2400" i="1" s="1"/>
  <c r="I2398" i="1"/>
  <c r="I2399" i="1" l="1"/>
  <c r="F2400" i="1"/>
  <c r="G2400" i="1" s="1"/>
  <c r="H2400" i="1" s="1"/>
  <c r="E2401" i="1" s="1"/>
  <c r="K2401" i="1" s="1"/>
  <c r="F2401" i="1" l="1"/>
  <c r="G2401" i="1" s="1"/>
  <c r="H2401" i="1" s="1"/>
  <c r="E2402" i="1" s="1"/>
  <c r="K2402" i="1" s="1"/>
  <c r="I2400" i="1"/>
  <c r="I2401" i="1" l="1"/>
  <c r="F2402" i="1"/>
  <c r="G2402" i="1" s="1"/>
  <c r="H2402" i="1" s="1"/>
  <c r="E2403" i="1" s="1"/>
  <c r="K2403" i="1" s="1"/>
  <c r="F2403" i="1" l="1"/>
  <c r="G2403" i="1" s="1"/>
  <c r="H2403" i="1" s="1"/>
  <c r="E2404" i="1" s="1"/>
  <c r="K2404" i="1" s="1"/>
  <c r="I2402" i="1"/>
  <c r="I2403" i="1" l="1"/>
  <c r="F2404" i="1"/>
  <c r="G2404" i="1" s="1"/>
  <c r="H2404" i="1" s="1"/>
  <c r="E2405" i="1" s="1"/>
  <c r="K2405" i="1" s="1"/>
  <c r="F2405" i="1" l="1"/>
  <c r="G2405" i="1" s="1"/>
  <c r="H2405" i="1" s="1"/>
  <c r="E2406" i="1" s="1"/>
  <c r="K2406" i="1" s="1"/>
  <c r="I2404" i="1"/>
  <c r="I2405" i="1" l="1"/>
  <c r="F2406" i="1"/>
  <c r="G2406" i="1" s="1"/>
  <c r="H2406" i="1" s="1"/>
  <c r="E2407" i="1" s="1"/>
  <c r="K2407" i="1" s="1"/>
  <c r="F2407" i="1" l="1"/>
  <c r="G2407" i="1" s="1"/>
  <c r="H2407" i="1" s="1"/>
  <c r="E2408" i="1" s="1"/>
  <c r="K2408" i="1" s="1"/>
  <c r="I2406" i="1"/>
  <c r="I2407" i="1" l="1"/>
  <c r="F2408" i="1"/>
  <c r="G2408" i="1" s="1"/>
  <c r="H2408" i="1" s="1"/>
  <c r="E2409" i="1" s="1"/>
  <c r="K2409" i="1" s="1"/>
  <c r="I2408" i="1" l="1"/>
  <c r="F2409" i="1"/>
  <c r="G2409" i="1" s="1"/>
  <c r="H2409" i="1" s="1"/>
  <c r="E2410" i="1" s="1"/>
  <c r="K2410" i="1" s="1"/>
  <c r="I2409" i="1" l="1"/>
  <c r="F2410" i="1"/>
  <c r="G2410" i="1" s="1"/>
  <c r="H2410" i="1" s="1"/>
  <c r="E2411" i="1" s="1"/>
  <c r="K2411" i="1" s="1"/>
  <c r="I2410" i="1" l="1"/>
  <c r="F2411" i="1"/>
  <c r="G2411" i="1" s="1"/>
  <c r="H2411" i="1" s="1"/>
  <c r="E2412" i="1" s="1"/>
  <c r="K2412" i="1" s="1"/>
  <c r="I2411" i="1" l="1"/>
  <c r="F2412" i="1"/>
  <c r="G2412" i="1" s="1"/>
  <c r="H2412" i="1" s="1"/>
  <c r="E2413" i="1" s="1"/>
  <c r="K2413" i="1" s="1"/>
  <c r="I2412" i="1" l="1"/>
  <c r="F2413" i="1"/>
  <c r="G2413" i="1" s="1"/>
  <c r="H2413" i="1" s="1"/>
  <c r="E2414" i="1" s="1"/>
  <c r="K2414" i="1" s="1"/>
  <c r="F2414" i="1" l="1"/>
  <c r="G2414" i="1" s="1"/>
  <c r="H2414" i="1" s="1"/>
  <c r="E2415" i="1" s="1"/>
  <c r="K2415" i="1" s="1"/>
  <c r="I2413" i="1"/>
  <c r="I2414" i="1" l="1"/>
  <c r="F2415" i="1"/>
  <c r="G2415" i="1" s="1"/>
  <c r="H2415" i="1" s="1"/>
  <c r="E2416" i="1" s="1"/>
  <c r="K2416" i="1" s="1"/>
  <c r="I2415" i="1" l="1"/>
  <c r="F2416" i="1"/>
  <c r="G2416" i="1" s="1"/>
  <c r="H2416" i="1" s="1"/>
  <c r="E2417" i="1" s="1"/>
  <c r="K2417" i="1" s="1"/>
  <c r="I2416" i="1" l="1"/>
  <c r="F2417" i="1"/>
  <c r="G2417" i="1" s="1"/>
  <c r="H2417" i="1" s="1"/>
  <c r="E2418" i="1" s="1"/>
  <c r="K2418" i="1" s="1"/>
  <c r="I2417" i="1" l="1"/>
  <c r="F2418" i="1"/>
  <c r="G2418" i="1" s="1"/>
  <c r="H2418" i="1" s="1"/>
  <c r="E2419" i="1" s="1"/>
  <c r="K2419" i="1" s="1"/>
  <c r="I2418" i="1" l="1"/>
  <c r="F2419" i="1"/>
  <c r="G2419" i="1" s="1"/>
  <c r="H2419" i="1" s="1"/>
  <c r="E2420" i="1" s="1"/>
  <c r="K2420" i="1" s="1"/>
  <c r="I2419" i="1" l="1"/>
  <c r="F2420" i="1"/>
  <c r="G2420" i="1" s="1"/>
  <c r="H2420" i="1" s="1"/>
  <c r="E2421" i="1" s="1"/>
  <c r="K2421" i="1" s="1"/>
  <c r="I2420" i="1" l="1"/>
  <c r="F2421" i="1"/>
  <c r="G2421" i="1" s="1"/>
  <c r="H2421" i="1" s="1"/>
  <c r="E2422" i="1" s="1"/>
  <c r="K2422" i="1" s="1"/>
  <c r="F2422" i="1" l="1"/>
  <c r="G2422" i="1" s="1"/>
  <c r="H2422" i="1" s="1"/>
  <c r="E2423" i="1" s="1"/>
  <c r="K2423" i="1" s="1"/>
  <c r="I2421" i="1"/>
  <c r="I2422" i="1" l="1"/>
  <c r="F2423" i="1"/>
  <c r="G2423" i="1" s="1"/>
  <c r="H2423" i="1" s="1"/>
  <c r="E2424" i="1" s="1"/>
  <c r="K2424" i="1" s="1"/>
  <c r="I2423" i="1" l="1"/>
  <c r="F2424" i="1"/>
  <c r="G2424" i="1" s="1"/>
  <c r="H2424" i="1" s="1"/>
  <c r="E2425" i="1" s="1"/>
  <c r="K2425" i="1" s="1"/>
  <c r="I2424" i="1" l="1"/>
  <c r="F2425" i="1"/>
  <c r="G2425" i="1" s="1"/>
  <c r="H2425" i="1" s="1"/>
  <c r="E2426" i="1" s="1"/>
  <c r="K2426" i="1" s="1"/>
  <c r="I2425" i="1" l="1"/>
  <c r="F2426" i="1"/>
  <c r="G2426" i="1" s="1"/>
  <c r="H2426" i="1" s="1"/>
  <c r="E2427" i="1" s="1"/>
  <c r="K2427" i="1" s="1"/>
  <c r="F2427" i="1" l="1"/>
  <c r="G2427" i="1" s="1"/>
  <c r="H2427" i="1" s="1"/>
  <c r="E2428" i="1" s="1"/>
  <c r="K2428" i="1" s="1"/>
  <c r="I2426" i="1"/>
  <c r="I2427" i="1" l="1"/>
  <c r="F2428" i="1"/>
  <c r="G2428" i="1" s="1"/>
  <c r="H2428" i="1" s="1"/>
  <c r="E2429" i="1" s="1"/>
  <c r="K2429" i="1" s="1"/>
  <c r="I2428" i="1" l="1"/>
  <c r="F2429" i="1"/>
  <c r="G2429" i="1" s="1"/>
  <c r="H2429" i="1" s="1"/>
  <c r="E2430" i="1" s="1"/>
  <c r="K2430" i="1" s="1"/>
  <c r="I2429" i="1" l="1"/>
  <c r="F2430" i="1"/>
  <c r="G2430" i="1" s="1"/>
  <c r="H2430" i="1" s="1"/>
  <c r="E2431" i="1" s="1"/>
  <c r="K2431" i="1" s="1"/>
  <c r="I2430" i="1" l="1"/>
  <c r="F2431" i="1"/>
  <c r="G2431" i="1" s="1"/>
  <c r="H2431" i="1" s="1"/>
  <c r="E2432" i="1" s="1"/>
  <c r="K2432" i="1" s="1"/>
  <c r="I2431" i="1" l="1"/>
  <c r="F2432" i="1"/>
  <c r="G2432" i="1" s="1"/>
  <c r="H2432" i="1" s="1"/>
  <c r="E2433" i="1" s="1"/>
  <c r="K2433" i="1" s="1"/>
  <c r="I2432" i="1" l="1"/>
  <c r="F2433" i="1"/>
  <c r="G2433" i="1" s="1"/>
  <c r="H2433" i="1" s="1"/>
  <c r="E2434" i="1" s="1"/>
  <c r="K2434" i="1" s="1"/>
  <c r="F2434" i="1" l="1"/>
  <c r="G2434" i="1" s="1"/>
  <c r="H2434" i="1" s="1"/>
  <c r="E2435" i="1" s="1"/>
  <c r="K2435" i="1" s="1"/>
  <c r="I2433" i="1"/>
  <c r="I2434" i="1" l="1"/>
  <c r="F2435" i="1"/>
  <c r="G2435" i="1" s="1"/>
  <c r="H2435" i="1" s="1"/>
  <c r="E2436" i="1" s="1"/>
  <c r="K2436" i="1" s="1"/>
  <c r="I2435" i="1" l="1"/>
  <c r="F2436" i="1"/>
  <c r="G2436" i="1" s="1"/>
  <c r="H2436" i="1" s="1"/>
  <c r="E2437" i="1" s="1"/>
  <c r="K2437" i="1" s="1"/>
  <c r="I2436" i="1" l="1"/>
  <c r="F2437" i="1"/>
  <c r="G2437" i="1" s="1"/>
  <c r="H2437" i="1" s="1"/>
  <c r="E2438" i="1" s="1"/>
  <c r="K2438" i="1" s="1"/>
  <c r="F2438" i="1" l="1"/>
  <c r="G2438" i="1" s="1"/>
  <c r="H2438" i="1" s="1"/>
  <c r="E2439" i="1" s="1"/>
  <c r="K2439" i="1" s="1"/>
  <c r="I2437" i="1"/>
  <c r="I2438" i="1" l="1"/>
  <c r="F2439" i="1"/>
  <c r="G2439" i="1" s="1"/>
  <c r="H2439" i="1" s="1"/>
  <c r="E2440" i="1" s="1"/>
  <c r="K2440" i="1" s="1"/>
  <c r="I2439" i="1" l="1"/>
  <c r="F2440" i="1"/>
  <c r="G2440" i="1" s="1"/>
  <c r="H2440" i="1" s="1"/>
  <c r="E2441" i="1" s="1"/>
  <c r="K2441" i="1" s="1"/>
  <c r="I2440" i="1" l="1"/>
  <c r="F2441" i="1"/>
  <c r="G2441" i="1" s="1"/>
  <c r="H2441" i="1" s="1"/>
  <c r="E2442" i="1" s="1"/>
  <c r="K2442" i="1" s="1"/>
  <c r="F2442" i="1" l="1"/>
  <c r="G2442" i="1" s="1"/>
  <c r="H2442" i="1" s="1"/>
  <c r="E2443" i="1" s="1"/>
  <c r="K2443" i="1" s="1"/>
  <c r="I2441" i="1"/>
  <c r="I2442" i="1" l="1"/>
  <c r="F2443" i="1"/>
  <c r="G2443" i="1" s="1"/>
  <c r="H2443" i="1" s="1"/>
  <c r="E2444" i="1" s="1"/>
  <c r="K2444" i="1" s="1"/>
  <c r="F2444" i="1" l="1"/>
  <c r="G2444" i="1" s="1"/>
  <c r="H2444" i="1" s="1"/>
  <c r="E2445" i="1" s="1"/>
  <c r="K2445" i="1" s="1"/>
  <c r="I2443" i="1"/>
  <c r="I2444" i="1" l="1"/>
  <c r="F2445" i="1"/>
  <c r="G2445" i="1" s="1"/>
  <c r="H2445" i="1" s="1"/>
  <c r="E2446" i="1" s="1"/>
  <c r="K2446" i="1" s="1"/>
  <c r="F2446" i="1" l="1"/>
  <c r="G2446" i="1" s="1"/>
  <c r="H2446" i="1" s="1"/>
  <c r="E2447" i="1" s="1"/>
  <c r="K2447" i="1" s="1"/>
  <c r="I2445" i="1"/>
  <c r="I2446" i="1" l="1"/>
  <c r="F2447" i="1"/>
  <c r="G2447" i="1" s="1"/>
  <c r="H2447" i="1" s="1"/>
  <c r="E2448" i="1" s="1"/>
  <c r="K2448" i="1" s="1"/>
  <c r="I2447" i="1" l="1"/>
  <c r="F2448" i="1"/>
  <c r="G2448" i="1" s="1"/>
  <c r="H2448" i="1" s="1"/>
  <c r="E2449" i="1" s="1"/>
  <c r="K2449" i="1" s="1"/>
  <c r="F2449" i="1" l="1"/>
  <c r="G2449" i="1" s="1"/>
  <c r="H2449" i="1" s="1"/>
  <c r="E2450" i="1" s="1"/>
  <c r="K2450" i="1" s="1"/>
  <c r="I2448" i="1"/>
  <c r="I2449" i="1" l="1"/>
  <c r="F2450" i="1"/>
  <c r="G2450" i="1" s="1"/>
  <c r="H2450" i="1" s="1"/>
  <c r="E2451" i="1" s="1"/>
  <c r="K2451" i="1" s="1"/>
  <c r="I2450" i="1" l="1"/>
  <c r="F2451" i="1"/>
  <c r="G2451" i="1" s="1"/>
  <c r="H2451" i="1" s="1"/>
  <c r="E2452" i="1" s="1"/>
  <c r="K2452" i="1" s="1"/>
  <c r="I2451" i="1" l="1"/>
  <c r="F2452" i="1"/>
  <c r="G2452" i="1" s="1"/>
  <c r="H2452" i="1" s="1"/>
  <c r="E2453" i="1" s="1"/>
  <c r="K2453" i="1" s="1"/>
  <c r="I2452" i="1" l="1"/>
  <c r="F2453" i="1"/>
  <c r="G2453" i="1" s="1"/>
  <c r="H2453" i="1" s="1"/>
  <c r="E2454" i="1" s="1"/>
  <c r="K2454" i="1" s="1"/>
  <c r="F2454" i="1" l="1"/>
  <c r="G2454" i="1" s="1"/>
  <c r="H2454" i="1" s="1"/>
  <c r="E2455" i="1" s="1"/>
  <c r="K2455" i="1" s="1"/>
  <c r="I2453" i="1"/>
  <c r="I2454" i="1" l="1"/>
  <c r="F2455" i="1"/>
  <c r="G2455" i="1" s="1"/>
  <c r="H2455" i="1" s="1"/>
  <c r="E2456" i="1" s="1"/>
  <c r="K2456" i="1" s="1"/>
  <c r="F2456" i="1" l="1"/>
  <c r="G2456" i="1" s="1"/>
  <c r="H2456" i="1" s="1"/>
  <c r="E2457" i="1" s="1"/>
  <c r="K2457" i="1" s="1"/>
  <c r="I2455" i="1"/>
  <c r="I2456" i="1" l="1"/>
  <c r="F2457" i="1"/>
  <c r="G2457" i="1" s="1"/>
  <c r="H2457" i="1" s="1"/>
  <c r="E2458" i="1" s="1"/>
  <c r="K2458" i="1" s="1"/>
  <c r="F2458" i="1" l="1"/>
  <c r="G2458" i="1" s="1"/>
  <c r="H2458" i="1" s="1"/>
  <c r="E2459" i="1" s="1"/>
  <c r="K2459" i="1" s="1"/>
  <c r="I2457" i="1"/>
  <c r="I2458" i="1" l="1"/>
  <c r="F2459" i="1"/>
  <c r="G2459" i="1" s="1"/>
  <c r="H2459" i="1" s="1"/>
  <c r="E2460" i="1" s="1"/>
  <c r="K2460" i="1" s="1"/>
  <c r="I2459" i="1" l="1"/>
  <c r="F2460" i="1"/>
  <c r="G2460" i="1" s="1"/>
  <c r="H2460" i="1" s="1"/>
  <c r="E2461" i="1" s="1"/>
  <c r="K2461" i="1" s="1"/>
  <c r="F2461" i="1" l="1"/>
  <c r="G2461" i="1" s="1"/>
  <c r="H2461" i="1" s="1"/>
  <c r="E2462" i="1" s="1"/>
  <c r="K2462" i="1" s="1"/>
  <c r="I2460" i="1"/>
  <c r="I2461" i="1" l="1"/>
  <c r="F2462" i="1"/>
  <c r="G2462" i="1" s="1"/>
  <c r="H2462" i="1" s="1"/>
  <c r="E2463" i="1" s="1"/>
  <c r="K2463" i="1" s="1"/>
  <c r="I2462" i="1" l="1"/>
  <c r="F2463" i="1"/>
  <c r="G2463" i="1" s="1"/>
  <c r="H2463" i="1" s="1"/>
  <c r="E2464" i="1" s="1"/>
  <c r="K2464" i="1" s="1"/>
  <c r="I2463" i="1" l="1"/>
  <c r="F2464" i="1"/>
  <c r="G2464" i="1" s="1"/>
  <c r="H2464" i="1" s="1"/>
  <c r="E2465" i="1" s="1"/>
  <c r="K2465" i="1" s="1"/>
  <c r="I2464" i="1" l="1"/>
  <c r="F2465" i="1"/>
  <c r="G2465" i="1" s="1"/>
  <c r="H2465" i="1" s="1"/>
  <c r="E2466" i="1" s="1"/>
  <c r="K2466" i="1" s="1"/>
  <c r="F2466" i="1" l="1"/>
  <c r="G2466" i="1" s="1"/>
  <c r="H2466" i="1" s="1"/>
  <c r="E2467" i="1" s="1"/>
  <c r="K2467" i="1" s="1"/>
  <c r="I2465" i="1"/>
  <c r="I2466" i="1" l="1"/>
  <c r="F2467" i="1"/>
  <c r="G2467" i="1" s="1"/>
  <c r="H2467" i="1" s="1"/>
  <c r="E2468" i="1" s="1"/>
  <c r="K2468" i="1" s="1"/>
  <c r="I2467" i="1" l="1"/>
  <c r="F2468" i="1"/>
  <c r="G2468" i="1" s="1"/>
  <c r="H2468" i="1" s="1"/>
  <c r="E2469" i="1" s="1"/>
  <c r="K2469" i="1" s="1"/>
  <c r="F2469" i="1" l="1"/>
  <c r="G2469" i="1" s="1"/>
  <c r="H2469" i="1" s="1"/>
  <c r="E2470" i="1" s="1"/>
  <c r="K2470" i="1" s="1"/>
  <c r="I2468" i="1"/>
  <c r="I2469" i="1" l="1"/>
  <c r="F2470" i="1"/>
  <c r="G2470" i="1" s="1"/>
  <c r="H2470" i="1" s="1"/>
  <c r="E2471" i="1" s="1"/>
  <c r="K2471" i="1" s="1"/>
  <c r="I2470" i="1" l="1"/>
  <c r="F2471" i="1"/>
  <c r="G2471" i="1" s="1"/>
  <c r="H2471" i="1" s="1"/>
  <c r="E2472" i="1" s="1"/>
  <c r="K2472" i="1" s="1"/>
  <c r="I2471" i="1" l="1"/>
  <c r="F2472" i="1"/>
  <c r="G2472" i="1" s="1"/>
  <c r="H2472" i="1" s="1"/>
  <c r="E2473" i="1" s="1"/>
  <c r="K2473" i="1" s="1"/>
  <c r="F2473" i="1" l="1"/>
  <c r="G2473" i="1" s="1"/>
  <c r="H2473" i="1" s="1"/>
  <c r="E2474" i="1" s="1"/>
  <c r="K2474" i="1" s="1"/>
  <c r="I2472" i="1"/>
  <c r="I2473" i="1" l="1"/>
  <c r="F2474" i="1"/>
  <c r="G2474" i="1" s="1"/>
  <c r="H2474" i="1" s="1"/>
  <c r="E2475" i="1" s="1"/>
  <c r="K2475" i="1" s="1"/>
  <c r="I2474" i="1" l="1"/>
  <c r="F2475" i="1"/>
  <c r="G2475" i="1" s="1"/>
  <c r="H2475" i="1" s="1"/>
  <c r="E2476" i="1" s="1"/>
  <c r="K2476" i="1" s="1"/>
  <c r="I2475" i="1" l="1"/>
  <c r="F2476" i="1"/>
  <c r="G2476" i="1" s="1"/>
  <c r="H2476" i="1" s="1"/>
  <c r="E2477" i="1" s="1"/>
  <c r="K2477" i="1" s="1"/>
  <c r="F2477" i="1" l="1"/>
  <c r="G2477" i="1" s="1"/>
  <c r="H2477" i="1" s="1"/>
  <c r="E2478" i="1" s="1"/>
  <c r="K2478" i="1" s="1"/>
  <c r="I2476" i="1"/>
  <c r="I2477" i="1" l="1"/>
  <c r="F2478" i="1"/>
  <c r="G2478" i="1" s="1"/>
  <c r="H2478" i="1" s="1"/>
  <c r="E2479" i="1" s="1"/>
  <c r="K2479" i="1" s="1"/>
  <c r="I2478" i="1" l="1"/>
  <c r="F2479" i="1"/>
  <c r="G2479" i="1" s="1"/>
  <c r="H2479" i="1" s="1"/>
  <c r="E2480" i="1" s="1"/>
  <c r="K2480" i="1" s="1"/>
  <c r="I2479" i="1" l="1"/>
  <c r="F2480" i="1"/>
  <c r="G2480" i="1" s="1"/>
  <c r="H2480" i="1" s="1"/>
  <c r="E2481" i="1" s="1"/>
  <c r="K2481" i="1" s="1"/>
  <c r="I2480" i="1" l="1"/>
  <c r="F2481" i="1"/>
  <c r="G2481" i="1" s="1"/>
  <c r="H2481" i="1" s="1"/>
  <c r="E2482" i="1" s="1"/>
  <c r="K2482" i="1" s="1"/>
  <c r="I2481" i="1" l="1"/>
  <c r="F2482" i="1"/>
  <c r="G2482" i="1" s="1"/>
  <c r="H2482" i="1" s="1"/>
  <c r="E2483" i="1" s="1"/>
  <c r="K2483" i="1" s="1"/>
  <c r="I2482" i="1" l="1"/>
  <c r="F2483" i="1"/>
  <c r="G2483" i="1" s="1"/>
  <c r="H2483" i="1" s="1"/>
  <c r="E2484" i="1" s="1"/>
  <c r="K2484" i="1" s="1"/>
  <c r="I2483" i="1" l="1"/>
  <c r="F2484" i="1"/>
  <c r="G2484" i="1" s="1"/>
  <c r="H2484" i="1" s="1"/>
  <c r="E2485" i="1" s="1"/>
  <c r="K2485" i="1" s="1"/>
  <c r="F2485" i="1" l="1"/>
  <c r="G2485" i="1" s="1"/>
  <c r="H2485" i="1" s="1"/>
  <c r="E2486" i="1" s="1"/>
  <c r="K2486" i="1" s="1"/>
  <c r="I2484" i="1"/>
  <c r="I2485" i="1" l="1"/>
  <c r="F2486" i="1"/>
  <c r="G2486" i="1" s="1"/>
  <c r="H2486" i="1" s="1"/>
  <c r="E2487" i="1" s="1"/>
  <c r="K2487" i="1" s="1"/>
  <c r="I2486" i="1" l="1"/>
  <c r="F2487" i="1"/>
  <c r="G2487" i="1" s="1"/>
  <c r="H2487" i="1" s="1"/>
  <c r="E2488" i="1" s="1"/>
  <c r="K2488" i="1" s="1"/>
  <c r="I2487" i="1" l="1"/>
  <c r="F2488" i="1"/>
  <c r="G2488" i="1" s="1"/>
  <c r="H2488" i="1" s="1"/>
  <c r="E2489" i="1" s="1"/>
  <c r="K2489" i="1" s="1"/>
  <c r="F2489" i="1" l="1"/>
  <c r="G2489" i="1" s="1"/>
  <c r="H2489" i="1" s="1"/>
  <c r="E2490" i="1" s="1"/>
  <c r="K2490" i="1" s="1"/>
  <c r="I2488" i="1"/>
  <c r="I2489" i="1" l="1"/>
  <c r="F2490" i="1"/>
  <c r="G2490" i="1" s="1"/>
  <c r="H2490" i="1" s="1"/>
  <c r="E2491" i="1" s="1"/>
  <c r="K2491" i="1" s="1"/>
  <c r="I2490" i="1" l="1"/>
  <c r="F2491" i="1"/>
  <c r="G2491" i="1" s="1"/>
  <c r="H2491" i="1" s="1"/>
  <c r="E2492" i="1" s="1"/>
  <c r="K2492" i="1" s="1"/>
  <c r="F2492" i="1" l="1"/>
  <c r="G2492" i="1" s="1"/>
  <c r="H2492" i="1" s="1"/>
  <c r="E2493" i="1" s="1"/>
  <c r="K2493" i="1" s="1"/>
  <c r="I2491" i="1"/>
  <c r="I2492" i="1" l="1"/>
  <c r="F2493" i="1"/>
  <c r="G2493" i="1" s="1"/>
  <c r="H2493" i="1" s="1"/>
  <c r="E2494" i="1" s="1"/>
  <c r="K2494" i="1" s="1"/>
  <c r="F2494" i="1" l="1"/>
  <c r="G2494" i="1" s="1"/>
  <c r="H2494" i="1" s="1"/>
  <c r="E2495" i="1" s="1"/>
  <c r="K2495" i="1" s="1"/>
  <c r="I2493" i="1"/>
  <c r="I2494" i="1" l="1"/>
  <c r="F2495" i="1"/>
  <c r="G2495" i="1" s="1"/>
  <c r="H2495" i="1" s="1"/>
  <c r="E2496" i="1" s="1"/>
  <c r="K2496" i="1" s="1"/>
  <c r="I2495" i="1" l="1"/>
  <c r="F2496" i="1"/>
  <c r="G2496" i="1" s="1"/>
  <c r="H2496" i="1" s="1"/>
  <c r="E2497" i="1" s="1"/>
  <c r="K2497" i="1" s="1"/>
  <c r="I2496" i="1" l="1"/>
  <c r="F2497" i="1"/>
  <c r="G2497" i="1" s="1"/>
  <c r="H2497" i="1" s="1"/>
  <c r="E2498" i="1" s="1"/>
  <c r="K2498" i="1" s="1"/>
  <c r="F2498" i="1" l="1"/>
  <c r="G2498" i="1" s="1"/>
  <c r="H2498" i="1" s="1"/>
  <c r="E2499" i="1" s="1"/>
  <c r="K2499" i="1" s="1"/>
  <c r="I2497" i="1"/>
  <c r="I2498" i="1" l="1"/>
  <c r="F2499" i="1"/>
  <c r="G2499" i="1" s="1"/>
  <c r="H2499" i="1" s="1"/>
  <c r="E2500" i="1" s="1"/>
  <c r="K2500" i="1" s="1"/>
  <c r="I2499" i="1" l="1"/>
  <c r="F2500" i="1"/>
  <c r="G2500" i="1" s="1"/>
  <c r="H2500" i="1" s="1"/>
  <c r="E2501" i="1" s="1"/>
  <c r="K2501" i="1" s="1"/>
  <c r="F2501" i="1" l="1"/>
  <c r="G2501" i="1" s="1"/>
  <c r="H2501" i="1" s="1"/>
  <c r="E2502" i="1" s="1"/>
  <c r="K2502" i="1" s="1"/>
  <c r="I2500" i="1"/>
  <c r="I2501" i="1" l="1"/>
  <c r="F2502" i="1"/>
  <c r="G2502" i="1" s="1"/>
  <c r="H2502" i="1" s="1"/>
  <c r="E2503" i="1" s="1"/>
  <c r="K2503" i="1" s="1"/>
  <c r="I2502" i="1" l="1"/>
  <c r="F2503" i="1"/>
  <c r="G2503" i="1" s="1"/>
  <c r="H2503" i="1" s="1"/>
  <c r="E2504" i="1" s="1"/>
  <c r="K2504" i="1" s="1"/>
  <c r="I2503" i="1" l="1"/>
  <c r="F2504" i="1"/>
  <c r="G2504" i="1" s="1"/>
  <c r="H2504" i="1" s="1"/>
  <c r="E2505" i="1" s="1"/>
  <c r="K2505" i="1" s="1"/>
  <c r="F2505" i="1" l="1"/>
  <c r="G2505" i="1" s="1"/>
  <c r="H2505" i="1" s="1"/>
  <c r="E2506" i="1" s="1"/>
  <c r="K2506" i="1" s="1"/>
  <c r="I2504" i="1"/>
  <c r="I2505" i="1" l="1"/>
  <c r="F2506" i="1"/>
  <c r="G2506" i="1" s="1"/>
  <c r="H2506" i="1" s="1"/>
  <c r="E2507" i="1" s="1"/>
  <c r="K2507" i="1" s="1"/>
  <c r="F2507" i="1" l="1"/>
  <c r="G2507" i="1" s="1"/>
  <c r="H2507" i="1" s="1"/>
  <c r="E2508" i="1" s="1"/>
  <c r="K2508" i="1" s="1"/>
  <c r="I2506" i="1"/>
  <c r="I2507" i="1" l="1"/>
  <c r="F2508" i="1"/>
  <c r="G2508" i="1" s="1"/>
  <c r="H2508" i="1" s="1"/>
  <c r="E2509" i="1" s="1"/>
  <c r="K2509" i="1" s="1"/>
  <c r="I2508" i="1" l="1"/>
  <c r="F2509" i="1"/>
  <c r="G2509" i="1" s="1"/>
  <c r="H2509" i="1" s="1"/>
  <c r="E2510" i="1" s="1"/>
  <c r="K2510" i="1" s="1"/>
  <c r="F2510" i="1" l="1"/>
  <c r="G2510" i="1" s="1"/>
  <c r="H2510" i="1" s="1"/>
  <c r="E2511" i="1" s="1"/>
  <c r="K2511" i="1" s="1"/>
  <c r="I2509" i="1"/>
  <c r="I2510" i="1" l="1"/>
  <c r="F2511" i="1"/>
  <c r="G2511" i="1" s="1"/>
  <c r="H2511" i="1" s="1"/>
  <c r="E2512" i="1" s="1"/>
  <c r="K2512" i="1" s="1"/>
  <c r="F2512" i="1" l="1"/>
  <c r="G2512" i="1" s="1"/>
  <c r="H2512" i="1" s="1"/>
  <c r="E2513" i="1" s="1"/>
  <c r="K2513" i="1" s="1"/>
  <c r="I2511" i="1"/>
  <c r="I2512" i="1" l="1"/>
  <c r="F2513" i="1"/>
  <c r="G2513" i="1" s="1"/>
  <c r="H2513" i="1" s="1"/>
  <c r="E2514" i="1" s="1"/>
  <c r="K2514" i="1" s="1"/>
  <c r="F2514" i="1" l="1"/>
  <c r="G2514" i="1" s="1"/>
  <c r="H2514" i="1" s="1"/>
  <c r="E2515" i="1" s="1"/>
  <c r="K2515" i="1" s="1"/>
  <c r="I2513" i="1"/>
  <c r="I2514" i="1" l="1"/>
  <c r="F2515" i="1"/>
  <c r="G2515" i="1" s="1"/>
  <c r="H2515" i="1" s="1"/>
  <c r="E2516" i="1" s="1"/>
  <c r="K2516" i="1" s="1"/>
  <c r="F2516" i="1" l="1"/>
  <c r="G2516" i="1" s="1"/>
  <c r="H2516" i="1" s="1"/>
  <c r="E2517" i="1" s="1"/>
  <c r="K2517" i="1" s="1"/>
  <c r="I2515" i="1"/>
  <c r="I2516" i="1" l="1"/>
  <c r="F2517" i="1"/>
  <c r="G2517" i="1" s="1"/>
  <c r="H2517" i="1" s="1"/>
  <c r="E2518" i="1" s="1"/>
  <c r="K2518" i="1" s="1"/>
  <c r="I2517" i="1" l="1"/>
  <c r="F2518" i="1"/>
  <c r="G2518" i="1" s="1"/>
  <c r="H2518" i="1" s="1"/>
  <c r="E2519" i="1" s="1"/>
  <c r="K2519" i="1" s="1"/>
  <c r="I2518" i="1" l="1"/>
  <c r="F2519" i="1"/>
  <c r="G2519" i="1" s="1"/>
  <c r="H2519" i="1" s="1"/>
  <c r="E2520" i="1" s="1"/>
  <c r="K2520" i="1" s="1"/>
  <c r="I2519" i="1" l="1"/>
  <c r="F2520" i="1"/>
  <c r="G2520" i="1" s="1"/>
  <c r="H2520" i="1" s="1"/>
  <c r="E2521" i="1" s="1"/>
  <c r="K2521" i="1" s="1"/>
  <c r="F2521" i="1" l="1"/>
  <c r="G2521" i="1" s="1"/>
  <c r="H2521" i="1" s="1"/>
  <c r="E2522" i="1" s="1"/>
  <c r="K2522" i="1" s="1"/>
  <c r="I2520" i="1"/>
  <c r="I2521" i="1" l="1"/>
  <c r="F2522" i="1"/>
  <c r="G2522" i="1" s="1"/>
  <c r="H2522" i="1" s="1"/>
  <c r="E2523" i="1" s="1"/>
  <c r="K2523" i="1" s="1"/>
  <c r="I2522" i="1" l="1"/>
  <c r="F2523" i="1"/>
  <c r="G2523" i="1" s="1"/>
  <c r="H2523" i="1" s="1"/>
  <c r="E2524" i="1" s="1"/>
  <c r="K2524" i="1" s="1"/>
  <c r="F2524" i="1" l="1"/>
  <c r="G2524" i="1" s="1"/>
  <c r="H2524" i="1" s="1"/>
  <c r="E2525" i="1" s="1"/>
  <c r="K2525" i="1" s="1"/>
  <c r="I2523" i="1"/>
  <c r="I2524" i="1" l="1"/>
  <c r="F2525" i="1"/>
  <c r="G2525" i="1" s="1"/>
  <c r="H2525" i="1" s="1"/>
  <c r="E2526" i="1" s="1"/>
  <c r="K2526" i="1" s="1"/>
  <c r="I2525" i="1" l="1"/>
  <c r="F2526" i="1"/>
  <c r="G2526" i="1" s="1"/>
  <c r="H2526" i="1" s="1"/>
  <c r="E2527" i="1" s="1"/>
  <c r="K2527" i="1" s="1"/>
  <c r="I2526" i="1" l="1"/>
  <c r="F2527" i="1"/>
  <c r="G2527" i="1" s="1"/>
  <c r="H2527" i="1" s="1"/>
  <c r="E2528" i="1" s="1"/>
  <c r="K2528" i="1" s="1"/>
  <c r="F2528" i="1" l="1"/>
  <c r="G2528" i="1" s="1"/>
  <c r="H2528" i="1" s="1"/>
  <c r="E2529" i="1" s="1"/>
  <c r="K2529" i="1" s="1"/>
  <c r="I2527" i="1"/>
  <c r="I2528" i="1" l="1"/>
  <c r="F2529" i="1"/>
  <c r="G2529" i="1" s="1"/>
  <c r="H2529" i="1" s="1"/>
  <c r="E2530" i="1" s="1"/>
  <c r="K2530" i="1" s="1"/>
  <c r="I2529" i="1" l="1"/>
  <c r="F2530" i="1"/>
  <c r="G2530" i="1" s="1"/>
  <c r="H2530" i="1" s="1"/>
  <c r="E2531" i="1" s="1"/>
  <c r="K2531" i="1" s="1"/>
  <c r="I2530" i="1" l="1"/>
  <c r="F2531" i="1"/>
  <c r="G2531" i="1" s="1"/>
  <c r="H2531" i="1" s="1"/>
  <c r="E2532" i="1" s="1"/>
  <c r="K2532" i="1" s="1"/>
  <c r="F2532" i="1" l="1"/>
  <c r="G2532" i="1" s="1"/>
  <c r="H2532" i="1" s="1"/>
  <c r="E2533" i="1" s="1"/>
  <c r="K2533" i="1" s="1"/>
  <c r="I2531" i="1"/>
  <c r="I2532" i="1" l="1"/>
  <c r="F2533" i="1"/>
  <c r="G2533" i="1" s="1"/>
  <c r="H2533" i="1" s="1"/>
  <c r="E2534" i="1" s="1"/>
  <c r="K2534" i="1" s="1"/>
  <c r="I2533" i="1" l="1"/>
  <c r="F2534" i="1"/>
  <c r="G2534" i="1" s="1"/>
  <c r="H2534" i="1" s="1"/>
  <c r="E2535" i="1" s="1"/>
  <c r="K2535" i="1" s="1"/>
  <c r="I2534" i="1" l="1"/>
  <c r="F2535" i="1"/>
  <c r="G2535" i="1" s="1"/>
  <c r="H2535" i="1" s="1"/>
  <c r="E2536" i="1" s="1"/>
  <c r="K2536" i="1" s="1"/>
  <c r="F2536" i="1" l="1"/>
  <c r="G2536" i="1" s="1"/>
  <c r="H2536" i="1" s="1"/>
  <c r="E2537" i="1" s="1"/>
  <c r="K2537" i="1" s="1"/>
  <c r="I2535" i="1"/>
  <c r="I2536" i="1" l="1"/>
  <c r="F2537" i="1"/>
  <c r="G2537" i="1" s="1"/>
  <c r="H2537" i="1" s="1"/>
  <c r="E2538" i="1" s="1"/>
  <c r="K2538" i="1" s="1"/>
  <c r="I2537" i="1" l="1"/>
  <c r="F2538" i="1"/>
  <c r="G2538" i="1" s="1"/>
  <c r="H2538" i="1" s="1"/>
  <c r="E2539" i="1" s="1"/>
  <c r="K2539" i="1" s="1"/>
  <c r="I2538" i="1" l="1"/>
  <c r="F2539" i="1"/>
  <c r="G2539" i="1" s="1"/>
  <c r="I2539" i="1" l="1"/>
  <c r="H2539" i="1"/>
  <c r="E2540" i="1" s="1"/>
  <c r="K2540" i="1" s="1"/>
  <c r="F2540" i="1" l="1"/>
  <c r="G2540" i="1" s="1"/>
  <c r="I2540" i="1" l="1"/>
  <c r="H2540" i="1"/>
  <c r="E2541" i="1" s="1"/>
  <c r="K2541" i="1" s="1"/>
  <c r="F2541" i="1" l="1"/>
  <c r="G2541" i="1" s="1"/>
  <c r="H2541" i="1" l="1"/>
  <c r="E2542" i="1" s="1"/>
  <c r="I2541" i="1"/>
  <c r="K2542" i="1" l="1"/>
  <c r="G2542" i="1"/>
  <c r="I2542" i="1" s="1"/>
  <c r="H2542" i="1" l="1"/>
  <c r="E2543" i="1" s="1"/>
  <c r="G2543" i="1" s="1"/>
  <c r="K2543" i="1" l="1"/>
  <c r="H2543" i="1"/>
  <c r="E2544" i="1" s="1"/>
  <c r="I2543" i="1"/>
  <c r="K2544" i="1" l="1"/>
  <c r="G2544" i="1"/>
  <c r="H2544" i="1" s="1"/>
  <c r="E2545" i="1" s="1"/>
  <c r="G2545" i="1" l="1"/>
  <c r="H2545" i="1" s="1"/>
  <c r="E2546" i="1" s="1"/>
  <c r="K2545" i="1"/>
  <c r="I2544" i="1"/>
  <c r="I2545" i="1" l="1"/>
  <c r="K2546" i="1"/>
  <c r="G2546" i="1"/>
  <c r="H2546" i="1" s="1"/>
  <c r="E2547" i="1" s="1"/>
  <c r="I2546" i="1" l="1"/>
  <c r="G2547" i="1"/>
  <c r="H2547" i="1" s="1"/>
  <c r="E2548" i="1" s="1"/>
  <c r="K2547" i="1"/>
  <c r="I2547" i="1" l="1"/>
  <c r="K2548" i="1"/>
  <c r="G2548" i="1"/>
  <c r="H2548" i="1" s="1"/>
  <c r="E2549" i="1" s="1"/>
  <c r="I2548" i="1" l="1"/>
  <c r="G2549" i="1"/>
  <c r="H2549" i="1" s="1"/>
  <c r="E2550" i="1" s="1"/>
  <c r="K2549" i="1"/>
  <c r="I2549" i="1" l="1"/>
  <c r="K2550" i="1"/>
  <c r="G2550" i="1"/>
  <c r="H2550" i="1" s="1"/>
  <c r="E2551" i="1" s="1"/>
  <c r="I2550" i="1" l="1"/>
  <c r="K2551" i="1"/>
  <c r="G2551" i="1"/>
  <c r="H2551" i="1" s="1"/>
  <c r="E2552" i="1" s="1"/>
  <c r="K2552" i="1" l="1"/>
  <c r="G2552" i="1"/>
  <c r="H2552" i="1" s="1"/>
  <c r="E2553" i="1" s="1"/>
  <c r="I2551" i="1"/>
  <c r="K2553" i="1" l="1"/>
  <c r="G2553" i="1"/>
  <c r="H2553" i="1" s="1"/>
  <c r="E2554" i="1" s="1"/>
  <c r="I2552" i="1"/>
  <c r="K2554" i="1" l="1"/>
  <c r="G2554" i="1"/>
  <c r="H2554" i="1" s="1"/>
  <c r="E2555" i="1" s="1"/>
  <c r="I2553" i="1"/>
  <c r="K2555" i="1" l="1"/>
  <c r="G2555" i="1"/>
  <c r="H2555" i="1" s="1"/>
  <c r="E2556" i="1" s="1"/>
  <c r="I2554" i="1"/>
  <c r="K2556" i="1" l="1"/>
  <c r="G2556" i="1"/>
  <c r="H2556" i="1" s="1"/>
  <c r="E2557" i="1" s="1"/>
  <c r="I2555" i="1"/>
  <c r="K2557" i="1" l="1"/>
  <c r="G2557" i="1"/>
  <c r="H2557" i="1" s="1"/>
  <c r="E2558" i="1" s="1"/>
  <c r="I2556" i="1"/>
  <c r="K2558" i="1" l="1"/>
  <c r="G2558" i="1"/>
  <c r="H2558" i="1" s="1"/>
  <c r="E2559" i="1" s="1"/>
  <c r="I2557" i="1"/>
  <c r="K2559" i="1" l="1"/>
  <c r="G2559" i="1"/>
  <c r="H2559" i="1" s="1"/>
  <c r="E2560" i="1" s="1"/>
  <c r="I2558" i="1"/>
  <c r="I2559" i="1" l="1"/>
  <c r="K2560" i="1"/>
  <c r="G2560" i="1"/>
  <c r="H2560" i="1" s="1"/>
  <c r="E2561" i="1" s="1"/>
  <c r="K2561" i="1" l="1"/>
  <c r="G2561" i="1"/>
  <c r="H2561" i="1" s="1"/>
  <c r="E2562" i="1" s="1"/>
  <c r="I2560" i="1"/>
  <c r="I2561" i="1" l="1"/>
  <c r="K2562" i="1"/>
  <c r="G2562" i="1"/>
  <c r="H2562" i="1" s="1"/>
  <c r="E2563" i="1" s="1"/>
  <c r="I2562" i="1" l="1"/>
  <c r="K2563" i="1"/>
  <c r="G2563" i="1"/>
  <c r="H2563" i="1" s="1"/>
  <c r="E2564" i="1" s="1"/>
  <c r="I2563" i="1" l="1"/>
  <c r="K2564" i="1"/>
  <c r="G2564" i="1"/>
  <c r="H2564" i="1" s="1"/>
  <c r="E2565" i="1" s="1"/>
  <c r="I2564" i="1" l="1"/>
  <c r="K2565" i="1"/>
  <c r="G2565" i="1"/>
  <c r="H2565" i="1" s="1"/>
  <c r="E2566" i="1" s="1"/>
  <c r="I2565" i="1" l="1"/>
  <c r="K2566" i="1"/>
  <c r="G2566" i="1"/>
  <c r="H2566" i="1" s="1"/>
  <c r="E2567" i="1" s="1"/>
  <c r="K2567" i="1" l="1"/>
  <c r="G2567" i="1"/>
  <c r="H2567" i="1" s="1"/>
  <c r="E2568" i="1" s="1"/>
  <c r="I2566" i="1"/>
  <c r="K2568" i="1" l="1"/>
  <c r="G2568" i="1"/>
  <c r="H2568" i="1" s="1"/>
  <c r="E2569" i="1" s="1"/>
  <c r="I2567" i="1"/>
  <c r="I2568" i="1" l="1"/>
  <c r="K2569" i="1"/>
  <c r="G2569" i="1"/>
  <c r="H2569" i="1" s="1"/>
  <c r="E2570" i="1" s="1"/>
  <c r="I2569" i="1" l="1"/>
  <c r="K2570" i="1"/>
  <c r="G2570" i="1"/>
  <c r="H2570" i="1" s="1"/>
  <c r="E2571" i="1" s="1"/>
  <c r="I2570" i="1" l="1"/>
  <c r="K2571" i="1"/>
  <c r="G2571" i="1"/>
  <c r="H2571" i="1" s="1"/>
  <c r="E2572" i="1" s="1"/>
  <c r="K2572" i="1" l="1"/>
  <c r="G2572" i="1"/>
  <c r="H2572" i="1" s="1"/>
  <c r="E2573" i="1" s="1"/>
  <c r="I2571" i="1"/>
  <c r="I2572" i="1" l="1"/>
  <c r="K2573" i="1"/>
  <c r="G2573" i="1"/>
  <c r="H2573" i="1" s="1"/>
  <c r="E2574" i="1" s="1"/>
  <c r="I2573" i="1" l="1"/>
  <c r="K2574" i="1"/>
  <c r="G2574" i="1"/>
  <c r="H2574" i="1" s="1"/>
  <c r="E2575" i="1" s="1"/>
  <c r="I2574" i="1" l="1"/>
  <c r="K2575" i="1"/>
  <c r="G2575" i="1"/>
  <c r="H2575" i="1" s="1"/>
  <c r="E2576" i="1" s="1"/>
  <c r="I2575" i="1" l="1"/>
  <c r="K2576" i="1"/>
  <c r="G2576" i="1"/>
  <c r="H2576" i="1" s="1"/>
  <c r="E2577" i="1" s="1"/>
  <c r="K2577" i="1" l="1"/>
  <c r="G2577" i="1"/>
  <c r="H2577" i="1" s="1"/>
  <c r="E2578" i="1" s="1"/>
  <c r="I2576" i="1"/>
  <c r="I2577" i="1" l="1"/>
  <c r="K2578" i="1"/>
  <c r="G2578" i="1"/>
  <c r="H2578" i="1" s="1"/>
  <c r="E2579" i="1" s="1"/>
  <c r="I2578" i="1" l="1"/>
  <c r="K2579" i="1"/>
  <c r="G2579" i="1"/>
  <c r="H2579" i="1" s="1"/>
  <c r="E2580" i="1" s="1"/>
  <c r="I2579" i="1" l="1"/>
  <c r="K2580" i="1"/>
  <c r="G2580" i="1"/>
  <c r="H2580" i="1" s="1"/>
  <c r="E2581" i="1" s="1"/>
  <c r="I2580" i="1" l="1"/>
  <c r="K2581" i="1"/>
  <c r="G2581" i="1"/>
  <c r="H2581" i="1" s="1"/>
  <c r="E2582" i="1" s="1"/>
  <c r="K2582" i="1" l="1"/>
  <c r="G2582" i="1"/>
  <c r="H2582" i="1" s="1"/>
  <c r="E2583" i="1" s="1"/>
  <c r="I2581" i="1"/>
  <c r="I2582" i="1" l="1"/>
  <c r="K2583" i="1"/>
  <c r="G2583" i="1"/>
  <c r="H2583" i="1" s="1"/>
  <c r="E2584" i="1" s="1"/>
  <c r="K2584" i="1" l="1"/>
  <c r="G2584" i="1"/>
  <c r="H2584" i="1" s="1"/>
  <c r="E2585" i="1" s="1"/>
  <c r="I2583" i="1"/>
  <c r="I2584" i="1" l="1"/>
  <c r="K2585" i="1"/>
  <c r="G2585" i="1"/>
  <c r="H2585" i="1" s="1"/>
  <c r="E2586" i="1" s="1"/>
  <c r="I2585" i="1" l="1"/>
  <c r="K2586" i="1"/>
  <c r="G2586" i="1"/>
  <c r="H2586" i="1" s="1"/>
  <c r="E2587" i="1" s="1"/>
  <c r="I2586" i="1" l="1"/>
  <c r="K2587" i="1"/>
  <c r="G2587" i="1"/>
  <c r="H2587" i="1" s="1"/>
  <c r="E2588" i="1" s="1"/>
  <c r="I2587" i="1" l="1"/>
  <c r="K2588" i="1"/>
  <c r="G2588" i="1"/>
  <c r="H2588" i="1" s="1"/>
  <c r="E2589" i="1" s="1"/>
  <c r="I2588" i="1" l="1"/>
  <c r="K2589" i="1"/>
  <c r="G2589" i="1"/>
  <c r="H2589" i="1" s="1"/>
  <c r="E2590" i="1" s="1"/>
  <c r="I2589" i="1" l="1"/>
  <c r="K2590" i="1"/>
  <c r="G2590" i="1"/>
  <c r="H2590" i="1" s="1"/>
  <c r="E2591" i="1" s="1"/>
  <c r="K2591" i="1" l="1"/>
  <c r="G2591" i="1"/>
  <c r="H2591" i="1" s="1"/>
  <c r="E2592" i="1" s="1"/>
  <c r="I2590" i="1"/>
  <c r="K2592" i="1" l="1"/>
  <c r="G2592" i="1"/>
  <c r="H2592" i="1" s="1"/>
  <c r="E2593" i="1" s="1"/>
  <c r="I2591" i="1"/>
  <c r="I2592" i="1" l="1"/>
  <c r="K2593" i="1"/>
  <c r="G2593" i="1"/>
  <c r="H2593" i="1" s="1"/>
  <c r="E2594" i="1" s="1"/>
  <c r="K2594" i="1" l="1"/>
  <c r="G2594" i="1"/>
  <c r="H2594" i="1" s="1"/>
  <c r="E2595" i="1" s="1"/>
  <c r="I2593" i="1"/>
  <c r="I2594" i="1" l="1"/>
  <c r="K2595" i="1"/>
  <c r="G2595" i="1"/>
  <c r="H2595" i="1" s="1"/>
  <c r="E2596" i="1" s="1"/>
  <c r="I2595" i="1" l="1"/>
  <c r="K2596" i="1"/>
  <c r="G2596" i="1"/>
  <c r="H2596" i="1" s="1"/>
  <c r="E2597" i="1" s="1"/>
  <c r="I2596" i="1" l="1"/>
  <c r="K2597" i="1"/>
  <c r="G2597" i="1"/>
  <c r="H2597" i="1" s="1"/>
  <c r="E2598" i="1" s="1"/>
  <c r="K2598" i="1" l="1"/>
  <c r="G2598" i="1"/>
  <c r="H2598" i="1" s="1"/>
  <c r="E2599" i="1" s="1"/>
  <c r="I2597" i="1"/>
  <c r="I2598" i="1" l="1"/>
  <c r="K2599" i="1"/>
  <c r="G2599" i="1"/>
  <c r="H2599" i="1" s="1"/>
  <c r="E2600" i="1" s="1"/>
  <c r="I2599" i="1" l="1"/>
  <c r="K2600" i="1"/>
  <c r="G2600" i="1"/>
  <c r="H2600" i="1" s="1"/>
  <c r="E2601" i="1" s="1"/>
  <c r="I2600" i="1" l="1"/>
  <c r="K2601" i="1"/>
  <c r="G2601" i="1"/>
  <c r="H2601" i="1" s="1"/>
  <c r="E2602" i="1" s="1"/>
  <c r="I2601" i="1" l="1"/>
  <c r="K2602" i="1"/>
  <c r="G2602" i="1"/>
  <c r="H2602" i="1" s="1"/>
  <c r="E2603" i="1" s="1"/>
  <c r="K2603" i="1" l="1"/>
  <c r="G2603" i="1"/>
  <c r="H2603" i="1" s="1"/>
  <c r="E2604" i="1" s="1"/>
  <c r="I2602" i="1"/>
  <c r="K2604" i="1" l="1"/>
  <c r="G2604" i="1"/>
  <c r="H2604" i="1" s="1"/>
  <c r="E2605" i="1" s="1"/>
  <c r="I2603" i="1"/>
  <c r="I2604" i="1" l="1"/>
  <c r="K2605" i="1"/>
  <c r="G2605" i="1"/>
  <c r="H2605" i="1" s="1"/>
  <c r="E2606" i="1" s="1"/>
  <c r="I2605" i="1" l="1"/>
  <c r="K2606" i="1"/>
  <c r="G2606" i="1"/>
  <c r="H2606" i="1" s="1"/>
  <c r="E2607" i="1" s="1"/>
  <c r="I2606" i="1" l="1"/>
  <c r="K2607" i="1"/>
  <c r="G2607" i="1"/>
  <c r="H2607" i="1" s="1"/>
  <c r="E2608" i="1" s="1"/>
  <c r="I2607" i="1" l="1"/>
  <c r="K2608" i="1"/>
  <c r="G2608" i="1"/>
  <c r="H2608" i="1" s="1"/>
  <c r="E2609" i="1" s="1"/>
  <c r="I2608" i="1" l="1"/>
  <c r="K2609" i="1"/>
  <c r="G2609" i="1"/>
  <c r="H2609" i="1" s="1"/>
  <c r="E2610" i="1" s="1"/>
  <c r="I2609" i="1" l="1"/>
  <c r="K2610" i="1"/>
  <c r="G2610" i="1"/>
  <c r="H2610" i="1" s="1"/>
  <c r="E2611" i="1" s="1"/>
  <c r="K2611" i="1" l="1"/>
  <c r="G2611" i="1"/>
  <c r="H2611" i="1" s="1"/>
  <c r="E2612" i="1" s="1"/>
  <c r="I2610" i="1"/>
  <c r="K2612" i="1" l="1"/>
  <c r="G2612" i="1"/>
  <c r="H2612" i="1" s="1"/>
  <c r="E2613" i="1" s="1"/>
  <c r="I2611" i="1"/>
  <c r="I2612" i="1" l="1"/>
  <c r="K2613" i="1"/>
  <c r="G2613" i="1"/>
  <c r="H2613" i="1" s="1"/>
  <c r="E2614" i="1" s="1"/>
  <c r="I2613" i="1" l="1"/>
  <c r="K2614" i="1"/>
  <c r="G2614" i="1"/>
  <c r="H2614" i="1" s="1"/>
  <c r="E2615" i="1" s="1"/>
  <c r="K2615" i="1" l="1"/>
  <c r="G2615" i="1"/>
  <c r="H2615" i="1" s="1"/>
  <c r="E2616" i="1" s="1"/>
  <c r="I2614" i="1"/>
  <c r="I2615" i="1" l="1"/>
  <c r="K2616" i="1"/>
  <c r="G2616" i="1"/>
  <c r="H2616" i="1" s="1"/>
  <c r="E2617" i="1" s="1"/>
  <c r="K2617" i="1" l="1"/>
  <c r="G2617" i="1"/>
  <c r="H2617" i="1" s="1"/>
  <c r="E2618" i="1" s="1"/>
  <c r="I2616" i="1"/>
  <c r="I2617" i="1" l="1"/>
  <c r="K2618" i="1"/>
  <c r="G2618" i="1"/>
  <c r="H2618" i="1" s="1"/>
  <c r="E2619" i="1" s="1"/>
  <c r="I2618" i="1" l="1"/>
  <c r="K2619" i="1"/>
  <c r="G2619" i="1"/>
  <c r="H2619" i="1" s="1"/>
  <c r="E2620" i="1" s="1"/>
  <c r="K2620" i="1" l="1"/>
  <c r="G2620" i="1"/>
  <c r="H2620" i="1" s="1"/>
  <c r="E2621" i="1" s="1"/>
  <c r="I2619" i="1"/>
  <c r="K2621" i="1" l="1"/>
  <c r="G2621" i="1"/>
  <c r="H2621" i="1" s="1"/>
  <c r="E2622" i="1" s="1"/>
  <c r="I2620" i="1"/>
  <c r="K2622" i="1" l="1"/>
  <c r="G2622" i="1"/>
  <c r="H2622" i="1" s="1"/>
  <c r="E2623" i="1" s="1"/>
  <c r="I2621" i="1"/>
  <c r="I2622" i="1" l="1"/>
  <c r="K2623" i="1"/>
  <c r="G2623" i="1"/>
  <c r="H2623" i="1" s="1"/>
  <c r="E2624" i="1" s="1"/>
  <c r="I2623" i="1" l="1"/>
  <c r="K2624" i="1"/>
  <c r="G2624" i="1"/>
  <c r="H2624" i="1" s="1"/>
  <c r="E2625" i="1" s="1"/>
  <c r="I2624" i="1" l="1"/>
  <c r="K2625" i="1"/>
  <c r="G2625" i="1"/>
  <c r="H2625" i="1" s="1"/>
  <c r="E2626" i="1" s="1"/>
  <c r="K2626" i="1" l="1"/>
  <c r="G2626" i="1"/>
  <c r="H2626" i="1" s="1"/>
  <c r="E2627" i="1" s="1"/>
  <c r="I2625" i="1"/>
  <c r="K2627" i="1" l="1"/>
  <c r="G2627" i="1"/>
  <c r="H2627" i="1" s="1"/>
  <c r="E2628" i="1" s="1"/>
  <c r="I2626" i="1"/>
  <c r="I2627" i="1" l="1"/>
  <c r="K2628" i="1"/>
  <c r="G2628" i="1"/>
  <c r="H2628" i="1" s="1"/>
  <c r="E2629" i="1" s="1"/>
  <c r="K2629" i="1" l="1"/>
  <c r="G2629" i="1"/>
  <c r="H2629" i="1" s="1"/>
  <c r="E2630" i="1" s="1"/>
  <c r="I2628" i="1"/>
  <c r="K2630" i="1" l="1"/>
  <c r="G2630" i="1"/>
  <c r="H2630" i="1" s="1"/>
  <c r="E2631" i="1" s="1"/>
  <c r="I2629" i="1"/>
  <c r="I2630" i="1" l="1"/>
  <c r="K2631" i="1"/>
  <c r="G2631" i="1"/>
  <c r="H2631" i="1" s="1"/>
  <c r="E2632" i="1" s="1"/>
  <c r="I2631" i="1" l="1"/>
  <c r="K2632" i="1"/>
  <c r="G2632" i="1"/>
  <c r="H2632" i="1" s="1"/>
  <c r="E2633" i="1" s="1"/>
  <c r="I2632" i="1" l="1"/>
  <c r="K2633" i="1"/>
  <c r="G2633" i="1"/>
  <c r="H2633" i="1" s="1"/>
  <c r="E2634" i="1" s="1"/>
  <c r="I2633" i="1" l="1"/>
  <c r="K2634" i="1"/>
  <c r="G2634" i="1"/>
  <c r="H2634" i="1" s="1"/>
  <c r="E2635" i="1" s="1"/>
  <c r="I2634" i="1" l="1"/>
  <c r="K2635" i="1"/>
  <c r="G2635" i="1"/>
  <c r="H2635" i="1" s="1"/>
  <c r="E2636" i="1" s="1"/>
  <c r="I2635" i="1" l="1"/>
  <c r="K2636" i="1"/>
  <c r="G2636" i="1"/>
  <c r="H2636" i="1" s="1"/>
  <c r="E2637" i="1" s="1"/>
  <c r="I2636" i="1" l="1"/>
  <c r="K2637" i="1"/>
  <c r="G2637" i="1"/>
  <c r="H2637" i="1" s="1"/>
  <c r="E2638" i="1" s="1"/>
  <c r="I2637" i="1" l="1"/>
  <c r="K2638" i="1"/>
  <c r="G2638" i="1"/>
  <c r="H2638" i="1" s="1"/>
  <c r="E2639" i="1" s="1"/>
  <c r="K2639" i="1" l="1"/>
  <c r="G2639" i="1"/>
  <c r="H2639" i="1" s="1"/>
  <c r="E2640" i="1" s="1"/>
  <c r="I2638" i="1"/>
  <c r="I2639" i="1" l="1"/>
  <c r="K2640" i="1"/>
  <c r="G2640" i="1"/>
  <c r="H2640" i="1" s="1"/>
  <c r="E2641" i="1" s="1"/>
  <c r="I2640" i="1" l="1"/>
  <c r="K2641" i="1"/>
  <c r="G2641" i="1"/>
  <c r="H2641" i="1" s="1"/>
  <c r="E2642" i="1" s="1"/>
  <c r="I2641" i="1" l="1"/>
  <c r="K2642" i="1"/>
  <c r="G2642" i="1"/>
  <c r="H2642" i="1" s="1"/>
  <c r="E2643" i="1" s="1"/>
  <c r="I2642" i="1" l="1"/>
  <c r="K2643" i="1"/>
  <c r="G2643" i="1"/>
  <c r="H2643" i="1" s="1"/>
  <c r="E2644" i="1" s="1"/>
  <c r="I2643" i="1" l="1"/>
  <c r="K2644" i="1"/>
  <c r="G2644" i="1"/>
  <c r="H2644" i="1" s="1"/>
  <c r="E2645" i="1" s="1"/>
  <c r="I2644" i="1" l="1"/>
  <c r="K2645" i="1"/>
  <c r="G2645" i="1"/>
  <c r="H2645" i="1" s="1"/>
  <c r="E2646" i="1" s="1"/>
  <c r="K2646" i="1" l="1"/>
  <c r="G2646" i="1"/>
  <c r="H2646" i="1" s="1"/>
  <c r="E2647" i="1" s="1"/>
  <c r="I2645" i="1"/>
  <c r="K2647" i="1" l="1"/>
  <c r="G2647" i="1"/>
  <c r="H2647" i="1" s="1"/>
  <c r="E2648" i="1" s="1"/>
  <c r="I2646" i="1"/>
  <c r="I2647" i="1" l="1"/>
  <c r="K2648" i="1"/>
  <c r="G2648" i="1"/>
  <c r="H2648" i="1" s="1"/>
  <c r="E2649" i="1" s="1"/>
  <c r="I2648" i="1" l="1"/>
  <c r="K2649" i="1"/>
  <c r="G2649" i="1"/>
  <c r="H2649" i="1" s="1"/>
  <c r="E2650" i="1" s="1"/>
  <c r="I2649" i="1" l="1"/>
  <c r="K2650" i="1"/>
  <c r="G2650" i="1"/>
  <c r="H2650" i="1" s="1"/>
  <c r="E2651" i="1" s="1"/>
  <c r="K2651" i="1" l="1"/>
  <c r="G2651" i="1"/>
  <c r="H2651" i="1" s="1"/>
  <c r="E2652" i="1" s="1"/>
  <c r="I2650" i="1"/>
  <c r="I2651" i="1" l="1"/>
  <c r="K2652" i="1"/>
  <c r="G2652" i="1"/>
  <c r="H2652" i="1" s="1"/>
  <c r="E2653" i="1" s="1"/>
  <c r="K2653" i="1" l="1"/>
  <c r="G2653" i="1"/>
  <c r="H2653" i="1" s="1"/>
  <c r="E2654" i="1" s="1"/>
  <c r="I2652" i="1"/>
  <c r="K2654" i="1" l="1"/>
  <c r="G2654" i="1"/>
  <c r="H2654" i="1" s="1"/>
  <c r="E2655" i="1" s="1"/>
  <c r="I2653" i="1"/>
  <c r="I2654" i="1" l="1"/>
  <c r="K2655" i="1"/>
  <c r="G2655" i="1"/>
  <c r="H2655" i="1" s="1"/>
  <c r="E2656" i="1" s="1"/>
  <c r="I2655" i="1" l="1"/>
  <c r="K2656" i="1"/>
  <c r="G2656" i="1"/>
  <c r="H2656" i="1" s="1"/>
  <c r="E2657" i="1" s="1"/>
  <c r="I2656" i="1" l="1"/>
  <c r="K2657" i="1"/>
  <c r="G2657" i="1"/>
  <c r="H2657" i="1" s="1"/>
  <c r="E2658" i="1" s="1"/>
  <c r="K2658" i="1" l="1"/>
  <c r="G2658" i="1"/>
  <c r="H2658" i="1" s="1"/>
  <c r="E2659" i="1" s="1"/>
  <c r="I2657" i="1"/>
  <c r="I2658" i="1" l="1"/>
  <c r="K2659" i="1"/>
  <c r="G2659" i="1"/>
  <c r="H2659" i="1" s="1"/>
  <c r="E2660" i="1" s="1"/>
  <c r="I2659" i="1" l="1"/>
  <c r="K2660" i="1"/>
  <c r="G2660" i="1"/>
  <c r="H2660" i="1" s="1"/>
  <c r="E2661" i="1" s="1"/>
  <c r="K2661" i="1" l="1"/>
  <c r="G2661" i="1"/>
  <c r="H2661" i="1" s="1"/>
  <c r="E2662" i="1" s="1"/>
  <c r="I2660" i="1"/>
  <c r="I2661" i="1" l="1"/>
  <c r="K2662" i="1"/>
  <c r="G2662" i="1"/>
  <c r="H2662" i="1" s="1"/>
  <c r="E2663" i="1" s="1"/>
  <c r="I2662" i="1" l="1"/>
  <c r="K2663" i="1"/>
  <c r="G2663" i="1"/>
  <c r="H2663" i="1" s="1"/>
  <c r="E2664" i="1" s="1"/>
  <c r="K2664" i="1" l="1"/>
  <c r="G2664" i="1"/>
  <c r="H2664" i="1" s="1"/>
  <c r="E2665" i="1" s="1"/>
  <c r="I2663" i="1"/>
  <c r="K2665" i="1" l="1"/>
  <c r="G2665" i="1"/>
  <c r="H2665" i="1" s="1"/>
  <c r="E2666" i="1" s="1"/>
  <c r="I2664" i="1"/>
  <c r="I2665" i="1" l="1"/>
  <c r="K2666" i="1"/>
  <c r="G2666" i="1"/>
  <c r="H2666" i="1" s="1"/>
  <c r="E2667" i="1" s="1"/>
  <c r="I2666" i="1" l="1"/>
  <c r="K2667" i="1"/>
  <c r="G2667" i="1"/>
  <c r="H2667" i="1" s="1"/>
  <c r="E2668" i="1" s="1"/>
  <c r="K2668" i="1" l="1"/>
  <c r="G2668" i="1"/>
  <c r="H2668" i="1" s="1"/>
  <c r="E2669" i="1" s="1"/>
  <c r="I2667" i="1"/>
  <c r="I2668" i="1" l="1"/>
  <c r="K2669" i="1"/>
  <c r="G2669" i="1"/>
  <c r="H2669" i="1" s="1"/>
  <c r="E2670" i="1" s="1"/>
  <c r="I2669" i="1" l="1"/>
  <c r="K2670" i="1"/>
  <c r="G2670" i="1"/>
  <c r="H2670" i="1" s="1"/>
  <c r="E2671" i="1" s="1"/>
  <c r="I2670" i="1" l="1"/>
  <c r="K2671" i="1"/>
  <c r="G2671" i="1"/>
  <c r="H2671" i="1" s="1"/>
  <c r="E2672" i="1" s="1"/>
  <c r="I2671" i="1" l="1"/>
  <c r="K2672" i="1"/>
  <c r="G2672" i="1"/>
  <c r="H2672" i="1" s="1"/>
  <c r="E2673" i="1" s="1"/>
  <c r="K2673" i="1" l="1"/>
  <c r="G2673" i="1"/>
  <c r="H2673" i="1" s="1"/>
  <c r="E2674" i="1" s="1"/>
  <c r="I2672" i="1"/>
  <c r="K2674" i="1" l="1"/>
  <c r="G2674" i="1"/>
  <c r="H2674" i="1" s="1"/>
  <c r="E2675" i="1" s="1"/>
  <c r="I2673" i="1"/>
  <c r="I2674" i="1" l="1"/>
  <c r="K2675" i="1"/>
  <c r="G2675" i="1"/>
  <c r="H2675" i="1" s="1"/>
  <c r="E2676" i="1" s="1"/>
  <c r="K2676" i="1" l="1"/>
  <c r="G2676" i="1"/>
  <c r="H2676" i="1" s="1"/>
  <c r="E2677" i="1" s="1"/>
  <c r="I2675" i="1"/>
  <c r="K2677" i="1" l="1"/>
  <c r="G2677" i="1"/>
  <c r="H2677" i="1" s="1"/>
  <c r="E2678" i="1" s="1"/>
  <c r="I2676" i="1"/>
  <c r="I2677" i="1" l="1"/>
  <c r="K2678" i="1"/>
  <c r="G2678" i="1"/>
  <c r="H2678" i="1" s="1"/>
  <c r="E2679" i="1" s="1"/>
  <c r="I2678" i="1" l="1"/>
  <c r="K2679" i="1"/>
  <c r="G2679" i="1"/>
  <c r="H2679" i="1" s="1"/>
  <c r="E2680" i="1" s="1"/>
  <c r="I2679" i="1" l="1"/>
  <c r="K2680" i="1"/>
  <c r="G2680" i="1"/>
  <c r="H2680" i="1" s="1"/>
  <c r="E2681" i="1" s="1"/>
  <c r="I2680" i="1" l="1"/>
  <c r="K2681" i="1"/>
  <c r="G2681" i="1"/>
  <c r="H2681" i="1" s="1"/>
  <c r="E2682" i="1" s="1"/>
  <c r="I2681" i="1" l="1"/>
  <c r="K2682" i="1"/>
  <c r="G2682" i="1"/>
  <c r="H2682" i="1" s="1"/>
  <c r="E2683" i="1" s="1"/>
  <c r="K2683" i="1" l="1"/>
  <c r="G2683" i="1"/>
  <c r="H2683" i="1" s="1"/>
  <c r="E2684" i="1" s="1"/>
  <c r="I2682" i="1"/>
  <c r="I2683" i="1" l="1"/>
  <c r="K2684" i="1"/>
  <c r="G2684" i="1"/>
  <c r="H2684" i="1" s="1"/>
  <c r="E2685" i="1" s="1"/>
  <c r="I2684" i="1" l="1"/>
  <c r="K2685" i="1"/>
  <c r="G2685" i="1"/>
  <c r="H2685" i="1" s="1"/>
  <c r="E2686" i="1" s="1"/>
  <c r="I2685" i="1" l="1"/>
  <c r="K2686" i="1"/>
  <c r="G2686" i="1"/>
  <c r="H2686" i="1" s="1"/>
  <c r="E2687" i="1" s="1"/>
  <c r="I2686" i="1" l="1"/>
  <c r="K2687" i="1"/>
  <c r="G2687" i="1"/>
  <c r="H2687" i="1" s="1"/>
  <c r="E2688" i="1" s="1"/>
  <c r="I2687" i="1" l="1"/>
  <c r="K2688" i="1"/>
  <c r="G2688" i="1"/>
  <c r="H2688" i="1" s="1"/>
  <c r="E2689" i="1" s="1"/>
  <c r="K2689" i="1" l="1"/>
  <c r="G2689" i="1"/>
  <c r="H2689" i="1" s="1"/>
  <c r="E2690" i="1" s="1"/>
  <c r="I2688" i="1"/>
  <c r="K2690" i="1" l="1"/>
  <c r="G2690" i="1"/>
  <c r="H2690" i="1" s="1"/>
  <c r="E2691" i="1" s="1"/>
  <c r="I2689" i="1"/>
  <c r="I2690" i="1" l="1"/>
  <c r="K2691" i="1"/>
  <c r="G2691" i="1"/>
  <c r="H2691" i="1" s="1"/>
  <c r="E2692" i="1" s="1"/>
  <c r="I2691" i="1" l="1"/>
  <c r="K2692" i="1"/>
  <c r="G2692" i="1"/>
  <c r="H2692" i="1" s="1"/>
  <c r="E2693" i="1" s="1"/>
  <c r="I2692" i="1" l="1"/>
  <c r="K2693" i="1"/>
  <c r="G2693" i="1"/>
  <c r="H2693" i="1" s="1"/>
  <c r="E2694" i="1" s="1"/>
  <c r="I2693" i="1" l="1"/>
  <c r="K2694" i="1"/>
  <c r="G2694" i="1"/>
  <c r="H2694" i="1" s="1"/>
  <c r="E2695" i="1" s="1"/>
  <c r="K2695" i="1" l="1"/>
  <c r="G2695" i="1"/>
  <c r="H2695" i="1" s="1"/>
  <c r="E2696" i="1" s="1"/>
  <c r="I2694" i="1"/>
  <c r="K2696" i="1" l="1"/>
  <c r="G2696" i="1"/>
  <c r="H2696" i="1" s="1"/>
  <c r="E2697" i="1" s="1"/>
  <c r="I2695" i="1"/>
  <c r="I2696" i="1" l="1"/>
  <c r="K2697" i="1"/>
  <c r="G2697" i="1"/>
  <c r="H2697" i="1" s="1"/>
  <c r="E2698" i="1" s="1"/>
  <c r="I2697" i="1" l="1"/>
  <c r="K2698" i="1"/>
  <c r="G2698" i="1"/>
  <c r="H2698" i="1" s="1"/>
  <c r="E2699" i="1" s="1"/>
  <c r="I2698" i="1" l="1"/>
  <c r="K2699" i="1"/>
  <c r="G2699" i="1"/>
  <c r="H2699" i="1" s="1"/>
  <c r="E2700" i="1" s="1"/>
  <c r="K2700" i="1" l="1"/>
  <c r="G2700" i="1"/>
  <c r="H2700" i="1" s="1"/>
  <c r="E2701" i="1" s="1"/>
  <c r="I2699" i="1"/>
  <c r="K2701" i="1" l="1"/>
  <c r="G2701" i="1"/>
  <c r="H2701" i="1" s="1"/>
  <c r="E2702" i="1" s="1"/>
  <c r="I2700" i="1"/>
  <c r="I2701" i="1" l="1"/>
  <c r="K2702" i="1"/>
  <c r="G2702" i="1"/>
  <c r="H2702" i="1" s="1"/>
  <c r="E2703" i="1" s="1"/>
  <c r="I2702" i="1" l="1"/>
  <c r="K2703" i="1"/>
  <c r="G2703" i="1"/>
  <c r="H2703" i="1" s="1"/>
  <c r="E2704" i="1" s="1"/>
  <c r="I2703" i="1" l="1"/>
  <c r="K2704" i="1"/>
  <c r="G2704" i="1"/>
  <c r="H2704" i="1" s="1"/>
  <c r="E2705" i="1" s="1"/>
  <c r="I2704" i="1" l="1"/>
  <c r="K2705" i="1"/>
  <c r="G2705" i="1"/>
  <c r="H2705" i="1" s="1"/>
  <c r="E2706" i="1" s="1"/>
  <c r="K2706" i="1" l="1"/>
  <c r="G2706" i="1"/>
  <c r="H2706" i="1" s="1"/>
  <c r="E2707" i="1" s="1"/>
  <c r="I2705" i="1"/>
  <c r="K2707" i="1" l="1"/>
  <c r="G2707" i="1"/>
  <c r="H2707" i="1" s="1"/>
  <c r="E2708" i="1" s="1"/>
  <c r="I2706" i="1"/>
  <c r="K2708" i="1" l="1"/>
  <c r="G2708" i="1"/>
  <c r="H2708" i="1" s="1"/>
  <c r="E2709" i="1" s="1"/>
  <c r="I2707" i="1"/>
  <c r="I2708" i="1" l="1"/>
  <c r="K2709" i="1"/>
  <c r="G2709" i="1"/>
  <c r="H2709" i="1" s="1"/>
  <c r="E2710" i="1" s="1"/>
  <c r="I2709" i="1" l="1"/>
  <c r="K2710" i="1"/>
  <c r="G2710" i="1"/>
  <c r="H2710" i="1" s="1"/>
  <c r="E2711" i="1" s="1"/>
  <c r="I2710" i="1" l="1"/>
  <c r="K2711" i="1"/>
  <c r="G2711" i="1"/>
  <c r="H2711" i="1" s="1"/>
  <c r="E2712" i="1" s="1"/>
  <c r="K2712" i="1" l="1"/>
  <c r="G2712" i="1"/>
  <c r="H2712" i="1" s="1"/>
  <c r="E2713" i="1" s="1"/>
  <c r="I2711" i="1"/>
  <c r="I2712" i="1" l="1"/>
  <c r="K2713" i="1"/>
  <c r="G2713" i="1"/>
  <c r="H2713" i="1" s="1"/>
  <c r="E2714" i="1" s="1"/>
  <c r="I2713" i="1" l="1"/>
  <c r="K2714" i="1"/>
  <c r="G2714" i="1"/>
  <c r="H2714" i="1" s="1"/>
  <c r="E2715" i="1" s="1"/>
  <c r="I2714" i="1" l="1"/>
  <c r="K2715" i="1"/>
  <c r="G2715" i="1"/>
  <c r="H2715" i="1" s="1"/>
  <c r="E2716" i="1" s="1"/>
  <c r="I2715" i="1" l="1"/>
  <c r="K2716" i="1"/>
  <c r="G2716" i="1"/>
  <c r="H2716" i="1" s="1"/>
  <c r="E2717" i="1" s="1"/>
  <c r="I2716" i="1" l="1"/>
  <c r="K2717" i="1"/>
  <c r="G2717" i="1"/>
  <c r="H2717" i="1" s="1"/>
  <c r="E2718" i="1" s="1"/>
  <c r="I2717" i="1" l="1"/>
  <c r="K2718" i="1"/>
  <c r="G2718" i="1"/>
  <c r="H2718" i="1" s="1"/>
  <c r="E2719" i="1" s="1"/>
  <c r="I2718" i="1" l="1"/>
  <c r="K2719" i="1"/>
  <c r="G2719" i="1"/>
  <c r="H2719" i="1" s="1"/>
  <c r="E2720" i="1" s="1"/>
  <c r="I2719" i="1" l="1"/>
  <c r="K2720" i="1"/>
  <c r="G2720" i="1"/>
  <c r="H2720" i="1" s="1"/>
  <c r="E2721" i="1" s="1"/>
  <c r="I2720" i="1" l="1"/>
  <c r="K2721" i="1"/>
  <c r="G2721" i="1"/>
  <c r="H2721" i="1" s="1"/>
  <c r="E2722" i="1" s="1"/>
  <c r="I2721" i="1" l="1"/>
  <c r="K2722" i="1"/>
  <c r="G2722" i="1"/>
  <c r="H2722" i="1" s="1"/>
  <c r="E2723" i="1" s="1"/>
  <c r="I2722" i="1" l="1"/>
  <c r="K2723" i="1"/>
  <c r="G2723" i="1"/>
  <c r="H2723" i="1" s="1"/>
  <c r="E2724" i="1" s="1"/>
  <c r="I2723" i="1" l="1"/>
  <c r="K2724" i="1"/>
  <c r="G2724" i="1"/>
  <c r="H2724" i="1" s="1"/>
  <c r="E2725" i="1" s="1"/>
  <c r="K2725" i="1" l="1"/>
  <c r="G2725" i="1"/>
  <c r="H2725" i="1" s="1"/>
  <c r="E2726" i="1" s="1"/>
  <c r="I2724" i="1"/>
  <c r="I2725" i="1" l="1"/>
  <c r="K2726" i="1"/>
  <c r="G2726" i="1"/>
  <c r="H2726" i="1" s="1"/>
  <c r="E2727" i="1" s="1"/>
  <c r="I2726" i="1" l="1"/>
  <c r="K2727" i="1"/>
  <c r="G2727" i="1"/>
  <c r="H2727" i="1" s="1"/>
  <c r="E2728" i="1" s="1"/>
  <c r="I2727" i="1" l="1"/>
  <c r="K2728" i="1"/>
  <c r="G2728" i="1"/>
  <c r="H2728" i="1" s="1"/>
  <c r="E2729" i="1" s="1"/>
  <c r="I2728" i="1" l="1"/>
  <c r="K2729" i="1"/>
  <c r="G2729" i="1"/>
  <c r="H2729" i="1" s="1"/>
  <c r="E2730" i="1" s="1"/>
  <c r="I2729" i="1" l="1"/>
  <c r="K2730" i="1"/>
  <c r="G2730" i="1"/>
  <c r="H2730" i="1" s="1"/>
  <c r="E2731" i="1" s="1"/>
  <c r="K2731" i="1" l="1"/>
  <c r="G2731" i="1"/>
  <c r="H2731" i="1" s="1"/>
  <c r="E2732" i="1" s="1"/>
  <c r="I2730" i="1"/>
  <c r="K2732" i="1" l="1"/>
  <c r="G2732" i="1"/>
  <c r="H2732" i="1" s="1"/>
  <c r="E2733" i="1" s="1"/>
  <c r="I2731" i="1"/>
  <c r="I2732" i="1" l="1"/>
  <c r="K2733" i="1"/>
  <c r="G2733" i="1"/>
  <c r="H2733" i="1" s="1"/>
  <c r="E2734" i="1" s="1"/>
  <c r="K2734" i="1" l="1"/>
  <c r="G2734" i="1"/>
  <c r="H2734" i="1" s="1"/>
  <c r="E2735" i="1" s="1"/>
  <c r="I2733" i="1"/>
  <c r="K2735" i="1" l="1"/>
  <c r="G2735" i="1"/>
  <c r="H2735" i="1" s="1"/>
  <c r="E2736" i="1" s="1"/>
  <c r="I2734" i="1"/>
  <c r="K2736" i="1" l="1"/>
  <c r="G2736" i="1"/>
  <c r="H2736" i="1" s="1"/>
  <c r="E2737" i="1" s="1"/>
  <c r="I2735" i="1"/>
  <c r="I2736" i="1" l="1"/>
  <c r="K2737" i="1"/>
  <c r="G2737" i="1"/>
  <c r="H2737" i="1" s="1"/>
  <c r="E2738" i="1" s="1"/>
  <c r="I2737" i="1" l="1"/>
  <c r="K2738" i="1"/>
  <c r="G2738" i="1"/>
  <c r="H2738" i="1" s="1"/>
  <c r="E2739" i="1" s="1"/>
  <c r="I2738" i="1" l="1"/>
  <c r="K2739" i="1"/>
  <c r="G2739" i="1"/>
  <c r="H2739" i="1" s="1"/>
  <c r="E2740" i="1" s="1"/>
  <c r="K2740" i="1" l="1"/>
  <c r="G2740" i="1"/>
  <c r="H2740" i="1" s="1"/>
  <c r="E2741" i="1" s="1"/>
  <c r="I2739" i="1"/>
  <c r="K2741" i="1" l="1"/>
  <c r="G2741" i="1"/>
  <c r="H2741" i="1" s="1"/>
  <c r="E2742" i="1" s="1"/>
  <c r="I2740" i="1"/>
  <c r="I2741" i="1" l="1"/>
  <c r="K2742" i="1"/>
  <c r="G2742" i="1"/>
  <c r="H2742" i="1" s="1"/>
  <c r="E2743" i="1" s="1"/>
  <c r="I2742" i="1" l="1"/>
  <c r="K2743" i="1"/>
  <c r="G2743" i="1"/>
  <c r="H2743" i="1" s="1"/>
  <c r="E2744" i="1" s="1"/>
  <c r="I2743" i="1" l="1"/>
  <c r="K2744" i="1"/>
  <c r="G2744" i="1"/>
  <c r="H2744" i="1" s="1"/>
  <c r="E2745" i="1" s="1"/>
  <c r="I2744" i="1" l="1"/>
  <c r="K2745" i="1"/>
  <c r="G2745" i="1"/>
  <c r="H2745" i="1" s="1"/>
  <c r="E2746" i="1" s="1"/>
  <c r="I2745" i="1" l="1"/>
  <c r="K2746" i="1"/>
  <c r="G2746" i="1"/>
  <c r="H2746" i="1" s="1"/>
  <c r="E2747" i="1" s="1"/>
  <c r="K2747" i="1" l="1"/>
  <c r="G2747" i="1"/>
  <c r="H2747" i="1" s="1"/>
  <c r="E2748" i="1" s="1"/>
  <c r="I2746" i="1"/>
  <c r="I2747" i="1" l="1"/>
  <c r="K2748" i="1"/>
  <c r="G2748" i="1"/>
  <c r="H2748" i="1" s="1"/>
  <c r="E2749" i="1" s="1"/>
  <c r="K2749" i="1" l="1"/>
  <c r="G2749" i="1"/>
  <c r="H2749" i="1" s="1"/>
  <c r="E2750" i="1" s="1"/>
  <c r="I2748" i="1"/>
  <c r="K2750" i="1" l="1"/>
  <c r="G2750" i="1"/>
  <c r="H2750" i="1" s="1"/>
  <c r="E2751" i="1" s="1"/>
  <c r="I2749" i="1"/>
  <c r="I2750" i="1" l="1"/>
  <c r="K2751" i="1"/>
  <c r="G2751" i="1"/>
  <c r="H2751" i="1" s="1"/>
  <c r="E2752" i="1" s="1"/>
  <c r="I2751" i="1" l="1"/>
  <c r="K2752" i="1"/>
  <c r="G2752" i="1"/>
  <c r="H2752" i="1" s="1"/>
  <c r="E2753" i="1" s="1"/>
  <c r="I2752" i="1" l="1"/>
  <c r="K2753" i="1"/>
  <c r="G2753" i="1"/>
  <c r="H2753" i="1" s="1"/>
  <c r="E2754" i="1" s="1"/>
  <c r="I2753" i="1" l="1"/>
  <c r="K2754" i="1"/>
  <c r="G2754" i="1"/>
  <c r="H2754" i="1" s="1"/>
  <c r="E2755" i="1" s="1"/>
  <c r="K2755" i="1" l="1"/>
  <c r="G2755" i="1"/>
  <c r="H2755" i="1" s="1"/>
  <c r="E2756" i="1" s="1"/>
  <c r="I2754" i="1"/>
  <c r="K2756" i="1" l="1"/>
  <c r="G2756" i="1"/>
  <c r="H2756" i="1" s="1"/>
  <c r="E2757" i="1" s="1"/>
  <c r="I2755" i="1"/>
  <c r="I2756" i="1" l="1"/>
  <c r="K2757" i="1"/>
  <c r="G2757" i="1"/>
  <c r="H2757" i="1" s="1"/>
  <c r="E2758" i="1" s="1"/>
  <c r="I2757" i="1" l="1"/>
  <c r="K2758" i="1"/>
  <c r="G2758" i="1"/>
  <c r="H2758" i="1" s="1"/>
  <c r="E2759" i="1" s="1"/>
  <c r="K2759" i="1" l="1"/>
  <c r="G2759" i="1"/>
  <c r="H2759" i="1" s="1"/>
  <c r="E2760" i="1" s="1"/>
  <c r="I2758" i="1"/>
  <c r="K2760" i="1" l="1"/>
  <c r="G2760" i="1"/>
  <c r="H2760" i="1" s="1"/>
  <c r="E2761" i="1" s="1"/>
  <c r="I2759" i="1"/>
  <c r="I2760" i="1" l="1"/>
  <c r="K2761" i="1"/>
  <c r="G2761" i="1"/>
  <c r="H2761" i="1" s="1"/>
  <c r="E2762" i="1" s="1"/>
  <c r="I2761" i="1" l="1"/>
  <c r="K2762" i="1"/>
  <c r="G2762" i="1"/>
  <c r="H2762" i="1" s="1"/>
  <c r="E2763" i="1" s="1"/>
  <c r="K2763" i="1" l="1"/>
  <c r="G2763" i="1"/>
  <c r="H2763" i="1" s="1"/>
  <c r="E2764" i="1" s="1"/>
  <c r="I2762" i="1"/>
  <c r="K2764" i="1" l="1"/>
  <c r="G2764" i="1"/>
  <c r="H2764" i="1" s="1"/>
  <c r="E2765" i="1" s="1"/>
  <c r="I2763" i="1"/>
  <c r="I2764" i="1" l="1"/>
  <c r="K2765" i="1"/>
  <c r="G2765" i="1"/>
  <c r="H2765" i="1" s="1"/>
  <c r="E2766" i="1" s="1"/>
  <c r="I2765" i="1" l="1"/>
  <c r="K2766" i="1"/>
  <c r="G2766" i="1"/>
  <c r="H2766" i="1" s="1"/>
  <c r="E2767" i="1" s="1"/>
  <c r="I2766" i="1" l="1"/>
  <c r="K2767" i="1"/>
  <c r="G2767" i="1"/>
  <c r="H2767" i="1" s="1"/>
  <c r="E2768" i="1" s="1"/>
  <c r="I2767" i="1" l="1"/>
  <c r="K2768" i="1"/>
  <c r="G2768" i="1"/>
  <c r="H2768" i="1" s="1"/>
  <c r="E2769" i="1" s="1"/>
  <c r="I2768" i="1" l="1"/>
  <c r="K2769" i="1"/>
  <c r="G2769" i="1"/>
  <c r="H2769" i="1" s="1"/>
  <c r="E2770" i="1" s="1"/>
  <c r="I2769" i="1" l="1"/>
  <c r="K2770" i="1"/>
  <c r="G2770" i="1"/>
  <c r="H2770" i="1" s="1"/>
  <c r="E2771" i="1" s="1"/>
  <c r="K2771" i="1" l="1"/>
  <c r="G2771" i="1"/>
  <c r="H2771" i="1" s="1"/>
  <c r="E2772" i="1" s="1"/>
  <c r="I2770" i="1"/>
  <c r="K2772" i="1" l="1"/>
  <c r="G2772" i="1"/>
  <c r="H2772" i="1" s="1"/>
  <c r="E2773" i="1" s="1"/>
  <c r="I2771" i="1"/>
  <c r="K2773" i="1" l="1"/>
  <c r="G2773" i="1"/>
  <c r="H2773" i="1" s="1"/>
  <c r="E2774" i="1" s="1"/>
  <c r="I2772" i="1"/>
  <c r="I2773" i="1" l="1"/>
  <c r="K2774" i="1"/>
  <c r="G2774" i="1"/>
  <c r="H2774" i="1" s="1"/>
  <c r="E2775" i="1" s="1"/>
  <c r="I2774" i="1" l="1"/>
  <c r="K2775" i="1"/>
  <c r="G2775" i="1"/>
  <c r="H2775" i="1" s="1"/>
  <c r="E2776" i="1" s="1"/>
  <c r="I2775" i="1" l="1"/>
  <c r="K2776" i="1"/>
  <c r="G2776" i="1"/>
  <c r="H2776" i="1" s="1"/>
  <c r="E2777" i="1" s="1"/>
  <c r="I2776" i="1" l="1"/>
  <c r="K2777" i="1"/>
  <c r="G2777" i="1"/>
  <c r="H2777" i="1" s="1"/>
  <c r="E2778" i="1" s="1"/>
  <c r="I2777" i="1" l="1"/>
  <c r="K2778" i="1"/>
  <c r="G2778" i="1"/>
  <c r="H2778" i="1" s="1"/>
  <c r="E2779" i="1" s="1"/>
  <c r="K2779" i="1" l="1"/>
  <c r="G2779" i="1"/>
  <c r="H2779" i="1" s="1"/>
  <c r="E2780" i="1" s="1"/>
  <c r="I2778" i="1"/>
  <c r="I2779" i="1" l="1"/>
  <c r="K2780" i="1"/>
  <c r="G2780" i="1"/>
  <c r="H2780" i="1" s="1"/>
  <c r="E2781" i="1" s="1"/>
  <c r="I2780" i="1" l="1"/>
  <c r="K2781" i="1"/>
  <c r="G2781" i="1"/>
  <c r="H2781" i="1" s="1"/>
  <c r="E2782" i="1" s="1"/>
  <c r="I2781" i="1" l="1"/>
  <c r="K2782" i="1"/>
  <c r="G2782" i="1"/>
  <c r="H2782" i="1" s="1"/>
  <c r="E2783" i="1" s="1"/>
  <c r="I2782" i="1" l="1"/>
  <c r="K2783" i="1"/>
  <c r="G2783" i="1"/>
  <c r="H2783" i="1" s="1"/>
  <c r="E2784" i="1" s="1"/>
  <c r="K2784" i="1" l="1"/>
  <c r="G2784" i="1"/>
  <c r="H2784" i="1" s="1"/>
  <c r="E2785" i="1" s="1"/>
  <c r="I2783" i="1"/>
  <c r="K2785" i="1" l="1"/>
  <c r="G2785" i="1"/>
  <c r="H2785" i="1" s="1"/>
  <c r="E2786" i="1" s="1"/>
  <c r="I2784" i="1"/>
  <c r="I2785" i="1" l="1"/>
  <c r="K2786" i="1"/>
  <c r="G2786" i="1"/>
  <c r="H2786" i="1" s="1"/>
  <c r="E2787" i="1" s="1"/>
  <c r="I2786" i="1" l="1"/>
  <c r="K2787" i="1"/>
  <c r="G2787" i="1"/>
  <c r="H2787" i="1" s="1"/>
  <c r="E2788" i="1" s="1"/>
  <c r="I2787" i="1" l="1"/>
  <c r="K2788" i="1"/>
  <c r="G2788" i="1"/>
  <c r="H2788" i="1" s="1"/>
  <c r="E2789" i="1" s="1"/>
  <c r="K2789" i="1" l="1"/>
  <c r="G2789" i="1"/>
  <c r="H2789" i="1" s="1"/>
  <c r="E2790" i="1" s="1"/>
  <c r="I2788" i="1"/>
  <c r="K2790" i="1" l="1"/>
  <c r="G2790" i="1"/>
  <c r="H2790" i="1" s="1"/>
  <c r="E2791" i="1" s="1"/>
  <c r="I2789" i="1"/>
  <c r="I2790" i="1" l="1"/>
  <c r="K2791" i="1"/>
  <c r="G2791" i="1"/>
  <c r="H2791" i="1" s="1"/>
  <c r="E2792" i="1" s="1"/>
  <c r="I2791" i="1" l="1"/>
  <c r="K2792" i="1"/>
  <c r="G2792" i="1"/>
  <c r="H2792" i="1" s="1"/>
  <c r="E2793" i="1" s="1"/>
  <c r="I2792" i="1" l="1"/>
  <c r="K2793" i="1"/>
  <c r="G2793" i="1"/>
  <c r="H2793" i="1" s="1"/>
  <c r="E2794" i="1" s="1"/>
  <c r="K2794" i="1" l="1"/>
  <c r="G2794" i="1"/>
  <c r="H2794" i="1" s="1"/>
  <c r="E2795" i="1" s="1"/>
  <c r="I2793" i="1"/>
  <c r="I2794" i="1" l="1"/>
  <c r="K2795" i="1"/>
  <c r="G2795" i="1"/>
  <c r="I2795" i="1" s="1"/>
  <c r="H2795" i="1" l="1"/>
  <c r="E2796" i="1" s="1"/>
  <c r="K2796" i="1" s="1"/>
  <c r="G2796" i="1" l="1"/>
  <c r="I2796" i="1" s="1"/>
  <c r="H2796" i="1" l="1"/>
  <c r="E2797" i="1" s="1"/>
  <c r="K2797" i="1" l="1"/>
  <c r="G2797" i="1"/>
  <c r="H2797" i="1" s="1"/>
  <c r="E2798" i="1" s="1"/>
  <c r="I2797" i="1" l="1"/>
  <c r="G2798" i="1"/>
  <c r="H2798" i="1" s="1"/>
  <c r="E2799" i="1" s="1"/>
  <c r="K2798" i="1"/>
  <c r="I2798" i="1" l="1"/>
  <c r="K2799" i="1"/>
  <c r="G2799" i="1"/>
  <c r="H2799" i="1" s="1"/>
  <c r="E2800" i="1" s="1"/>
  <c r="I2799" i="1" l="1"/>
  <c r="G2800" i="1"/>
  <c r="H2800" i="1" s="1"/>
  <c r="E2801" i="1" s="1"/>
  <c r="K2800" i="1"/>
  <c r="I2800" i="1" l="1"/>
  <c r="G2801" i="1"/>
  <c r="H2801" i="1" s="1"/>
  <c r="E2802" i="1" s="1"/>
  <c r="K2801" i="1"/>
  <c r="I2801" i="1" l="1"/>
  <c r="G2802" i="1"/>
  <c r="H2802" i="1" s="1"/>
  <c r="E2803" i="1" s="1"/>
  <c r="K2802" i="1"/>
  <c r="I2802" i="1" l="1"/>
  <c r="G2803" i="1"/>
  <c r="H2803" i="1" s="1"/>
  <c r="E2804" i="1" s="1"/>
  <c r="K2803" i="1"/>
  <c r="I2803" i="1" l="1"/>
  <c r="K2804" i="1"/>
  <c r="G2804" i="1"/>
  <c r="H2804" i="1" s="1"/>
  <c r="E2805" i="1" s="1"/>
  <c r="K2805" i="1" l="1"/>
  <c r="G2805" i="1"/>
  <c r="H2805" i="1" s="1"/>
  <c r="E2806" i="1" s="1"/>
  <c r="I2804" i="1"/>
  <c r="K2806" i="1" l="1"/>
  <c r="G2806" i="1"/>
  <c r="H2806" i="1" s="1"/>
  <c r="E2807" i="1" s="1"/>
  <c r="I2805" i="1"/>
  <c r="K2807" i="1" l="1"/>
  <c r="G2807" i="1"/>
  <c r="H2807" i="1" s="1"/>
  <c r="E2808" i="1" s="1"/>
  <c r="I2806" i="1"/>
  <c r="K2808" i="1" l="1"/>
  <c r="G2808" i="1"/>
  <c r="H2808" i="1" s="1"/>
  <c r="E2809" i="1" s="1"/>
  <c r="I2807" i="1"/>
  <c r="I2808" i="1" l="1"/>
  <c r="K2809" i="1"/>
  <c r="G2809" i="1"/>
  <c r="H2809" i="1" s="1"/>
  <c r="E2810" i="1" s="1"/>
  <c r="K2810" i="1" l="1"/>
  <c r="G2810" i="1"/>
  <c r="H2810" i="1" s="1"/>
  <c r="E2811" i="1" s="1"/>
  <c r="I2809" i="1"/>
  <c r="K2811" i="1" l="1"/>
  <c r="G2811" i="1"/>
  <c r="H2811" i="1" s="1"/>
  <c r="E2812" i="1" s="1"/>
  <c r="I2810" i="1"/>
  <c r="K2812" i="1" l="1"/>
  <c r="G2812" i="1"/>
  <c r="H2812" i="1" s="1"/>
  <c r="E2813" i="1" s="1"/>
  <c r="I2811" i="1"/>
  <c r="K2813" i="1" l="1"/>
  <c r="G2813" i="1"/>
  <c r="H2813" i="1" s="1"/>
  <c r="E2814" i="1" s="1"/>
  <c r="I2812" i="1"/>
  <c r="K2814" i="1" l="1"/>
  <c r="G2814" i="1"/>
  <c r="H2814" i="1" s="1"/>
  <c r="E2815" i="1" s="1"/>
  <c r="I2813" i="1"/>
  <c r="I2814" i="1" l="1"/>
  <c r="K2815" i="1"/>
  <c r="G2815" i="1"/>
  <c r="H2815" i="1" s="1"/>
  <c r="E2816" i="1" s="1"/>
  <c r="I2815" i="1" l="1"/>
  <c r="K2816" i="1"/>
  <c r="G2816" i="1"/>
  <c r="H2816" i="1" s="1"/>
  <c r="E2817" i="1" s="1"/>
  <c r="K2817" i="1" l="1"/>
  <c r="G2817" i="1"/>
  <c r="H2817" i="1" s="1"/>
  <c r="E2818" i="1" s="1"/>
  <c r="I2816" i="1"/>
  <c r="I2817" i="1" l="1"/>
  <c r="K2818" i="1"/>
  <c r="G2818" i="1"/>
  <c r="H2818" i="1" s="1"/>
  <c r="E2819" i="1" s="1"/>
  <c r="K2819" i="1" l="1"/>
  <c r="G2819" i="1"/>
  <c r="H2819" i="1" s="1"/>
  <c r="E2820" i="1" s="1"/>
  <c r="I2818" i="1"/>
  <c r="I2819" i="1" l="1"/>
  <c r="K2820" i="1"/>
  <c r="G2820" i="1"/>
  <c r="H2820" i="1" s="1"/>
  <c r="E2821" i="1" s="1"/>
  <c r="I2820" i="1" l="1"/>
  <c r="K2821" i="1"/>
  <c r="G2821" i="1"/>
  <c r="H2821" i="1" s="1"/>
  <c r="E2822" i="1" s="1"/>
  <c r="K2822" i="1" l="1"/>
  <c r="G2822" i="1"/>
  <c r="H2822" i="1" s="1"/>
  <c r="E2823" i="1" s="1"/>
  <c r="I2821" i="1"/>
  <c r="K2823" i="1" l="1"/>
  <c r="G2823" i="1"/>
  <c r="H2823" i="1" s="1"/>
  <c r="E2824" i="1" s="1"/>
  <c r="I2822" i="1"/>
  <c r="K2824" i="1" l="1"/>
  <c r="G2824" i="1"/>
  <c r="H2824" i="1" s="1"/>
  <c r="E2825" i="1" s="1"/>
  <c r="I2823" i="1"/>
  <c r="I2824" i="1" l="1"/>
  <c r="K2825" i="1"/>
  <c r="G2825" i="1"/>
  <c r="H2825" i="1" s="1"/>
  <c r="E2826" i="1" s="1"/>
  <c r="K2826" i="1" l="1"/>
  <c r="G2826" i="1"/>
  <c r="H2826" i="1" s="1"/>
  <c r="E2827" i="1" s="1"/>
  <c r="I2825" i="1"/>
  <c r="K2827" i="1" l="1"/>
  <c r="G2827" i="1"/>
  <c r="H2827" i="1" s="1"/>
  <c r="E2828" i="1" s="1"/>
  <c r="I2826" i="1"/>
  <c r="K2828" i="1" l="1"/>
  <c r="G2828" i="1"/>
  <c r="H2828" i="1" s="1"/>
  <c r="E2829" i="1" s="1"/>
  <c r="I2827" i="1"/>
  <c r="I2828" i="1" l="1"/>
  <c r="K2829" i="1"/>
  <c r="G2829" i="1"/>
  <c r="H2829" i="1" s="1"/>
  <c r="E2830" i="1" s="1"/>
  <c r="K2830" i="1" l="1"/>
  <c r="G2830" i="1"/>
  <c r="H2830" i="1" s="1"/>
  <c r="E2831" i="1" s="1"/>
  <c r="I2829" i="1"/>
  <c r="K2831" i="1" l="1"/>
  <c r="G2831" i="1"/>
  <c r="H2831" i="1" s="1"/>
  <c r="E2832" i="1" s="1"/>
  <c r="I2830" i="1"/>
  <c r="I2831" i="1" l="1"/>
  <c r="K2832" i="1"/>
  <c r="G2832" i="1"/>
  <c r="H2832" i="1" s="1"/>
  <c r="E2833" i="1" s="1"/>
  <c r="K2833" i="1" l="1"/>
  <c r="G2833" i="1"/>
  <c r="H2833" i="1" s="1"/>
  <c r="E2834" i="1" s="1"/>
  <c r="I2832" i="1"/>
  <c r="K2834" i="1" l="1"/>
  <c r="G2834" i="1"/>
  <c r="H2834" i="1" s="1"/>
  <c r="E2835" i="1" s="1"/>
  <c r="I2833" i="1"/>
  <c r="K2835" i="1" l="1"/>
  <c r="G2835" i="1"/>
  <c r="H2835" i="1" s="1"/>
  <c r="E2836" i="1" s="1"/>
  <c r="I2834" i="1"/>
  <c r="I2835" i="1" l="1"/>
  <c r="K2836" i="1"/>
  <c r="G2836" i="1"/>
  <c r="H2836" i="1" s="1"/>
  <c r="E2837" i="1" s="1"/>
  <c r="K2837" i="1" l="1"/>
  <c r="G2837" i="1"/>
  <c r="H2837" i="1" s="1"/>
  <c r="E2838" i="1" s="1"/>
  <c r="I2836" i="1"/>
  <c r="K2838" i="1" l="1"/>
  <c r="G2838" i="1"/>
  <c r="H2838" i="1" s="1"/>
  <c r="E2839" i="1" s="1"/>
  <c r="I2837" i="1"/>
  <c r="I2838" i="1" l="1"/>
  <c r="K2839" i="1"/>
  <c r="G2839" i="1"/>
  <c r="H2839" i="1" s="1"/>
  <c r="E2840" i="1" s="1"/>
  <c r="I2839" i="1" l="1"/>
  <c r="K2840" i="1"/>
  <c r="G2840" i="1"/>
  <c r="H2840" i="1" s="1"/>
  <c r="E2841" i="1" s="1"/>
  <c r="I2840" i="1" l="1"/>
  <c r="K2841" i="1"/>
  <c r="G2841" i="1"/>
  <c r="H2841" i="1" s="1"/>
  <c r="E2842" i="1" s="1"/>
  <c r="I2841" i="1" l="1"/>
  <c r="K2842" i="1"/>
  <c r="G2842" i="1"/>
  <c r="H2842" i="1" s="1"/>
  <c r="E2843" i="1" s="1"/>
  <c r="K2843" i="1" l="1"/>
  <c r="G2843" i="1"/>
  <c r="H2843" i="1" s="1"/>
  <c r="E2844" i="1" s="1"/>
  <c r="I2842" i="1"/>
  <c r="I2843" i="1" l="1"/>
  <c r="K2844" i="1"/>
  <c r="G2844" i="1"/>
  <c r="H2844" i="1" s="1"/>
  <c r="E2845" i="1" s="1"/>
  <c r="K2845" i="1" l="1"/>
  <c r="G2845" i="1"/>
  <c r="H2845" i="1" s="1"/>
  <c r="E2846" i="1" s="1"/>
  <c r="I2844" i="1"/>
  <c r="I2845" i="1" l="1"/>
  <c r="K2846" i="1"/>
  <c r="G2846" i="1"/>
  <c r="H2846" i="1" s="1"/>
  <c r="E2847" i="1" s="1"/>
  <c r="K2847" i="1" l="1"/>
  <c r="G2847" i="1"/>
  <c r="H2847" i="1" s="1"/>
  <c r="E2848" i="1" s="1"/>
  <c r="I2846" i="1"/>
  <c r="I2847" i="1" l="1"/>
  <c r="K2848" i="1"/>
  <c r="G2848" i="1"/>
  <c r="H2848" i="1" s="1"/>
  <c r="E2849" i="1" s="1"/>
  <c r="K2849" i="1" l="1"/>
  <c r="G2849" i="1"/>
  <c r="H2849" i="1" s="1"/>
  <c r="E2850" i="1" s="1"/>
  <c r="I2848" i="1"/>
  <c r="I2849" i="1" l="1"/>
  <c r="K2850" i="1"/>
  <c r="G2850" i="1"/>
  <c r="H2850" i="1" s="1"/>
  <c r="E2851" i="1" s="1"/>
  <c r="I2850" i="1" l="1"/>
  <c r="K2851" i="1"/>
  <c r="G2851" i="1"/>
  <c r="H2851" i="1" s="1"/>
  <c r="E2852" i="1" s="1"/>
  <c r="K2852" i="1" l="1"/>
  <c r="G2852" i="1"/>
  <c r="H2852" i="1" s="1"/>
  <c r="E2853" i="1" s="1"/>
  <c r="I2851" i="1"/>
  <c r="I2852" i="1" l="1"/>
  <c r="K2853" i="1"/>
  <c r="G2853" i="1"/>
  <c r="H2853" i="1" s="1"/>
  <c r="E2854" i="1" s="1"/>
  <c r="K2854" i="1" l="1"/>
  <c r="G2854" i="1"/>
  <c r="H2854" i="1" s="1"/>
  <c r="E2855" i="1" s="1"/>
  <c r="I2853" i="1"/>
  <c r="I2854" i="1" l="1"/>
  <c r="K2855" i="1"/>
  <c r="G2855" i="1"/>
  <c r="H2855" i="1" s="1"/>
  <c r="E2856" i="1" s="1"/>
  <c r="I2855" i="1" l="1"/>
  <c r="K2856" i="1"/>
  <c r="G2856" i="1"/>
  <c r="H2856" i="1" s="1"/>
  <c r="E2857" i="1" s="1"/>
  <c r="I2856" i="1" l="1"/>
  <c r="K2857" i="1"/>
  <c r="G2857" i="1"/>
  <c r="H2857" i="1" s="1"/>
  <c r="E2858" i="1" s="1"/>
  <c r="I2857" i="1" l="1"/>
  <c r="K2858" i="1"/>
  <c r="G2858" i="1"/>
  <c r="H2858" i="1" s="1"/>
  <c r="E2859" i="1" s="1"/>
  <c r="K2859" i="1" l="1"/>
  <c r="G2859" i="1"/>
  <c r="H2859" i="1" s="1"/>
  <c r="E2860" i="1" s="1"/>
  <c r="I2858" i="1"/>
  <c r="K2860" i="1" l="1"/>
  <c r="G2860" i="1"/>
  <c r="H2860" i="1" s="1"/>
  <c r="E2861" i="1" s="1"/>
  <c r="I2859" i="1"/>
  <c r="I2860" i="1" l="1"/>
  <c r="K2861" i="1"/>
  <c r="G2861" i="1"/>
  <c r="H2861" i="1" s="1"/>
  <c r="E2862" i="1" s="1"/>
  <c r="K2862" i="1" l="1"/>
  <c r="G2862" i="1"/>
  <c r="H2862" i="1" s="1"/>
  <c r="E2863" i="1" s="1"/>
  <c r="I2861" i="1"/>
  <c r="I2862" i="1" l="1"/>
  <c r="K2863" i="1"/>
  <c r="G2863" i="1"/>
  <c r="H2863" i="1" s="1"/>
  <c r="E2864" i="1" s="1"/>
  <c r="K2864" i="1" l="1"/>
  <c r="G2864" i="1"/>
  <c r="H2864" i="1" s="1"/>
  <c r="E2865" i="1" s="1"/>
  <c r="I2863" i="1"/>
  <c r="I2864" i="1" l="1"/>
  <c r="K2865" i="1"/>
  <c r="G2865" i="1"/>
  <c r="H2865" i="1" s="1"/>
  <c r="E2866" i="1" s="1"/>
  <c r="K2866" i="1" l="1"/>
  <c r="G2866" i="1"/>
  <c r="H2866" i="1" s="1"/>
  <c r="E2867" i="1" s="1"/>
  <c r="I2865" i="1"/>
  <c r="K2867" i="1" l="1"/>
  <c r="G2867" i="1"/>
  <c r="H2867" i="1" s="1"/>
  <c r="E2868" i="1" s="1"/>
  <c r="I2866" i="1"/>
  <c r="K2868" i="1" l="1"/>
  <c r="G2868" i="1"/>
  <c r="H2868" i="1" s="1"/>
  <c r="E2869" i="1" s="1"/>
  <c r="I2867" i="1"/>
  <c r="I2868" i="1" l="1"/>
  <c r="K2869" i="1"/>
  <c r="G2869" i="1"/>
  <c r="H2869" i="1" s="1"/>
  <c r="E2870" i="1" s="1"/>
  <c r="K2870" i="1" l="1"/>
  <c r="G2870" i="1"/>
  <c r="H2870" i="1" s="1"/>
  <c r="E2871" i="1" s="1"/>
  <c r="I2869" i="1"/>
  <c r="I2870" i="1" l="1"/>
  <c r="K2871" i="1"/>
  <c r="G2871" i="1"/>
  <c r="H2871" i="1" s="1"/>
  <c r="E2872" i="1" s="1"/>
  <c r="I2871" i="1" l="1"/>
  <c r="K2872" i="1"/>
  <c r="G2872" i="1"/>
  <c r="H2872" i="1" s="1"/>
  <c r="E2873" i="1" s="1"/>
  <c r="I2872" i="1" l="1"/>
  <c r="K2873" i="1"/>
  <c r="G2873" i="1"/>
  <c r="H2873" i="1" s="1"/>
  <c r="E2874" i="1" s="1"/>
  <c r="I2873" i="1" l="1"/>
  <c r="K2874" i="1"/>
  <c r="G2874" i="1"/>
  <c r="H2874" i="1" s="1"/>
  <c r="E2875" i="1" s="1"/>
  <c r="I2874" i="1" l="1"/>
  <c r="K2875" i="1"/>
  <c r="G2875" i="1"/>
  <c r="H2875" i="1" s="1"/>
  <c r="E2876" i="1" s="1"/>
  <c r="K2876" i="1" l="1"/>
  <c r="G2876" i="1"/>
  <c r="H2876" i="1" s="1"/>
  <c r="E2877" i="1" s="1"/>
  <c r="I2875" i="1"/>
  <c r="I2876" i="1" l="1"/>
  <c r="K2877" i="1"/>
  <c r="G2877" i="1"/>
  <c r="H2877" i="1" s="1"/>
  <c r="E2878" i="1" s="1"/>
  <c r="K2878" i="1" l="1"/>
  <c r="G2878" i="1"/>
  <c r="H2878" i="1" s="1"/>
  <c r="E2879" i="1" s="1"/>
  <c r="I2877" i="1"/>
  <c r="I2878" i="1" l="1"/>
  <c r="K2879" i="1"/>
  <c r="G2879" i="1"/>
  <c r="H2879" i="1" s="1"/>
  <c r="E2880" i="1" s="1"/>
  <c r="I2879" i="1" l="1"/>
  <c r="K2880" i="1"/>
  <c r="G2880" i="1"/>
  <c r="H2880" i="1" s="1"/>
  <c r="E2881" i="1" s="1"/>
  <c r="I2880" i="1" l="1"/>
  <c r="K2881" i="1"/>
  <c r="G2881" i="1"/>
  <c r="H2881" i="1" s="1"/>
  <c r="E2882" i="1" s="1"/>
  <c r="K2882" i="1" l="1"/>
  <c r="G2882" i="1"/>
  <c r="H2882" i="1" s="1"/>
  <c r="E2883" i="1" s="1"/>
  <c r="I2881" i="1"/>
  <c r="K2883" i="1" l="1"/>
  <c r="G2883" i="1"/>
  <c r="H2883" i="1" s="1"/>
  <c r="E2884" i="1" s="1"/>
  <c r="I2882" i="1"/>
  <c r="K2884" i="1" l="1"/>
  <c r="G2884" i="1"/>
  <c r="H2884" i="1" s="1"/>
  <c r="E2885" i="1" s="1"/>
  <c r="I2883" i="1"/>
  <c r="I2884" i="1" l="1"/>
  <c r="K2885" i="1"/>
  <c r="G2885" i="1"/>
  <c r="H2885" i="1" s="1"/>
  <c r="E2886" i="1" s="1"/>
  <c r="K2886" i="1" l="1"/>
  <c r="G2886" i="1"/>
  <c r="H2886" i="1" s="1"/>
  <c r="E2887" i="1" s="1"/>
  <c r="I2885" i="1"/>
  <c r="I2886" i="1" l="1"/>
  <c r="K2887" i="1"/>
  <c r="G2887" i="1"/>
  <c r="H2887" i="1" s="1"/>
  <c r="E2888" i="1" s="1"/>
  <c r="I2887" i="1" l="1"/>
  <c r="K2888" i="1"/>
  <c r="G2888" i="1"/>
  <c r="H2888" i="1" s="1"/>
  <c r="E2889" i="1" s="1"/>
  <c r="I2888" i="1" l="1"/>
  <c r="K2889" i="1"/>
  <c r="G2889" i="1"/>
  <c r="H2889" i="1" s="1"/>
  <c r="E2890" i="1" s="1"/>
  <c r="I2889" i="1" l="1"/>
  <c r="K2890" i="1"/>
  <c r="G2890" i="1"/>
  <c r="H2890" i="1" s="1"/>
  <c r="E2891" i="1" s="1"/>
  <c r="I2890" i="1" l="1"/>
  <c r="K2891" i="1"/>
  <c r="G2891" i="1"/>
  <c r="H2891" i="1" s="1"/>
  <c r="E2892" i="1" s="1"/>
  <c r="K2892" i="1" l="1"/>
  <c r="G2892" i="1"/>
  <c r="H2892" i="1" s="1"/>
  <c r="E2893" i="1" s="1"/>
  <c r="I2891" i="1"/>
  <c r="I2892" i="1" l="1"/>
  <c r="K2893" i="1"/>
  <c r="G2893" i="1"/>
  <c r="H2893" i="1" s="1"/>
  <c r="E2894" i="1" s="1"/>
  <c r="K2894" i="1" l="1"/>
  <c r="G2894" i="1"/>
  <c r="H2894" i="1" s="1"/>
  <c r="E2895" i="1" s="1"/>
  <c r="I2893" i="1"/>
  <c r="K2895" i="1" l="1"/>
  <c r="G2895" i="1"/>
  <c r="H2895" i="1" s="1"/>
  <c r="E2896" i="1" s="1"/>
  <c r="I2894" i="1"/>
  <c r="K2896" i="1" l="1"/>
  <c r="G2896" i="1"/>
  <c r="H2896" i="1" s="1"/>
  <c r="E2897" i="1" s="1"/>
  <c r="I2895" i="1"/>
  <c r="I2896" i="1" l="1"/>
  <c r="K2897" i="1"/>
  <c r="G2897" i="1"/>
  <c r="H2897" i="1" s="1"/>
  <c r="E2898" i="1" s="1"/>
  <c r="K2898" i="1" l="1"/>
  <c r="G2898" i="1"/>
  <c r="H2898" i="1" s="1"/>
  <c r="E2899" i="1" s="1"/>
  <c r="I2897" i="1"/>
  <c r="K2899" i="1" l="1"/>
  <c r="G2899" i="1"/>
  <c r="H2899" i="1" s="1"/>
  <c r="E2900" i="1" s="1"/>
  <c r="I2898" i="1"/>
  <c r="K2900" i="1" l="1"/>
  <c r="G2900" i="1"/>
  <c r="H2900" i="1" s="1"/>
  <c r="E2901" i="1" s="1"/>
  <c r="I2899" i="1"/>
  <c r="I2900" i="1" l="1"/>
  <c r="K2901" i="1"/>
  <c r="G2901" i="1"/>
  <c r="H2901" i="1" s="1"/>
  <c r="E2902" i="1" s="1"/>
  <c r="K2902" i="1" l="1"/>
  <c r="G2902" i="1"/>
  <c r="H2902" i="1" s="1"/>
  <c r="E2903" i="1" s="1"/>
  <c r="I2901" i="1"/>
  <c r="I2902" i="1" l="1"/>
  <c r="K2903" i="1"/>
  <c r="G2903" i="1"/>
  <c r="H2903" i="1" s="1"/>
  <c r="E2904" i="1" s="1"/>
  <c r="I2903" i="1" l="1"/>
  <c r="K2904" i="1"/>
  <c r="G2904" i="1"/>
  <c r="H2904" i="1" s="1"/>
  <c r="E2905" i="1" s="1"/>
  <c r="I2904" i="1" l="1"/>
  <c r="K2905" i="1"/>
  <c r="G2905" i="1"/>
  <c r="H2905" i="1" s="1"/>
  <c r="E2906" i="1" s="1"/>
  <c r="I2905" i="1" l="1"/>
  <c r="K2906" i="1"/>
  <c r="G2906" i="1"/>
  <c r="H2906" i="1" s="1"/>
  <c r="E2907" i="1" s="1"/>
  <c r="I2906" i="1" l="1"/>
  <c r="K2907" i="1"/>
  <c r="G2907" i="1"/>
  <c r="H2907" i="1" s="1"/>
  <c r="E2908" i="1" s="1"/>
  <c r="I2907" i="1" l="1"/>
  <c r="K2908" i="1"/>
  <c r="G2908" i="1"/>
  <c r="H2908" i="1" s="1"/>
  <c r="E2909" i="1" s="1"/>
  <c r="I2908" i="1" l="1"/>
  <c r="K2909" i="1"/>
  <c r="G2909" i="1"/>
  <c r="H2909" i="1" s="1"/>
  <c r="E2910" i="1" s="1"/>
  <c r="K2910" i="1" l="1"/>
  <c r="G2910" i="1"/>
  <c r="H2910" i="1" s="1"/>
  <c r="E2911" i="1" s="1"/>
  <c r="I2909" i="1"/>
  <c r="K2911" i="1" l="1"/>
  <c r="G2911" i="1"/>
  <c r="H2911" i="1" s="1"/>
  <c r="E2912" i="1" s="1"/>
  <c r="I2910" i="1"/>
  <c r="K2912" i="1" l="1"/>
  <c r="G2912" i="1"/>
  <c r="H2912" i="1" s="1"/>
  <c r="E2913" i="1" s="1"/>
  <c r="I2911" i="1"/>
  <c r="I2912" i="1" l="1"/>
  <c r="K2913" i="1"/>
  <c r="G2913" i="1"/>
  <c r="H2913" i="1" s="1"/>
  <c r="E2914" i="1" s="1"/>
  <c r="I2913" i="1" l="1"/>
  <c r="K2914" i="1"/>
  <c r="G2914" i="1"/>
  <c r="H2914" i="1" s="1"/>
  <c r="E2915" i="1" s="1"/>
  <c r="I2914" i="1" l="1"/>
  <c r="K2915" i="1"/>
  <c r="G2915" i="1"/>
  <c r="H2915" i="1" s="1"/>
  <c r="E2916" i="1" s="1"/>
  <c r="K2916" i="1" l="1"/>
  <c r="G2916" i="1"/>
  <c r="H2916" i="1" s="1"/>
  <c r="E2917" i="1" s="1"/>
  <c r="I2915" i="1"/>
  <c r="I2916" i="1" l="1"/>
  <c r="K2917" i="1"/>
  <c r="G2917" i="1"/>
  <c r="H2917" i="1" s="1"/>
  <c r="E2918" i="1" s="1"/>
  <c r="I2917" i="1" l="1"/>
  <c r="K2918" i="1"/>
  <c r="G2918" i="1"/>
  <c r="H2918" i="1" s="1"/>
  <c r="E2919" i="1" s="1"/>
  <c r="I2918" i="1" l="1"/>
  <c r="K2919" i="1"/>
  <c r="G2919" i="1"/>
  <c r="H2919" i="1" s="1"/>
  <c r="E2920" i="1" s="1"/>
  <c r="I2919" i="1" l="1"/>
  <c r="K2920" i="1"/>
  <c r="G2920" i="1"/>
  <c r="H2920" i="1" s="1"/>
  <c r="E2921" i="1" s="1"/>
  <c r="I2920" i="1" l="1"/>
  <c r="K2921" i="1"/>
  <c r="G2921" i="1"/>
  <c r="H2921" i="1" s="1"/>
  <c r="E2922" i="1" s="1"/>
  <c r="K2922" i="1" l="1"/>
  <c r="G2922" i="1"/>
  <c r="H2922" i="1" s="1"/>
  <c r="E2923" i="1" s="1"/>
  <c r="I2921" i="1"/>
  <c r="K2923" i="1" l="1"/>
  <c r="G2923" i="1"/>
  <c r="H2923" i="1" s="1"/>
  <c r="E2924" i="1" s="1"/>
  <c r="I2922" i="1"/>
  <c r="I2923" i="1" l="1"/>
  <c r="K2924" i="1"/>
  <c r="G2924" i="1"/>
  <c r="H2924" i="1" s="1"/>
  <c r="E2925" i="1" s="1"/>
  <c r="K2925" i="1" l="1"/>
  <c r="G2925" i="1"/>
  <c r="H2925" i="1" s="1"/>
  <c r="E2926" i="1" s="1"/>
  <c r="I2924" i="1"/>
  <c r="K2926" i="1" l="1"/>
  <c r="G2926" i="1"/>
  <c r="H2926" i="1" s="1"/>
  <c r="E2927" i="1" s="1"/>
  <c r="I2925" i="1"/>
  <c r="I2926" i="1" l="1"/>
  <c r="K2927" i="1"/>
  <c r="G2927" i="1"/>
  <c r="H2927" i="1" s="1"/>
  <c r="E2928" i="1" s="1"/>
  <c r="K2928" i="1" l="1"/>
  <c r="G2928" i="1"/>
  <c r="H2928" i="1" s="1"/>
  <c r="E2929" i="1" s="1"/>
  <c r="I2927" i="1"/>
  <c r="I2928" i="1" l="1"/>
  <c r="K2929" i="1"/>
  <c r="G2929" i="1"/>
  <c r="H2929" i="1" s="1"/>
  <c r="E2930" i="1" s="1"/>
  <c r="I2929" i="1" l="1"/>
  <c r="K2930" i="1"/>
  <c r="G2930" i="1"/>
  <c r="H2930" i="1" s="1"/>
  <c r="E2931" i="1" s="1"/>
  <c r="K2931" i="1" l="1"/>
  <c r="G2931" i="1"/>
  <c r="H2931" i="1" s="1"/>
  <c r="E2932" i="1" s="1"/>
  <c r="I2930" i="1"/>
  <c r="I2931" i="1" l="1"/>
  <c r="K2932" i="1"/>
  <c r="G2932" i="1"/>
  <c r="H2932" i="1" s="1"/>
  <c r="E2933" i="1" s="1"/>
  <c r="K2933" i="1" l="1"/>
  <c r="G2933" i="1"/>
  <c r="H2933" i="1" s="1"/>
  <c r="E2934" i="1" s="1"/>
  <c r="I2932" i="1"/>
  <c r="K2934" i="1" l="1"/>
  <c r="G2934" i="1"/>
  <c r="H2934" i="1" s="1"/>
  <c r="E2935" i="1" s="1"/>
  <c r="I2933" i="1"/>
  <c r="I2934" i="1" l="1"/>
  <c r="K2935" i="1"/>
  <c r="G2935" i="1"/>
  <c r="H2935" i="1" s="1"/>
  <c r="E2936" i="1" s="1"/>
  <c r="K2936" i="1" l="1"/>
  <c r="G2936" i="1"/>
  <c r="H2936" i="1" s="1"/>
  <c r="E2937" i="1" s="1"/>
  <c r="I2935" i="1"/>
  <c r="K2937" i="1" l="1"/>
  <c r="G2937" i="1"/>
  <c r="H2937" i="1" s="1"/>
  <c r="E2938" i="1" s="1"/>
  <c r="I2936" i="1"/>
  <c r="K2938" i="1" l="1"/>
  <c r="G2938" i="1"/>
  <c r="H2938" i="1" s="1"/>
  <c r="E2939" i="1" s="1"/>
  <c r="I2937" i="1"/>
  <c r="I2938" i="1" l="1"/>
  <c r="K2939" i="1"/>
  <c r="G2939" i="1"/>
  <c r="H2939" i="1" s="1"/>
  <c r="E2940" i="1" s="1"/>
  <c r="K2940" i="1" l="1"/>
  <c r="G2940" i="1"/>
  <c r="H2940" i="1" s="1"/>
  <c r="E2941" i="1" s="1"/>
  <c r="I2939" i="1"/>
  <c r="I2940" i="1" l="1"/>
  <c r="K2941" i="1"/>
  <c r="G2941" i="1"/>
  <c r="H2941" i="1" s="1"/>
  <c r="E2942" i="1" s="1"/>
  <c r="I2941" i="1" l="1"/>
  <c r="K2942" i="1"/>
  <c r="G2942" i="1"/>
  <c r="H2942" i="1" s="1"/>
  <c r="E2943" i="1" s="1"/>
  <c r="I2942" i="1" l="1"/>
  <c r="K2943" i="1"/>
  <c r="G2943" i="1"/>
  <c r="H2943" i="1" s="1"/>
  <c r="E2944" i="1" s="1"/>
  <c r="I2943" i="1" l="1"/>
  <c r="K2944" i="1"/>
  <c r="G2944" i="1"/>
  <c r="H2944" i="1" s="1"/>
  <c r="E2945" i="1" s="1"/>
  <c r="I2944" i="1" l="1"/>
  <c r="K2945" i="1"/>
  <c r="G2945" i="1"/>
  <c r="H2945" i="1" s="1"/>
  <c r="E2946" i="1" s="1"/>
  <c r="K2946" i="1" l="1"/>
  <c r="G2946" i="1"/>
  <c r="H2946" i="1" s="1"/>
  <c r="E2947" i="1" s="1"/>
  <c r="I2945" i="1"/>
  <c r="K2947" i="1" l="1"/>
  <c r="G2947" i="1"/>
  <c r="H2947" i="1" s="1"/>
  <c r="E2948" i="1" s="1"/>
  <c r="I2946" i="1"/>
  <c r="K2948" i="1" l="1"/>
  <c r="G2948" i="1"/>
  <c r="H2948" i="1" s="1"/>
  <c r="E2949" i="1" s="1"/>
  <c r="I2947" i="1"/>
  <c r="I2948" i="1" l="1"/>
  <c r="K2949" i="1"/>
  <c r="G2949" i="1"/>
  <c r="H2949" i="1" s="1"/>
  <c r="E2950" i="1" s="1"/>
  <c r="I2949" i="1" l="1"/>
  <c r="K2950" i="1"/>
  <c r="G2950" i="1"/>
  <c r="H2950" i="1" s="1"/>
  <c r="E2951" i="1" s="1"/>
  <c r="I2950" i="1" l="1"/>
  <c r="K2951" i="1"/>
  <c r="G2951" i="1"/>
  <c r="H2951" i="1" s="1"/>
  <c r="E2952" i="1" s="1"/>
  <c r="I2951" i="1" l="1"/>
  <c r="K2952" i="1"/>
  <c r="G2952" i="1"/>
  <c r="H2952" i="1" s="1"/>
  <c r="E2953" i="1" s="1"/>
  <c r="I2952" i="1" l="1"/>
  <c r="K2953" i="1"/>
  <c r="G2953" i="1"/>
  <c r="H2953" i="1" s="1"/>
  <c r="E2954" i="1" s="1"/>
  <c r="K2954" i="1" l="1"/>
  <c r="G2954" i="1"/>
  <c r="H2954" i="1" s="1"/>
  <c r="E2955" i="1" s="1"/>
  <c r="I2953" i="1"/>
  <c r="K2955" i="1" l="1"/>
  <c r="G2955" i="1"/>
  <c r="H2955" i="1" s="1"/>
  <c r="E2956" i="1" s="1"/>
  <c r="I2954" i="1"/>
  <c r="I2955" i="1" l="1"/>
  <c r="K2956" i="1"/>
  <c r="G2956" i="1"/>
  <c r="H2956" i="1" s="1"/>
  <c r="E2957" i="1" s="1"/>
  <c r="K2957" i="1" l="1"/>
  <c r="G2957" i="1"/>
  <c r="H2957" i="1" s="1"/>
  <c r="E2958" i="1" s="1"/>
  <c r="I2956" i="1"/>
  <c r="K2958" i="1" l="1"/>
  <c r="G2958" i="1"/>
  <c r="H2958" i="1" s="1"/>
  <c r="E2959" i="1" s="1"/>
  <c r="I2957" i="1"/>
  <c r="I2958" i="1" l="1"/>
  <c r="K2959" i="1"/>
  <c r="G2959" i="1"/>
  <c r="H2959" i="1" s="1"/>
  <c r="E2960" i="1" s="1"/>
  <c r="I2959" i="1" l="1"/>
  <c r="K2960" i="1"/>
  <c r="G2960" i="1"/>
  <c r="H2960" i="1" s="1"/>
  <c r="E2961" i="1" s="1"/>
  <c r="I2960" i="1" l="1"/>
  <c r="K2961" i="1"/>
  <c r="G2961" i="1"/>
  <c r="H2961" i="1" s="1"/>
  <c r="E2962" i="1" s="1"/>
  <c r="I2961" i="1" l="1"/>
  <c r="K2962" i="1"/>
  <c r="G2962" i="1"/>
  <c r="H2962" i="1" s="1"/>
  <c r="E2963" i="1" s="1"/>
  <c r="K2963" i="1" l="1"/>
  <c r="G2963" i="1"/>
  <c r="H2963" i="1" s="1"/>
  <c r="E2964" i="1" s="1"/>
  <c r="I2962" i="1"/>
  <c r="K2964" i="1" l="1"/>
  <c r="G2964" i="1"/>
  <c r="H2964" i="1" s="1"/>
  <c r="E2965" i="1" s="1"/>
  <c r="I2963" i="1"/>
  <c r="I2964" i="1" l="1"/>
  <c r="K2965" i="1"/>
  <c r="G2965" i="1"/>
  <c r="H2965" i="1" s="1"/>
  <c r="E2966" i="1" s="1"/>
  <c r="K2966" i="1" l="1"/>
  <c r="G2966" i="1"/>
  <c r="H2966" i="1" s="1"/>
  <c r="E2967" i="1" s="1"/>
  <c r="I2965" i="1"/>
  <c r="I2966" i="1" l="1"/>
  <c r="K2967" i="1"/>
  <c r="G2967" i="1"/>
  <c r="H2967" i="1" s="1"/>
  <c r="E2968" i="1" s="1"/>
  <c r="K2968" i="1" l="1"/>
  <c r="G2968" i="1"/>
  <c r="H2968" i="1" s="1"/>
  <c r="E2969" i="1" s="1"/>
  <c r="I2967" i="1"/>
  <c r="K2969" i="1" l="1"/>
  <c r="G2969" i="1"/>
  <c r="H2969" i="1" s="1"/>
  <c r="E2970" i="1" s="1"/>
  <c r="I2968" i="1"/>
  <c r="I2969" i="1" l="1"/>
  <c r="K2970" i="1"/>
  <c r="G2970" i="1"/>
  <c r="H2970" i="1" s="1"/>
  <c r="E2971" i="1" s="1"/>
  <c r="I2970" i="1" l="1"/>
  <c r="K2971" i="1"/>
  <c r="G2971" i="1"/>
  <c r="H2971" i="1" s="1"/>
  <c r="E2972" i="1" s="1"/>
  <c r="K2972" i="1" l="1"/>
  <c r="G2972" i="1"/>
  <c r="H2972" i="1" s="1"/>
  <c r="E2973" i="1" s="1"/>
  <c r="I2971" i="1"/>
  <c r="K2973" i="1" l="1"/>
  <c r="G2973" i="1"/>
  <c r="H2973" i="1" s="1"/>
  <c r="E2974" i="1" s="1"/>
  <c r="I2972" i="1"/>
  <c r="K2974" i="1" l="1"/>
  <c r="G2974" i="1"/>
  <c r="H2974" i="1" s="1"/>
  <c r="E2975" i="1" s="1"/>
  <c r="I2973" i="1"/>
  <c r="I2974" i="1" l="1"/>
  <c r="K2975" i="1"/>
  <c r="G2975" i="1"/>
  <c r="H2975" i="1" s="1"/>
  <c r="E2976" i="1" s="1"/>
  <c r="K2976" i="1" l="1"/>
  <c r="G2976" i="1"/>
  <c r="H2976" i="1" s="1"/>
  <c r="E2977" i="1" s="1"/>
  <c r="I2975" i="1"/>
  <c r="I2976" i="1" l="1"/>
  <c r="K2977" i="1"/>
  <c r="G2977" i="1"/>
  <c r="H2977" i="1" s="1"/>
  <c r="E2978" i="1" s="1"/>
  <c r="K2978" i="1" l="1"/>
  <c r="G2978" i="1"/>
  <c r="H2978" i="1" s="1"/>
  <c r="E2979" i="1" s="1"/>
  <c r="I2977" i="1"/>
  <c r="I2978" i="1" l="1"/>
  <c r="K2979" i="1"/>
  <c r="G2979" i="1"/>
  <c r="H2979" i="1" s="1"/>
  <c r="E2980" i="1" s="1"/>
  <c r="I2979" i="1" l="1"/>
  <c r="K2980" i="1"/>
  <c r="G2980" i="1"/>
  <c r="H2980" i="1" s="1"/>
  <c r="E2981" i="1" s="1"/>
  <c r="K2981" i="1" l="1"/>
  <c r="G2981" i="1"/>
  <c r="H2981" i="1" s="1"/>
  <c r="E2982" i="1" s="1"/>
  <c r="I2980" i="1"/>
  <c r="I2981" i="1" l="1"/>
  <c r="K2982" i="1"/>
  <c r="G2982" i="1"/>
  <c r="H2982" i="1" s="1"/>
  <c r="E2983" i="1" s="1"/>
  <c r="K2983" i="1" l="1"/>
  <c r="G2983" i="1"/>
  <c r="H2983" i="1" s="1"/>
  <c r="E2984" i="1" s="1"/>
  <c r="I2982" i="1"/>
  <c r="K2984" i="1" l="1"/>
  <c r="G2984" i="1"/>
  <c r="H2984" i="1" s="1"/>
  <c r="E2985" i="1" s="1"/>
  <c r="I2983" i="1"/>
  <c r="I2984" i="1" l="1"/>
  <c r="K2985" i="1"/>
  <c r="G2985" i="1"/>
  <c r="H2985" i="1" s="1"/>
  <c r="E2986" i="1" s="1"/>
  <c r="I2985" i="1" l="1"/>
  <c r="K2986" i="1"/>
  <c r="G2986" i="1"/>
  <c r="H2986" i="1" s="1"/>
  <c r="E2987" i="1" s="1"/>
  <c r="I2986" i="1" l="1"/>
  <c r="K2987" i="1"/>
  <c r="G2987" i="1"/>
  <c r="H2987" i="1" s="1"/>
  <c r="E2988" i="1" s="1"/>
  <c r="I2987" i="1" l="1"/>
  <c r="K2988" i="1"/>
  <c r="G2988" i="1"/>
  <c r="H2988" i="1" s="1"/>
  <c r="E2989" i="1" s="1"/>
  <c r="I2988" i="1" l="1"/>
  <c r="K2989" i="1"/>
  <c r="G2989" i="1"/>
  <c r="H2989" i="1" s="1"/>
  <c r="E2990" i="1" s="1"/>
  <c r="K2990" i="1" l="1"/>
  <c r="G2990" i="1"/>
  <c r="H2990" i="1" s="1"/>
  <c r="E2991" i="1" s="1"/>
  <c r="I2989" i="1"/>
  <c r="K2991" i="1" l="1"/>
  <c r="G2991" i="1"/>
  <c r="H2991" i="1" s="1"/>
  <c r="E2992" i="1" s="1"/>
  <c r="I2990" i="1"/>
  <c r="I2991" i="1" l="1"/>
  <c r="K2992" i="1"/>
  <c r="G2992" i="1"/>
  <c r="H2992" i="1" s="1"/>
  <c r="E2993" i="1" s="1"/>
  <c r="K2993" i="1" l="1"/>
  <c r="G2993" i="1"/>
  <c r="H2993" i="1" s="1"/>
  <c r="E2994" i="1" s="1"/>
  <c r="I2992" i="1"/>
  <c r="K2994" i="1" l="1"/>
  <c r="G2994" i="1"/>
  <c r="H2994" i="1" s="1"/>
  <c r="E2995" i="1" s="1"/>
  <c r="I2993" i="1"/>
  <c r="K2995" i="1" l="1"/>
  <c r="G2995" i="1"/>
  <c r="H2995" i="1" s="1"/>
  <c r="E2996" i="1" s="1"/>
  <c r="I2994" i="1"/>
  <c r="I2995" i="1" l="1"/>
  <c r="K2996" i="1"/>
  <c r="G2996" i="1"/>
  <c r="H2996" i="1" s="1"/>
  <c r="E2997" i="1" s="1"/>
  <c r="K2997" i="1" l="1"/>
  <c r="G2997" i="1"/>
  <c r="H2997" i="1" s="1"/>
  <c r="E2998" i="1" s="1"/>
  <c r="I2996" i="1"/>
  <c r="I2997" i="1" l="1"/>
  <c r="K2998" i="1"/>
  <c r="G2998" i="1"/>
  <c r="H2998" i="1" s="1"/>
  <c r="E2999" i="1" s="1"/>
  <c r="K2999" i="1" l="1"/>
  <c r="G2999" i="1"/>
  <c r="H2999" i="1" s="1"/>
  <c r="E3000" i="1" s="1"/>
  <c r="I2998" i="1"/>
  <c r="I2999" i="1" l="1"/>
  <c r="K3000" i="1"/>
  <c r="G3000" i="1"/>
  <c r="H3000" i="1" s="1"/>
  <c r="E3001" i="1" s="1"/>
  <c r="K3001" i="1" l="1"/>
  <c r="G3001" i="1"/>
  <c r="H3001" i="1" s="1"/>
  <c r="E3002" i="1" s="1"/>
  <c r="I3000" i="1"/>
  <c r="I3001" i="1" l="1"/>
  <c r="K3002" i="1"/>
  <c r="G3002" i="1"/>
  <c r="H3002" i="1" s="1"/>
  <c r="E3003" i="1" s="1"/>
  <c r="I3002" i="1" l="1"/>
  <c r="K3003" i="1"/>
  <c r="G3003" i="1"/>
  <c r="H3003" i="1" s="1"/>
  <c r="E3004" i="1" s="1"/>
  <c r="I3003" i="1" l="1"/>
  <c r="K3004" i="1"/>
  <c r="G3004" i="1"/>
  <c r="H3004" i="1" s="1"/>
  <c r="E3005" i="1" s="1"/>
  <c r="K3005" i="1" l="1"/>
  <c r="G3005" i="1"/>
  <c r="H3005" i="1" s="1"/>
  <c r="E3006" i="1" s="1"/>
  <c r="I3004" i="1"/>
  <c r="I3005" i="1" l="1"/>
  <c r="K3006" i="1"/>
  <c r="G3006" i="1"/>
  <c r="H3006" i="1" s="1"/>
  <c r="E3007" i="1" s="1"/>
  <c r="I3006" i="1" l="1"/>
  <c r="K3007" i="1"/>
  <c r="G3007" i="1"/>
  <c r="H3007" i="1" s="1"/>
  <c r="E3008" i="1" s="1"/>
  <c r="I3007" i="1" l="1"/>
  <c r="K3008" i="1"/>
  <c r="G3008" i="1"/>
  <c r="H3008" i="1" s="1"/>
  <c r="E3009" i="1" s="1"/>
  <c r="I3008" i="1" l="1"/>
  <c r="K3009" i="1"/>
  <c r="G3009" i="1"/>
  <c r="H3009" i="1" s="1"/>
  <c r="E3010" i="1" s="1"/>
  <c r="I3009" i="1" l="1"/>
  <c r="K3010" i="1"/>
  <c r="G3010" i="1"/>
  <c r="H3010" i="1" s="1"/>
  <c r="E3011" i="1" s="1"/>
  <c r="K3011" i="1" l="1"/>
  <c r="G3011" i="1"/>
  <c r="H3011" i="1" s="1"/>
  <c r="E3012" i="1" s="1"/>
  <c r="I3010" i="1"/>
  <c r="I3011" i="1" l="1"/>
  <c r="K3012" i="1"/>
  <c r="G3012" i="1"/>
  <c r="H3012" i="1" s="1"/>
  <c r="E3013" i="1" s="1"/>
  <c r="I3012" i="1" l="1"/>
  <c r="K3013" i="1"/>
  <c r="G3013" i="1"/>
  <c r="H3013" i="1" s="1"/>
  <c r="E3014" i="1" s="1"/>
  <c r="I3013" i="1" l="1"/>
  <c r="K3014" i="1"/>
  <c r="G3014" i="1"/>
  <c r="H3014" i="1" s="1"/>
  <c r="E3015" i="1" s="1"/>
  <c r="K3015" i="1" l="1"/>
  <c r="G3015" i="1"/>
  <c r="H3015" i="1" s="1"/>
  <c r="E3016" i="1" s="1"/>
  <c r="I3014" i="1"/>
  <c r="K3016" i="1" l="1"/>
  <c r="G3016" i="1"/>
  <c r="H3016" i="1" s="1"/>
  <c r="E3017" i="1" s="1"/>
  <c r="I3015" i="1"/>
  <c r="I3016" i="1" l="1"/>
  <c r="K3017" i="1"/>
  <c r="G3017" i="1"/>
  <c r="H3017" i="1" s="1"/>
  <c r="E3018" i="1" s="1"/>
  <c r="I3017" i="1" l="1"/>
  <c r="K3018" i="1"/>
  <c r="G3018" i="1"/>
  <c r="H3018" i="1" s="1"/>
  <c r="E3019" i="1" s="1"/>
  <c r="K3019" i="1" l="1"/>
  <c r="G3019" i="1"/>
  <c r="H3019" i="1" s="1"/>
  <c r="E3020" i="1" s="1"/>
  <c r="I3018" i="1"/>
  <c r="K3020" i="1" l="1"/>
  <c r="G3020" i="1"/>
  <c r="H3020" i="1" s="1"/>
  <c r="E3021" i="1" s="1"/>
  <c r="I3019" i="1"/>
  <c r="I3020" i="1" l="1"/>
  <c r="K3021" i="1"/>
  <c r="G3021" i="1"/>
  <c r="H3021" i="1" s="1"/>
  <c r="E3022" i="1" s="1"/>
  <c r="K3022" i="1" l="1"/>
  <c r="G3022" i="1"/>
  <c r="H3022" i="1" s="1"/>
  <c r="E3023" i="1" s="1"/>
  <c r="I3021" i="1"/>
  <c r="K3023" i="1" l="1"/>
  <c r="G3023" i="1"/>
  <c r="H3023" i="1" s="1"/>
  <c r="E3024" i="1" s="1"/>
  <c r="I3022" i="1"/>
  <c r="K3024" i="1" l="1"/>
  <c r="G3024" i="1"/>
  <c r="H3024" i="1" s="1"/>
  <c r="E3025" i="1" s="1"/>
  <c r="I3023" i="1"/>
  <c r="I3024" i="1" l="1"/>
  <c r="K3025" i="1"/>
  <c r="G3025" i="1"/>
  <c r="H3025" i="1" s="1"/>
  <c r="E3026" i="1" s="1"/>
  <c r="K3026" i="1" l="1"/>
  <c r="G3026" i="1"/>
  <c r="H3026" i="1" s="1"/>
  <c r="E3027" i="1" s="1"/>
  <c r="I3025" i="1"/>
  <c r="K3027" i="1" l="1"/>
  <c r="G3027" i="1"/>
  <c r="H3027" i="1" s="1"/>
  <c r="E3028" i="1" s="1"/>
  <c r="I3026" i="1"/>
  <c r="K3028" i="1" l="1"/>
  <c r="G3028" i="1"/>
  <c r="H3028" i="1" s="1"/>
  <c r="E3029" i="1" s="1"/>
  <c r="I3027" i="1"/>
  <c r="I3028" i="1" l="1"/>
  <c r="K3029" i="1"/>
  <c r="G3029" i="1"/>
  <c r="H3029" i="1" s="1"/>
  <c r="E3030" i="1" s="1"/>
  <c r="I3029" i="1" l="1"/>
  <c r="K3030" i="1"/>
  <c r="G3030" i="1"/>
  <c r="H3030" i="1" s="1"/>
  <c r="E3031" i="1" s="1"/>
  <c r="I3030" i="1" l="1"/>
  <c r="K3031" i="1"/>
  <c r="G3031" i="1"/>
  <c r="H3031" i="1" s="1"/>
  <c r="E3032" i="1" s="1"/>
  <c r="I3031" i="1" l="1"/>
  <c r="K3032" i="1"/>
  <c r="G3032" i="1"/>
  <c r="H3032" i="1" s="1"/>
  <c r="E3033" i="1" s="1"/>
  <c r="I3032" i="1" l="1"/>
  <c r="K3033" i="1"/>
  <c r="G3033" i="1"/>
  <c r="H3033" i="1" s="1"/>
  <c r="E3034" i="1" s="1"/>
  <c r="K3034" i="1" l="1"/>
  <c r="G3034" i="1"/>
  <c r="H3034" i="1" s="1"/>
  <c r="E3035" i="1" s="1"/>
  <c r="I3033" i="1"/>
  <c r="I3034" i="1" l="1"/>
  <c r="K3035" i="1"/>
  <c r="G3035" i="1"/>
  <c r="H3035" i="1" s="1"/>
  <c r="E3036" i="1" s="1"/>
  <c r="K3036" i="1" l="1"/>
  <c r="G3036" i="1"/>
  <c r="H3036" i="1" s="1"/>
  <c r="E3037" i="1" s="1"/>
  <c r="I3035" i="1"/>
  <c r="I3036" i="1" l="1"/>
  <c r="K3037" i="1"/>
  <c r="G3037" i="1"/>
  <c r="H3037" i="1" s="1"/>
  <c r="E3038" i="1" s="1"/>
  <c r="K3038" i="1" l="1"/>
  <c r="G3038" i="1"/>
  <c r="H3038" i="1" s="1"/>
  <c r="E3039" i="1" s="1"/>
  <c r="I3037" i="1"/>
  <c r="K3039" i="1" l="1"/>
  <c r="G3039" i="1"/>
  <c r="H3039" i="1" s="1"/>
  <c r="E3040" i="1" s="1"/>
  <c r="I3038" i="1"/>
  <c r="K3040" i="1" l="1"/>
  <c r="G3040" i="1"/>
  <c r="H3040" i="1" s="1"/>
  <c r="E3041" i="1" s="1"/>
  <c r="I3039" i="1"/>
  <c r="K3041" i="1" l="1"/>
  <c r="G3041" i="1"/>
  <c r="H3041" i="1" s="1"/>
  <c r="E3042" i="1" s="1"/>
  <c r="I3040" i="1"/>
  <c r="K3042" i="1" l="1"/>
  <c r="G3042" i="1"/>
  <c r="H3042" i="1" s="1"/>
  <c r="E3043" i="1" s="1"/>
  <c r="I3041" i="1"/>
  <c r="I3042" i="1" l="1"/>
  <c r="K3043" i="1"/>
  <c r="G3043" i="1"/>
  <c r="H3043" i="1" s="1"/>
  <c r="E3044" i="1" s="1"/>
  <c r="K3044" i="1" l="1"/>
  <c r="G3044" i="1"/>
  <c r="H3044" i="1" s="1"/>
  <c r="E3045" i="1" s="1"/>
  <c r="I3043" i="1"/>
  <c r="I3044" i="1" l="1"/>
  <c r="K3045" i="1"/>
  <c r="G3045" i="1"/>
  <c r="H3045" i="1" s="1"/>
  <c r="E3046" i="1" s="1"/>
  <c r="I3045" i="1" l="1"/>
  <c r="K3046" i="1"/>
  <c r="G3046" i="1"/>
  <c r="H3046" i="1" s="1"/>
  <c r="E3047" i="1" s="1"/>
  <c r="I3046" i="1" l="1"/>
  <c r="K3047" i="1"/>
  <c r="G3047" i="1"/>
  <c r="H3047" i="1" s="1"/>
  <c r="E3048" i="1" s="1"/>
  <c r="I3047" i="1" l="1"/>
  <c r="K3048" i="1"/>
  <c r="G3048" i="1"/>
  <c r="H3048" i="1" s="1"/>
  <c r="E3049" i="1" s="1"/>
  <c r="I3048" i="1" l="1"/>
  <c r="K3049" i="1"/>
  <c r="G3049" i="1"/>
  <c r="H3049" i="1" s="1"/>
  <c r="E3050" i="1" s="1"/>
  <c r="K3050" i="1" l="1"/>
  <c r="G3050" i="1"/>
  <c r="H3050" i="1" s="1"/>
  <c r="E3051" i="1" s="1"/>
  <c r="I3049" i="1"/>
  <c r="I3050" i="1" l="1"/>
  <c r="K3051" i="1"/>
  <c r="G3051" i="1"/>
  <c r="H3051" i="1" s="1"/>
  <c r="E3052" i="1" s="1"/>
  <c r="K3052" i="1" l="1"/>
  <c r="G3052" i="1"/>
  <c r="H3052" i="1" s="1"/>
  <c r="E3053" i="1" s="1"/>
  <c r="I3051" i="1"/>
  <c r="I3052" i="1" l="1"/>
  <c r="K3053" i="1"/>
  <c r="G3053" i="1"/>
  <c r="H3053" i="1" s="1"/>
  <c r="E3054" i="1" s="1"/>
  <c r="K3054" i="1" l="1"/>
  <c r="G3054" i="1"/>
  <c r="H3054" i="1" s="1"/>
  <c r="E3055" i="1" s="1"/>
  <c r="I3053" i="1"/>
  <c r="I3054" i="1" l="1"/>
  <c r="K3055" i="1"/>
  <c r="G3055" i="1"/>
  <c r="H3055" i="1" s="1"/>
  <c r="E3056" i="1" s="1"/>
  <c r="K3056" i="1" l="1"/>
  <c r="G3056" i="1"/>
  <c r="H3056" i="1" s="1"/>
  <c r="E3057" i="1" s="1"/>
  <c r="I3055" i="1"/>
  <c r="K3057" i="1" l="1"/>
  <c r="G3057" i="1"/>
  <c r="H3057" i="1" s="1"/>
  <c r="E3058" i="1" s="1"/>
  <c r="I3056" i="1"/>
  <c r="K3058" i="1" l="1"/>
  <c r="G3058" i="1"/>
  <c r="H3058" i="1" s="1"/>
  <c r="E3059" i="1" s="1"/>
  <c r="I3057" i="1"/>
  <c r="K3059" i="1" l="1"/>
  <c r="G3059" i="1"/>
  <c r="H3059" i="1" s="1"/>
  <c r="E3060" i="1" s="1"/>
  <c r="I3058" i="1"/>
  <c r="I3059" i="1" l="1"/>
  <c r="K3060" i="1"/>
  <c r="G3060" i="1"/>
  <c r="H3060" i="1" s="1"/>
  <c r="E3061" i="1" s="1"/>
  <c r="K3061" i="1" l="1"/>
  <c r="G3061" i="1"/>
  <c r="H3061" i="1" s="1"/>
  <c r="E3062" i="1" s="1"/>
  <c r="I3060" i="1"/>
  <c r="I3061" i="1" l="1"/>
  <c r="K3062" i="1"/>
  <c r="G3062" i="1"/>
  <c r="H3062" i="1" s="1"/>
  <c r="E3063" i="1" s="1"/>
  <c r="K3063" i="1" l="1"/>
  <c r="G3063" i="1"/>
  <c r="H3063" i="1" s="1"/>
  <c r="E3064" i="1" s="1"/>
  <c r="I3062" i="1"/>
  <c r="I3063" i="1" l="1"/>
  <c r="K3064" i="1"/>
  <c r="G3064" i="1"/>
  <c r="H3064" i="1" s="1"/>
  <c r="E3065" i="1" s="1"/>
  <c r="K3065" i="1" l="1"/>
  <c r="G3065" i="1"/>
  <c r="H3065" i="1" s="1"/>
  <c r="E3066" i="1" s="1"/>
  <c r="I3064" i="1"/>
  <c r="I3065" i="1" l="1"/>
  <c r="K3066" i="1"/>
  <c r="G3066" i="1"/>
  <c r="H3066" i="1" s="1"/>
  <c r="E3067" i="1" s="1"/>
  <c r="K3067" i="1" l="1"/>
  <c r="G3067" i="1"/>
  <c r="H3067" i="1" s="1"/>
  <c r="E3068" i="1" s="1"/>
  <c r="I3066" i="1"/>
  <c r="I3067" i="1" l="1"/>
  <c r="K3068" i="1"/>
  <c r="G3068" i="1"/>
  <c r="H3068" i="1" s="1"/>
  <c r="E3069" i="1" s="1"/>
  <c r="K3069" i="1" l="1"/>
  <c r="G3069" i="1"/>
  <c r="H3069" i="1" s="1"/>
  <c r="E3070" i="1" s="1"/>
  <c r="I3068" i="1"/>
  <c r="I3069" i="1" l="1"/>
  <c r="K3070" i="1"/>
  <c r="G3070" i="1"/>
  <c r="H3070" i="1" s="1"/>
  <c r="E3071" i="1" s="1"/>
  <c r="K3071" i="1" l="1"/>
  <c r="G3071" i="1"/>
  <c r="H3071" i="1" s="1"/>
  <c r="E3072" i="1" s="1"/>
  <c r="I3070" i="1"/>
  <c r="I3071" i="1" l="1"/>
  <c r="K3072" i="1"/>
  <c r="G3072" i="1"/>
  <c r="H3072" i="1" s="1"/>
  <c r="E3073" i="1" s="1"/>
  <c r="K3073" i="1" l="1"/>
  <c r="G3073" i="1"/>
  <c r="H3073" i="1" s="1"/>
  <c r="E3074" i="1" s="1"/>
  <c r="I3072" i="1"/>
  <c r="K3074" i="1" l="1"/>
  <c r="G3074" i="1"/>
  <c r="H3074" i="1" s="1"/>
  <c r="E3075" i="1" s="1"/>
  <c r="I3073" i="1"/>
  <c r="K3075" i="1" l="1"/>
  <c r="G3075" i="1"/>
  <c r="H3075" i="1" s="1"/>
  <c r="E3076" i="1" s="1"/>
  <c r="I3074" i="1"/>
  <c r="I3075" i="1" l="1"/>
  <c r="K3076" i="1"/>
  <c r="G3076" i="1"/>
  <c r="H3076" i="1" s="1"/>
  <c r="E3077" i="1" s="1"/>
  <c r="K3077" i="1" l="1"/>
  <c r="G3077" i="1"/>
  <c r="H3077" i="1" s="1"/>
  <c r="E3078" i="1" s="1"/>
  <c r="I3076" i="1"/>
  <c r="I3077" i="1" l="1"/>
  <c r="K3078" i="1"/>
  <c r="G3078" i="1"/>
  <c r="H3078" i="1" s="1"/>
  <c r="E3079" i="1" s="1"/>
  <c r="K3079" i="1" l="1"/>
  <c r="G3079" i="1"/>
  <c r="H3079" i="1" s="1"/>
  <c r="E3080" i="1" s="1"/>
  <c r="I3078" i="1"/>
  <c r="I3079" i="1" l="1"/>
  <c r="K3080" i="1"/>
  <c r="G3080" i="1"/>
  <c r="H3080" i="1" s="1"/>
  <c r="E3081" i="1" s="1"/>
  <c r="K3081" i="1" l="1"/>
  <c r="G3081" i="1"/>
  <c r="H3081" i="1" s="1"/>
  <c r="E3082" i="1" s="1"/>
  <c r="I3080" i="1"/>
  <c r="I3081" i="1" l="1"/>
  <c r="K3082" i="1"/>
  <c r="G3082" i="1"/>
  <c r="H3082" i="1" s="1"/>
  <c r="E3083" i="1" s="1"/>
  <c r="I3082" i="1" l="1"/>
  <c r="K3083" i="1"/>
  <c r="G3083" i="1"/>
  <c r="H3083" i="1" s="1"/>
  <c r="E3084" i="1" s="1"/>
  <c r="I3083" i="1" l="1"/>
  <c r="K3084" i="1"/>
  <c r="G3084" i="1"/>
  <c r="H3084" i="1" s="1"/>
  <c r="E3085" i="1" s="1"/>
  <c r="I3084" i="1" l="1"/>
  <c r="K3085" i="1"/>
  <c r="G3085" i="1"/>
  <c r="H3085" i="1" s="1"/>
  <c r="E3086" i="1" s="1"/>
  <c r="K3086" i="1" l="1"/>
  <c r="G3086" i="1"/>
  <c r="H3086" i="1" s="1"/>
  <c r="E3087" i="1" s="1"/>
  <c r="I3085" i="1"/>
  <c r="K3087" i="1" l="1"/>
  <c r="G3087" i="1"/>
  <c r="H3087" i="1" s="1"/>
  <c r="E3088" i="1" s="1"/>
  <c r="I3086" i="1"/>
  <c r="I3087" i="1" l="1"/>
  <c r="K3088" i="1"/>
  <c r="G3088" i="1"/>
  <c r="H3088" i="1" s="1"/>
  <c r="E3089" i="1" s="1"/>
  <c r="K3089" i="1" l="1"/>
  <c r="G3089" i="1"/>
  <c r="H3089" i="1" s="1"/>
  <c r="E3090" i="1" s="1"/>
  <c r="I3088" i="1"/>
  <c r="K3090" i="1" l="1"/>
  <c r="G3090" i="1"/>
  <c r="H3090" i="1" s="1"/>
  <c r="E3091" i="1" s="1"/>
  <c r="I3089" i="1"/>
  <c r="K3091" i="1" l="1"/>
  <c r="G3091" i="1"/>
  <c r="H3091" i="1" s="1"/>
  <c r="E3092" i="1" s="1"/>
  <c r="I3090" i="1"/>
  <c r="I3091" i="1" l="1"/>
  <c r="K3092" i="1"/>
  <c r="G3092" i="1"/>
  <c r="H3092" i="1" s="1"/>
  <c r="E3093" i="1" s="1"/>
  <c r="K3093" i="1" l="1"/>
  <c r="G3093" i="1"/>
  <c r="H3093" i="1" s="1"/>
  <c r="E3094" i="1" s="1"/>
  <c r="I3092" i="1"/>
  <c r="K3094" i="1" l="1"/>
  <c r="G3094" i="1"/>
  <c r="H3094" i="1" s="1"/>
  <c r="E3095" i="1" s="1"/>
  <c r="I3093" i="1"/>
  <c r="K3095" i="1" l="1"/>
  <c r="G3095" i="1"/>
  <c r="H3095" i="1" s="1"/>
  <c r="E3096" i="1" s="1"/>
  <c r="I3094" i="1"/>
  <c r="I3095" i="1" l="1"/>
  <c r="K3096" i="1"/>
  <c r="G3096" i="1"/>
  <c r="H3096" i="1" s="1"/>
  <c r="E3097" i="1" s="1"/>
  <c r="K3097" i="1" l="1"/>
  <c r="G3097" i="1"/>
  <c r="H3097" i="1" s="1"/>
  <c r="E3098" i="1" s="1"/>
  <c r="I3096" i="1"/>
  <c r="I3097" i="1" l="1"/>
  <c r="K3098" i="1"/>
  <c r="G3098" i="1"/>
  <c r="H3098" i="1" s="1"/>
  <c r="E3099" i="1" s="1"/>
  <c r="I3098" i="1" l="1"/>
  <c r="K3099" i="1"/>
  <c r="G3099" i="1"/>
  <c r="H3099" i="1" s="1"/>
  <c r="E3100" i="1" s="1"/>
  <c r="I3099" i="1" l="1"/>
  <c r="K3100" i="1"/>
  <c r="G3100" i="1"/>
  <c r="H3100" i="1" s="1"/>
  <c r="E3101" i="1" s="1"/>
  <c r="K3101" i="1" l="1"/>
  <c r="G3101" i="1"/>
  <c r="H3101" i="1" s="1"/>
  <c r="E3102" i="1" s="1"/>
  <c r="I3100" i="1"/>
  <c r="I3101" i="1" l="1"/>
  <c r="K3102" i="1"/>
  <c r="G3102" i="1"/>
  <c r="H3102" i="1" s="1"/>
  <c r="E3103" i="1" s="1"/>
  <c r="K3103" i="1" l="1"/>
  <c r="G3103" i="1"/>
  <c r="H3103" i="1" s="1"/>
  <c r="E3104" i="1" s="1"/>
  <c r="I3102" i="1"/>
  <c r="K3104" i="1" l="1"/>
  <c r="G3104" i="1"/>
  <c r="H3104" i="1" s="1"/>
  <c r="E3105" i="1" s="1"/>
  <c r="I3103" i="1"/>
  <c r="I3104" i="1" l="1"/>
  <c r="K3105" i="1"/>
  <c r="G3105" i="1"/>
  <c r="H3105" i="1" s="1"/>
  <c r="E3106" i="1" s="1"/>
  <c r="K3106" i="1" l="1"/>
  <c r="G3106" i="1"/>
  <c r="H3106" i="1" s="1"/>
  <c r="E3107" i="1" s="1"/>
  <c r="I3105" i="1"/>
  <c r="I3106" i="1" l="1"/>
  <c r="K3107" i="1"/>
  <c r="G3107" i="1"/>
  <c r="H3107" i="1" s="1"/>
  <c r="E3108" i="1" s="1"/>
  <c r="K3108" i="1" l="1"/>
  <c r="G3108" i="1"/>
  <c r="H3108" i="1" s="1"/>
  <c r="E3109" i="1" s="1"/>
  <c r="I3107" i="1"/>
  <c r="I3108" i="1" l="1"/>
  <c r="K3109" i="1"/>
  <c r="G3109" i="1"/>
  <c r="H3109" i="1" s="1"/>
  <c r="E3110" i="1" s="1"/>
  <c r="I3109" i="1" l="1"/>
  <c r="K3110" i="1"/>
  <c r="G3110" i="1"/>
  <c r="H3110" i="1" s="1"/>
  <c r="E3111" i="1" s="1"/>
  <c r="I3110" i="1" l="1"/>
  <c r="K3111" i="1"/>
  <c r="G3111" i="1"/>
  <c r="H3111" i="1" s="1"/>
  <c r="E3112" i="1" s="1"/>
  <c r="I3111" i="1" l="1"/>
  <c r="K3112" i="1"/>
  <c r="G3112" i="1"/>
  <c r="H3112" i="1" s="1"/>
  <c r="E3113" i="1" s="1"/>
  <c r="I3112" i="1" l="1"/>
  <c r="K3113" i="1"/>
  <c r="G3113" i="1"/>
  <c r="H3113" i="1" s="1"/>
  <c r="E3114" i="1" s="1"/>
  <c r="I3113" i="1" l="1"/>
  <c r="K3114" i="1"/>
  <c r="G3114" i="1"/>
  <c r="H3114" i="1" s="1"/>
  <c r="E3115" i="1" s="1"/>
  <c r="K3115" i="1" l="1"/>
  <c r="G3115" i="1"/>
  <c r="H3115" i="1" s="1"/>
  <c r="E3116" i="1" s="1"/>
  <c r="I3114" i="1"/>
  <c r="I3115" i="1" l="1"/>
  <c r="K3116" i="1"/>
  <c r="G3116" i="1"/>
  <c r="H3116" i="1" s="1"/>
  <c r="E3117" i="1" s="1"/>
  <c r="I3116" i="1" l="1"/>
  <c r="K3117" i="1"/>
  <c r="G3117" i="1"/>
  <c r="H3117" i="1" s="1"/>
  <c r="E3118" i="1" s="1"/>
  <c r="K3118" i="1" l="1"/>
  <c r="G3118" i="1"/>
  <c r="H3118" i="1" s="1"/>
  <c r="E3119" i="1" s="1"/>
  <c r="I3117" i="1"/>
  <c r="I3118" i="1" l="1"/>
  <c r="K3119" i="1"/>
  <c r="G3119" i="1"/>
  <c r="H3119" i="1" s="1"/>
  <c r="E3120" i="1" s="1"/>
  <c r="I3119" i="1" l="1"/>
  <c r="K3120" i="1"/>
  <c r="G3120" i="1"/>
  <c r="H3120" i="1" s="1"/>
  <c r="E3121" i="1" s="1"/>
  <c r="I3120" i="1" l="1"/>
  <c r="K3121" i="1"/>
  <c r="G3121" i="1"/>
  <c r="H3121" i="1" s="1"/>
  <c r="E3122" i="1" s="1"/>
  <c r="I3121" i="1" l="1"/>
  <c r="K3122" i="1"/>
  <c r="G3122" i="1"/>
  <c r="H3122" i="1" s="1"/>
  <c r="E3123" i="1" s="1"/>
  <c r="I3122" i="1" l="1"/>
  <c r="K3123" i="1"/>
  <c r="G3123" i="1"/>
  <c r="H3123" i="1" s="1"/>
  <c r="E3124" i="1" s="1"/>
  <c r="I3123" i="1" l="1"/>
  <c r="K3124" i="1"/>
  <c r="G3124" i="1"/>
  <c r="H3124" i="1" s="1"/>
  <c r="E3125" i="1" s="1"/>
  <c r="I3124" i="1" l="1"/>
  <c r="K3125" i="1"/>
  <c r="G3125" i="1"/>
  <c r="H3125" i="1" s="1"/>
  <c r="E3126" i="1" s="1"/>
  <c r="I3125" i="1" l="1"/>
  <c r="K3126" i="1"/>
  <c r="G3126" i="1"/>
  <c r="H3126" i="1" s="1"/>
  <c r="E3127" i="1" s="1"/>
  <c r="I3126" i="1" l="1"/>
  <c r="K3127" i="1"/>
  <c r="G3127" i="1"/>
  <c r="H3127" i="1" s="1"/>
  <c r="E3128" i="1" s="1"/>
  <c r="I3127" i="1" l="1"/>
  <c r="K3128" i="1"/>
  <c r="G3128" i="1"/>
  <c r="H3128" i="1" s="1"/>
  <c r="E3129" i="1" s="1"/>
  <c r="K3129" i="1" l="1"/>
  <c r="G3129" i="1"/>
  <c r="H3129" i="1" s="1"/>
  <c r="E3130" i="1" s="1"/>
  <c r="I3128" i="1"/>
  <c r="I3129" i="1" l="1"/>
  <c r="K3130" i="1"/>
  <c r="G3130" i="1"/>
  <c r="H3130" i="1" s="1"/>
  <c r="E3131" i="1" s="1"/>
  <c r="I3130" i="1" l="1"/>
  <c r="K3131" i="1"/>
  <c r="G3131" i="1"/>
  <c r="H3131" i="1" s="1"/>
  <c r="E3132" i="1" s="1"/>
  <c r="I3131" i="1" l="1"/>
  <c r="K3132" i="1"/>
  <c r="G3132" i="1"/>
  <c r="H3132" i="1" s="1"/>
  <c r="E3133" i="1" s="1"/>
  <c r="I3132" i="1" l="1"/>
  <c r="K3133" i="1"/>
  <c r="G3133" i="1"/>
  <c r="H3133" i="1" s="1"/>
  <c r="E3134" i="1" s="1"/>
  <c r="I3133" i="1" l="1"/>
  <c r="K3134" i="1"/>
  <c r="G3134" i="1"/>
  <c r="H3134" i="1" s="1"/>
  <c r="E3135" i="1" s="1"/>
  <c r="I3134" i="1" l="1"/>
  <c r="K3135" i="1"/>
  <c r="G3135" i="1"/>
  <c r="H3135" i="1" s="1"/>
  <c r="E3136" i="1" s="1"/>
  <c r="K3136" i="1" l="1"/>
  <c r="G3136" i="1"/>
  <c r="H3136" i="1" s="1"/>
  <c r="E3137" i="1" s="1"/>
  <c r="I3135" i="1"/>
  <c r="K3137" i="1" l="1"/>
  <c r="G3137" i="1"/>
  <c r="H3137" i="1" s="1"/>
  <c r="E3138" i="1" s="1"/>
  <c r="I3136" i="1"/>
  <c r="I3137" i="1" l="1"/>
  <c r="K3138" i="1"/>
  <c r="G3138" i="1"/>
  <c r="H3138" i="1" s="1"/>
  <c r="E3139" i="1" s="1"/>
  <c r="K3139" i="1" l="1"/>
  <c r="G3139" i="1"/>
  <c r="H3139" i="1" s="1"/>
  <c r="E3140" i="1" s="1"/>
  <c r="I3138" i="1"/>
  <c r="I3139" i="1" l="1"/>
  <c r="K3140" i="1"/>
  <c r="G3140" i="1"/>
  <c r="H3140" i="1" s="1"/>
  <c r="E3141" i="1" s="1"/>
  <c r="K3141" i="1" l="1"/>
  <c r="G3141" i="1"/>
  <c r="H3141" i="1" s="1"/>
  <c r="E3142" i="1" s="1"/>
  <c r="I3140" i="1"/>
  <c r="K3142" i="1" l="1"/>
  <c r="G3142" i="1"/>
  <c r="H3142" i="1" s="1"/>
  <c r="E3143" i="1" s="1"/>
  <c r="I3141" i="1"/>
  <c r="K3143" i="1" l="1"/>
  <c r="G3143" i="1"/>
  <c r="H3143" i="1" s="1"/>
  <c r="E3144" i="1" s="1"/>
  <c r="I3142" i="1"/>
  <c r="I3143" i="1" l="1"/>
  <c r="K3144" i="1"/>
  <c r="G3144" i="1"/>
  <c r="H3144" i="1" s="1"/>
  <c r="E3145" i="1" s="1"/>
  <c r="I3144" i="1" l="1"/>
  <c r="K3145" i="1"/>
  <c r="G3145" i="1"/>
  <c r="H3145" i="1" s="1"/>
  <c r="E3146" i="1" s="1"/>
  <c r="I3145" i="1" l="1"/>
  <c r="K3146" i="1"/>
  <c r="G3146" i="1"/>
  <c r="H3146" i="1" s="1"/>
  <c r="E3147" i="1" s="1"/>
  <c r="I3146" i="1" l="1"/>
  <c r="K3147" i="1"/>
  <c r="G3147" i="1"/>
  <c r="H3147" i="1" s="1"/>
  <c r="E3148" i="1" s="1"/>
  <c r="K3148" i="1" l="1"/>
  <c r="G3148" i="1"/>
  <c r="H3148" i="1" s="1"/>
  <c r="E3149" i="1" s="1"/>
  <c r="I3147" i="1"/>
  <c r="K3149" i="1" l="1"/>
  <c r="G3149" i="1"/>
  <c r="H3149" i="1" s="1"/>
  <c r="E3150" i="1" s="1"/>
  <c r="I3148" i="1"/>
  <c r="I3149" i="1" l="1"/>
  <c r="K3150" i="1"/>
  <c r="G3150" i="1"/>
  <c r="H3150" i="1" s="1"/>
  <c r="E3151" i="1" s="1"/>
  <c r="K3151" i="1" l="1"/>
  <c r="G3151" i="1"/>
  <c r="H3151" i="1" s="1"/>
  <c r="E3152" i="1" s="1"/>
  <c r="I3150" i="1"/>
  <c r="I3151" i="1" l="1"/>
  <c r="K3152" i="1"/>
  <c r="G3152" i="1"/>
  <c r="H3152" i="1" s="1"/>
  <c r="E3153" i="1" s="1"/>
  <c r="I3152" i="1" l="1"/>
  <c r="K3153" i="1"/>
  <c r="G3153" i="1"/>
  <c r="H3153" i="1" s="1"/>
  <c r="E3154" i="1" s="1"/>
  <c r="I3153" i="1" l="1"/>
  <c r="K3154" i="1"/>
  <c r="G3154" i="1"/>
  <c r="H3154" i="1" s="1"/>
  <c r="E3155" i="1" s="1"/>
  <c r="K3155" i="1" l="1"/>
  <c r="G3155" i="1"/>
  <c r="H3155" i="1" s="1"/>
  <c r="E3156" i="1" s="1"/>
  <c r="I3154" i="1"/>
  <c r="I3155" i="1" l="1"/>
  <c r="K3156" i="1"/>
  <c r="G3156" i="1"/>
  <c r="H3156" i="1" s="1"/>
  <c r="E3157" i="1" s="1"/>
  <c r="I3156" i="1" l="1"/>
  <c r="K3157" i="1"/>
  <c r="G3157" i="1"/>
  <c r="H3157" i="1" s="1"/>
  <c r="E3158" i="1" s="1"/>
  <c r="K3158" i="1" l="1"/>
  <c r="G3158" i="1"/>
  <c r="H3158" i="1" s="1"/>
  <c r="E3159" i="1" s="1"/>
  <c r="I3157" i="1"/>
  <c r="I3158" i="1" l="1"/>
  <c r="K3159" i="1"/>
  <c r="G3159" i="1"/>
  <c r="H3159" i="1" s="1"/>
  <c r="E3160" i="1" s="1"/>
  <c r="K3160" i="1" l="1"/>
  <c r="G3160" i="1"/>
  <c r="H3160" i="1" s="1"/>
  <c r="E3161" i="1" s="1"/>
  <c r="I3159" i="1"/>
  <c r="K3161" i="1" l="1"/>
  <c r="G3161" i="1"/>
  <c r="H3161" i="1" s="1"/>
  <c r="E3162" i="1" s="1"/>
  <c r="I3160" i="1"/>
  <c r="K3162" i="1" l="1"/>
  <c r="G3162" i="1"/>
  <c r="H3162" i="1" s="1"/>
  <c r="E3163" i="1" s="1"/>
  <c r="I3161" i="1"/>
  <c r="I3162" i="1" l="1"/>
  <c r="K3163" i="1"/>
  <c r="G3163" i="1"/>
  <c r="H3163" i="1" s="1"/>
  <c r="E3164" i="1" s="1"/>
  <c r="I3163" i="1" l="1"/>
  <c r="K3164" i="1"/>
  <c r="G3164" i="1"/>
  <c r="H3164" i="1" s="1"/>
  <c r="E3165" i="1" s="1"/>
  <c r="I3164" i="1" l="1"/>
  <c r="K3165" i="1"/>
  <c r="G3165" i="1"/>
  <c r="H3165" i="1" s="1"/>
  <c r="E3166" i="1" s="1"/>
  <c r="I3165" i="1" l="1"/>
  <c r="K3166" i="1"/>
  <c r="G3166" i="1"/>
  <c r="H3166" i="1" s="1"/>
  <c r="E3167" i="1" s="1"/>
  <c r="K3167" i="1" l="1"/>
  <c r="G3167" i="1"/>
  <c r="H3167" i="1" s="1"/>
  <c r="E3168" i="1" s="1"/>
  <c r="I3166" i="1"/>
  <c r="I3167" i="1" l="1"/>
  <c r="K3168" i="1"/>
  <c r="G3168" i="1"/>
  <c r="H3168" i="1" s="1"/>
  <c r="E3169" i="1" s="1"/>
  <c r="I3168" i="1" l="1"/>
  <c r="K3169" i="1"/>
  <c r="G3169" i="1"/>
  <c r="H3169" i="1" s="1"/>
  <c r="E3170" i="1" s="1"/>
  <c r="K3170" i="1" l="1"/>
  <c r="G3170" i="1"/>
  <c r="H3170" i="1" s="1"/>
  <c r="E3171" i="1" s="1"/>
  <c r="I3169" i="1"/>
  <c r="K3171" i="1" l="1"/>
  <c r="G3171" i="1"/>
  <c r="H3171" i="1" s="1"/>
  <c r="E3172" i="1" s="1"/>
  <c r="I3170" i="1"/>
  <c r="K3172" i="1" l="1"/>
  <c r="G3172" i="1"/>
  <c r="H3172" i="1" s="1"/>
  <c r="E3173" i="1" s="1"/>
  <c r="I3171" i="1"/>
  <c r="K3173" i="1" l="1"/>
  <c r="G3173" i="1"/>
  <c r="I3172" i="1"/>
  <c r="H3173" i="1" l="1"/>
  <c r="E3174" i="1" s="1"/>
  <c r="K3174" i="1" s="1"/>
  <c r="I3173" i="1"/>
  <c r="G3174" i="1" l="1"/>
  <c r="D7" i="1" s="1"/>
  <c r="D9" i="1"/>
  <c r="D5" i="1"/>
  <c r="D4" i="1"/>
  <c r="D10" i="1"/>
  <c r="D6" i="1"/>
  <c r="D3" i="1"/>
  <c r="I3174" i="1"/>
  <c r="G14" i="1" s="1"/>
  <c r="H3174" i="1" l="1"/>
</calcChain>
</file>

<file path=xl/sharedStrings.xml><?xml version="1.0" encoding="utf-8"?>
<sst xmlns="http://schemas.openxmlformats.org/spreadsheetml/2006/main" count="73" uniqueCount="47">
  <si>
    <t xml:space="preserve"> </t>
  </si>
  <si>
    <t>mean</t>
  </si>
  <si>
    <t>skewness</t>
  </si>
  <si>
    <t>kurtosis</t>
  </si>
  <si>
    <t>log L</t>
  </si>
  <si>
    <t>mu</t>
  </si>
  <si>
    <t>omega</t>
  </si>
  <si>
    <t>alpha</t>
  </si>
  <si>
    <t>beta</t>
  </si>
  <si>
    <t>Date</t>
  </si>
  <si>
    <t>p(t)</t>
  </si>
  <si>
    <t>r(t)</t>
  </si>
  <si>
    <t>h(t)</t>
  </si>
  <si>
    <t>Return</t>
  </si>
  <si>
    <t>Variance</t>
  </si>
  <si>
    <t>z(t)</t>
  </si>
  <si>
    <t>Returns r(t)</t>
  </si>
  <si>
    <t>Standardized z(t)</t>
  </si>
  <si>
    <t>Summary statistics</t>
  </si>
  <si>
    <t>Parameter</t>
  </si>
  <si>
    <t>Estimate</t>
  </si>
  <si>
    <t>l(t)</t>
  </si>
  <si>
    <t>Log density</t>
  </si>
  <si>
    <t>persistence</t>
  </si>
  <si>
    <t>variance*10000</t>
  </si>
  <si>
    <t>min</t>
  </si>
  <si>
    <t>max</t>
  </si>
  <si>
    <t>Index</t>
  </si>
  <si>
    <t>lag 1 correlation</t>
  </si>
  <si>
    <t>standard deviation</t>
  </si>
  <si>
    <t>Residual</t>
  </si>
  <si>
    <t>e(t)</t>
  </si>
  <si>
    <t>Mean</t>
  </si>
  <si>
    <t>mu(t)</t>
  </si>
  <si>
    <t>Sign</t>
  </si>
  <si>
    <t>S(t)</t>
  </si>
  <si>
    <t>alpha minus</t>
  </si>
  <si>
    <t>Volatility</t>
  </si>
  <si>
    <t>Stand. Resid.</t>
  </si>
  <si>
    <t>FTSE-100</t>
  </si>
  <si>
    <t>Annualized</t>
  </si>
  <si>
    <t>Days in one year</t>
  </si>
  <si>
    <t>In parameter vector used to max log L</t>
  </si>
  <si>
    <t>Yes</t>
  </si>
  <si>
    <t>No</t>
  </si>
  <si>
    <t>Derived from persistence and variance</t>
  </si>
  <si>
    <t>Derived from alpha, alpha minus &amp; persistence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</si>
</sst>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"/>
    <numFmt numFmtId="165" formatCode="0.0000000"/>
    <numFmt numFmtId="166" formatCode="0.000000"/>
    <numFmt numFmtId="167" formatCode="0.0000"/>
    <numFmt numFmtId="168" formatCode="d/mmm/yy"/>
    <numFmt numFmtId="169" formatCode="0.0000E+00;\ର"/>
    <numFmt numFmtId="170" formatCode="0.0"/>
    <numFmt numFmtId="171" formatCode="0.00000000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169" fontId="0" fillId="0" borderId="0" xfId="0" applyNumberFormat="1"/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/>
    <xf numFmtId="167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8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071374698852268E-2"/>
          <c:y val="2.0759999339705178E-2"/>
          <c:w val="0.90417361622900616"/>
          <c:h val="0.90139569817923704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data!$J$19:$J$3174</c:f>
              <c:numCache>
                <c:formatCode>d/mmm/yy</c:formatCode>
                <c:ptCount val="3156"/>
                <c:pt idx="0">
                  <c:v>39450</c:v>
                </c:pt>
                <c:pt idx="1">
                  <c:v>39451</c:v>
                </c:pt>
                <c:pt idx="2">
                  <c:v>39454</c:v>
                </c:pt>
                <c:pt idx="3">
                  <c:v>39455</c:v>
                </c:pt>
                <c:pt idx="4">
                  <c:v>39456</c:v>
                </c:pt>
                <c:pt idx="5">
                  <c:v>39457</c:v>
                </c:pt>
                <c:pt idx="6">
                  <c:v>39458</c:v>
                </c:pt>
                <c:pt idx="7">
                  <c:v>39461</c:v>
                </c:pt>
                <c:pt idx="8">
                  <c:v>39462</c:v>
                </c:pt>
                <c:pt idx="9">
                  <c:v>39463</c:v>
                </c:pt>
                <c:pt idx="10">
                  <c:v>39464</c:v>
                </c:pt>
                <c:pt idx="11">
                  <c:v>39465</c:v>
                </c:pt>
                <c:pt idx="12">
                  <c:v>39468</c:v>
                </c:pt>
                <c:pt idx="13">
                  <c:v>39469</c:v>
                </c:pt>
                <c:pt idx="14">
                  <c:v>39470</c:v>
                </c:pt>
                <c:pt idx="15">
                  <c:v>39471</c:v>
                </c:pt>
                <c:pt idx="16">
                  <c:v>39472</c:v>
                </c:pt>
                <c:pt idx="17">
                  <c:v>39475</c:v>
                </c:pt>
                <c:pt idx="18">
                  <c:v>39476</c:v>
                </c:pt>
                <c:pt idx="19">
                  <c:v>39477</c:v>
                </c:pt>
                <c:pt idx="20">
                  <c:v>39478</c:v>
                </c:pt>
                <c:pt idx="21">
                  <c:v>39479</c:v>
                </c:pt>
                <c:pt idx="22">
                  <c:v>39482</c:v>
                </c:pt>
                <c:pt idx="23">
                  <c:v>39483</c:v>
                </c:pt>
                <c:pt idx="24">
                  <c:v>39484</c:v>
                </c:pt>
                <c:pt idx="25">
                  <c:v>39485</c:v>
                </c:pt>
                <c:pt idx="26">
                  <c:v>39486</c:v>
                </c:pt>
                <c:pt idx="27">
                  <c:v>39489</c:v>
                </c:pt>
                <c:pt idx="28">
                  <c:v>39490</c:v>
                </c:pt>
                <c:pt idx="29">
                  <c:v>39491</c:v>
                </c:pt>
                <c:pt idx="30">
                  <c:v>39492</c:v>
                </c:pt>
                <c:pt idx="31">
                  <c:v>39493</c:v>
                </c:pt>
                <c:pt idx="32">
                  <c:v>39497</c:v>
                </c:pt>
                <c:pt idx="33">
                  <c:v>39498</c:v>
                </c:pt>
                <c:pt idx="34">
                  <c:v>39499</c:v>
                </c:pt>
                <c:pt idx="35">
                  <c:v>39500</c:v>
                </c:pt>
                <c:pt idx="36">
                  <c:v>39503</c:v>
                </c:pt>
                <c:pt idx="37">
                  <c:v>39504</c:v>
                </c:pt>
                <c:pt idx="38">
                  <c:v>39505</c:v>
                </c:pt>
                <c:pt idx="39">
                  <c:v>39506</c:v>
                </c:pt>
                <c:pt idx="40">
                  <c:v>39507</c:v>
                </c:pt>
                <c:pt idx="41">
                  <c:v>39510</c:v>
                </c:pt>
                <c:pt idx="42">
                  <c:v>39511</c:v>
                </c:pt>
                <c:pt idx="43">
                  <c:v>39512</c:v>
                </c:pt>
                <c:pt idx="44">
                  <c:v>39513</c:v>
                </c:pt>
                <c:pt idx="45">
                  <c:v>39514</c:v>
                </c:pt>
                <c:pt idx="46">
                  <c:v>39517</c:v>
                </c:pt>
                <c:pt idx="47">
                  <c:v>39518</c:v>
                </c:pt>
                <c:pt idx="48">
                  <c:v>39519</c:v>
                </c:pt>
                <c:pt idx="49">
                  <c:v>39520</c:v>
                </c:pt>
                <c:pt idx="50">
                  <c:v>39521</c:v>
                </c:pt>
                <c:pt idx="51">
                  <c:v>39524</c:v>
                </c:pt>
                <c:pt idx="52">
                  <c:v>39525</c:v>
                </c:pt>
                <c:pt idx="53">
                  <c:v>39526</c:v>
                </c:pt>
                <c:pt idx="54">
                  <c:v>39527</c:v>
                </c:pt>
                <c:pt idx="55">
                  <c:v>39532</c:v>
                </c:pt>
                <c:pt idx="56">
                  <c:v>39533</c:v>
                </c:pt>
                <c:pt idx="57">
                  <c:v>39534</c:v>
                </c:pt>
                <c:pt idx="58">
                  <c:v>39535</c:v>
                </c:pt>
                <c:pt idx="59">
                  <c:v>39538</c:v>
                </c:pt>
                <c:pt idx="60">
                  <c:v>39539</c:v>
                </c:pt>
                <c:pt idx="61">
                  <c:v>39540</c:v>
                </c:pt>
                <c:pt idx="62">
                  <c:v>39541</c:v>
                </c:pt>
                <c:pt idx="63">
                  <c:v>39542</c:v>
                </c:pt>
                <c:pt idx="64">
                  <c:v>39545</c:v>
                </c:pt>
                <c:pt idx="65">
                  <c:v>39546</c:v>
                </c:pt>
                <c:pt idx="66">
                  <c:v>39547</c:v>
                </c:pt>
                <c:pt idx="67">
                  <c:v>39548</c:v>
                </c:pt>
                <c:pt idx="68">
                  <c:v>39549</c:v>
                </c:pt>
                <c:pt idx="69">
                  <c:v>39552</c:v>
                </c:pt>
                <c:pt idx="70">
                  <c:v>39553</c:v>
                </c:pt>
                <c:pt idx="71">
                  <c:v>39554</c:v>
                </c:pt>
                <c:pt idx="72">
                  <c:v>39555</c:v>
                </c:pt>
                <c:pt idx="73">
                  <c:v>39556</c:v>
                </c:pt>
                <c:pt idx="74">
                  <c:v>39559</c:v>
                </c:pt>
                <c:pt idx="75">
                  <c:v>39560</c:v>
                </c:pt>
                <c:pt idx="76">
                  <c:v>39561</c:v>
                </c:pt>
                <c:pt idx="77">
                  <c:v>39562</c:v>
                </c:pt>
                <c:pt idx="78">
                  <c:v>39563</c:v>
                </c:pt>
                <c:pt idx="79">
                  <c:v>39566</c:v>
                </c:pt>
                <c:pt idx="80">
                  <c:v>39567</c:v>
                </c:pt>
                <c:pt idx="81">
                  <c:v>39568</c:v>
                </c:pt>
                <c:pt idx="82">
                  <c:v>39569</c:v>
                </c:pt>
                <c:pt idx="83">
                  <c:v>39570</c:v>
                </c:pt>
                <c:pt idx="84">
                  <c:v>39574</c:v>
                </c:pt>
                <c:pt idx="85">
                  <c:v>39575</c:v>
                </c:pt>
                <c:pt idx="86">
                  <c:v>39576</c:v>
                </c:pt>
                <c:pt idx="87">
                  <c:v>39577</c:v>
                </c:pt>
                <c:pt idx="88">
                  <c:v>39580</c:v>
                </c:pt>
                <c:pt idx="89">
                  <c:v>39581</c:v>
                </c:pt>
                <c:pt idx="90">
                  <c:v>39582</c:v>
                </c:pt>
                <c:pt idx="91">
                  <c:v>39583</c:v>
                </c:pt>
                <c:pt idx="92">
                  <c:v>39584</c:v>
                </c:pt>
                <c:pt idx="93">
                  <c:v>39587</c:v>
                </c:pt>
                <c:pt idx="94">
                  <c:v>39588</c:v>
                </c:pt>
                <c:pt idx="95">
                  <c:v>39589</c:v>
                </c:pt>
                <c:pt idx="96">
                  <c:v>39590</c:v>
                </c:pt>
                <c:pt idx="97">
                  <c:v>39591</c:v>
                </c:pt>
                <c:pt idx="98">
                  <c:v>39595</c:v>
                </c:pt>
                <c:pt idx="99">
                  <c:v>39596</c:v>
                </c:pt>
                <c:pt idx="100">
                  <c:v>39597</c:v>
                </c:pt>
                <c:pt idx="101">
                  <c:v>39598</c:v>
                </c:pt>
                <c:pt idx="102">
                  <c:v>39601</c:v>
                </c:pt>
                <c:pt idx="103">
                  <c:v>39602</c:v>
                </c:pt>
                <c:pt idx="104">
                  <c:v>39603</c:v>
                </c:pt>
                <c:pt idx="105">
                  <c:v>39604</c:v>
                </c:pt>
                <c:pt idx="106">
                  <c:v>39605</c:v>
                </c:pt>
                <c:pt idx="107">
                  <c:v>39608</c:v>
                </c:pt>
                <c:pt idx="108">
                  <c:v>39609</c:v>
                </c:pt>
                <c:pt idx="109">
                  <c:v>39610</c:v>
                </c:pt>
                <c:pt idx="110">
                  <c:v>39611</c:v>
                </c:pt>
                <c:pt idx="111">
                  <c:v>39612</c:v>
                </c:pt>
                <c:pt idx="112">
                  <c:v>39615</c:v>
                </c:pt>
                <c:pt idx="113">
                  <c:v>39616</c:v>
                </c:pt>
                <c:pt idx="114">
                  <c:v>39617</c:v>
                </c:pt>
                <c:pt idx="115">
                  <c:v>39618</c:v>
                </c:pt>
                <c:pt idx="116">
                  <c:v>39619</c:v>
                </c:pt>
                <c:pt idx="117">
                  <c:v>39622</c:v>
                </c:pt>
                <c:pt idx="118">
                  <c:v>39623</c:v>
                </c:pt>
                <c:pt idx="119">
                  <c:v>39624</c:v>
                </c:pt>
                <c:pt idx="120">
                  <c:v>39625</c:v>
                </c:pt>
                <c:pt idx="121">
                  <c:v>39626</c:v>
                </c:pt>
                <c:pt idx="122">
                  <c:v>39629</c:v>
                </c:pt>
                <c:pt idx="123">
                  <c:v>39630</c:v>
                </c:pt>
                <c:pt idx="124">
                  <c:v>39631</c:v>
                </c:pt>
                <c:pt idx="125">
                  <c:v>39632</c:v>
                </c:pt>
                <c:pt idx="126">
                  <c:v>39633</c:v>
                </c:pt>
                <c:pt idx="127">
                  <c:v>39636</c:v>
                </c:pt>
                <c:pt idx="128">
                  <c:v>39637</c:v>
                </c:pt>
                <c:pt idx="129">
                  <c:v>39638</c:v>
                </c:pt>
                <c:pt idx="130">
                  <c:v>39639</c:v>
                </c:pt>
                <c:pt idx="131">
                  <c:v>39640</c:v>
                </c:pt>
                <c:pt idx="132">
                  <c:v>39643</c:v>
                </c:pt>
                <c:pt idx="133">
                  <c:v>39644</c:v>
                </c:pt>
                <c:pt idx="134">
                  <c:v>39645</c:v>
                </c:pt>
                <c:pt idx="135">
                  <c:v>39646</c:v>
                </c:pt>
                <c:pt idx="136">
                  <c:v>39647</c:v>
                </c:pt>
                <c:pt idx="137">
                  <c:v>39650</c:v>
                </c:pt>
                <c:pt idx="138">
                  <c:v>39651</c:v>
                </c:pt>
                <c:pt idx="139">
                  <c:v>39652</c:v>
                </c:pt>
                <c:pt idx="140">
                  <c:v>39653</c:v>
                </c:pt>
                <c:pt idx="141">
                  <c:v>39654</c:v>
                </c:pt>
                <c:pt idx="142">
                  <c:v>39657</c:v>
                </c:pt>
                <c:pt idx="143">
                  <c:v>39658</c:v>
                </c:pt>
                <c:pt idx="144">
                  <c:v>39659</c:v>
                </c:pt>
                <c:pt idx="145">
                  <c:v>39660</c:v>
                </c:pt>
                <c:pt idx="146">
                  <c:v>39661</c:v>
                </c:pt>
                <c:pt idx="147">
                  <c:v>39664</c:v>
                </c:pt>
                <c:pt idx="148">
                  <c:v>39665</c:v>
                </c:pt>
                <c:pt idx="149">
                  <c:v>39666</c:v>
                </c:pt>
                <c:pt idx="150">
                  <c:v>39667</c:v>
                </c:pt>
                <c:pt idx="151">
                  <c:v>39668</c:v>
                </c:pt>
                <c:pt idx="152">
                  <c:v>39671</c:v>
                </c:pt>
                <c:pt idx="153">
                  <c:v>39672</c:v>
                </c:pt>
                <c:pt idx="154">
                  <c:v>39673</c:v>
                </c:pt>
                <c:pt idx="155">
                  <c:v>39674</c:v>
                </c:pt>
                <c:pt idx="156">
                  <c:v>39675</c:v>
                </c:pt>
                <c:pt idx="157">
                  <c:v>39678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39686</c:v>
                </c:pt>
                <c:pt idx="163">
                  <c:v>39687</c:v>
                </c:pt>
                <c:pt idx="164">
                  <c:v>39688</c:v>
                </c:pt>
                <c:pt idx="165">
                  <c:v>39689</c:v>
                </c:pt>
                <c:pt idx="166">
                  <c:v>39692</c:v>
                </c:pt>
                <c:pt idx="167">
                  <c:v>39693</c:v>
                </c:pt>
                <c:pt idx="168">
                  <c:v>39694</c:v>
                </c:pt>
                <c:pt idx="169">
                  <c:v>39695</c:v>
                </c:pt>
                <c:pt idx="170">
                  <c:v>39696</c:v>
                </c:pt>
                <c:pt idx="171">
                  <c:v>39699</c:v>
                </c:pt>
                <c:pt idx="172">
                  <c:v>39700</c:v>
                </c:pt>
                <c:pt idx="173">
                  <c:v>39701</c:v>
                </c:pt>
                <c:pt idx="174">
                  <c:v>39702</c:v>
                </c:pt>
                <c:pt idx="175">
                  <c:v>39703</c:v>
                </c:pt>
                <c:pt idx="176">
                  <c:v>39706</c:v>
                </c:pt>
                <c:pt idx="177">
                  <c:v>39707</c:v>
                </c:pt>
                <c:pt idx="178">
                  <c:v>39708</c:v>
                </c:pt>
                <c:pt idx="179">
                  <c:v>39709</c:v>
                </c:pt>
                <c:pt idx="180">
                  <c:v>39710</c:v>
                </c:pt>
                <c:pt idx="181">
                  <c:v>39713</c:v>
                </c:pt>
                <c:pt idx="182">
                  <c:v>39714</c:v>
                </c:pt>
                <c:pt idx="183">
                  <c:v>39715</c:v>
                </c:pt>
                <c:pt idx="184">
                  <c:v>39716</c:v>
                </c:pt>
                <c:pt idx="185">
                  <c:v>39717</c:v>
                </c:pt>
                <c:pt idx="186">
                  <c:v>39720</c:v>
                </c:pt>
                <c:pt idx="187">
                  <c:v>39721</c:v>
                </c:pt>
                <c:pt idx="188">
                  <c:v>39722</c:v>
                </c:pt>
                <c:pt idx="189">
                  <c:v>39723</c:v>
                </c:pt>
                <c:pt idx="190">
                  <c:v>39724</c:v>
                </c:pt>
                <c:pt idx="191">
                  <c:v>39727</c:v>
                </c:pt>
                <c:pt idx="192">
                  <c:v>39728</c:v>
                </c:pt>
                <c:pt idx="193">
                  <c:v>39729</c:v>
                </c:pt>
                <c:pt idx="194">
                  <c:v>39730</c:v>
                </c:pt>
                <c:pt idx="195">
                  <c:v>39731</c:v>
                </c:pt>
                <c:pt idx="196">
                  <c:v>39734</c:v>
                </c:pt>
                <c:pt idx="197">
                  <c:v>39735</c:v>
                </c:pt>
                <c:pt idx="198">
                  <c:v>39736</c:v>
                </c:pt>
                <c:pt idx="199">
                  <c:v>39737</c:v>
                </c:pt>
                <c:pt idx="200">
                  <c:v>39738</c:v>
                </c:pt>
                <c:pt idx="201">
                  <c:v>39741</c:v>
                </c:pt>
                <c:pt idx="202">
                  <c:v>39742</c:v>
                </c:pt>
                <c:pt idx="203">
                  <c:v>39743</c:v>
                </c:pt>
                <c:pt idx="204">
                  <c:v>39744</c:v>
                </c:pt>
                <c:pt idx="205">
                  <c:v>39745</c:v>
                </c:pt>
                <c:pt idx="206">
                  <c:v>39748</c:v>
                </c:pt>
                <c:pt idx="207">
                  <c:v>39749</c:v>
                </c:pt>
                <c:pt idx="208">
                  <c:v>39750</c:v>
                </c:pt>
                <c:pt idx="209">
                  <c:v>39751</c:v>
                </c:pt>
                <c:pt idx="210">
                  <c:v>39752</c:v>
                </c:pt>
                <c:pt idx="211">
                  <c:v>39755</c:v>
                </c:pt>
                <c:pt idx="212">
                  <c:v>39756</c:v>
                </c:pt>
                <c:pt idx="213">
                  <c:v>39757</c:v>
                </c:pt>
                <c:pt idx="214">
                  <c:v>39758</c:v>
                </c:pt>
                <c:pt idx="215">
                  <c:v>39759</c:v>
                </c:pt>
                <c:pt idx="216">
                  <c:v>39762</c:v>
                </c:pt>
                <c:pt idx="217">
                  <c:v>39763</c:v>
                </c:pt>
                <c:pt idx="218">
                  <c:v>39764</c:v>
                </c:pt>
                <c:pt idx="219">
                  <c:v>39765</c:v>
                </c:pt>
                <c:pt idx="220">
                  <c:v>39766</c:v>
                </c:pt>
                <c:pt idx="221">
                  <c:v>39769</c:v>
                </c:pt>
                <c:pt idx="222">
                  <c:v>39770</c:v>
                </c:pt>
                <c:pt idx="223">
                  <c:v>39771</c:v>
                </c:pt>
                <c:pt idx="224">
                  <c:v>39772</c:v>
                </c:pt>
                <c:pt idx="225">
                  <c:v>39773</c:v>
                </c:pt>
                <c:pt idx="226">
                  <c:v>39776</c:v>
                </c:pt>
                <c:pt idx="227">
                  <c:v>39777</c:v>
                </c:pt>
                <c:pt idx="228">
                  <c:v>39778</c:v>
                </c:pt>
                <c:pt idx="229">
                  <c:v>39779</c:v>
                </c:pt>
                <c:pt idx="230">
                  <c:v>39780</c:v>
                </c:pt>
                <c:pt idx="231">
                  <c:v>39783</c:v>
                </c:pt>
                <c:pt idx="232">
                  <c:v>39784</c:v>
                </c:pt>
                <c:pt idx="233">
                  <c:v>39785</c:v>
                </c:pt>
                <c:pt idx="234">
                  <c:v>39786</c:v>
                </c:pt>
                <c:pt idx="235">
                  <c:v>39787</c:v>
                </c:pt>
                <c:pt idx="236">
                  <c:v>39790</c:v>
                </c:pt>
                <c:pt idx="237">
                  <c:v>39791</c:v>
                </c:pt>
                <c:pt idx="238">
                  <c:v>39792</c:v>
                </c:pt>
                <c:pt idx="239">
                  <c:v>39793</c:v>
                </c:pt>
                <c:pt idx="240">
                  <c:v>39794</c:v>
                </c:pt>
                <c:pt idx="241">
                  <c:v>39797</c:v>
                </c:pt>
                <c:pt idx="242">
                  <c:v>39798</c:v>
                </c:pt>
                <c:pt idx="243">
                  <c:v>39799</c:v>
                </c:pt>
                <c:pt idx="244">
                  <c:v>39800</c:v>
                </c:pt>
                <c:pt idx="245">
                  <c:v>39801</c:v>
                </c:pt>
                <c:pt idx="246">
                  <c:v>39804</c:v>
                </c:pt>
                <c:pt idx="247">
                  <c:v>39805</c:v>
                </c:pt>
                <c:pt idx="248">
                  <c:v>39806</c:v>
                </c:pt>
                <c:pt idx="249">
                  <c:v>39811</c:v>
                </c:pt>
                <c:pt idx="250">
                  <c:v>39812</c:v>
                </c:pt>
                <c:pt idx="251">
                  <c:v>39813</c:v>
                </c:pt>
                <c:pt idx="252">
                  <c:v>39815</c:v>
                </c:pt>
                <c:pt idx="253">
                  <c:v>39818</c:v>
                </c:pt>
                <c:pt idx="254">
                  <c:v>39819</c:v>
                </c:pt>
                <c:pt idx="255">
                  <c:v>39820</c:v>
                </c:pt>
                <c:pt idx="256">
                  <c:v>39821</c:v>
                </c:pt>
                <c:pt idx="257">
                  <c:v>39822</c:v>
                </c:pt>
                <c:pt idx="258">
                  <c:v>39825</c:v>
                </c:pt>
                <c:pt idx="259">
                  <c:v>39826</c:v>
                </c:pt>
                <c:pt idx="260">
                  <c:v>39827</c:v>
                </c:pt>
                <c:pt idx="261">
                  <c:v>39828</c:v>
                </c:pt>
                <c:pt idx="262">
                  <c:v>39829</c:v>
                </c:pt>
                <c:pt idx="263">
                  <c:v>39832</c:v>
                </c:pt>
                <c:pt idx="264">
                  <c:v>39833</c:v>
                </c:pt>
                <c:pt idx="265">
                  <c:v>39834</c:v>
                </c:pt>
                <c:pt idx="266">
                  <c:v>39835</c:v>
                </c:pt>
                <c:pt idx="267">
                  <c:v>39836</c:v>
                </c:pt>
                <c:pt idx="268">
                  <c:v>39839</c:v>
                </c:pt>
                <c:pt idx="269">
                  <c:v>39840</c:v>
                </c:pt>
                <c:pt idx="270">
                  <c:v>39841</c:v>
                </c:pt>
                <c:pt idx="271">
                  <c:v>39842</c:v>
                </c:pt>
                <c:pt idx="272">
                  <c:v>39843</c:v>
                </c:pt>
                <c:pt idx="273">
                  <c:v>39846</c:v>
                </c:pt>
                <c:pt idx="274">
                  <c:v>39847</c:v>
                </c:pt>
                <c:pt idx="275">
                  <c:v>39848</c:v>
                </c:pt>
                <c:pt idx="276">
                  <c:v>39849</c:v>
                </c:pt>
                <c:pt idx="277">
                  <c:v>39850</c:v>
                </c:pt>
                <c:pt idx="278">
                  <c:v>39853</c:v>
                </c:pt>
                <c:pt idx="279">
                  <c:v>39854</c:v>
                </c:pt>
                <c:pt idx="280">
                  <c:v>39855</c:v>
                </c:pt>
                <c:pt idx="281">
                  <c:v>39856</c:v>
                </c:pt>
                <c:pt idx="282">
                  <c:v>39857</c:v>
                </c:pt>
                <c:pt idx="283">
                  <c:v>39860</c:v>
                </c:pt>
                <c:pt idx="284">
                  <c:v>39861</c:v>
                </c:pt>
                <c:pt idx="285">
                  <c:v>39862</c:v>
                </c:pt>
                <c:pt idx="286">
                  <c:v>39863</c:v>
                </c:pt>
                <c:pt idx="287">
                  <c:v>39864</c:v>
                </c:pt>
                <c:pt idx="288">
                  <c:v>39867</c:v>
                </c:pt>
                <c:pt idx="289">
                  <c:v>39868</c:v>
                </c:pt>
                <c:pt idx="290">
                  <c:v>39869</c:v>
                </c:pt>
                <c:pt idx="291">
                  <c:v>39870</c:v>
                </c:pt>
                <c:pt idx="292">
                  <c:v>39871</c:v>
                </c:pt>
                <c:pt idx="293">
                  <c:v>39874</c:v>
                </c:pt>
                <c:pt idx="294">
                  <c:v>39875</c:v>
                </c:pt>
                <c:pt idx="295">
                  <c:v>39876</c:v>
                </c:pt>
                <c:pt idx="296">
                  <c:v>39877</c:v>
                </c:pt>
                <c:pt idx="297">
                  <c:v>39878</c:v>
                </c:pt>
                <c:pt idx="298">
                  <c:v>39881</c:v>
                </c:pt>
                <c:pt idx="299">
                  <c:v>39882</c:v>
                </c:pt>
                <c:pt idx="300">
                  <c:v>39883</c:v>
                </c:pt>
                <c:pt idx="301">
                  <c:v>39884</c:v>
                </c:pt>
                <c:pt idx="302">
                  <c:v>39885</c:v>
                </c:pt>
                <c:pt idx="303">
                  <c:v>39888</c:v>
                </c:pt>
                <c:pt idx="304">
                  <c:v>39889</c:v>
                </c:pt>
                <c:pt idx="305">
                  <c:v>39890</c:v>
                </c:pt>
                <c:pt idx="306">
                  <c:v>39891</c:v>
                </c:pt>
                <c:pt idx="307">
                  <c:v>39892</c:v>
                </c:pt>
                <c:pt idx="308">
                  <c:v>39895</c:v>
                </c:pt>
                <c:pt idx="309">
                  <c:v>39896</c:v>
                </c:pt>
                <c:pt idx="310">
                  <c:v>39897</c:v>
                </c:pt>
                <c:pt idx="311">
                  <c:v>39898</c:v>
                </c:pt>
                <c:pt idx="312">
                  <c:v>39899</c:v>
                </c:pt>
                <c:pt idx="313">
                  <c:v>39902</c:v>
                </c:pt>
                <c:pt idx="314">
                  <c:v>39903</c:v>
                </c:pt>
                <c:pt idx="315">
                  <c:v>39904</c:v>
                </c:pt>
                <c:pt idx="316">
                  <c:v>39905</c:v>
                </c:pt>
                <c:pt idx="317">
                  <c:v>39906</c:v>
                </c:pt>
                <c:pt idx="318">
                  <c:v>39909</c:v>
                </c:pt>
                <c:pt idx="319">
                  <c:v>39910</c:v>
                </c:pt>
                <c:pt idx="320">
                  <c:v>39911</c:v>
                </c:pt>
                <c:pt idx="321">
                  <c:v>39912</c:v>
                </c:pt>
                <c:pt idx="322">
                  <c:v>39917</c:v>
                </c:pt>
                <c:pt idx="323">
                  <c:v>39918</c:v>
                </c:pt>
                <c:pt idx="324">
                  <c:v>39919</c:v>
                </c:pt>
                <c:pt idx="325">
                  <c:v>39920</c:v>
                </c:pt>
                <c:pt idx="326">
                  <c:v>39923</c:v>
                </c:pt>
                <c:pt idx="327">
                  <c:v>39924</c:v>
                </c:pt>
                <c:pt idx="328">
                  <c:v>39925</c:v>
                </c:pt>
                <c:pt idx="329">
                  <c:v>39926</c:v>
                </c:pt>
                <c:pt idx="330">
                  <c:v>39927</c:v>
                </c:pt>
                <c:pt idx="331">
                  <c:v>39930</c:v>
                </c:pt>
                <c:pt idx="332">
                  <c:v>39931</c:v>
                </c:pt>
                <c:pt idx="333">
                  <c:v>39932</c:v>
                </c:pt>
                <c:pt idx="334">
                  <c:v>39933</c:v>
                </c:pt>
                <c:pt idx="335">
                  <c:v>39934</c:v>
                </c:pt>
                <c:pt idx="336">
                  <c:v>39938</c:v>
                </c:pt>
                <c:pt idx="337">
                  <c:v>39939</c:v>
                </c:pt>
                <c:pt idx="338">
                  <c:v>39940</c:v>
                </c:pt>
                <c:pt idx="339">
                  <c:v>39941</c:v>
                </c:pt>
                <c:pt idx="340">
                  <c:v>39944</c:v>
                </c:pt>
                <c:pt idx="341">
                  <c:v>39945</c:v>
                </c:pt>
                <c:pt idx="342">
                  <c:v>39946</c:v>
                </c:pt>
                <c:pt idx="343">
                  <c:v>39947</c:v>
                </c:pt>
                <c:pt idx="344">
                  <c:v>39948</c:v>
                </c:pt>
                <c:pt idx="345">
                  <c:v>39951</c:v>
                </c:pt>
                <c:pt idx="346">
                  <c:v>39952</c:v>
                </c:pt>
                <c:pt idx="347">
                  <c:v>39953</c:v>
                </c:pt>
                <c:pt idx="348">
                  <c:v>39954</c:v>
                </c:pt>
                <c:pt idx="349">
                  <c:v>39955</c:v>
                </c:pt>
                <c:pt idx="350">
                  <c:v>39959</c:v>
                </c:pt>
                <c:pt idx="351">
                  <c:v>39960</c:v>
                </c:pt>
                <c:pt idx="352">
                  <c:v>39961</c:v>
                </c:pt>
                <c:pt idx="353">
                  <c:v>39962</c:v>
                </c:pt>
                <c:pt idx="354">
                  <c:v>39965</c:v>
                </c:pt>
                <c:pt idx="355">
                  <c:v>39966</c:v>
                </c:pt>
                <c:pt idx="356">
                  <c:v>39967</c:v>
                </c:pt>
                <c:pt idx="357">
                  <c:v>39968</c:v>
                </c:pt>
                <c:pt idx="358">
                  <c:v>39969</c:v>
                </c:pt>
                <c:pt idx="359">
                  <c:v>39972</c:v>
                </c:pt>
                <c:pt idx="360">
                  <c:v>39973</c:v>
                </c:pt>
                <c:pt idx="361">
                  <c:v>39974</c:v>
                </c:pt>
                <c:pt idx="362">
                  <c:v>39975</c:v>
                </c:pt>
                <c:pt idx="363">
                  <c:v>39976</c:v>
                </c:pt>
                <c:pt idx="364">
                  <c:v>39979</c:v>
                </c:pt>
                <c:pt idx="365">
                  <c:v>39980</c:v>
                </c:pt>
                <c:pt idx="366">
                  <c:v>39981</c:v>
                </c:pt>
                <c:pt idx="367">
                  <c:v>39982</c:v>
                </c:pt>
                <c:pt idx="368">
                  <c:v>39983</c:v>
                </c:pt>
                <c:pt idx="369">
                  <c:v>39986</c:v>
                </c:pt>
                <c:pt idx="370">
                  <c:v>39987</c:v>
                </c:pt>
                <c:pt idx="371">
                  <c:v>39988</c:v>
                </c:pt>
                <c:pt idx="372">
                  <c:v>39989</c:v>
                </c:pt>
                <c:pt idx="373">
                  <c:v>39990</c:v>
                </c:pt>
                <c:pt idx="374">
                  <c:v>39993</c:v>
                </c:pt>
                <c:pt idx="375">
                  <c:v>39994</c:v>
                </c:pt>
                <c:pt idx="376">
                  <c:v>39995</c:v>
                </c:pt>
                <c:pt idx="377">
                  <c:v>39996</c:v>
                </c:pt>
                <c:pt idx="378">
                  <c:v>39997</c:v>
                </c:pt>
                <c:pt idx="379">
                  <c:v>40000</c:v>
                </c:pt>
                <c:pt idx="380">
                  <c:v>40001</c:v>
                </c:pt>
                <c:pt idx="381">
                  <c:v>40002</c:v>
                </c:pt>
                <c:pt idx="382">
                  <c:v>40003</c:v>
                </c:pt>
                <c:pt idx="383">
                  <c:v>40004</c:v>
                </c:pt>
                <c:pt idx="384">
                  <c:v>40007</c:v>
                </c:pt>
                <c:pt idx="385">
                  <c:v>40008</c:v>
                </c:pt>
                <c:pt idx="386">
                  <c:v>40009</c:v>
                </c:pt>
                <c:pt idx="387">
                  <c:v>40010</c:v>
                </c:pt>
                <c:pt idx="388">
                  <c:v>40011</c:v>
                </c:pt>
                <c:pt idx="389">
                  <c:v>40014</c:v>
                </c:pt>
                <c:pt idx="390">
                  <c:v>40015</c:v>
                </c:pt>
                <c:pt idx="391">
                  <c:v>40016</c:v>
                </c:pt>
                <c:pt idx="392">
                  <c:v>40017</c:v>
                </c:pt>
                <c:pt idx="393">
                  <c:v>40018</c:v>
                </c:pt>
                <c:pt idx="394">
                  <c:v>40021</c:v>
                </c:pt>
                <c:pt idx="395">
                  <c:v>40022</c:v>
                </c:pt>
                <c:pt idx="396">
                  <c:v>40023</c:v>
                </c:pt>
                <c:pt idx="397">
                  <c:v>40024</c:v>
                </c:pt>
                <c:pt idx="398">
                  <c:v>40025</c:v>
                </c:pt>
                <c:pt idx="399">
                  <c:v>40028</c:v>
                </c:pt>
                <c:pt idx="400">
                  <c:v>40029</c:v>
                </c:pt>
                <c:pt idx="401">
                  <c:v>40030</c:v>
                </c:pt>
                <c:pt idx="402">
                  <c:v>40031</c:v>
                </c:pt>
                <c:pt idx="403">
                  <c:v>40032</c:v>
                </c:pt>
                <c:pt idx="404">
                  <c:v>40035</c:v>
                </c:pt>
                <c:pt idx="405">
                  <c:v>40036</c:v>
                </c:pt>
                <c:pt idx="406">
                  <c:v>40037</c:v>
                </c:pt>
                <c:pt idx="407">
                  <c:v>40038</c:v>
                </c:pt>
                <c:pt idx="408">
                  <c:v>40039</c:v>
                </c:pt>
                <c:pt idx="409">
                  <c:v>40042</c:v>
                </c:pt>
                <c:pt idx="410">
                  <c:v>40043</c:v>
                </c:pt>
                <c:pt idx="411">
                  <c:v>40044</c:v>
                </c:pt>
                <c:pt idx="412">
                  <c:v>40045</c:v>
                </c:pt>
                <c:pt idx="413">
                  <c:v>40046</c:v>
                </c:pt>
                <c:pt idx="414">
                  <c:v>40049</c:v>
                </c:pt>
                <c:pt idx="415">
                  <c:v>40050</c:v>
                </c:pt>
                <c:pt idx="416">
                  <c:v>40051</c:v>
                </c:pt>
                <c:pt idx="417">
                  <c:v>40052</c:v>
                </c:pt>
                <c:pt idx="418">
                  <c:v>40053</c:v>
                </c:pt>
                <c:pt idx="419">
                  <c:v>40057</c:v>
                </c:pt>
                <c:pt idx="420">
                  <c:v>40058</c:v>
                </c:pt>
                <c:pt idx="421">
                  <c:v>40059</c:v>
                </c:pt>
                <c:pt idx="422">
                  <c:v>40060</c:v>
                </c:pt>
                <c:pt idx="423">
                  <c:v>40063</c:v>
                </c:pt>
                <c:pt idx="424">
                  <c:v>40064</c:v>
                </c:pt>
                <c:pt idx="425">
                  <c:v>40065</c:v>
                </c:pt>
                <c:pt idx="426">
                  <c:v>40066</c:v>
                </c:pt>
                <c:pt idx="427">
                  <c:v>40067</c:v>
                </c:pt>
                <c:pt idx="428">
                  <c:v>40070</c:v>
                </c:pt>
                <c:pt idx="429">
                  <c:v>40071</c:v>
                </c:pt>
                <c:pt idx="430">
                  <c:v>40072</c:v>
                </c:pt>
                <c:pt idx="431">
                  <c:v>40073</c:v>
                </c:pt>
                <c:pt idx="432">
                  <c:v>40074</c:v>
                </c:pt>
                <c:pt idx="433">
                  <c:v>40077</c:v>
                </c:pt>
                <c:pt idx="434">
                  <c:v>40078</c:v>
                </c:pt>
                <c:pt idx="435">
                  <c:v>40079</c:v>
                </c:pt>
                <c:pt idx="436">
                  <c:v>40080</c:v>
                </c:pt>
                <c:pt idx="437">
                  <c:v>40081</c:v>
                </c:pt>
                <c:pt idx="438">
                  <c:v>40084</c:v>
                </c:pt>
                <c:pt idx="439">
                  <c:v>40085</c:v>
                </c:pt>
                <c:pt idx="440">
                  <c:v>40086</c:v>
                </c:pt>
                <c:pt idx="441">
                  <c:v>40087</c:v>
                </c:pt>
                <c:pt idx="442">
                  <c:v>40088</c:v>
                </c:pt>
                <c:pt idx="443">
                  <c:v>40091</c:v>
                </c:pt>
                <c:pt idx="444">
                  <c:v>40092</c:v>
                </c:pt>
                <c:pt idx="445">
                  <c:v>40093</c:v>
                </c:pt>
                <c:pt idx="446">
                  <c:v>40094</c:v>
                </c:pt>
                <c:pt idx="447">
                  <c:v>40095</c:v>
                </c:pt>
                <c:pt idx="448">
                  <c:v>40098</c:v>
                </c:pt>
                <c:pt idx="449">
                  <c:v>40099</c:v>
                </c:pt>
                <c:pt idx="450">
                  <c:v>40100</c:v>
                </c:pt>
                <c:pt idx="451">
                  <c:v>40101</c:v>
                </c:pt>
                <c:pt idx="452">
                  <c:v>40102</c:v>
                </c:pt>
                <c:pt idx="453">
                  <c:v>40105</c:v>
                </c:pt>
                <c:pt idx="454">
                  <c:v>40106</c:v>
                </c:pt>
                <c:pt idx="455">
                  <c:v>40107</c:v>
                </c:pt>
                <c:pt idx="456">
                  <c:v>40108</c:v>
                </c:pt>
                <c:pt idx="457">
                  <c:v>40109</c:v>
                </c:pt>
                <c:pt idx="458">
                  <c:v>40112</c:v>
                </c:pt>
                <c:pt idx="459">
                  <c:v>40113</c:v>
                </c:pt>
                <c:pt idx="460">
                  <c:v>40114</c:v>
                </c:pt>
                <c:pt idx="461">
                  <c:v>40115</c:v>
                </c:pt>
                <c:pt idx="462">
                  <c:v>40116</c:v>
                </c:pt>
                <c:pt idx="463">
                  <c:v>40119</c:v>
                </c:pt>
                <c:pt idx="464">
                  <c:v>40120</c:v>
                </c:pt>
                <c:pt idx="465">
                  <c:v>40121</c:v>
                </c:pt>
                <c:pt idx="466">
                  <c:v>40122</c:v>
                </c:pt>
                <c:pt idx="467">
                  <c:v>40123</c:v>
                </c:pt>
                <c:pt idx="468">
                  <c:v>40126</c:v>
                </c:pt>
                <c:pt idx="469">
                  <c:v>40127</c:v>
                </c:pt>
                <c:pt idx="470">
                  <c:v>40128</c:v>
                </c:pt>
                <c:pt idx="471">
                  <c:v>40129</c:v>
                </c:pt>
                <c:pt idx="472">
                  <c:v>40130</c:v>
                </c:pt>
                <c:pt idx="473">
                  <c:v>40133</c:v>
                </c:pt>
                <c:pt idx="474">
                  <c:v>40134</c:v>
                </c:pt>
                <c:pt idx="475">
                  <c:v>40135</c:v>
                </c:pt>
                <c:pt idx="476">
                  <c:v>40136</c:v>
                </c:pt>
                <c:pt idx="477">
                  <c:v>40137</c:v>
                </c:pt>
                <c:pt idx="478">
                  <c:v>40140</c:v>
                </c:pt>
                <c:pt idx="479">
                  <c:v>40141</c:v>
                </c:pt>
                <c:pt idx="480">
                  <c:v>40142</c:v>
                </c:pt>
                <c:pt idx="481">
                  <c:v>40143</c:v>
                </c:pt>
                <c:pt idx="482">
                  <c:v>40144</c:v>
                </c:pt>
                <c:pt idx="483">
                  <c:v>40147</c:v>
                </c:pt>
                <c:pt idx="484">
                  <c:v>40148</c:v>
                </c:pt>
                <c:pt idx="485">
                  <c:v>40149</c:v>
                </c:pt>
                <c:pt idx="486">
                  <c:v>40150</c:v>
                </c:pt>
                <c:pt idx="487">
                  <c:v>40151</c:v>
                </c:pt>
                <c:pt idx="488">
                  <c:v>40154</c:v>
                </c:pt>
                <c:pt idx="489">
                  <c:v>40155</c:v>
                </c:pt>
                <c:pt idx="490">
                  <c:v>40156</c:v>
                </c:pt>
                <c:pt idx="491">
                  <c:v>40157</c:v>
                </c:pt>
                <c:pt idx="492">
                  <c:v>40158</c:v>
                </c:pt>
                <c:pt idx="493">
                  <c:v>40161</c:v>
                </c:pt>
                <c:pt idx="494">
                  <c:v>40162</c:v>
                </c:pt>
                <c:pt idx="495">
                  <c:v>40163</c:v>
                </c:pt>
                <c:pt idx="496">
                  <c:v>40164</c:v>
                </c:pt>
                <c:pt idx="497">
                  <c:v>40165</c:v>
                </c:pt>
                <c:pt idx="498">
                  <c:v>40168</c:v>
                </c:pt>
                <c:pt idx="499">
                  <c:v>40169</c:v>
                </c:pt>
                <c:pt idx="500">
                  <c:v>40170</c:v>
                </c:pt>
                <c:pt idx="501">
                  <c:v>40171</c:v>
                </c:pt>
                <c:pt idx="502">
                  <c:v>40176</c:v>
                </c:pt>
                <c:pt idx="503">
                  <c:v>40177</c:v>
                </c:pt>
                <c:pt idx="504">
                  <c:v>40178</c:v>
                </c:pt>
                <c:pt idx="505">
                  <c:v>40182</c:v>
                </c:pt>
                <c:pt idx="506">
                  <c:v>40183</c:v>
                </c:pt>
                <c:pt idx="507">
                  <c:v>40184</c:v>
                </c:pt>
                <c:pt idx="508">
                  <c:v>40185</c:v>
                </c:pt>
                <c:pt idx="509">
                  <c:v>40186</c:v>
                </c:pt>
                <c:pt idx="510">
                  <c:v>40189</c:v>
                </c:pt>
                <c:pt idx="511">
                  <c:v>40190</c:v>
                </c:pt>
                <c:pt idx="512">
                  <c:v>40191</c:v>
                </c:pt>
                <c:pt idx="513">
                  <c:v>40192</c:v>
                </c:pt>
                <c:pt idx="514">
                  <c:v>40193</c:v>
                </c:pt>
                <c:pt idx="515">
                  <c:v>40196</c:v>
                </c:pt>
                <c:pt idx="516">
                  <c:v>40197</c:v>
                </c:pt>
                <c:pt idx="517">
                  <c:v>40198</c:v>
                </c:pt>
                <c:pt idx="518">
                  <c:v>40199</c:v>
                </c:pt>
                <c:pt idx="519">
                  <c:v>40200</c:v>
                </c:pt>
                <c:pt idx="520">
                  <c:v>40203</c:v>
                </c:pt>
                <c:pt idx="521">
                  <c:v>40204</c:v>
                </c:pt>
                <c:pt idx="522">
                  <c:v>40205</c:v>
                </c:pt>
                <c:pt idx="523">
                  <c:v>40206</c:v>
                </c:pt>
                <c:pt idx="524">
                  <c:v>40207</c:v>
                </c:pt>
                <c:pt idx="525">
                  <c:v>40210</c:v>
                </c:pt>
                <c:pt idx="526">
                  <c:v>40211</c:v>
                </c:pt>
                <c:pt idx="527">
                  <c:v>40212</c:v>
                </c:pt>
                <c:pt idx="528">
                  <c:v>40213</c:v>
                </c:pt>
                <c:pt idx="529">
                  <c:v>40214</c:v>
                </c:pt>
                <c:pt idx="530">
                  <c:v>40217</c:v>
                </c:pt>
                <c:pt idx="531">
                  <c:v>40218</c:v>
                </c:pt>
                <c:pt idx="532">
                  <c:v>40219</c:v>
                </c:pt>
                <c:pt idx="533">
                  <c:v>40220</c:v>
                </c:pt>
                <c:pt idx="534">
                  <c:v>40221</c:v>
                </c:pt>
                <c:pt idx="535">
                  <c:v>40224</c:v>
                </c:pt>
                <c:pt idx="536">
                  <c:v>40225</c:v>
                </c:pt>
                <c:pt idx="537">
                  <c:v>40226</c:v>
                </c:pt>
                <c:pt idx="538">
                  <c:v>40227</c:v>
                </c:pt>
                <c:pt idx="539">
                  <c:v>40228</c:v>
                </c:pt>
                <c:pt idx="540">
                  <c:v>40231</c:v>
                </c:pt>
                <c:pt idx="541">
                  <c:v>40232</c:v>
                </c:pt>
                <c:pt idx="542">
                  <c:v>40233</c:v>
                </c:pt>
                <c:pt idx="543">
                  <c:v>40234</c:v>
                </c:pt>
                <c:pt idx="544">
                  <c:v>40235</c:v>
                </c:pt>
                <c:pt idx="545">
                  <c:v>40238</c:v>
                </c:pt>
                <c:pt idx="546">
                  <c:v>40239</c:v>
                </c:pt>
                <c:pt idx="547">
                  <c:v>40240</c:v>
                </c:pt>
                <c:pt idx="548">
                  <c:v>40241</c:v>
                </c:pt>
                <c:pt idx="549">
                  <c:v>40242</c:v>
                </c:pt>
                <c:pt idx="550">
                  <c:v>40245</c:v>
                </c:pt>
                <c:pt idx="551">
                  <c:v>40246</c:v>
                </c:pt>
                <c:pt idx="552">
                  <c:v>40247</c:v>
                </c:pt>
                <c:pt idx="553">
                  <c:v>40248</c:v>
                </c:pt>
                <c:pt idx="554">
                  <c:v>40249</c:v>
                </c:pt>
                <c:pt idx="555">
                  <c:v>40252</c:v>
                </c:pt>
                <c:pt idx="556">
                  <c:v>40253</c:v>
                </c:pt>
                <c:pt idx="557">
                  <c:v>40254</c:v>
                </c:pt>
                <c:pt idx="558">
                  <c:v>40255</c:v>
                </c:pt>
                <c:pt idx="559">
                  <c:v>40256</c:v>
                </c:pt>
                <c:pt idx="560">
                  <c:v>40259</c:v>
                </c:pt>
                <c:pt idx="561">
                  <c:v>40260</c:v>
                </c:pt>
                <c:pt idx="562">
                  <c:v>40261</c:v>
                </c:pt>
                <c:pt idx="563">
                  <c:v>40262</c:v>
                </c:pt>
                <c:pt idx="564">
                  <c:v>40263</c:v>
                </c:pt>
                <c:pt idx="565">
                  <c:v>40266</c:v>
                </c:pt>
                <c:pt idx="566">
                  <c:v>40267</c:v>
                </c:pt>
                <c:pt idx="567">
                  <c:v>40268</c:v>
                </c:pt>
                <c:pt idx="568">
                  <c:v>40269</c:v>
                </c:pt>
                <c:pt idx="569">
                  <c:v>40274</c:v>
                </c:pt>
                <c:pt idx="570">
                  <c:v>40275</c:v>
                </c:pt>
                <c:pt idx="571">
                  <c:v>40276</c:v>
                </c:pt>
                <c:pt idx="572">
                  <c:v>40277</c:v>
                </c:pt>
                <c:pt idx="573">
                  <c:v>40280</c:v>
                </c:pt>
                <c:pt idx="574">
                  <c:v>40281</c:v>
                </c:pt>
                <c:pt idx="575">
                  <c:v>40282</c:v>
                </c:pt>
                <c:pt idx="576">
                  <c:v>40283</c:v>
                </c:pt>
                <c:pt idx="577">
                  <c:v>40284</c:v>
                </c:pt>
                <c:pt idx="578">
                  <c:v>40287</c:v>
                </c:pt>
                <c:pt idx="579">
                  <c:v>40288</c:v>
                </c:pt>
                <c:pt idx="580">
                  <c:v>40289</c:v>
                </c:pt>
                <c:pt idx="581">
                  <c:v>40290</c:v>
                </c:pt>
                <c:pt idx="582">
                  <c:v>40291</c:v>
                </c:pt>
                <c:pt idx="583">
                  <c:v>40294</c:v>
                </c:pt>
                <c:pt idx="584">
                  <c:v>40295</c:v>
                </c:pt>
                <c:pt idx="585">
                  <c:v>40296</c:v>
                </c:pt>
                <c:pt idx="586">
                  <c:v>40297</c:v>
                </c:pt>
                <c:pt idx="587">
                  <c:v>40298</c:v>
                </c:pt>
                <c:pt idx="588">
                  <c:v>40302</c:v>
                </c:pt>
                <c:pt idx="589">
                  <c:v>40303</c:v>
                </c:pt>
                <c:pt idx="590">
                  <c:v>40304</c:v>
                </c:pt>
                <c:pt idx="591">
                  <c:v>40305</c:v>
                </c:pt>
                <c:pt idx="592">
                  <c:v>40308</c:v>
                </c:pt>
                <c:pt idx="593">
                  <c:v>40309</c:v>
                </c:pt>
                <c:pt idx="594">
                  <c:v>40310</c:v>
                </c:pt>
                <c:pt idx="595">
                  <c:v>40311</c:v>
                </c:pt>
                <c:pt idx="596">
                  <c:v>40312</c:v>
                </c:pt>
                <c:pt idx="597">
                  <c:v>40315</c:v>
                </c:pt>
                <c:pt idx="598">
                  <c:v>40316</c:v>
                </c:pt>
                <c:pt idx="599">
                  <c:v>40317</c:v>
                </c:pt>
                <c:pt idx="600">
                  <c:v>40318</c:v>
                </c:pt>
                <c:pt idx="601">
                  <c:v>40319</c:v>
                </c:pt>
                <c:pt idx="602">
                  <c:v>40322</c:v>
                </c:pt>
                <c:pt idx="603">
                  <c:v>40323</c:v>
                </c:pt>
                <c:pt idx="604">
                  <c:v>40324</c:v>
                </c:pt>
                <c:pt idx="605">
                  <c:v>40325</c:v>
                </c:pt>
                <c:pt idx="606">
                  <c:v>40326</c:v>
                </c:pt>
                <c:pt idx="607">
                  <c:v>40330</c:v>
                </c:pt>
                <c:pt idx="608">
                  <c:v>40331</c:v>
                </c:pt>
                <c:pt idx="609">
                  <c:v>40332</c:v>
                </c:pt>
                <c:pt idx="610">
                  <c:v>40333</c:v>
                </c:pt>
                <c:pt idx="611">
                  <c:v>40336</c:v>
                </c:pt>
                <c:pt idx="612">
                  <c:v>40337</c:v>
                </c:pt>
                <c:pt idx="613">
                  <c:v>40338</c:v>
                </c:pt>
                <c:pt idx="614">
                  <c:v>40339</c:v>
                </c:pt>
                <c:pt idx="615">
                  <c:v>40340</c:v>
                </c:pt>
                <c:pt idx="616">
                  <c:v>40343</c:v>
                </c:pt>
                <c:pt idx="617">
                  <c:v>40344</c:v>
                </c:pt>
                <c:pt idx="618">
                  <c:v>40345</c:v>
                </c:pt>
                <c:pt idx="619">
                  <c:v>40346</c:v>
                </c:pt>
                <c:pt idx="620">
                  <c:v>40347</c:v>
                </c:pt>
                <c:pt idx="621">
                  <c:v>40350</c:v>
                </c:pt>
                <c:pt idx="622">
                  <c:v>40351</c:v>
                </c:pt>
                <c:pt idx="623">
                  <c:v>40352</c:v>
                </c:pt>
                <c:pt idx="624">
                  <c:v>40353</c:v>
                </c:pt>
                <c:pt idx="625">
                  <c:v>40354</c:v>
                </c:pt>
                <c:pt idx="626">
                  <c:v>40357</c:v>
                </c:pt>
                <c:pt idx="627">
                  <c:v>40358</c:v>
                </c:pt>
                <c:pt idx="628">
                  <c:v>40359</c:v>
                </c:pt>
                <c:pt idx="629">
                  <c:v>40360</c:v>
                </c:pt>
                <c:pt idx="630">
                  <c:v>40361</c:v>
                </c:pt>
                <c:pt idx="631">
                  <c:v>40364</c:v>
                </c:pt>
                <c:pt idx="632">
                  <c:v>40365</c:v>
                </c:pt>
                <c:pt idx="633">
                  <c:v>40366</c:v>
                </c:pt>
                <c:pt idx="634">
                  <c:v>40367</c:v>
                </c:pt>
                <c:pt idx="635">
                  <c:v>40368</c:v>
                </c:pt>
                <c:pt idx="636">
                  <c:v>40371</c:v>
                </c:pt>
                <c:pt idx="637">
                  <c:v>40372</c:v>
                </c:pt>
                <c:pt idx="638">
                  <c:v>40373</c:v>
                </c:pt>
                <c:pt idx="639">
                  <c:v>40374</c:v>
                </c:pt>
                <c:pt idx="640">
                  <c:v>40375</c:v>
                </c:pt>
                <c:pt idx="641">
                  <c:v>40378</c:v>
                </c:pt>
                <c:pt idx="642">
                  <c:v>40379</c:v>
                </c:pt>
                <c:pt idx="643">
                  <c:v>40380</c:v>
                </c:pt>
                <c:pt idx="644">
                  <c:v>40381</c:v>
                </c:pt>
                <c:pt idx="645">
                  <c:v>40382</c:v>
                </c:pt>
                <c:pt idx="646">
                  <c:v>40385</c:v>
                </c:pt>
                <c:pt idx="647">
                  <c:v>40386</c:v>
                </c:pt>
                <c:pt idx="648">
                  <c:v>40387</c:v>
                </c:pt>
                <c:pt idx="649">
                  <c:v>40388</c:v>
                </c:pt>
                <c:pt idx="650">
                  <c:v>40389</c:v>
                </c:pt>
                <c:pt idx="651">
                  <c:v>40392</c:v>
                </c:pt>
                <c:pt idx="652">
                  <c:v>40393</c:v>
                </c:pt>
                <c:pt idx="653">
                  <c:v>40394</c:v>
                </c:pt>
                <c:pt idx="654">
                  <c:v>40395</c:v>
                </c:pt>
                <c:pt idx="655">
                  <c:v>40396</c:v>
                </c:pt>
                <c:pt idx="656">
                  <c:v>40399</c:v>
                </c:pt>
                <c:pt idx="657">
                  <c:v>40400</c:v>
                </c:pt>
                <c:pt idx="658">
                  <c:v>40401</c:v>
                </c:pt>
                <c:pt idx="659">
                  <c:v>40402</c:v>
                </c:pt>
                <c:pt idx="660">
                  <c:v>40403</c:v>
                </c:pt>
                <c:pt idx="661">
                  <c:v>40406</c:v>
                </c:pt>
                <c:pt idx="662">
                  <c:v>40407</c:v>
                </c:pt>
                <c:pt idx="663">
                  <c:v>40408</c:v>
                </c:pt>
                <c:pt idx="664">
                  <c:v>40409</c:v>
                </c:pt>
                <c:pt idx="665">
                  <c:v>40410</c:v>
                </c:pt>
                <c:pt idx="666">
                  <c:v>40413</c:v>
                </c:pt>
                <c:pt idx="667">
                  <c:v>40414</c:v>
                </c:pt>
                <c:pt idx="668">
                  <c:v>40415</c:v>
                </c:pt>
                <c:pt idx="669">
                  <c:v>40416</c:v>
                </c:pt>
                <c:pt idx="670">
                  <c:v>40417</c:v>
                </c:pt>
                <c:pt idx="671">
                  <c:v>40421</c:v>
                </c:pt>
                <c:pt idx="672">
                  <c:v>40422</c:v>
                </c:pt>
                <c:pt idx="673">
                  <c:v>40423</c:v>
                </c:pt>
                <c:pt idx="674">
                  <c:v>40424</c:v>
                </c:pt>
                <c:pt idx="675">
                  <c:v>40427</c:v>
                </c:pt>
                <c:pt idx="676">
                  <c:v>40428</c:v>
                </c:pt>
                <c:pt idx="677">
                  <c:v>40429</c:v>
                </c:pt>
                <c:pt idx="678">
                  <c:v>40430</c:v>
                </c:pt>
                <c:pt idx="679">
                  <c:v>40431</c:v>
                </c:pt>
                <c:pt idx="680">
                  <c:v>40434</c:v>
                </c:pt>
                <c:pt idx="681">
                  <c:v>40435</c:v>
                </c:pt>
                <c:pt idx="682">
                  <c:v>40436</c:v>
                </c:pt>
                <c:pt idx="683">
                  <c:v>40437</c:v>
                </c:pt>
                <c:pt idx="684">
                  <c:v>40438</c:v>
                </c:pt>
                <c:pt idx="685">
                  <c:v>40441</c:v>
                </c:pt>
                <c:pt idx="686">
                  <c:v>40442</c:v>
                </c:pt>
                <c:pt idx="687">
                  <c:v>40443</c:v>
                </c:pt>
                <c:pt idx="688">
                  <c:v>40444</c:v>
                </c:pt>
                <c:pt idx="689">
                  <c:v>40445</c:v>
                </c:pt>
                <c:pt idx="690">
                  <c:v>40448</c:v>
                </c:pt>
                <c:pt idx="691">
                  <c:v>40449</c:v>
                </c:pt>
                <c:pt idx="692">
                  <c:v>40450</c:v>
                </c:pt>
                <c:pt idx="693">
                  <c:v>40451</c:v>
                </c:pt>
                <c:pt idx="694">
                  <c:v>40452</c:v>
                </c:pt>
                <c:pt idx="695">
                  <c:v>40455</c:v>
                </c:pt>
                <c:pt idx="696">
                  <c:v>40456</c:v>
                </c:pt>
                <c:pt idx="697">
                  <c:v>40457</c:v>
                </c:pt>
                <c:pt idx="698">
                  <c:v>40458</c:v>
                </c:pt>
                <c:pt idx="699">
                  <c:v>40459</c:v>
                </c:pt>
                <c:pt idx="700">
                  <c:v>40462</c:v>
                </c:pt>
                <c:pt idx="701">
                  <c:v>40463</c:v>
                </c:pt>
                <c:pt idx="702">
                  <c:v>40464</c:v>
                </c:pt>
                <c:pt idx="703">
                  <c:v>40465</c:v>
                </c:pt>
                <c:pt idx="704">
                  <c:v>40466</c:v>
                </c:pt>
                <c:pt idx="705">
                  <c:v>40469</c:v>
                </c:pt>
                <c:pt idx="706">
                  <c:v>40470</c:v>
                </c:pt>
                <c:pt idx="707">
                  <c:v>40471</c:v>
                </c:pt>
                <c:pt idx="708">
                  <c:v>40472</c:v>
                </c:pt>
                <c:pt idx="709">
                  <c:v>40473</c:v>
                </c:pt>
                <c:pt idx="710">
                  <c:v>40476</c:v>
                </c:pt>
                <c:pt idx="711">
                  <c:v>40477</c:v>
                </c:pt>
                <c:pt idx="712">
                  <c:v>40478</c:v>
                </c:pt>
                <c:pt idx="713">
                  <c:v>40479</c:v>
                </c:pt>
                <c:pt idx="714">
                  <c:v>40480</c:v>
                </c:pt>
                <c:pt idx="715">
                  <c:v>40483</c:v>
                </c:pt>
                <c:pt idx="716">
                  <c:v>40484</c:v>
                </c:pt>
                <c:pt idx="717">
                  <c:v>40485</c:v>
                </c:pt>
                <c:pt idx="718">
                  <c:v>40486</c:v>
                </c:pt>
                <c:pt idx="719">
                  <c:v>40487</c:v>
                </c:pt>
                <c:pt idx="720">
                  <c:v>40490</c:v>
                </c:pt>
                <c:pt idx="721">
                  <c:v>40491</c:v>
                </c:pt>
                <c:pt idx="722">
                  <c:v>40492</c:v>
                </c:pt>
                <c:pt idx="723">
                  <c:v>40493</c:v>
                </c:pt>
                <c:pt idx="724">
                  <c:v>40494</c:v>
                </c:pt>
                <c:pt idx="725">
                  <c:v>40497</c:v>
                </c:pt>
                <c:pt idx="726">
                  <c:v>40498</c:v>
                </c:pt>
                <c:pt idx="727">
                  <c:v>40499</c:v>
                </c:pt>
                <c:pt idx="728">
                  <c:v>40500</c:v>
                </c:pt>
                <c:pt idx="729">
                  <c:v>40501</c:v>
                </c:pt>
                <c:pt idx="730">
                  <c:v>40504</c:v>
                </c:pt>
                <c:pt idx="731">
                  <c:v>40505</c:v>
                </c:pt>
                <c:pt idx="732">
                  <c:v>40506</c:v>
                </c:pt>
                <c:pt idx="733">
                  <c:v>40507</c:v>
                </c:pt>
                <c:pt idx="734">
                  <c:v>40508</c:v>
                </c:pt>
                <c:pt idx="735">
                  <c:v>40511</c:v>
                </c:pt>
                <c:pt idx="736">
                  <c:v>40512</c:v>
                </c:pt>
                <c:pt idx="737">
                  <c:v>40513</c:v>
                </c:pt>
                <c:pt idx="738">
                  <c:v>40514</c:v>
                </c:pt>
                <c:pt idx="739">
                  <c:v>40515</c:v>
                </c:pt>
                <c:pt idx="740">
                  <c:v>40518</c:v>
                </c:pt>
                <c:pt idx="741">
                  <c:v>40519</c:v>
                </c:pt>
                <c:pt idx="742">
                  <c:v>40520</c:v>
                </c:pt>
                <c:pt idx="743">
                  <c:v>40521</c:v>
                </c:pt>
                <c:pt idx="744">
                  <c:v>40522</c:v>
                </c:pt>
                <c:pt idx="745">
                  <c:v>40525</c:v>
                </c:pt>
                <c:pt idx="746">
                  <c:v>40526</c:v>
                </c:pt>
                <c:pt idx="747">
                  <c:v>40527</c:v>
                </c:pt>
                <c:pt idx="748">
                  <c:v>40528</c:v>
                </c:pt>
                <c:pt idx="749">
                  <c:v>40529</c:v>
                </c:pt>
                <c:pt idx="750">
                  <c:v>40532</c:v>
                </c:pt>
                <c:pt idx="751">
                  <c:v>40533</c:v>
                </c:pt>
                <c:pt idx="752">
                  <c:v>40534</c:v>
                </c:pt>
                <c:pt idx="753">
                  <c:v>40535</c:v>
                </c:pt>
                <c:pt idx="754">
                  <c:v>40536</c:v>
                </c:pt>
                <c:pt idx="755">
                  <c:v>40541</c:v>
                </c:pt>
                <c:pt idx="756">
                  <c:v>40542</c:v>
                </c:pt>
                <c:pt idx="757">
                  <c:v>40543</c:v>
                </c:pt>
                <c:pt idx="758">
                  <c:v>40547</c:v>
                </c:pt>
                <c:pt idx="759">
                  <c:v>40548</c:v>
                </c:pt>
                <c:pt idx="760">
                  <c:v>40549</c:v>
                </c:pt>
                <c:pt idx="761">
                  <c:v>40550</c:v>
                </c:pt>
                <c:pt idx="762">
                  <c:v>40553</c:v>
                </c:pt>
                <c:pt idx="763">
                  <c:v>40554</c:v>
                </c:pt>
                <c:pt idx="764">
                  <c:v>40555</c:v>
                </c:pt>
                <c:pt idx="765">
                  <c:v>40556</c:v>
                </c:pt>
                <c:pt idx="766">
                  <c:v>40557</c:v>
                </c:pt>
                <c:pt idx="767">
                  <c:v>40560</c:v>
                </c:pt>
                <c:pt idx="768">
                  <c:v>40561</c:v>
                </c:pt>
                <c:pt idx="769">
                  <c:v>40562</c:v>
                </c:pt>
                <c:pt idx="770">
                  <c:v>40563</c:v>
                </c:pt>
                <c:pt idx="771">
                  <c:v>40564</c:v>
                </c:pt>
                <c:pt idx="772">
                  <c:v>40567</c:v>
                </c:pt>
                <c:pt idx="773">
                  <c:v>40568</c:v>
                </c:pt>
                <c:pt idx="774">
                  <c:v>40569</c:v>
                </c:pt>
                <c:pt idx="775">
                  <c:v>40570</c:v>
                </c:pt>
                <c:pt idx="776">
                  <c:v>40571</c:v>
                </c:pt>
                <c:pt idx="777">
                  <c:v>40574</c:v>
                </c:pt>
                <c:pt idx="778">
                  <c:v>40575</c:v>
                </c:pt>
                <c:pt idx="779">
                  <c:v>40576</c:v>
                </c:pt>
                <c:pt idx="780">
                  <c:v>40577</c:v>
                </c:pt>
                <c:pt idx="781">
                  <c:v>40578</c:v>
                </c:pt>
                <c:pt idx="782">
                  <c:v>40581</c:v>
                </c:pt>
                <c:pt idx="783">
                  <c:v>40582</c:v>
                </c:pt>
                <c:pt idx="784">
                  <c:v>40583</c:v>
                </c:pt>
                <c:pt idx="785">
                  <c:v>40584</c:v>
                </c:pt>
                <c:pt idx="786">
                  <c:v>40585</c:v>
                </c:pt>
                <c:pt idx="787">
                  <c:v>40588</c:v>
                </c:pt>
                <c:pt idx="788">
                  <c:v>40589</c:v>
                </c:pt>
                <c:pt idx="789">
                  <c:v>40590</c:v>
                </c:pt>
                <c:pt idx="790">
                  <c:v>40591</c:v>
                </c:pt>
                <c:pt idx="791">
                  <c:v>40592</c:v>
                </c:pt>
                <c:pt idx="792">
                  <c:v>40595</c:v>
                </c:pt>
                <c:pt idx="793">
                  <c:v>40596</c:v>
                </c:pt>
                <c:pt idx="794">
                  <c:v>40597</c:v>
                </c:pt>
                <c:pt idx="795">
                  <c:v>40598</c:v>
                </c:pt>
                <c:pt idx="796">
                  <c:v>40599</c:v>
                </c:pt>
                <c:pt idx="797">
                  <c:v>40602</c:v>
                </c:pt>
                <c:pt idx="798">
                  <c:v>40603</c:v>
                </c:pt>
                <c:pt idx="799">
                  <c:v>40604</c:v>
                </c:pt>
                <c:pt idx="800">
                  <c:v>40605</c:v>
                </c:pt>
                <c:pt idx="801">
                  <c:v>40606</c:v>
                </c:pt>
                <c:pt idx="802">
                  <c:v>40609</c:v>
                </c:pt>
                <c:pt idx="803">
                  <c:v>40610</c:v>
                </c:pt>
                <c:pt idx="804">
                  <c:v>40611</c:v>
                </c:pt>
                <c:pt idx="805">
                  <c:v>40612</c:v>
                </c:pt>
                <c:pt idx="806">
                  <c:v>40613</c:v>
                </c:pt>
                <c:pt idx="807">
                  <c:v>40616</c:v>
                </c:pt>
                <c:pt idx="808">
                  <c:v>40617</c:v>
                </c:pt>
                <c:pt idx="809">
                  <c:v>40618</c:v>
                </c:pt>
                <c:pt idx="810">
                  <c:v>40619</c:v>
                </c:pt>
                <c:pt idx="811">
                  <c:v>40620</c:v>
                </c:pt>
                <c:pt idx="812">
                  <c:v>40623</c:v>
                </c:pt>
                <c:pt idx="813">
                  <c:v>40624</c:v>
                </c:pt>
                <c:pt idx="814">
                  <c:v>40625</c:v>
                </c:pt>
                <c:pt idx="815">
                  <c:v>40626</c:v>
                </c:pt>
                <c:pt idx="816">
                  <c:v>40627</c:v>
                </c:pt>
                <c:pt idx="817">
                  <c:v>40630</c:v>
                </c:pt>
                <c:pt idx="818">
                  <c:v>40631</c:v>
                </c:pt>
                <c:pt idx="819">
                  <c:v>40632</c:v>
                </c:pt>
                <c:pt idx="820">
                  <c:v>40633</c:v>
                </c:pt>
                <c:pt idx="821">
                  <c:v>40634</c:v>
                </c:pt>
                <c:pt idx="822">
                  <c:v>40637</c:v>
                </c:pt>
                <c:pt idx="823">
                  <c:v>40638</c:v>
                </c:pt>
                <c:pt idx="824">
                  <c:v>40639</c:v>
                </c:pt>
                <c:pt idx="825">
                  <c:v>40640</c:v>
                </c:pt>
                <c:pt idx="826">
                  <c:v>40641</c:v>
                </c:pt>
                <c:pt idx="827">
                  <c:v>40644</c:v>
                </c:pt>
                <c:pt idx="828">
                  <c:v>40645</c:v>
                </c:pt>
                <c:pt idx="829">
                  <c:v>40646</c:v>
                </c:pt>
                <c:pt idx="830">
                  <c:v>40647</c:v>
                </c:pt>
                <c:pt idx="831">
                  <c:v>40648</c:v>
                </c:pt>
                <c:pt idx="832">
                  <c:v>40651</c:v>
                </c:pt>
                <c:pt idx="833">
                  <c:v>40652</c:v>
                </c:pt>
                <c:pt idx="834">
                  <c:v>40653</c:v>
                </c:pt>
                <c:pt idx="835">
                  <c:v>40654</c:v>
                </c:pt>
                <c:pt idx="836">
                  <c:v>40659</c:v>
                </c:pt>
                <c:pt idx="837">
                  <c:v>40660</c:v>
                </c:pt>
                <c:pt idx="838">
                  <c:v>40661</c:v>
                </c:pt>
                <c:pt idx="839">
                  <c:v>40666</c:v>
                </c:pt>
                <c:pt idx="840">
                  <c:v>40667</c:v>
                </c:pt>
                <c:pt idx="841">
                  <c:v>40668</c:v>
                </c:pt>
                <c:pt idx="842">
                  <c:v>40669</c:v>
                </c:pt>
                <c:pt idx="843">
                  <c:v>40672</c:v>
                </c:pt>
                <c:pt idx="844">
                  <c:v>40673</c:v>
                </c:pt>
                <c:pt idx="845">
                  <c:v>40674</c:v>
                </c:pt>
                <c:pt idx="846">
                  <c:v>40675</c:v>
                </c:pt>
                <c:pt idx="847">
                  <c:v>40676</c:v>
                </c:pt>
                <c:pt idx="848">
                  <c:v>40679</c:v>
                </c:pt>
                <c:pt idx="849">
                  <c:v>40680</c:v>
                </c:pt>
                <c:pt idx="850">
                  <c:v>40681</c:v>
                </c:pt>
                <c:pt idx="851">
                  <c:v>40682</c:v>
                </c:pt>
                <c:pt idx="852">
                  <c:v>40683</c:v>
                </c:pt>
                <c:pt idx="853">
                  <c:v>40686</c:v>
                </c:pt>
                <c:pt idx="854">
                  <c:v>40687</c:v>
                </c:pt>
                <c:pt idx="855">
                  <c:v>40688</c:v>
                </c:pt>
                <c:pt idx="856">
                  <c:v>40689</c:v>
                </c:pt>
                <c:pt idx="857">
                  <c:v>40690</c:v>
                </c:pt>
                <c:pt idx="858">
                  <c:v>40694</c:v>
                </c:pt>
                <c:pt idx="859">
                  <c:v>40695</c:v>
                </c:pt>
                <c:pt idx="860">
                  <c:v>40696</c:v>
                </c:pt>
                <c:pt idx="861">
                  <c:v>40697</c:v>
                </c:pt>
                <c:pt idx="862">
                  <c:v>40700</c:v>
                </c:pt>
                <c:pt idx="863">
                  <c:v>40701</c:v>
                </c:pt>
                <c:pt idx="864">
                  <c:v>40702</c:v>
                </c:pt>
                <c:pt idx="865">
                  <c:v>40703</c:v>
                </c:pt>
                <c:pt idx="866">
                  <c:v>40704</c:v>
                </c:pt>
                <c:pt idx="867">
                  <c:v>40707</c:v>
                </c:pt>
                <c:pt idx="868">
                  <c:v>40708</c:v>
                </c:pt>
                <c:pt idx="869">
                  <c:v>40709</c:v>
                </c:pt>
                <c:pt idx="870">
                  <c:v>40710</c:v>
                </c:pt>
                <c:pt idx="871">
                  <c:v>40711</c:v>
                </c:pt>
                <c:pt idx="872">
                  <c:v>40714</c:v>
                </c:pt>
                <c:pt idx="873">
                  <c:v>40715</c:v>
                </c:pt>
                <c:pt idx="874">
                  <c:v>40716</c:v>
                </c:pt>
                <c:pt idx="875">
                  <c:v>40717</c:v>
                </c:pt>
                <c:pt idx="876">
                  <c:v>40718</c:v>
                </c:pt>
                <c:pt idx="877">
                  <c:v>40721</c:v>
                </c:pt>
                <c:pt idx="878">
                  <c:v>40722</c:v>
                </c:pt>
                <c:pt idx="879">
                  <c:v>40723</c:v>
                </c:pt>
                <c:pt idx="880">
                  <c:v>40724</c:v>
                </c:pt>
                <c:pt idx="881">
                  <c:v>40725</c:v>
                </c:pt>
                <c:pt idx="882">
                  <c:v>40728</c:v>
                </c:pt>
                <c:pt idx="883">
                  <c:v>40729</c:v>
                </c:pt>
                <c:pt idx="884">
                  <c:v>40730</c:v>
                </c:pt>
                <c:pt idx="885">
                  <c:v>40731</c:v>
                </c:pt>
                <c:pt idx="886">
                  <c:v>40732</c:v>
                </c:pt>
                <c:pt idx="887">
                  <c:v>40735</c:v>
                </c:pt>
                <c:pt idx="888">
                  <c:v>40736</c:v>
                </c:pt>
                <c:pt idx="889">
                  <c:v>40737</c:v>
                </c:pt>
                <c:pt idx="890">
                  <c:v>40738</c:v>
                </c:pt>
                <c:pt idx="891">
                  <c:v>40739</c:v>
                </c:pt>
                <c:pt idx="892">
                  <c:v>40742</c:v>
                </c:pt>
                <c:pt idx="893">
                  <c:v>40743</c:v>
                </c:pt>
                <c:pt idx="894">
                  <c:v>40744</c:v>
                </c:pt>
                <c:pt idx="895">
                  <c:v>40745</c:v>
                </c:pt>
                <c:pt idx="896">
                  <c:v>40746</c:v>
                </c:pt>
                <c:pt idx="897">
                  <c:v>40749</c:v>
                </c:pt>
                <c:pt idx="898">
                  <c:v>40750</c:v>
                </c:pt>
                <c:pt idx="899">
                  <c:v>40751</c:v>
                </c:pt>
                <c:pt idx="900">
                  <c:v>40752</c:v>
                </c:pt>
                <c:pt idx="901">
                  <c:v>40753</c:v>
                </c:pt>
                <c:pt idx="902">
                  <c:v>40756</c:v>
                </c:pt>
                <c:pt idx="903">
                  <c:v>40757</c:v>
                </c:pt>
                <c:pt idx="904">
                  <c:v>40758</c:v>
                </c:pt>
                <c:pt idx="905">
                  <c:v>40759</c:v>
                </c:pt>
                <c:pt idx="906">
                  <c:v>40760</c:v>
                </c:pt>
                <c:pt idx="907">
                  <c:v>40763</c:v>
                </c:pt>
                <c:pt idx="908">
                  <c:v>40764</c:v>
                </c:pt>
                <c:pt idx="909">
                  <c:v>40765</c:v>
                </c:pt>
                <c:pt idx="910">
                  <c:v>40766</c:v>
                </c:pt>
                <c:pt idx="911">
                  <c:v>40767</c:v>
                </c:pt>
                <c:pt idx="912">
                  <c:v>40770</c:v>
                </c:pt>
                <c:pt idx="913">
                  <c:v>40771</c:v>
                </c:pt>
                <c:pt idx="914">
                  <c:v>40772</c:v>
                </c:pt>
                <c:pt idx="915">
                  <c:v>40773</c:v>
                </c:pt>
                <c:pt idx="916">
                  <c:v>40774</c:v>
                </c:pt>
                <c:pt idx="917">
                  <c:v>40777</c:v>
                </c:pt>
                <c:pt idx="918">
                  <c:v>40778</c:v>
                </c:pt>
                <c:pt idx="919">
                  <c:v>40779</c:v>
                </c:pt>
                <c:pt idx="920">
                  <c:v>40780</c:v>
                </c:pt>
                <c:pt idx="921">
                  <c:v>40781</c:v>
                </c:pt>
                <c:pt idx="922">
                  <c:v>40785</c:v>
                </c:pt>
                <c:pt idx="923">
                  <c:v>40786</c:v>
                </c:pt>
                <c:pt idx="924">
                  <c:v>40787</c:v>
                </c:pt>
                <c:pt idx="925">
                  <c:v>40788</c:v>
                </c:pt>
                <c:pt idx="926">
                  <c:v>40791</c:v>
                </c:pt>
                <c:pt idx="927">
                  <c:v>40792</c:v>
                </c:pt>
                <c:pt idx="928">
                  <c:v>40793</c:v>
                </c:pt>
                <c:pt idx="929">
                  <c:v>40794</c:v>
                </c:pt>
                <c:pt idx="930">
                  <c:v>40795</c:v>
                </c:pt>
                <c:pt idx="931">
                  <c:v>40798</c:v>
                </c:pt>
                <c:pt idx="932">
                  <c:v>40799</c:v>
                </c:pt>
                <c:pt idx="933">
                  <c:v>40800</c:v>
                </c:pt>
                <c:pt idx="934">
                  <c:v>40801</c:v>
                </c:pt>
                <c:pt idx="935">
                  <c:v>40802</c:v>
                </c:pt>
                <c:pt idx="936">
                  <c:v>40805</c:v>
                </c:pt>
                <c:pt idx="937">
                  <c:v>40806</c:v>
                </c:pt>
                <c:pt idx="938">
                  <c:v>40807</c:v>
                </c:pt>
                <c:pt idx="939">
                  <c:v>40808</c:v>
                </c:pt>
                <c:pt idx="940">
                  <c:v>40809</c:v>
                </c:pt>
                <c:pt idx="941">
                  <c:v>40812</c:v>
                </c:pt>
                <c:pt idx="942">
                  <c:v>40813</c:v>
                </c:pt>
                <c:pt idx="943">
                  <c:v>40814</c:v>
                </c:pt>
                <c:pt idx="944">
                  <c:v>40815</c:v>
                </c:pt>
                <c:pt idx="945">
                  <c:v>40816</c:v>
                </c:pt>
                <c:pt idx="946">
                  <c:v>40819</c:v>
                </c:pt>
                <c:pt idx="947">
                  <c:v>40820</c:v>
                </c:pt>
                <c:pt idx="948">
                  <c:v>40821</c:v>
                </c:pt>
                <c:pt idx="949">
                  <c:v>40822</c:v>
                </c:pt>
                <c:pt idx="950">
                  <c:v>40823</c:v>
                </c:pt>
                <c:pt idx="951">
                  <c:v>40826</c:v>
                </c:pt>
                <c:pt idx="952">
                  <c:v>40827</c:v>
                </c:pt>
                <c:pt idx="953">
                  <c:v>40828</c:v>
                </c:pt>
                <c:pt idx="954">
                  <c:v>40829</c:v>
                </c:pt>
                <c:pt idx="955">
                  <c:v>40830</c:v>
                </c:pt>
                <c:pt idx="956">
                  <c:v>40833</c:v>
                </c:pt>
                <c:pt idx="957">
                  <c:v>40834</c:v>
                </c:pt>
                <c:pt idx="958">
                  <c:v>40835</c:v>
                </c:pt>
                <c:pt idx="959">
                  <c:v>40836</c:v>
                </c:pt>
                <c:pt idx="960">
                  <c:v>40837</c:v>
                </c:pt>
                <c:pt idx="961">
                  <c:v>40840</c:v>
                </c:pt>
                <c:pt idx="962">
                  <c:v>40841</c:v>
                </c:pt>
                <c:pt idx="963">
                  <c:v>40842</c:v>
                </c:pt>
                <c:pt idx="964">
                  <c:v>40843</c:v>
                </c:pt>
                <c:pt idx="965">
                  <c:v>40844</c:v>
                </c:pt>
                <c:pt idx="966">
                  <c:v>40847</c:v>
                </c:pt>
                <c:pt idx="967">
                  <c:v>40848</c:v>
                </c:pt>
                <c:pt idx="968">
                  <c:v>40849</c:v>
                </c:pt>
                <c:pt idx="969">
                  <c:v>40850</c:v>
                </c:pt>
                <c:pt idx="970">
                  <c:v>40851</c:v>
                </c:pt>
                <c:pt idx="971">
                  <c:v>40854</c:v>
                </c:pt>
                <c:pt idx="972">
                  <c:v>40855</c:v>
                </c:pt>
                <c:pt idx="973">
                  <c:v>40856</c:v>
                </c:pt>
                <c:pt idx="974">
                  <c:v>40857</c:v>
                </c:pt>
                <c:pt idx="975">
                  <c:v>40858</c:v>
                </c:pt>
                <c:pt idx="976">
                  <c:v>40861</c:v>
                </c:pt>
                <c:pt idx="977">
                  <c:v>40862</c:v>
                </c:pt>
                <c:pt idx="978">
                  <c:v>40863</c:v>
                </c:pt>
                <c:pt idx="979">
                  <c:v>40864</c:v>
                </c:pt>
                <c:pt idx="980">
                  <c:v>40865</c:v>
                </c:pt>
                <c:pt idx="981">
                  <c:v>40868</c:v>
                </c:pt>
                <c:pt idx="982">
                  <c:v>40869</c:v>
                </c:pt>
                <c:pt idx="983">
                  <c:v>40870</c:v>
                </c:pt>
                <c:pt idx="984">
                  <c:v>40871</c:v>
                </c:pt>
                <c:pt idx="985">
                  <c:v>40872</c:v>
                </c:pt>
                <c:pt idx="986">
                  <c:v>40875</c:v>
                </c:pt>
                <c:pt idx="987">
                  <c:v>40876</c:v>
                </c:pt>
                <c:pt idx="988">
                  <c:v>40877</c:v>
                </c:pt>
                <c:pt idx="989">
                  <c:v>40878</c:v>
                </c:pt>
                <c:pt idx="990">
                  <c:v>40879</c:v>
                </c:pt>
                <c:pt idx="991">
                  <c:v>40882</c:v>
                </c:pt>
                <c:pt idx="992">
                  <c:v>40883</c:v>
                </c:pt>
                <c:pt idx="993">
                  <c:v>40884</c:v>
                </c:pt>
                <c:pt idx="994">
                  <c:v>40885</c:v>
                </c:pt>
                <c:pt idx="995">
                  <c:v>40886</c:v>
                </c:pt>
                <c:pt idx="996">
                  <c:v>40889</c:v>
                </c:pt>
                <c:pt idx="997">
                  <c:v>40890</c:v>
                </c:pt>
                <c:pt idx="998">
                  <c:v>40891</c:v>
                </c:pt>
                <c:pt idx="999">
                  <c:v>40892</c:v>
                </c:pt>
                <c:pt idx="1000">
                  <c:v>40893</c:v>
                </c:pt>
                <c:pt idx="1001">
                  <c:v>40896</c:v>
                </c:pt>
                <c:pt idx="1002">
                  <c:v>40897</c:v>
                </c:pt>
                <c:pt idx="1003">
                  <c:v>40898</c:v>
                </c:pt>
                <c:pt idx="1004">
                  <c:v>40899</c:v>
                </c:pt>
                <c:pt idx="1005">
                  <c:v>40900</c:v>
                </c:pt>
                <c:pt idx="1006">
                  <c:v>40905</c:v>
                </c:pt>
                <c:pt idx="1007">
                  <c:v>40906</c:v>
                </c:pt>
                <c:pt idx="1008">
                  <c:v>40907</c:v>
                </c:pt>
                <c:pt idx="1009">
                  <c:v>40911</c:v>
                </c:pt>
                <c:pt idx="1010">
                  <c:v>40912</c:v>
                </c:pt>
                <c:pt idx="1011">
                  <c:v>40913</c:v>
                </c:pt>
                <c:pt idx="1012">
                  <c:v>40914</c:v>
                </c:pt>
                <c:pt idx="1013">
                  <c:v>40917</c:v>
                </c:pt>
                <c:pt idx="1014">
                  <c:v>40918</c:v>
                </c:pt>
                <c:pt idx="1015">
                  <c:v>40919</c:v>
                </c:pt>
                <c:pt idx="1016">
                  <c:v>40920</c:v>
                </c:pt>
                <c:pt idx="1017">
                  <c:v>40921</c:v>
                </c:pt>
                <c:pt idx="1018">
                  <c:v>40924</c:v>
                </c:pt>
                <c:pt idx="1019">
                  <c:v>40925</c:v>
                </c:pt>
                <c:pt idx="1020">
                  <c:v>40926</c:v>
                </c:pt>
                <c:pt idx="1021">
                  <c:v>40927</c:v>
                </c:pt>
                <c:pt idx="1022">
                  <c:v>40928</c:v>
                </c:pt>
                <c:pt idx="1023">
                  <c:v>40931</c:v>
                </c:pt>
                <c:pt idx="1024">
                  <c:v>40932</c:v>
                </c:pt>
                <c:pt idx="1025">
                  <c:v>40933</c:v>
                </c:pt>
                <c:pt idx="1026">
                  <c:v>40934</c:v>
                </c:pt>
                <c:pt idx="1027">
                  <c:v>40935</c:v>
                </c:pt>
                <c:pt idx="1028">
                  <c:v>40938</c:v>
                </c:pt>
                <c:pt idx="1029">
                  <c:v>40939</c:v>
                </c:pt>
                <c:pt idx="1030">
                  <c:v>40940</c:v>
                </c:pt>
                <c:pt idx="1031">
                  <c:v>40941</c:v>
                </c:pt>
                <c:pt idx="1032">
                  <c:v>40942</c:v>
                </c:pt>
                <c:pt idx="1033">
                  <c:v>40945</c:v>
                </c:pt>
                <c:pt idx="1034">
                  <c:v>40946</c:v>
                </c:pt>
                <c:pt idx="1035">
                  <c:v>40947</c:v>
                </c:pt>
                <c:pt idx="1036">
                  <c:v>40948</c:v>
                </c:pt>
                <c:pt idx="1037">
                  <c:v>40949</c:v>
                </c:pt>
                <c:pt idx="1038">
                  <c:v>40952</c:v>
                </c:pt>
                <c:pt idx="1039">
                  <c:v>40953</c:v>
                </c:pt>
                <c:pt idx="1040">
                  <c:v>40954</c:v>
                </c:pt>
                <c:pt idx="1041">
                  <c:v>40955</c:v>
                </c:pt>
                <c:pt idx="1042">
                  <c:v>40956</c:v>
                </c:pt>
                <c:pt idx="1043">
                  <c:v>40959</c:v>
                </c:pt>
                <c:pt idx="1044">
                  <c:v>40960</c:v>
                </c:pt>
                <c:pt idx="1045">
                  <c:v>40961</c:v>
                </c:pt>
                <c:pt idx="1046">
                  <c:v>40962</c:v>
                </c:pt>
                <c:pt idx="1047">
                  <c:v>40963</c:v>
                </c:pt>
                <c:pt idx="1048">
                  <c:v>40966</c:v>
                </c:pt>
                <c:pt idx="1049">
                  <c:v>40967</c:v>
                </c:pt>
                <c:pt idx="1050">
                  <c:v>40968</c:v>
                </c:pt>
                <c:pt idx="1051">
                  <c:v>40969</c:v>
                </c:pt>
                <c:pt idx="1052">
                  <c:v>40970</c:v>
                </c:pt>
                <c:pt idx="1053">
                  <c:v>40973</c:v>
                </c:pt>
                <c:pt idx="1054">
                  <c:v>40974</c:v>
                </c:pt>
                <c:pt idx="1055">
                  <c:v>40975</c:v>
                </c:pt>
                <c:pt idx="1056">
                  <c:v>40976</c:v>
                </c:pt>
                <c:pt idx="1057">
                  <c:v>40977</c:v>
                </c:pt>
                <c:pt idx="1058">
                  <c:v>40980</c:v>
                </c:pt>
                <c:pt idx="1059">
                  <c:v>40981</c:v>
                </c:pt>
                <c:pt idx="1060">
                  <c:v>40982</c:v>
                </c:pt>
                <c:pt idx="1061">
                  <c:v>40983</c:v>
                </c:pt>
                <c:pt idx="1062">
                  <c:v>40984</c:v>
                </c:pt>
                <c:pt idx="1063">
                  <c:v>40987</c:v>
                </c:pt>
                <c:pt idx="1064">
                  <c:v>40988</c:v>
                </c:pt>
                <c:pt idx="1065">
                  <c:v>40989</c:v>
                </c:pt>
                <c:pt idx="1066">
                  <c:v>40990</c:v>
                </c:pt>
                <c:pt idx="1067">
                  <c:v>40991</c:v>
                </c:pt>
                <c:pt idx="1068">
                  <c:v>40994</c:v>
                </c:pt>
                <c:pt idx="1069">
                  <c:v>40995</c:v>
                </c:pt>
                <c:pt idx="1070">
                  <c:v>40996</c:v>
                </c:pt>
                <c:pt idx="1071">
                  <c:v>40997</c:v>
                </c:pt>
                <c:pt idx="1072">
                  <c:v>40998</c:v>
                </c:pt>
                <c:pt idx="1073">
                  <c:v>41001</c:v>
                </c:pt>
                <c:pt idx="1074">
                  <c:v>41002</c:v>
                </c:pt>
                <c:pt idx="1075">
                  <c:v>41003</c:v>
                </c:pt>
                <c:pt idx="1076">
                  <c:v>41004</c:v>
                </c:pt>
                <c:pt idx="1077">
                  <c:v>41009</c:v>
                </c:pt>
                <c:pt idx="1078">
                  <c:v>41010</c:v>
                </c:pt>
                <c:pt idx="1079">
                  <c:v>41011</c:v>
                </c:pt>
                <c:pt idx="1080">
                  <c:v>41012</c:v>
                </c:pt>
                <c:pt idx="1081">
                  <c:v>41015</c:v>
                </c:pt>
                <c:pt idx="1082">
                  <c:v>41016</c:v>
                </c:pt>
                <c:pt idx="1083">
                  <c:v>41017</c:v>
                </c:pt>
                <c:pt idx="1084">
                  <c:v>41018</c:v>
                </c:pt>
                <c:pt idx="1085">
                  <c:v>41019</c:v>
                </c:pt>
                <c:pt idx="1086">
                  <c:v>41022</c:v>
                </c:pt>
                <c:pt idx="1087">
                  <c:v>41023</c:v>
                </c:pt>
                <c:pt idx="1088">
                  <c:v>41024</c:v>
                </c:pt>
                <c:pt idx="1089">
                  <c:v>41025</c:v>
                </c:pt>
                <c:pt idx="1090">
                  <c:v>41026</c:v>
                </c:pt>
                <c:pt idx="1091">
                  <c:v>41029</c:v>
                </c:pt>
                <c:pt idx="1092">
                  <c:v>41030</c:v>
                </c:pt>
                <c:pt idx="1093">
                  <c:v>41031</c:v>
                </c:pt>
                <c:pt idx="1094">
                  <c:v>41032</c:v>
                </c:pt>
                <c:pt idx="1095">
                  <c:v>41033</c:v>
                </c:pt>
                <c:pt idx="1096">
                  <c:v>41037</c:v>
                </c:pt>
                <c:pt idx="1097">
                  <c:v>41038</c:v>
                </c:pt>
                <c:pt idx="1098">
                  <c:v>41039</c:v>
                </c:pt>
                <c:pt idx="1099">
                  <c:v>41040</c:v>
                </c:pt>
                <c:pt idx="1100">
                  <c:v>41043</c:v>
                </c:pt>
                <c:pt idx="1101">
                  <c:v>41044</c:v>
                </c:pt>
                <c:pt idx="1102">
                  <c:v>41045</c:v>
                </c:pt>
                <c:pt idx="1103">
                  <c:v>41046</c:v>
                </c:pt>
                <c:pt idx="1104">
                  <c:v>41047</c:v>
                </c:pt>
                <c:pt idx="1105">
                  <c:v>41050</c:v>
                </c:pt>
                <c:pt idx="1106">
                  <c:v>41051</c:v>
                </c:pt>
                <c:pt idx="1107">
                  <c:v>41052</c:v>
                </c:pt>
                <c:pt idx="1108">
                  <c:v>41053</c:v>
                </c:pt>
                <c:pt idx="1109">
                  <c:v>41054</c:v>
                </c:pt>
                <c:pt idx="1110">
                  <c:v>41057</c:v>
                </c:pt>
                <c:pt idx="1111">
                  <c:v>41058</c:v>
                </c:pt>
                <c:pt idx="1112">
                  <c:v>41059</c:v>
                </c:pt>
                <c:pt idx="1113">
                  <c:v>41060</c:v>
                </c:pt>
                <c:pt idx="1114">
                  <c:v>41061</c:v>
                </c:pt>
                <c:pt idx="1115">
                  <c:v>41066</c:v>
                </c:pt>
                <c:pt idx="1116">
                  <c:v>41067</c:v>
                </c:pt>
                <c:pt idx="1117">
                  <c:v>41068</c:v>
                </c:pt>
                <c:pt idx="1118">
                  <c:v>41071</c:v>
                </c:pt>
                <c:pt idx="1119">
                  <c:v>41072</c:v>
                </c:pt>
                <c:pt idx="1120">
                  <c:v>41073</c:v>
                </c:pt>
                <c:pt idx="1121">
                  <c:v>41074</c:v>
                </c:pt>
                <c:pt idx="1122">
                  <c:v>41075</c:v>
                </c:pt>
                <c:pt idx="1123">
                  <c:v>41078</c:v>
                </c:pt>
                <c:pt idx="1124">
                  <c:v>41079</c:v>
                </c:pt>
                <c:pt idx="1125">
                  <c:v>41080</c:v>
                </c:pt>
                <c:pt idx="1126">
                  <c:v>41081</c:v>
                </c:pt>
                <c:pt idx="1127">
                  <c:v>41082</c:v>
                </c:pt>
                <c:pt idx="1128">
                  <c:v>41085</c:v>
                </c:pt>
                <c:pt idx="1129">
                  <c:v>41086</c:v>
                </c:pt>
                <c:pt idx="1130">
                  <c:v>41087</c:v>
                </c:pt>
                <c:pt idx="1131">
                  <c:v>41088</c:v>
                </c:pt>
                <c:pt idx="1132">
                  <c:v>41089</c:v>
                </c:pt>
                <c:pt idx="1133">
                  <c:v>41092</c:v>
                </c:pt>
                <c:pt idx="1134">
                  <c:v>41093</c:v>
                </c:pt>
                <c:pt idx="1135">
                  <c:v>41094</c:v>
                </c:pt>
                <c:pt idx="1136">
                  <c:v>41095</c:v>
                </c:pt>
                <c:pt idx="1137">
                  <c:v>41096</c:v>
                </c:pt>
                <c:pt idx="1138">
                  <c:v>41099</c:v>
                </c:pt>
                <c:pt idx="1139">
                  <c:v>41100</c:v>
                </c:pt>
                <c:pt idx="1140">
                  <c:v>41101</c:v>
                </c:pt>
                <c:pt idx="1141">
                  <c:v>41102</c:v>
                </c:pt>
                <c:pt idx="1142">
                  <c:v>41103</c:v>
                </c:pt>
                <c:pt idx="1143">
                  <c:v>41106</c:v>
                </c:pt>
                <c:pt idx="1144">
                  <c:v>41107</c:v>
                </c:pt>
                <c:pt idx="1145">
                  <c:v>41108</c:v>
                </c:pt>
                <c:pt idx="1146">
                  <c:v>41109</c:v>
                </c:pt>
                <c:pt idx="1147">
                  <c:v>41110</c:v>
                </c:pt>
                <c:pt idx="1148">
                  <c:v>41113</c:v>
                </c:pt>
                <c:pt idx="1149">
                  <c:v>41114</c:v>
                </c:pt>
                <c:pt idx="1150">
                  <c:v>41115</c:v>
                </c:pt>
                <c:pt idx="1151">
                  <c:v>41116</c:v>
                </c:pt>
                <c:pt idx="1152">
                  <c:v>41117</c:v>
                </c:pt>
                <c:pt idx="1153">
                  <c:v>41120</c:v>
                </c:pt>
                <c:pt idx="1154">
                  <c:v>41121</c:v>
                </c:pt>
                <c:pt idx="1155">
                  <c:v>41122</c:v>
                </c:pt>
                <c:pt idx="1156">
                  <c:v>41123</c:v>
                </c:pt>
                <c:pt idx="1157">
                  <c:v>41124</c:v>
                </c:pt>
                <c:pt idx="1158">
                  <c:v>41127</c:v>
                </c:pt>
                <c:pt idx="1159">
                  <c:v>41128</c:v>
                </c:pt>
                <c:pt idx="1160">
                  <c:v>41129</c:v>
                </c:pt>
                <c:pt idx="1161">
                  <c:v>41130</c:v>
                </c:pt>
                <c:pt idx="1162">
                  <c:v>41131</c:v>
                </c:pt>
                <c:pt idx="1163">
                  <c:v>41134</c:v>
                </c:pt>
                <c:pt idx="1164">
                  <c:v>41135</c:v>
                </c:pt>
                <c:pt idx="1165">
                  <c:v>41136</c:v>
                </c:pt>
                <c:pt idx="1166">
                  <c:v>41137</c:v>
                </c:pt>
                <c:pt idx="1167">
                  <c:v>41138</c:v>
                </c:pt>
                <c:pt idx="1168">
                  <c:v>41141</c:v>
                </c:pt>
                <c:pt idx="1169">
                  <c:v>41142</c:v>
                </c:pt>
                <c:pt idx="1170">
                  <c:v>41143</c:v>
                </c:pt>
                <c:pt idx="1171">
                  <c:v>41144</c:v>
                </c:pt>
                <c:pt idx="1172">
                  <c:v>41145</c:v>
                </c:pt>
                <c:pt idx="1173">
                  <c:v>41149</c:v>
                </c:pt>
                <c:pt idx="1174">
                  <c:v>41150</c:v>
                </c:pt>
                <c:pt idx="1175">
                  <c:v>41151</c:v>
                </c:pt>
                <c:pt idx="1176">
                  <c:v>41152</c:v>
                </c:pt>
                <c:pt idx="1177">
                  <c:v>41155</c:v>
                </c:pt>
                <c:pt idx="1178">
                  <c:v>41156</c:v>
                </c:pt>
                <c:pt idx="1179">
                  <c:v>41157</c:v>
                </c:pt>
                <c:pt idx="1180">
                  <c:v>41158</c:v>
                </c:pt>
                <c:pt idx="1181">
                  <c:v>41159</c:v>
                </c:pt>
                <c:pt idx="1182">
                  <c:v>41162</c:v>
                </c:pt>
                <c:pt idx="1183">
                  <c:v>41163</c:v>
                </c:pt>
                <c:pt idx="1184">
                  <c:v>41164</c:v>
                </c:pt>
                <c:pt idx="1185">
                  <c:v>41165</c:v>
                </c:pt>
                <c:pt idx="1186">
                  <c:v>41166</c:v>
                </c:pt>
                <c:pt idx="1187">
                  <c:v>41169</c:v>
                </c:pt>
                <c:pt idx="1188">
                  <c:v>41170</c:v>
                </c:pt>
                <c:pt idx="1189">
                  <c:v>41171</c:v>
                </c:pt>
                <c:pt idx="1190">
                  <c:v>41172</c:v>
                </c:pt>
                <c:pt idx="1191">
                  <c:v>41173</c:v>
                </c:pt>
                <c:pt idx="1192">
                  <c:v>41176</c:v>
                </c:pt>
                <c:pt idx="1193">
                  <c:v>41177</c:v>
                </c:pt>
                <c:pt idx="1194">
                  <c:v>41178</c:v>
                </c:pt>
                <c:pt idx="1195">
                  <c:v>41179</c:v>
                </c:pt>
                <c:pt idx="1196">
                  <c:v>41180</c:v>
                </c:pt>
                <c:pt idx="1197">
                  <c:v>41183</c:v>
                </c:pt>
                <c:pt idx="1198">
                  <c:v>41184</c:v>
                </c:pt>
                <c:pt idx="1199">
                  <c:v>41185</c:v>
                </c:pt>
                <c:pt idx="1200">
                  <c:v>41186</c:v>
                </c:pt>
                <c:pt idx="1201">
                  <c:v>41187</c:v>
                </c:pt>
                <c:pt idx="1202">
                  <c:v>41190</c:v>
                </c:pt>
                <c:pt idx="1203">
                  <c:v>41191</c:v>
                </c:pt>
                <c:pt idx="1204">
                  <c:v>41192</c:v>
                </c:pt>
                <c:pt idx="1205">
                  <c:v>41193</c:v>
                </c:pt>
                <c:pt idx="1206">
                  <c:v>41194</c:v>
                </c:pt>
                <c:pt idx="1207">
                  <c:v>41197</c:v>
                </c:pt>
                <c:pt idx="1208">
                  <c:v>41198</c:v>
                </c:pt>
                <c:pt idx="1209">
                  <c:v>41199</c:v>
                </c:pt>
                <c:pt idx="1210">
                  <c:v>41200</c:v>
                </c:pt>
                <c:pt idx="1211">
                  <c:v>41201</c:v>
                </c:pt>
                <c:pt idx="1212">
                  <c:v>41204</c:v>
                </c:pt>
                <c:pt idx="1213">
                  <c:v>41205</c:v>
                </c:pt>
                <c:pt idx="1214">
                  <c:v>41206</c:v>
                </c:pt>
                <c:pt idx="1215">
                  <c:v>41207</c:v>
                </c:pt>
                <c:pt idx="1216">
                  <c:v>41208</c:v>
                </c:pt>
                <c:pt idx="1217">
                  <c:v>41211</c:v>
                </c:pt>
                <c:pt idx="1218">
                  <c:v>41212</c:v>
                </c:pt>
                <c:pt idx="1219">
                  <c:v>41213</c:v>
                </c:pt>
                <c:pt idx="1220">
                  <c:v>41214</c:v>
                </c:pt>
                <c:pt idx="1221">
                  <c:v>41215</c:v>
                </c:pt>
                <c:pt idx="1222">
                  <c:v>41218</c:v>
                </c:pt>
                <c:pt idx="1223">
                  <c:v>41219</c:v>
                </c:pt>
                <c:pt idx="1224">
                  <c:v>41220</c:v>
                </c:pt>
                <c:pt idx="1225">
                  <c:v>41221</c:v>
                </c:pt>
                <c:pt idx="1226">
                  <c:v>41222</c:v>
                </c:pt>
                <c:pt idx="1227">
                  <c:v>41225</c:v>
                </c:pt>
                <c:pt idx="1228">
                  <c:v>41226</c:v>
                </c:pt>
                <c:pt idx="1229">
                  <c:v>41227</c:v>
                </c:pt>
                <c:pt idx="1230">
                  <c:v>41228</c:v>
                </c:pt>
                <c:pt idx="1231">
                  <c:v>41229</c:v>
                </c:pt>
                <c:pt idx="1232">
                  <c:v>41232</c:v>
                </c:pt>
                <c:pt idx="1233">
                  <c:v>41233</c:v>
                </c:pt>
                <c:pt idx="1234">
                  <c:v>41234</c:v>
                </c:pt>
                <c:pt idx="1235">
                  <c:v>41235</c:v>
                </c:pt>
                <c:pt idx="1236">
                  <c:v>41236</c:v>
                </c:pt>
                <c:pt idx="1237">
                  <c:v>41239</c:v>
                </c:pt>
                <c:pt idx="1238">
                  <c:v>41240</c:v>
                </c:pt>
                <c:pt idx="1239">
                  <c:v>41241</c:v>
                </c:pt>
                <c:pt idx="1240">
                  <c:v>41242</c:v>
                </c:pt>
                <c:pt idx="1241">
                  <c:v>41243</c:v>
                </c:pt>
                <c:pt idx="1242">
                  <c:v>41246</c:v>
                </c:pt>
                <c:pt idx="1243">
                  <c:v>41247</c:v>
                </c:pt>
                <c:pt idx="1244">
                  <c:v>41248</c:v>
                </c:pt>
                <c:pt idx="1245">
                  <c:v>41249</c:v>
                </c:pt>
                <c:pt idx="1246">
                  <c:v>41250</c:v>
                </c:pt>
                <c:pt idx="1247">
                  <c:v>41253</c:v>
                </c:pt>
                <c:pt idx="1248">
                  <c:v>41254</c:v>
                </c:pt>
                <c:pt idx="1249">
                  <c:v>41255</c:v>
                </c:pt>
                <c:pt idx="1250">
                  <c:v>41256</c:v>
                </c:pt>
                <c:pt idx="1251">
                  <c:v>41257</c:v>
                </c:pt>
                <c:pt idx="1252">
                  <c:v>41260</c:v>
                </c:pt>
                <c:pt idx="1253">
                  <c:v>41261</c:v>
                </c:pt>
                <c:pt idx="1254">
                  <c:v>41262</c:v>
                </c:pt>
                <c:pt idx="1255">
                  <c:v>41263</c:v>
                </c:pt>
                <c:pt idx="1256">
                  <c:v>41264</c:v>
                </c:pt>
                <c:pt idx="1257">
                  <c:v>41267</c:v>
                </c:pt>
                <c:pt idx="1258">
                  <c:v>41270</c:v>
                </c:pt>
                <c:pt idx="1259">
                  <c:v>41271</c:v>
                </c:pt>
                <c:pt idx="1260">
                  <c:v>41274</c:v>
                </c:pt>
                <c:pt idx="1261">
                  <c:v>41276</c:v>
                </c:pt>
                <c:pt idx="1262">
                  <c:v>41277</c:v>
                </c:pt>
                <c:pt idx="1263">
                  <c:v>41278</c:v>
                </c:pt>
                <c:pt idx="1264">
                  <c:v>41281</c:v>
                </c:pt>
                <c:pt idx="1265">
                  <c:v>41282</c:v>
                </c:pt>
                <c:pt idx="1266">
                  <c:v>41283</c:v>
                </c:pt>
                <c:pt idx="1267">
                  <c:v>41284</c:v>
                </c:pt>
                <c:pt idx="1268">
                  <c:v>41285</c:v>
                </c:pt>
                <c:pt idx="1269">
                  <c:v>41288</c:v>
                </c:pt>
                <c:pt idx="1270">
                  <c:v>41289</c:v>
                </c:pt>
                <c:pt idx="1271">
                  <c:v>41290</c:v>
                </c:pt>
                <c:pt idx="1272">
                  <c:v>41291</c:v>
                </c:pt>
                <c:pt idx="1273">
                  <c:v>41292</c:v>
                </c:pt>
                <c:pt idx="1274">
                  <c:v>41295</c:v>
                </c:pt>
                <c:pt idx="1275">
                  <c:v>41296</c:v>
                </c:pt>
                <c:pt idx="1276">
                  <c:v>41297</c:v>
                </c:pt>
                <c:pt idx="1277">
                  <c:v>41298</c:v>
                </c:pt>
                <c:pt idx="1278">
                  <c:v>41299</c:v>
                </c:pt>
                <c:pt idx="1279">
                  <c:v>41302</c:v>
                </c:pt>
                <c:pt idx="1280">
                  <c:v>41303</c:v>
                </c:pt>
                <c:pt idx="1281">
                  <c:v>41304</c:v>
                </c:pt>
                <c:pt idx="1282">
                  <c:v>41305</c:v>
                </c:pt>
                <c:pt idx="1283">
                  <c:v>41306</c:v>
                </c:pt>
                <c:pt idx="1284">
                  <c:v>41309</c:v>
                </c:pt>
                <c:pt idx="1285">
                  <c:v>41310</c:v>
                </c:pt>
                <c:pt idx="1286">
                  <c:v>41311</c:v>
                </c:pt>
                <c:pt idx="1287">
                  <c:v>41312</c:v>
                </c:pt>
                <c:pt idx="1288">
                  <c:v>41313</c:v>
                </c:pt>
                <c:pt idx="1289">
                  <c:v>41316</c:v>
                </c:pt>
                <c:pt idx="1290">
                  <c:v>41317</c:v>
                </c:pt>
                <c:pt idx="1291">
                  <c:v>41318</c:v>
                </c:pt>
                <c:pt idx="1292">
                  <c:v>41319</c:v>
                </c:pt>
                <c:pt idx="1293">
                  <c:v>41320</c:v>
                </c:pt>
                <c:pt idx="1294">
                  <c:v>41323</c:v>
                </c:pt>
                <c:pt idx="1295">
                  <c:v>41324</c:v>
                </c:pt>
                <c:pt idx="1296">
                  <c:v>41325</c:v>
                </c:pt>
                <c:pt idx="1297">
                  <c:v>41326</c:v>
                </c:pt>
                <c:pt idx="1298">
                  <c:v>41327</c:v>
                </c:pt>
                <c:pt idx="1299">
                  <c:v>41330</c:v>
                </c:pt>
                <c:pt idx="1300">
                  <c:v>41331</c:v>
                </c:pt>
                <c:pt idx="1301">
                  <c:v>41332</c:v>
                </c:pt>
                <c:pt idx="1302">
                  <c:v>41333</c:v>
                </c:pt>
                <c:pt idx="1303">
                  <c:v>41334</c:v>
                </c:pt>
                <c:pt idx="1304">
                  <c:v>41337</c:v>
                </c:pt>
                <c:pt idx="1305">
                  <c:v>41338</c:v>
                </c:pt>
                <c:pt idx="1306">
                  <c:v>41339</c:v>
                </c:pt>
                <c:pt idx="1307">
                  <c:v>41340</c:v>
                </c:pt>
                <c:pt idx="1308">
                  <c:v>41341</c:v>
                </c:pt>
                <c:pt idx="1309">
                  <c:v>41344</c:v>
                </c:pt>
                <c:pt idx="1310">
                  <c:v>41345</c:v>
                </c:pt>
                <c:pt idx="1311">
                  <c:v>41346</c:v>
                </c:pt>
                <c:pt idx="1312">
                  <c:v>41347</c:v>
                </c:pt>
                <c:pt idx="1313">
                  <c:v>41348</c:v>
                </c:pt>
                <c:pt idx="1314">
                  <c:v>41351</c:v>
                </c:pt>
                <c:pt idx="1315">
                  <c:v>41352</c:v>
                </c:pt>
                <c:pt idx="1316">
                  <c:v>41353</c:v>
                </c:pt>
                <c:pt idx="1317">
                  <c:v>41354</c:v>
                </c:pt>
                <c:pt idx="1318">
                  <c:v>41355</c:v>
                </c:pt>
                <c:pt idx="1319">
                  <c:v>41358</c:v>
                </c:pt>
                <c:pt idx="1320">
                  <c:v>41359</c:v>
                </c:pt>
                <c:pt idx="1321">
                  <c:v>41360</c:v>
                </c:pt>
                <c:pt idx="1322">
                  <c:v>41361</c:v>
                </c:pt>
                <c:pt idx="1323">
                  <c:v>41366</c:v>
                </c:pt>
                <c:pt idx="1324">
                  <c:v>41367</c:v>
                </c:pt>
                <c:pt idx="1325">
                  <c:v>41368</c:v>
                </c:pt>
                <c:pt idx="1326">
                  <c:v>41369</c:v>
                </c:pt>
                <c:pt idx="1327">
                  <c:v>41372</c:v>
                </c:pt>
                <c:pt idx="1328">
                  <c:v>41373</c:v>
                </c:pt>
                <c:pt idx="1329">
                  <c:v>41374</c:v>
                </c:pt>
                <c:pt idx="1330">
                  <c:v>41375</c:v>
                </c:pt>
                <c:pt idx="1331">
                  <c:v>41376</c:v>
                </c:pt>
                <c:pt idx="1332">
                  <c:v>41379</c:v>
                </c:pt>
                <c:pt idx="1333">
                  <c:v>41380</c:v>
                </c:pt>
                <c:pt idx="1334">
                  <c:v>41381</c:v>
                </c:pt>
                <c:pt idx="1335">
                  <c:v>41382</c:v>
                </c:pt>
                <c:pt idx="1336">
                  <c:v>41383</c:v>
                </c:pt>
                <c:pt idx="1337">
                  <c:v>41386</c:v>
                </c:pt>
                <c:pt idx="1338">
                  <c:v>41387</c:v>
                </c:pt>
                <c:pt idx="1339">
                  <c:v>41388</c:v>
                </c:pt>
                <c:pt idx="1340">
                  <c:v>41389</c:v>
                </c:pt>
                <c:pt idx="1341">
                  <c:v>41390</c:v>
                </c:pt>
                <c:pt idx="1342">
                  <c:v>41393</c:v>
                </c:pt>
                <c:pt idx="1343">
                  <c:v>41394</c:v>
                </c:pt>
                <c:pt idx="1344">
                  <c:v>41395</c:v>
                </c:pt>
                <c:pt idx="1345">
                  <c:v>41396</c:v>
                </c:pt>
                <c:pt idx="1346">
                  <c:v>41397</c:v>
                </c:pt>
                <c:pt idx="1347">
                  <c:v>41401</c:v>
                </c:pt>
                <c:pt idx="1348">
                  <c:v>41402</c:v>
                </c:pt>
                <c:pt idx="1349">
                  <c:v>41403</c:v>
                </c:pt>
                <c:pt idx="1350">
                  <c:v>41404</c:v>
                </c:pt>
                <c:pt idx="1351">
                  <c:v>41407</c:v>
                </c:pt>
                <c:pt idx="1352">
                  <c:v>41408</c:v>
                </c:pt>
                <c:pt idx="1353">
                  <c:v>41409</c:v>
                </c:pt>
                <c:pt idx="1354">
                  <c:v>41410</c:v>
                </c:pt>
                <c:pt idx="1355">
                  <c:v>41411</c:v>
                </c:pt>
                <c:pt idx="1356">
                  <c:v>41414</c:v>
                </c:pt>
                <c:pt idx="1357">
                  <c:v>41415</c:v>
                </c:pt>
                <c:pt idx="1358">
                  <c:v>41416</c:v>
                </c:pt>
                <c:pt idx="1359">
                  <c:v>41417</c:v>
                </c:pt>
                <c:pt idx="1360">
                  <c:v>41418</c:v>
                </c:pt>
                <c:pt idx="1361">
                  <c:v>41422</c:v>
                </c:pt>
                <c:pt idx="1362">
                  <c:v>41423</c:v>
                </c:pt>
                <c:pt idx="1363">
                  <c:v>41424</c:v>
                </c:pt>
                <c:pt idx="1364">
                  <c:v>41425</c:v>
                </c:pt>
                <c:pt idx="1365">
                  <c:v>41428</c:v>
                </c:pt>
                <c:pt idx="1366">
                  <c:v>41429</c:v>
                </c:pt>
                <c:pt idx="1367">
                  <c:v>41430</c:v>
                </c:pt>
                <c:pt idx="1368">
                  <c:v>41431</c:v>
                </c:pt>
                <c:pt idx="1369">
                  <c:v>41432</c:v>
                </c:pt>
                <c:pt idx="1370">
                  <c:v>41435</c:v>
                </c:pt>
                <c:pt idx="1371">
                  <c:v>41436</c:v>
                </c:pt>
                <c:pt idx="1372">
                  <c:v>41437</c:v>
                </c:pt>
                <c:pt idx="1373">
                  <c:v>41438</c:v>
                </c:pt>
                <c:pt idx="1374">
                  <c:v>41439</c:v>
                </c:pt>
                <c:pt idx="1375">
                  <c:v>41442</c:v>
                </c:pt>
                <c:pt idx="1376">
                  <c:v>41443</c:v>
                </c:pt>
                <c:pt idx="1377">
                  <c:v>41444</c:v>
                </c:pt>
                <c:pt idx="1378">
                  <c:v>41445</c:v>
                </c:pt>
                <c:pt idx="1379">
                  <c:v>41446</c:v>
                </c:pt>
                <c:pt idx="1380">
                  <c:v>41449</c:v>
                </c:pt>
                <c:pt idx="1381">
                  <c:v>41450</c:v>
                </c:pt>
                <c:pt idx="1382">
                  <c:v>41451</c:v>
                </c:pt>
                <c:pt idx="1383">
                  <c:v>41452</c:v>
                </c:pt>
                <c:pt idx="1384">
                  <c:v>41453</c:v>
                </c:pt>
                <c:pt idx="1385">
                  <c:v>41456</c:v>
                </c:pt>
                <c:pt idx="1386">
                  <c:v>41457</c:v>
                </c:pt>
                <c:pt idx="1387">
                  <c:v>41458</c:v>
                </c:pt>
                <c:pt idx="1388">
                  <c:v>41459</c:v>
                </c:pt>
                <c:pt idx="1389">
                  <c:v>41460</c:v>
                </c:pt>
                <c:pt idx="1390">
                  <c:v>41463</c:v>
                </c:pt>
                <c:pt idx="1391">
                  <c:v>41464</c:v>
                </c:pt>
                <c:pt idx="1392">
                  <c:v>41465</c:v>
                </c:pt>
                <c:pt idx="1393">
                  <c:v>41466</c:v>
                </c:pt>
                <c:pt idx="1394">
                  <c:v>41467</c:v>
                </c:pt>
                <c:pt idx="1395">
                  <c:v>41470</c:v>
                </c:pt>
                <c:pt idx="1396">
                  <c:v>41471</c:v>
                </c:pt>
                <c:pt idx="1397">
                  <c:v>41472</c:v>
                </c:pt>
                <c:pt idx="1398">
                  <c:v>41473</c:v>
                </c:pt>
                <c:pt idx="1399">
                  <c:v>41474</c:v>
                </c:pt>
                <c:pt idx="1400">
                  <c:v>41477</c:v>
                </c:pt>
                <c:pt idx="1401">
                  <c:v>41478</c:v>
                </c:pt>
                <c:pt idx="1402">
                  <c:v>41479</c:v>
                </c:pt>
                <c:pt idx="1403">
                  <c:v>41480</c:v>
                </c:pt>
                <c:pt idx="1404">
                  <c:v>41481</c:v>
                </c:pt>
                <c:pt idx="1405">
                  <c:v>41484</c:v>
                </c:pt>
                <c:pt idx="1406">
                  <c:v>41485</c:v>
                </c:pt>
                <c:pt idx="1407">
                  <c:v>41486</c:v>
                </c:pt>
                <c:pt idx="1408">
                  <c:v>41487</c:v>
                </c:pt>
                <c:pt idx="1409">
                  <c:v>41488</c:v>
                </c:pt>
                <c:pt idx="1410">
                  <c:v>41491</c:v>
                </c:pt>
                <c:pt idx="1411">
                  <c:v>41492</c:v>
                </c:pt>
                <c:pt idx="1412">
                  <c:v>41493</c:v>
                </c:pt>
                <c:pt idx="1413">
                  <c:v>41494</c:v>
                </c:pt>
                <c:pt idx="1414">
                  <c:v>41495</c:v>
                </c:pt>
                <c:pt idx="1415">
                  <c:v>41498</c:v>
                </c:pt>
                <c:pt idx="1416">
                  <c:v>41499</c:v>
                </c:pt>
                <c:pt idx="1417">
                  <c:v>41500</c:v>
                </c:pt>
                <c:pt idx="1418">
                  <c:v>41501</c:v>
                </c:pt>
                <c:pt idx="1419">
                  <c:v>41502</c:v>
                </c:pt>
                <c:pt idx="1420">
                  <c:v>41505</c:v>
                </c:pt>
                <c:pt idx="1421">
                  <c:v>41506</c:v>
                </c:pt>
                <c:pt idx="1422">
                  <c:v>41507</c:v>
                </c:pt>
                <c:pt idx="1423">
                  <c:v>41508</c:v>
                </c:pt>
                <c:pt idx="1424">
                  <c:v>41509</c:v>
                </c:pt>
                <c:pt idx="1425">
                  <c:v>41513</c:v>
                </c:pt>
                <c:pt idx="1426">
                  <c:v>41514</c:v>
                </c:pt>
                <c:pt idx="1427">
                  <c:v>41515</c:v>
                </c:pt>
                <c:pt idx="1428">
                  <c:v>41516</c:v>
                </c:pt>
                <c:pt idx="1429">
                  <c:v>41519</c:v>
                </c:pt>
                <c:pt idx="1430">
                  <c:v>41520</c:v>
                </c:pt>
                <c:pt idx="1431">
                  <c:v>41521</c:v>
                </c:pt>
                <c:pt idx="1432">
                  <c:v>41522</c:v>
                </c:pt>
                <c:pt idx="1433">
                  <c:v>41523</c:v>
                </c:pt>
                <c:pt idx="1434">
                  <c:v>41526</c:v>
                </c:pt>
                <c:pt idx="1435">
                  <c:v>41527</c:v>
                </c:pt>
                <c:pt idx="1436">
                  <c:v>41528</c:v>
                </c:pt>
                <c:pt idx="1437">
                  <c:v>41529</c:v>
                </c:pt>
                <c:pt idx="1438">
                  <c:v>41530</c:v>
                </c:pt>
                <c:pt idx="1439">
                  <c:v>41533</c:v>
                </c:pt>
                <c:pt idx="1440">
                  <c:v>41534</c:v>
                </c:pt>
                <c:pt idx="1441">
                  <c:v>41535</c:v>
                </c:pt>
                <c:pt idx="1442">
                  <c:v>41536</c:v>
                </c:pt>
                <c:pt idx="1443">
                  <c:v>41537</c:v>
                </c:pt>
                <c:pt idx="1444">
                  <c:v>41540</c:v>
                </c:pt>
                <c:pt idx="1445">
                  <c:v>41541</c:v>
                </c:pt>
                <c:pt idx="1446">
                  <c:v>41542</c:v>
                </c:pt>
                <c:pt idx="1447">
                  <c:v>41543</c:v>
                </c:pt>
                <c:pt idx="1448">
                  <c:v>41544</c:v>
                </c:pt>
                <c:pt idx="1449">
                  <c:v>41547</c:v>
                </c:pt>
                <c:pt idx="1450">
                  <c:v>41548</c:v>
                </c:pt>
                <c:pt idx="1451">
                  <c:v>41549</c:v>
                </c:pt>
                <c:pt idx="1452">
                  <c:v>41550</c:v>
                </c:pt>
                <c:pt idx="1453">
                  <c:v>41551</c:v>
                </c:pt>
                <c:pt idx="1454">
                  <c:v>41554</c:v>
                </c:pt>
                <c:pt idx="1455">
                  <c:v>41555</c:v>
                </c:pt>
                <c:pt idx="1456">
                  <c:v>41556</c:v>
                </c:pt>
                <c:pt idx="1457">
                  <c:v>41557</c:v>
                </c:pt>
                <c:pt idx="1458">
                  <c:v>41558</c:v>
                </c:pt>
                <c:pt idx="1459">
                  <c:v>41561</c:v>
                </c:pt>
                <c:pt idx="1460">
                  <c:v>41562</c:v>
                </c:pt>
                <c:pt idx="1461">
                  <c:v>41563</c:v>
                </c:pt>
                <c:pt idx="1462">
                  <c:v>41564</c:v>
                </c:pt>
                <c:pt idx="1463">
                  <c:v>41565</c:v>
                </c:pt>
                <c:pt idx="1464">
                  <c:v>41568</c:v>
                </c:pt>
                <c:pt idx="1465">
                  <c:v>41569</c:v>
                </c:pt>
                <c:pt idx="1466">
                  <c:v>41570</c:v>
                </c:pt>
                <c:pt idx="1467">
                  <c:v>41571</c:v>
                </c:pt>
                <c:pt idx="1468">
                  <c:v>41572</c:v>
                </c:pt>
                <c:pt idx="1469">
                  <c:v>41575</c:v>
                </c:pt>
                <c:pt idx="1470">
                  <c:v>41576</c:v>
                </c:pt>
                <c:pt idx="1471">
                  <c:v>41577</c:v>
                </c:pt>
                <c:pt idx="1472">
                  <c:v>41578</c:v>
                </c:pt>
                <c:pt idx="1473">
                  <c:v>41579</c:v>
                </c:pt>
                <c:pt idx="1474">
                  <c:v>41582</c:v>
                </c:pt>
                <c:pt idx="1475">
                  <c:v>41583</c:v>
                </c:pt>
                <c:pt idx="1476">
                  <c:v>41584</c:v>
                </c:pt>
                <c:pt idx="1477">
                  <c:v>41585</c:v>
                </c:pt>
                <c:pt idx="1478">
                  <c:v>41586</c:v>
                </c:pt>
                <c:pt idx="1479">
                  <c:v>41589</c:v>
                </c:pt>
                <c:pt idx="1480">
                  <c:v>41590</c:v>
                </c:pt>
                <c:pt idx="1481">
                  <c:v>41591</c:v>
                </c:pt>
                <c:pt idx="1482">
                  <c:v>41592</c:v>
                </c:pt>
                <c:pt idx="1483">
                  <c:v>41593</c:v>
                </c:pt>
                <c:pt idx="1484">
                  <c:v>41596</c:v>
                </c:pt>
                <c:pt idx="1485">
                  <c:v>41597</c:v>
                </c:pt>
                <c:pt idx="1486">
                  <c:v>41598</c:v>
                </c:pt>
                <c:pt idx="1487">
                  <c:v>41599</c:v>
                </c:pt>
                <c:pt idx="1488">
                  <c:v>41600</c:v>
                </c:pt>
                <c:pt idx="1489">
                  <c:v>41603</c:v>
                </c:pt>
                <c:pt idx="1490">
                  <c:v>41604</c:v>
                </c:pt>
                <c:pt idx="1491">
                  <c:v>41605</c:v>
                </c:pt>
                <c:pt idx="1492">
                  <c:v>41606</c:v>
                </c:pt>
                <c:pt idx="1493">
                  <c:v>41607</c:v>
                </c:pt>
                <c:pt idx="1494">
                  <c:v>41610</c:v>
                </c:pt>
                <c:pt idx="1495">
                  <c:v>41611</c:v>
                </c:pt>
                <c:pt idx="1496">
                  <c:v>41612</c:v>
                </c:pt>
                <c:pt idx="1497">
                  <c:v>41613</c:v>
                </c:pt>
                <c:pt idx="1498">
                  <c:v>41614</c:v>
                </c:pt>
                <c:pt idx="1499">
                  <c:v>41617</c:v>
                </c:pt>
                <c:pt idx="1500">
                  <c:v>41618</c:v>
                </c:pt>
                <c:pt idx="1501">
                  <c:v>41619</c:v>
                </c:pt>
                <c:pt idx="1502">
                  <c:v>41620</c:v>
                </c:pt>
                <c:pt idx="1503">
                  <c:v>41621</c:v>
                </c:pt>
                <c:pt idx="1504">
                  <c:v>41624</c:v>
                </c:pt>
                <c:pt idx="1505">
                  <c:v>41625</c:v>
                </c:pt>
                <c:pt idx="1506">
                  <c:v>41626</c:v>
                </c:pt>
                <c:pt idx="1507">
                  <c:v>41627</c:v>
                </c:pt>
                <c:pt idx="1508">
                  <c:v>41628</c:v>
                </c:pt>
                <c:pt idx="1509">
                  <c:v>41631</c:v>
                </c:pt>
                <c:pt idx="1510">
                  <c:v>41632</c:v>
                </c:pt>
                <c:pt idx="1511">
                  <c:v>41635</c:v>
                </c:pt>
                <c:pt idx="1512">
                  <c:v>41638</c:v>
                </c:pt>
                <c:pt idx="1513">
                  <c:v>41639</c:v>
                </c:pt>
                <c:pt idx="1514">
                  <c:v>41641</c:v>
                </c:pt>
                <c:pt idx="1515">
                  <c:v>41642</c:v>
                </c:pt>
                <c:pt idx="1516">
                  <c:v>41645</c:v>
                </c:pt>
                <c:pt idx="1517">
                  <c:v>41646</c:v>
                </c:pt>
                <c:pt idx="1518">
                  <c:v>41647</c:v>
                </c:pt>
                <c:pt idx="1519">
                  <c:v>41648</c:v>
                </c:pt>
                <c:pt idx="1520">
                  <c:v>41649</c:v>
                </c:pt>
                <c:pt idx="1521">
                  <c:v>41652</c:v>
                </c:pt>
                <c:pt idx="1522">
                  <c:v>41653</c:v>
                </c:pt>
                <c:pt idx="1523">
                  <c:v>41654</c:v>
                </c:pt>
                <c:pt idx="1524">
                  <c:v>41655</c:v>
                </c:pt>
                <c:pt idx="1525">
                  <c:v>41656</c:v>
                </c:pt>
                <c:pt idx="1526">
                  <c:v>41659</c:v>
                </c:pt>
                <c:pt idx="1527">
                  <c:v>41660</c:v>
                </c:pt>
                <c:pt idx="1528">
                  <c:v>41661</c:v>
                </c:pt>
                <c:pt idx="1529">
                  <c:v>41662</c:v>
                </c:pt>
                <c:pt idx="1530">
                  <c:v>41663</c:v>
                </c:pt>
                <c:pt idx="1531">
                  <c:v>41666</c:v>
                </c:pt>
                <c:pt idx="1532">
                  <c:v>41667</c:v>
                </c:pt>
                <c:pt idx="1533">
                  <c:v>41668</c:v>
                </c:pt>
                <c:pt idx="1534">
                  <c:v>41669</c:v>
                </c:pt>
                <c:pt idx="1535">
                  <c:v>41670</c:v>
                </c:pt>
                <c:pt idx="1536">
                  <c:v>41673</c:v>
                </c:pt>
                <c:pt idx="1537">
                  <c:v>41674</c:v>
                </c:pt>
                <c:pt idx="1538">
                  <c:v>41675</c:v>
                </c:pt>
                <c:pt idx="1539">
                  <c:v>41676</c:v>
                </c:pt>
                <c:pt idx="1540">
                  <c:v>41677</c:v>
                </c:pt>
                <c:pt idx="1541">
                  <c:v>41680</c:v>
                </c:pt>
                <c:pt idx="1542">
                  <c:v>41681</c:v>
                </c:pt>
                <c:pt idx="1543">
                  <c:v>41682</c:v>
                </c:pt>
                <c:pt idx="1544">
                  <c:v>41683</c:v>
                </c:pt>
                <c:pt idx="1545">
                  <c:v>41684</c:v>
                </c:pt>
                <c:pt idx="1546">
                  <c:v>41687</c:v>
                </c:pt>
                <c:pt idx="1547">
                  <c:v>41688</c:v>
                </c:pt>
                <c:pt idx="1548">
                  <c:v>41689</c:v>
                </c:pt>
                <c:pt idx="1549">
                  <c:v>41690</c:v>
                </c:pt>
                <c:pt idx="1550">
                  <c:v>41691</c:v>
                </c:pt>
                <c:pt idx="1551">
                  <c:v>41694</c:v>
                </c:pt>
                <c:pt idx="1552">
                  <c:v>41695</c:v>
                </c:pt>
                <c:pt idx="1553">
                  <c:v>41696</c:v>
                </c:pt>
                <c:pt idx="1554">
                  <c:v>41697</c:v>
                </c:pt>
                <c:pt idx="1555">
                  <c:v>41698</c:v>
                </c:pt>
                <c:pt idx="1556">
                  <c:v>41701</c:v>
                </c:pt>
                <c:pt idx="1557">
                  <c:v>41702</c:v>
                </c:pt>
                <c:pt idx="1558">
                  <c:v>41703</c:v>
                </c:pt>
                <c:pt idx="1559">
                  <c:v>41704</c:v>
                </c:pt>
                <c:pt idx="1560">
                  <c:v>41705</c:v>
                </c:pt>
                <c:pt idx="1561">
                  <c:v>41708</c:v>
                </c:pt>
                <c:pt idx="1562">
                  <c:v>41709</c:v>
                </c:pt>
                <c:pt idx="1563">
                  <c:v>41710</c:v>
                </c:pt>
                <c:pt idx="1564">
                  <c:v>41711</c:v>
                </c:pt>
                <c:pt idx="1565">
                  <c:v>41712</c:v>
                </c:pt>
                <c:pt idx="1566">
                  <c:v>41715</c:v>
                </c:pt>
                <c:pt idx="1567">
                  <c:v>41716</c:v>
                </c:pt>
                <c:pt idx="1568">
                  <c:v>41717</c:v>
                </c:pt>
                <c:pt idx="1569">
                  <c:v>41718</c:v>
                </c:pt>
                <c:pt idx="1570">
                  <c:v>41719</c:v>
                </c:pt>
                <c:pt idx="1571">
                  <c:v>41722</c:v>
                </c:pt>
                <c:pt idx="1572">
                  <c:v>41723</c:v>
                </c:pt>
                <c:pt idx="1573">
                  <c:v>41724</c:v>
                </c:pt>
                <c:pt idx="1574">
                  <c:v>41725</c:v>
                </c:pt>
                <c:pt idx="1575">
                  <c:v>41726</c:v>
                </c:pt>
                <c:pt idx="1576">
                  <c:v>41729</c:v>
                </c:pt>
                <c:pt idx="1577">
                  <c:v>41730</c:v>
                </c:pt>
                <c:pt idx="1578">
                  <c:v>41731</c:v>
                </c:pt>
                <c:pt idx="1579">
                  <c:v>41732</c:v>
                </c:pt>
                <c:pt idx="1580">
                  <c:v>41733</c:v>
                </c:pt>
                <c:pt idx="1581">
                  <c:v>41736</c:v>
                </c:pt>
                <c:pt idx="1582">
                  <c:v>41737</c:v>
                </c:pt>
                <c:pt idx="1583">
                  <c:v>41738</c:v>
                </c:pt>
                <c:pt idx="1584">
                  <c:v>41739</c:v>
                </c:pt>
                <c:pt idx="1585">
                  <c:v>41740</c:v>
                </c:pt>
                <c:pt idx="1586">
                  <c:v>41743</c:v>
                </c:pt>
                <c:pt idx="1587">
                  <c:v>41744</c:v>
                </c:pt>
                <c:pt idx="1588">
                  <c:v>41745</c:v>
                </c:pt>
                <c:pt idx="1589">
                  <c:v>41746</c:v>
                </c:pt>
                <c:pt idx="1590">
                  <c:v>41751</c:v>
                </c:pt>
                <c:pt idx="1591">
                  <c:v>41752</c:v>
                </c:pt>
                <c:pt idx="1592">
                  <c:v>41753</c:v>
                </c:pt>
                <c:pt idx="1593">
                  <c:v>41754</c:v>
                </c:pt>
                <c:pt idx="1594">
                  <c:v>41757</c:v>
                </c:pt>
                <c:pt idx="1595">
                  <c:v>41758</c:v>
                </c:pt>
                <c:pt idx="1596">
                  <c:v>41759</c:v>
                </c:pt>
                <c:pt idx="1597">
                  <c:v>41760</c:v>
                </c:pt>
                <c:pt idx="1598">
                  <c:v>41761</c:v>
                </c:pt>
                <c:pt idx="1599">
                  <c:v>41765</c:v>
                </c:pt>
                <c:pt idx="1600">
                  <c:v>41766</c:v>
                </c:pt>
                <c:pt idx="1601">
                  <c:v>41767</c:v>
                </c:pt>
                <c:pt idx="1602">
                  <c:v>41768</c:v>
                </c:pt>
                <c:pt idx="1603">
                  <c:v>41771</c:v>
                </c:pt>
                <c:pt idx="1604">
                  <c:v>41772</c:v>
                </c:pt>
                <c:pt idx="1605">
                  <c:v>41773</c:v>
                </c:pt>
                <c:pt idx="1606">
                  <c:v>41774</c:v>
                </c:pt>
                <c:pt idx="1607">
                  <c:v>41775</c:v>
                </c:pt>
                <c:pt idx="1608">
                  <c:v>41778</c:v>
                </c:pt>
                <c:pt idx="1609">
                  <c:v>41779</c:v>
                </c:pt>
                <c:pt idx="1610">
                  <c:v>41780</c:v>
                </c:pt>
                <c:pt idx="1611">
                  <c:v>41781</c:v>
                </c:pt>
                <c:pt idx="1612">
                  <c:v>41782</c:v>
                </c:pt>
                <c:pt idx="1613">
                  <c:v>41786</c:v>
                </c:pt>
                <c:pt idx="1614">
                  <c:v>41787</c:v>
                </c:pt>
                <c:pt idx="1615">
                  <c:v>41788</c:v>
                </c:pt>
                <c:pt idx="1616">
                  <c:v>41789</c:v>
                </c:pt>
                <c:pt idx="1617">
                  <c:v>41792</c:v>
                </c:pt>
                <c:pt idx="1618">
                  <c:v>41793</c:v>
                </c:pt>
                <c:pt idx="1619">
                  <c:v>41794</c:v>
                </c:pt>
                <c:pt idx="1620">
                  <c:v>41795</c:v>
                </c:pt>
                <c:pt idx="1621">
                  <c:v>41796</c:v>
                </c:pt>
                <c:pt idx="1622">
                  <c:v>41799</c:v>
                </c:pt>
                <c:pt idx="1623">
                  <c:v>41800</c:v>
                </c:pt>
                <c:pt idx="1624">
                  <c:v>41801</c:v>
                </c:pt>
                <c:pt idx="1625">
                  <c:v>41802</c:v>
                </c:pt>
                <c:pt idx="1626">
                  <c:v>41803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41813</c:v>
                </c:pt>
                <c:pt idx="1633">
                  <c:v>41814</c:v>
                </c:pt>
                <c:pt idx="1634">
                  <c:v>41815</c:v>
                </c:pt>
                <c:pt idx="1635">
                  <c:v>41816</c:v>
                </c:pt>
                <c:pt idx="1636">
                  <c:v>41817</c:v>
                </c:pt>
                <c:pt idx="1637">
                  <c:v>41820</c:v>
                </c:pt>
                <c:pt idx="1638">
                  <c:v>41821</c:v>
                </c:pt>
                <c:pt idx="1639">
                  <c:v>41822</c:v>
                </c:pt>
                <c:pt idx="1640">
                  <c:v>41823</c:v>
                </c:pt>
                <c:pt idx="1641">
                  <c:v>41824</c:v>
                </c:pt>
                <c:pt idx="1642">
                  <c:v>41827</c:v>
                </c:pt>
                <c:pt idx="1643">
                  <c:v>41828</c:v>
                </c:pt>
                <c:pt idx="1644">
                  <c:v>41829</c:v>
                </c:pt>
                <c:pt idx="1645">
                  <c:v>41830</c:v>
                </c:pt>
                <c:pt idx="1646">
                  <c:v>41831</c:v>
                </c:pt>
                <c:pt idx="1647">
                  <c:v>41834</c:v>
                </c:pt>
                <c:pt idx="1648">
                  <c:v>41835</c:v>
                </c:pt>
                <c:pt idx="1649">
                  <c:v>41836</c:v>
                </c:pt>
                <c:pt idx="1650">
                  <c:v>41837</c:v>
                </c:pt>
                <c:pt idx="1651">
                  <c:v>41838</c:v>
                </c:pt>
                <c:pt idx="1652">
                  <c:v>41841</c:v>
                </c:pt>
                <c:pt idx="1653">
                  <c:v>41842</c:v>
                </c:pt>
                <c:pt idx="1654">
                  <c:v>41843</c:v>
                </c:pt>
                <c:pt idx="1655">
                  <c:v>41844</c:v>
                </c:pt>
                <c:pt idx="1656">
                  <c:v>41845</c:v>
                </c:pt>
                <c:pt idx="1657">
                  <c:v>41848</c:v>
                </c:pt>
                <c:pt idx="1658">
                  <c:v>41849</c:v>
                </c:pt>
                <c:pt idx="1659">
                  <c:v>41850</c:v>
                </c:pt>
                <c:pt idx="1660">
                  <c:v>41851</c:v>
                </c:pt>
                <c:pt idx="1661">
                  <c:v>41852</c:v>
                </c:pt>
                <c:pt idx="1662">
                  <c:v>41855</c:v>
                </c:pt>
                <c:pt idx="1663">
                  <c:v>41856</c:v>
                </c:pt>
                <c:pt idx="1664">
                  <c:v>41857</c:v>
                </c:pt>
                <c:pt idx="1665">
                  <c:v>41858</c:v>
                </c:pt>
                <c:pt idx="1666">
                  <c:v>41859</c:v>
                </c:pt>
                <c:pt idx="1667">
                  <c:v>41862</c:v>
                </c:pt>
                <c:pt idx="1668">
                  <c:v>41863</c:v>
                </c:pt>
                <c:pt idx="1669">
                  <c:v>41864</c:v>
                </c:pt>
                <c:pt idx="1670">
                  <c:v>41865</c:v>
                </c:pt>
                <c:pt idx="1671">
                  <c:v>41866</c:v>
                </c:pt>
                <c:pt idx="1672">
                  <c:v>41869</c:v>
                </c:pt>
                <c:pt idx="1673">
                  <c:v>41870</c:v>
                </c:pt>
                <c:pt idx="1674">
                  <c:v>41871</c:v>
                </c:pt>
                <c:pt idx="1675">
                  <c:v>41872</c:v>
                </c:pt>
                <c:pt idx="1676">
                  <c:v>41873</c:v>
                </c:pt>
                <c:pt idx="1677">
                  <c:v>41877</c:v>
                </c:pt>
                <c:pt idx="1678">
                  <c:v>41878</c:v>
                </c:pt>
                <c:pt idx="1679">
                  <c:v>41879</c:v>
                </c:pt>
                <c:pt idx="1680">
                  <c:v>41880</c:v>
                </c:pt>
                <c:pt idx="1681">
                  <c:v>41883</c:v>
                </c:pt>
                <c:pt idx="1682">
                  <c:v>41884</c:v>
                </c:pt>
                <c:pt idx="1683">
                  <c:v>41885</c:v>
                </c:pt>
                <c:pt idx="1684">
                  <c:v>41886</c:v>
                </c:pt>
                <c:pt idx="1685">
                  <c:v>41887</c:v>
                </c:pt>
                <c:pt idx="1686">
                  <c:v>41890</c:v>
                </c:pt>
                <c:pt idx="1687">
                  <c:v>41891</c:v>
                </c:pt>
                <c:pt idx="1688">
                  <c:v>41892</c:v>
                </c:pt>
                <c:pt idx="1689">
                  <c:v>41893</c:v>
                </c:pt>
                <c:pt idx="1690">
                  <c:v>41894</c:v>
                </c:pt>
                <c:pt idx="1691">
                  <c:v>41897</c:v>
                </c:pt>
                <c:pt idx="1692">
                  <c:v>41898</c:v>
                </c:pt>
                <c:pt idx="1693">
                  <c:v>41899</c:v>
                </c:pt>
                <c:pt idx="1694">
                  <c:v>41900</c:v>
                </c:pt>
                <c:pt idx="1695">
                  <c:v>41901</c:v>
                </c:pt>
                <c:pt idx="1696">
                  <c:v>41904</c:v>
                </c:pt>
                <c:pt idx="1697">
                  <c:v>41905</c:v>
                </c:pt>
                <c:pt idx="1698">
                  <c:v>41906</c:v>
                </c:pt>
                <c:pt idx="1699">
                  <c:v>41907</c:v>
                </c:pt>
                <c:pt idx="1700">
                  <c:v>41908</c:v>
                </c:pt>
                <c:pt idx="1701">
                  <c:v>41911</c:v>
                </c:pt>
                <c:pt idx="1702">
                  <c:v>41912</c:v>
                </c:pt>
                <c:pt idx="1703">
                  <c:v>41913</c:v>
                </c:pt>
                <c:pt idx="1704">
                  <c:v>41914</c:v>
                </c:pt>
                <c:pt idx="1705">
                  <c:v>41915</c:v>
                </c:pt>
                <c:pt idx="1706">
                  <c:v>41918</c:v>
                </c:pt>
                <c:pt idx="1707">
                  <c:v>41919</c:v>
                </c:pt>
                <c:pt idx="1708">
                  <c:v>41920</c:v>
                </c:pt>
                <c:pt idx="1709">
                  <c:v>41921</c:v>
                </c:pt>
                <c:pt idx="1710">
                  <c:v>41922</c:v>
                </c:pt>
                <c:pt idx="1711">
                  <c:v>41925</c:v>
                </c:pt>
                <c:pt idx="1712">
                  <c:v>41926</c:v>
                </c:pt>
                <c:pt idx="1713">
                  <c:v>41927</c:v>
                </c:pt>
                <c:pt idx="1714">
                  <c:v>41928</c:v>
                </c:pt>
                <c:pt idx="1715">
                  <c:v>41929</c:v>
                </c:pt>
                <c:pt idx="1716">
                  <c:v>41932</c:v>
                </c:pt>
                <c:pt idx="1717">
                  <c:v>41933</c:v>
                </c:pt>
                <c:pt idx="1718">
                  <c:v>41934</c:v>
                </c:pt>
                <c:pt idx="1719">
                  <c:v>41935</c:v>
                </c:pt>
                <c:pt idx="1720">
                  <c:v>41936</c:v>
                </c:pt>
                <c:pt idx="1721">
                  <c:v>41939</c:v>
                </c:pt>
                <c:pt idx="1722">
                  <c:v>41940</c:v>
                </c:pt>
                <c:pt idx="1723">
                  <c:v>41941</c:v>
                </c:pt>
                <c:pt idx="1724">
                  <c:v>41942</c:v>
                </c:pt>
                <c:pt idx="1725">
                  <c:v>41943</c:v>
                </c:pt>
                <c:pt idx="1726">
                  <c:v>41946</c:v>
                </c:pt>
                <c:pt idx="1727">
                  <c:v>41947</c:v>
                </c:pt>
                <c:pt idx="1728">
                  <c:v>41948</c:v>
                </c:pt>
                <c:pt idx="1729">
                  <c:v>41949</c:v>
                </c:pt>
                <c:pt idx="1730">
                  <c:v>41950</c:v>
                </c:pt>
                <c:pt idx="1731">
                  <c:v>41953</c:v>
                </c:pt>
                <c:pt idx="1732">
                  <c:v>41954</c:v>
                </c:pt>
                <c:pt idx="1733">
                  <c:v>41955</c:v>
                </c:pt>
                <c:pt idx="1734">
                  <c:v>41956</c:v>
                </c:pt>
                <c:pt idx="1735">
                  <c:v>41957</c:v>
                </c:pt>
                <c:pt idx="1736">
                  <c:v>41960</c:v>
                </c:pt>
                <c:pt idx="1737">
                  <c:v>41961</c:v>
                </c:pt>
                <c:pt idx="1738">
                  <c:v>41962</c:v>
                </c:pt>
                <c:pt idx="1739">
                  <c:v>41963</c:v>
                </c:pt>
                <c:pt idx="1740">
                  <c:v>41964</c:v>
                </c:pt>
                <c:pt idx="1741">
                  <c:v>41967</c:v>
                </c:pt>
                <c:pt idx="1742">
                  <c:v>41968</c:v>
                </c:pt>
                <c:pt idx="1743">
                  <c:v>41969</c:v>
                </c:pt>
                <c:pt idx="1744">
                  <c:v>41970</c:v>
                </c:pt>
                <c:pt idx="1745">
                  <c:v>41971</c:v>
                </c:pt>
                <c:pt idx="1746">
                  <c:v>41974</c:v>
                </c:pt>
                <c:pt idx="1747">
                  <c:v>41975</c:v>
                </c:pt>
                <c:pt idx="1748">
                  <c:v>41976</c:v>
                </c:pt>
                <c:pt idx="1749">
                  <c:v>41977</c:v>
                </c:pt>
                <c:pt idx="1750">
                  <c:v>41978</c:v>
                </c:pt>
                <c:pt idx="1751">
                  <c:v>41981</c:v>
                </c:pt>
                <c:pt idx="1752">
                  <c:v>41982</c:v>
                </c:pt>
                <c:pt idx="1753">
                  <c:v>41983</c:v>
                </c:pt>
                <c:pt idx="1754">
                  <c:v>41984</c:v>
                </c:pt>
                <c:pt idx="1755">
                  <c:v>41985</c:v>
                </c:pt>
                <c:pt idx="1756">
                  <c:v>41988</c:v>
                </c:pt>
                <c:pt idx="1757">
                  <c:v>41989</c:v>
                </c:pt>
                <c:pt idx="1758">
                  <c:v>41990</c:v>
                </c:pt>
                <c:pt idx="1759">
                  <c:v>41991</c:v>
                </c:pt>
                <c:pt idx="1760">
                  <c:v>41992</c:v>
                </c:pt>
                <c:pt idx="1761">
                  <c:v>41995</c:v>
                </c:pt>
                <c:pt idx="1762">
                  <c:v>41996</c:v>
                </c:pt>
                <c:pt idx="1763">
                  <c:v>41997</c:v>
                </c:pt>
                <c:pt idx="1764">
                  <c:v>42002</c:v>
                </c:pt>
                <c:pt idx="1765">
                  <c:v>42003</c:v>
                </c:pt>
                <c:pt idx="1766">
                  <c:v>42004</c:v>
                </c:pt>
                <c:pt idx="1767">
                  <c:v>42006</c:v>
                </c:pt>
                <c:pt idx="1768">
                  <c:v>42009</c:v>
                </c:pt>
                <c:pt idx="1769">
                  <c:v>42010</c:v>
                </c:pt>
                <c:pt idx="1770">
                  <c:v>42011</c:v>
                </c:pt>
                <c:pt idx="1771">
                  <c:v>42012</c:v>
                </c:pt>
                <c:pt idx="1772">
                  <c:v>42013</c:v>
                </c:pt>
                <c:pt idx="1773">
                  <c:v>42016</c:v>
                </c:pt>
                <c:pt idx="1774">
                  <c:v>42017</c:v>
                </c:pt>
                <c:pt idx="1775">
                  <c:v>42018</c:v>
                </c:pt>
                <c:pt idx="1776">
                  <c:v>42019</c:v>
                </c:pt>
                <c:pt idx="1777">
                  <c:v>42020</c:v>
                </c:pt>
                <c:pt idx="1778">
                  <c:v>42023</c:v>
                </c:pt>
                <c:pt idx="1779">
                  <c:v>42024</c:v>
                </c:pt>
                <c:pt idx="1780">
                  <c:v>42025</c:v>
                </c:pt>
                <c:pt idx="1781">
                  <c:v>42026</c:v>
                </c:pt>
                <c:pt idx="1782">
                  <c:v>42027</c:v>
                </c:pt>
                <c:pt idx="1783">
                  <c:v>42030</c:v>
                </c:pt>
                <c:pt idx="1784">
                  <c:v>42031</c:v>
                </c:pt>
                <c:pt idx="1785">
                  <c:v>42032</c:v>
                </c:pt>
                <c:pt idx="1786">
                  <c:v>42033</c:v>
                </c:pt>
                <c:pt idx="1787">
                  <c:v>42034</c:v>
                </c:pt>
                <c:pt idx="1788">
                  <c:v>42037</c:v>
                </c:pt>
                <c:pt idx="1789">
                  <c:v>42038</c:v>
                </c:pt>
                <c:pt idx="1790">
                  <c:v>42039</c:v>
                </c:pt>
                <c:pt idx="1791">
                  <c:v>42040</c:v>
                </c:pt>
                <c:pt idx="1792">
                  <c:v>42041</c:v>
                </c:pt>
                <c:pt idx="1793">
                  <c:v>42044</c:v>
                </c:pt>
                <c:pt idx="1794">
                  <c:v>42045</c:v>
                </c:pt>
                <c:pt idx="1795">
                  <c:v>42046</c:v>
                </c:pt>
                <c:pt idx="1796">
                  <c:v>42047</c:v>
                </c:pt>
                <c:pt idx="1797">
                  <c:v>42048</c:v>
                </c:pt>
                <c:pt idx="1798">
                  <c:v>42051</c:v>
                </c:pt>
                <c:pt idx="1799">
                  <c:v>42052</c:v>
                </c:pt>
                <c:pt idx="1800">
                  <c:v>42053</c:v>
                </c:pt>
                <c:pt idx="1801">
                  <c:v>42054</c:v>
                </c:pt>
                <c:pt idx="1802">
                  <c:v>42055</c:v>
                </c:pt>
                <c:pt idx="1803">
                  <c:v>42058</c:v>
                </c:pt>
                <c:pt idx="1804">
                  <c:v>42059</c:v>
                </c:pt>
                <c:pt idx="1805">
                  <c:v>42060</c:v>
                </c:pt>
                <c:pt idx="1806">
                  <c:v>42061</c:v>
                </c:pt>
                <c:pt idx="1807">
                  <c:v>42062</c:v>
                </c:pt>
                <c:pt idx="1808">
                  <c:v>42065</c:v>
                </c:pt>
                <c:pt idx="1809">
                  <c:v>42066</c:v>
                </c:pt>
                <c:pt idx="1810">
                  <c:v>42067</c:v>
                </c:pt>
                <c:pt idx="1811">
                  <c:v>42068</c:v>
                </c:pt>
                <c:pt idx="1812">
                  <c:v>42069</c:v>
                </c:pt>
                <c:pt idx="1813">
                  <c:v>42072</c:v>
                </c:pt>
                <c:pt idx="1814">
                  <c:v>42073</c:v>
                </c:pt>
                <c:pt idx="1815">
                  <c:v>42074</c:v>
                </c:pt>
                <c:pt idx="1816">
                  <c:v>42075</c:v>
                </c:pt>
                <c:pt idx="1817">
                  <c:v>42076</c:v>
                </c:pt>
                <c:pt idx="1818">
                  <c:v>42079</c:v>
                </c:pt>
                <c:pt idx="1819">
                  <c:v>42080</c:v>
                </c:pt>
                <c:pt idx="1820">
                  <c:v>42081</c:v>
                </c:pt>
                <c:pt idx="1821">
                  <c:v>42082</c:v>
                </c:pt>
                <c:pt idx="1822">
                  <c:v>42083</c:v>
                </c:pt>
                <c:pt idx="1823">
                  <c:v>42086</c:v>
                </c:pt>
                <c:pt idx="1824">
                  <c:v>42087</c:v>
                </c:pt>
                <c:pt idx="1825">
                  <c:v>42088</c:v>
                </c:pt>
                <c:pt idx="1826">
                  <c:v>42089</c:v>
                </c:pt>
                <c:pt idx="1827">
                  <c:v>42090</c:v>
                </c:pt>
                <c:pt idx="1828">
                  <c:v>42093</c:v>
                </c:pt>
                <c:pt idx="1829">
                  <c:v>42094</c:v>
                </c:pt>
                <c:pt idx="1830">
                  <c:v>42095</c:v>
                </c:pt>
                <c:pt idx="1831">
                  <c:v>42096</c:v>
                </c:pt>
                <c:pt idx="1832">
                  <c:v>42101</c:v>
                </c:pt>
                <c:pt idx="1833">
                  <c:v>42102</c:v>
                </c:pt>
                <c:pt idx="1834">
                  <c:v>42103</c:v>
                </c:pt>
                <c:pt idx="1835">
                  <c:v>42104</c:v>
                </c:pt>
                <c:pt idx="1836">
                  <c:v>42107</c:v>
                </c:pt>
                <c:pt idx="1837">
                  <c:v>42108</c:v>
                </c:pt>
                <c:pt idx="1838">
                  <c:v>42109</c:v>
                </c:pt>
                <c:pt idx="1839">
                  <c:v>42110</c:v>
                </c:pt>
                <c:pt idx="1840">
                  <c:v>42111</c:v>
                </c:pt>
                <c:pt idx="1841">
                  <c:v>42114</c:v>
                </c:pt>
                <c:pt idx="1842">
                  <c:v>42115</c:v>
                </c:pt>
                <c:pt idx="1843">
                  <c:v>42116</c:v>
                </c:pt>
                <c:pt idx="1844">
                  <c:v>42117</c:v>
                </c:pt>
                <c:pt idx="1845">
                  <c:v>42118</c:v>
                </c:pt>
                <c:pt idx="1846">
                  <c:v>42121</c:v>
                </c:pt>
                <c:pt idx="1847">
                  <c:v>42122</c:v>
                </c:pt>
                <c:pt idx="1848">
                  <c:v>42123</c:v>
                </c:pt>
                <c:pt idx="1849">
                  <c:v>42124</c:v>
                </c:pt>
                <c:pt idx="1850">
                  <c:v>42125</c:v>
                </c:pt>
                <c:pt idx="1851">
                  <c:v>42129</c:v>
                </c:pt>
                <c:pt idx="1852">
                  <c:v>42130</c:v>
                </c:pt>
                <c:pt idx="1853">
                  <c:v>42131</c:v>
                </c:pt>
                <c:pt idx="1854">
                  <c:v>42132</c:v>
                </c:pt>
                <c:pt idx="1855">
                  <c:v>42135</c:v>
                </c:pt>
                <c:pt idx="1856">
                  <c:v>42136</c:v>
                </c:pt>
                <c:pt idx="1857">
                  <c:v>42137</c:v>
                </c:pt>
                <c:pt idx="1858">
                  <c:v>42138</c:v>
                </c:pt>
                <c:pt idx="1859">
                  <c:v>42139</c:v>
                </c:pt>
                <c:pt idx="1860">
                  <c:v>42142</c:v>
                </c:pt>
                <c:pt idx="1861">
                  <c:v>42143</c:v>
                </c:pt>
                <c:pt idx="1862">
                  <c:v>42144</c:v>
                </c:pt>
                <c:pt idx="1863">
                  <c:v>42145</c:v>
                </c:pt>
                <c:pt idx="1864">
                  <c:v>42146</c:v>
                </c:pt>
                <c:pt idx="1865">
                  <c:v>42150</c:v>
                </c:pt>
                <c:pt idx="1866">
                  <c:v>42151</c:v>
                </c:pt>
                <c:pt idx="1867">
                  <c:v>42152</c:v>
                </c:pt>
                <c:pt idx="1868">
                  <c:v>42153</c:v>
                </c:pt>
                <c:pt idx="1869">
                  <c:v>42156</c:v>
                </c:pt>
                <c:pt idx="1870">
                  <c:v>42157</c:v>
                </c:pt>
                <c:pt idx="1871">
                  <c:v>42158</c:v>
                </c:pt>
                <c:pt idx="1872">
                  <c:v>42159</c:v>
                </c:pt>
                <c:pt idx="1873">
                  <c:v>42160</c:v>
                </c:pt>
                <c:pt idx="1874">
                  <c:v>42163</c:v>
                </c:pt>
                <c:pt idx="1875">
                  <c:v>42164</c:v>
                </c:pt>
                <c:pt idx="1876">
                  <c:v>42165</c:v>
                </c:pt>
                <c:pt idx="1877">
                  <c:v>42166</c:v>
                </c:pt>
                <c:pt idx="1878">
                  <c:v>42167</c:v>
                </c:pt>
                <c:pt idx="1879">
                  <c:v>42170</c:v>
                </c:pt>
                <c:pt idx="1880">
                  <c:v>42171</c:v>
                </c:pt>
                <c:pt idx="1881">
                  <c:v>42172</c:v>
                </c:pt>
                <c:pt idx="1882">
                  <c:v>42173</c:v>
                </c:pt>
                <c:pt idx="1883">
                  <c:v>42174</c:v>
                </c:pt>
                <c:pt idx="1884">
                  <c:v>42177</c:v>
                </c:pt>
                <c:pt idx="1885">
                  <c:v>42178</c:v>
                </c:pt>
                <c:pt idx="1886">
                  <c:v>42179</c:v>
                </c:pt>
                <c:pt idx="1887">
                  <c:v>42180</c:v>
                </c:pt>
                <c:pt idx="1888">
                  <c:v>42181</c:v>
                </c:pt>
                <c:pt idx="1889">
                  <c:v>42184</c:v>
                </c:pt>
                <c:pt idx="1890">
                  <c:v>42185</c:v>
                </c:pt>
                <c:pt idx="1891">
                  <c:v>42186</c:v>
                </c:pt>
                <c:pt idx="1892">
                  <c:v>42187</c:v>
                </c:pt>
                <c:pt idx="1893">
                  <c:v>42188</c:v>
                </c:pt>
                <c:pt idx="1894">
                  <c:v>42191</c:v>
                </c:pt>
                <c:pt idx="1895">
                  <c:v>42192</c:v>
                </c:pt>
                <c:pt idx="1896">
                  <c:v>42193</c:v>
                </c:pt>
                <c:pt idx="1897">
                  <c:v>42194</c:v>
                </c:pt>
                <c:pt idx="1898">
                  <c:v>42195</c:v>
                </c:pt>
                <c:pt idx="1899">
                  <c:v>42198</c:v>
                </c:pt>
                <c:pt idx="1900">
                  <c:v>42199</c:v>
                </c:pt>
                <c:pt idx="1901">
                  <c:v>42200</c:v>
                </c:pt>
                <c:pt idx="1902">
                  <c:v>42201</c:v>
                </c:pt>
                <c:pt idx="1903">
                  <c:v>42202</c:v>
                </c:pt>
                <c:pt idx="1904">
                  <c:v>42205</c:v>
                </c:pt>
                <c:pt idx="1905">
                  <c:v>42206</c:v>
                </c:pt>
                <c:pt idx="1906">
                  <c:v>42207</c:v>
                </c:pt>
                <c:pt idx="1907">
                  <c:v>42208</c:v>
                </c:pt>
                <c:pt idx="1908">
                  <c:v>42209</c:v>
                </c:pt>
                <c:pt idx="1909">
                  <c:v>42212</c:v>
                </c:pt>
                <c:pt idx="1910">
                  <c:v>42213</c:v>
                </c:pt>
                <c:pt idx="1911">
                  <c:v>42214</c:v>
                </c:pt>
                <c:pt idx="1912">
                  <c:v>42215</c:v>
                </c:pt>
                <c:pt idx="1913">
                  <c:v>42216</c:v>
                </c:pt>
                <c:pt idx="1914">
                  <c:v>42219</c:v>
                </c:pt>
                <c:pt idx="1915">
                  <c:v>42220</c:v>
                </c:pt>
                <c:pt idx="1916">
                  <c:v>42221</c:v>
                </c:pt>
                <c:pt idx="1917">
                  <c:v>42222</c:v>
                </c:pt>
                <c:pt idx="1918">
                  <c:v>42223</c:v>
                </c:pt>
                <c:pt idx="1919">
                  <c:v>42226</c:v>
                </c:pt>
                <c:pt idx="1920">
                  <c:v>42227</c:v>
                </c:pt>
                <c:pt idx="1921">
                  <c:v>42228</c:v>
                </c:pt>
                <c:pt idx="1922">
                  <c:v>42229</c:v>
                </c:pt>
                <c:pt idx="1923">
                  <c:v>42230</c:v>
                </c:pt>
                <c:pt idx="1924">
                  <c:v>42233</c:v>
                </c:pt>
                <c:pt idx="1925">
                  <c:v>42234</c:v>
                </c:pt>
                <c:pt idx="1926">
                  <c:v>42235</c:v>
                </c:pt>
                <c:pt idx="1927">
                  <c:v>42236</c:v>
                </c:pt>
                <c:pt idx="1928">
                  <c:v>42237</c:v>
                </c:pt>
                <c:pt idx="1929">
                  <c:v>42240</c:v>
                </c:pt>
                <c:pt idx="1930">
                  <c:v>42241</c:v>
                </c:pt>
                <c:pt idx="1931">
                  <c:v>42242</c:v>
                </c:pt>
                <c:pt idx="1932">
                  <c:v>42243</c:v>
                </c:pt>
                <c:pt idx="1933">
                  <c:v>42244</c:v>
                </c:pt>
                <c:pt idx="1934">
                  <c:v>42248</c:v>
                </c:pt>
                <c:pt idx="1935">
                  <c:v>42249</c:v>
                </c:pt>
                <c:pt idx="1936">
                  <c:v>42250</c:v>
                </c:pt>
                <c:pt idx="1937">
                  <c:v>42251</c:v>
                </c:pt>
                <c:pt idx="1938">
                  <c:v>42254</c:v>
                </c:pt>
                <c:pt idx="1939">
                  <c:v>42255</c:v>
                </c:pt>
                <c:pt idx="1940">
                  <c:v>42256</c:v>
                </c:pt>
                <c:pt idx="1941">
                  <c:v>42257</c:v>
                </c:pt>
                <c:pt idx="1942">
                  <c:v>42258</c:v>
                </c:pt>
                <c:pt idx="1943">
                  <c:v>42261</c:v>
                </c:pt>
                <c:pt idx="1944">
                  <c:v>42262</c:v>
                </c:pt>
                <c:pt idx="1945">
                  <c:v>42263</c:v>
                </c:pt>
                <c:pt idx="1946">
                  <c:v>42264</c:v>
                </c:pt>
                <c:pt idx="1947">
                  <c:v>42265</c:v>
                </c:pt>
                <c:pt idx="1948">
                  <c:v>42268</c:v>
                </c:pt>
                <c:pt idx="1949">
                  <c:v>42269</c:v>
                </c:pt>
                <c:pt idx="1950">
                  <c:v>42270</c:v>
                </c:pt>
                <c:pt idx="1951">
                  <c:v>42271</c:v>
                </c:pt>
                <c:pt idx="1952">
                  <c:v>42272</c:v>
                </c:pt>
                <c:pt idx="1953">
                  <c:v>42275</c:v>
                </c:pt>
                <c:pt idx="1954">
                  <c:v>42276</c:v>
                </c:pt>
                <c:pt idx="1955">
                  <c:v>42277</c:v>
                </c:pt>
                <c:pt idx="1956">
                  <c:v>42278</c:v>
                </c:pt>
                <c:pt idx="1957">
                  <c:v>42279</c:v>
                </c:pt>
                <c:pt idx="1958">
                  <c:v>42282</c:v>
                </c:pt>
                <c:pt idx="1959">
                  <c:v>42283</c:v>
                </c:pt>
                <c:pt idx="1960">
                  <c:v>42284</c:v>
                </c:pt>
                <c:pt idx="1961">
                  <c:v>42285</c:v>
                </c:pt>
                <c:pt idx="1962">
                  <c:v>42286</c:v>
                </c:pt>
                <c:pt idx="1963">
                  <c:v>42289</c:v>
                </c:pt>
                <c:pt idx="1964">
                  <c:v>42290</c:v>
                </c:pt>
                <c:pt idx="1965">
                  <c:v>42291</c:v>
                </c:pt>
                <c:pt idx="1966">
                  <c:v>42292</c:v>
                </c:pt>
                <c:pt idx="1967">
                  <c:v>42293</c:v>
                </c:pt>
                <c:pt idx="1968">
                  <c:v>42296</c:v>
                </c:pt>
                <c:pt idx="1969">
                  <c:v>42297</c:v>
                </c:pt>
                <c:pt idx="1970">
                  <c:v>42298</c:v>
                </c:pt>
                <c:pt idx="1971">
                  <c:v>42299</c:v>
                </c:pt>
                <c:pt idx="1972">
                  <c:v>42300</c:v>
                </c:pt>
                <c:pt idx="1973">
                  <c:v>42303</c:v>
                </c:pt>
                <c:pt idx="1974">
                  <c:v>42304</c:v>
                </c:pt>
                <c:pt idx="1975">
                  <c:v>42305</c:v>
                </c:pt>
                <c:pt idx="1976">
                  <c:v>42306</c:v>
                </c:pt>
                <c:pt idx="1977">
                  <c:v>42307</c:v>
                </c:pt>
                <c:pt idx="1978">
                  <c:v>42310</c:v>
                </c:pt>
                <c:pt idx="1979">
                  <c:v>42311</c:v>
                </c:pt>
                <c:pt idx="1980">
                  <c:v>42312</c:v>
                </c:pt>
                <c:pt idx="1981">
                  <c:v>42313</c:v>
                </c:pt>
                <c:pt idx="1982">
                  <c:v>42314</c:v>
                </c:pt>
                <c:pt idx="1983">
                  <c:v>42317</c:v>
                </c:pt>
                <c:pt idx="1984">
                  <c:v>42318</c:v>
                </c:pt>
                <c:pt idx="1985">
                  <c:v>42319</c:v>
                </c:pt>
                <c:pt idx="1986">
                  <c:v>42320</c:v>
                </c:pt>
                <c:pt idx="1987">
                  <c:v>42321</c:v>
                </c:pt>
                <c:pt idx="1988">
                  <c:v>42324</c:v>
                </c:pt>
                <c:pt idx="1989">
                  <c:v>42325</c:v>
                </c:pt>
                <c:pt idx="1990">
                  <c:v>42326</c:v>
                </c:pt>
                <c:pt idx="1991">
                  <c:v>42327</c:v>
                </c:pt>
                <c:pt idx="1992">
                  <c:v>42328</c:v>
                </c:pt>
                <c:pt idx="1993">
                  <c:v>42331</c:v>
                </c:pt>
                <c:pt idx="1994">
                  <c:v>42332</c:v>
                </c:pt>
                <c:pt idx="1995">
                  <c:v>42333</c:v>
                </c:pt>
                <c:pt idx="1996">
                  <c:v>42334</c:v>
                </c:pt>
                <c:pt idx="1997">
                  <c:v>42335</c:v>
                </c:pt>
                <c:pt idx="1998">
                  <c:v>42338</c:v>
                </c:pt>
                <c:pt idx="1999">
                  <c:v>42339</c:v>
                </c:pt>
                <c:pt idx="2000">
                  <c:v>42340</c:v>
                </c:pt>
                <c:pt idx="2001">
                  <c:v>42341</c:v>
                </c:pt>
                <c:pt idx="2002">
                  <c:v>42342</c:v>
                </c:pt>
                <c:pt idx="2003">
                  <c:v>42345</c:v>
                </c:pt>
                <c:pt idx="2004">
                  <c:v>42346</c:v>
                </c:pt>
                <c:pt idx="2005">
                  <c:v>42347</c:v>
                </c:pt>
                <c:pt idx="2006">
                  <c:v>42348</c:v>
                </c:pt>
                <c:pt idx="2007">
                  <c:v>42349</c:v>
                </c:pt>
                <c:pt idx="2008">
                  <c:v>42352</c:v>
                </c:pt>
                <c:pt idx="2009">
                  <c:v>42353</c:v>
                </c:pt>
                <c:pt idx="2010">
                  <c:v>42354</c:v>
                </c:pt>
                <c:pt idx="2011">
                  <c:v>42355</c:v>
                </c:pt>
                <c:pt idx="2012">
                  <c:v>42356</c:v>
                </c:pt>
                <c:pt idx="2013">
                  <c:v>42359</c:v>
                </c:pt>
                <c:pt idx="2014">
                  <c:v>42360</c:v>
                </c:pt>
                <c:pt idx="2015">
                  <c:v>42361</c:v>
                </c:pt>
                <c:pt idx="2016">
                  <c:v>42362</c:v>
                </c:pt>
                <c:pt idx="2017">
                  <c:v>42367</c:v>
                </c:pt>
                <c:pt idx="2018">
                  <c:v>42368</c:v>
                </c:pt>
                <c:pt idx="2019">
                  <c:v>42369</c:v>
                </c:pt>
                <c:pt idx="2020">
                  <c:v>42373</c:v>
                </c:pt>
                <c:pt idx="2021">
                  <c:v>42374</c:v>
                </c:pt>
                <c:pt idx="2022">
                  <c:v>42375</c:v>
                </c:pt>
                <c:pt idx="2023">
                  <c:v>42376</c:v>
                </c:pt>
                <c:pt idx="2024">
                  <c:v>42377</c:v>
                </c:pt>
                <c:pt idx="2025">
                  <c:v>42380</c:v>
                </c:pt>
                <c:pt idx="2026">
                  <c:v>42381</c:v>
                </c:pt>
                <c:pt idx="2027">
                  <c:v>42382</c:v>
                </c:pt>
                <c:pt idx="2028">
                  <c:v>42383</c:v>
                </c:pt>
                <c:pt idx="2029">
                  <c:v>42384</c:v>
                </c:pt>
                <c:pt idx="2030">
                  <c:v>42387</c:v>
                </c:pt>
                <c:pt idx="2031">
                  <c:v>42388</c:v>
                </c:pt>
                <c:pt idx="2032">
                  <c:v>42389</c:v>
                </c:pt>
                <c:pt idx="2033">
                  <c:v>42390</c:v>
                </c:pt>
                <c:pt idx="2034">
                  <c:v>42391</c:v>
                </c:pt>
                <c:pt idx="2035">
                  <c:v>42394</c:v>
                </c:pt>
                <c:pt idx="2036">
                  <c:v>42395</c:v>
                </c:pt>
                <c:pt idx="2037">
                  <c:v>42396</c:v>
                </c:pt>
                <c:pt idx="2038">
                  <c:v>42397</c:v>
                </c:pt>
                <c:pt idx="2039">
                  <c:v>42398</c:v>
                </c:pt>
                <c:pt idx="2040">
                  <c:v>42401</c:v>
                </c:pt>
                <c:pt idx="2041">
                  <c:v>42402</c:v>
                </c:pt>
                <c:pt idx="2042">
                  <c:v>42403</c:v>
                </c:pt>
                <c:pt idx="2043">
                  <c:v>42404</c:v>
                </c:pt>
                <c:pt idx="2044">
                  <c:v>42405</c:v>
                </c:pt>
                <c:pt idx="2045">
                  <c:v>42408</c:v>
                </c:pt>
                <c:pt idx="2046">
                  <c:v>42409</c:v>
                </c:pt>
                <c:pt idx="2047">
                  <c:v>42410</c:v>
                </c:pt>
                <c:pt idx="2048">
                  <c:v>42411</c:v>
                </c:pt>
                <c:pt idx="2049">
                  <c:v>42412</c:v>
                </c:pt>
                <c:pt idx="2050">
                  <c:v>42415</c:v>
                </c:pt>
                <c:pt idx="2051">
                  <c:v>42416</c:v>
                </c:pt>
                <c:pt idx="2052">
                  <c:v>42417</c:v>
                </c:pt>
                <c:pt idx="2053">
                  <c:v>42418</c:v>
                </c:pt>
                <c:pt idx="2054">
                  <c:v>42419</c:v>
                </c:pt>
                <c:pt idx="2055">
                  <c:v>42422</c:v>
                </c:pt>
                <c:pt idx="2056">
                  <c:v>42423</c:v>
                </c:pt>
                <c:pt idx="2057">
                  <c:v>42424</c:v>
                </c:pt>
                <c:pt idx="2058">
                  <c:v>42425</c:v>
                </c:pt>
                <c:pt idx="2059">
                  <c:v>42426</c:v>
                </c:pt>
                <c:pt idx="2060">
                  <c:v>42429</c:v>
                </c:pt>
                <c:pt idx="2061">
                  <c:v>42430</c:v>
                </c:pt>
                <c:pt idx="2062">
                  <c:v>42431</c:v>
                </c:pt>
                <c:pt idx="2063">
                  <c:v>42432</c:v>
                </c:pt>
                <c:pt idx="2064">
                  <c:v>42433</c:v>
                </c:pt>
                <c:pt idx="2065">
                  <c:v>42436</c:v>
                </c:pt>
                <c:pt idx="2066">
                  <c:v>42437</c:v>
                </c:pt>
                <c:pt idx="2067">
                  <c:v>42438</c:v>
                </c:pt>
                <c:pt idx="2068">
                  <c:v>42439</c:v>
                </c:pt>
                <c:pt idx="2069">
                  <c:v>42440</c:v>
                </c:pt>
                <c:pt idx="2070">
                  <c:v>42443</c:v>
                </c:pt>
                <c:pt idx="2071">
                  <c:v>42444</c:v>
                </c:pt>
                <c:pt idx="2072">
                  <c:v>42445</c:v>
                </c:pt>
                <c:pt idx="2073">
                  <c:v>42446</c:v>
                </c:pt>
                <c:pt idx="2074">
                  <c:v>42447</c:v>
                </c:pt>
                <c:pt idx="2075">
                  <c:v>42450</c:v>
                </c:pt>
                <c:pt idx="2076">
                  <c:v>42451</c:v>
                </c:pt>
                <c:pt idx="2077">
                  <c:v>42452</c:v>
                </c:pt>
                <c:pt idx="2078">
                  <c:v>42453</c:v>
                </c:pt>
                <c:pt idx="2079">
                  <c:v>42458</c:v>
                </c:pt>
                <c:pt idx="2080">
                  <c:v>42459</c:v>
                </c:pt>
                <c:pt idx="2081">
                  <c:v>42460</c:v>
                </c:pt>
                <c:pt idx="2082">
                  <c:v>42461</c:v>
                </c:pt>
                <c:pt idx="2083">
                  <c:v>42464</c:v>
                </c:pt>
                <c:pt idx="2084">
                  <c:v>42465</c:v>
                </c:pt>
                <c:pt idx="2085">
                  <c:v>42466</c:v>
                </c:pt>
                <c:pt idx="2086">
                  <c:v>42467</c:v>
                </c:pt>
                <c:pt idx="2087">
                  <c:v>42468</c:v>
                </c:pt>
                <c:pt idx="2088">
                  <c:v>42471</c:v>
                </c:pt>
                <c:pt idx="2089">
                  <c:v>42472</c:v>
                </c:pt>
                <c:pt idx="2090">
                  <c:v>42473</c:v>
                </c:pt>
                <c:pt idx="2091">
                  <c:v>42474</c:v>
                </c:pt>
                <c:pt idx="2092">
                  <c:v>42475</c:v>
                </c:pt>
                <c:pt idx="2093">
                  <c:v>42478</c:v>
                </c:pt>
                <c:pt idx="2094">
                  <c:v>42479</c:v>
                </c:pt>
                <c:pt idx="2095">
                  <c:v>42480</c:v>
                </c:pt>
                <c:pt idx="2096">
                  <c:v>42481</c:v>
                </c:pt>
                <c:pt idx="2097">
                  <c:v>42482</c:v>
                </c:pt>
                <c:pt idx="2098">
                  <c:v>42485</c:v>
                </c:pt>
                <c:pt idx="2099">
                  <c:v>42486</c:v>
                </c:pt>
                <c:pt idx="2100">
                  <c:v>42487</c:v>
                </c:pt>
                <c:pt idx="2101">
                  <c:v>42488</c:v>
                </c:pt>
                <c:pt idx="2102">
                  <c:v>42489</c:v>
                </c:pt>
                <c:pt idx="2103">
                  <c:v>42493</c:v>
                </c:pt>
                <c:pt idx="2104">
                  <c:v>42494</c:v>
                </c:pt>
                <c:pt idx="2105">
                  <c:v>42495</c:v>
                </c:pt>
                <c:pt idx="2106">
                  <c:v>42496</c:v>
                </c:pt>
                <c:pt idx="2107">
                  <c:v>42499</c:v>
                </c:pt>
                <c:pt idx="2108">
                  <c:v>42500</c:v>
                </c:pt>
                <c:pt idx="2109">
                  <c:v>42501</c:v>
                </c:pt>
                <c:pt idx="2110">
                  <c:v>42502</c:v>
                </c:pt>
                <c:pt idx="2111">
                  <c:v>42503</c:v>
                </c:pt>
                <c:pt idx="2112">
                  <c:v>42506</c:v>
                </c:pt>
                <c:pt idx="2113">
                  <c:v>42507</c:v>
                </c:pt>
                <c:pt idx="2114">
                  <c:v>42508</c:v>
                </c:pt>
                <c:pt idx="2115">
                  <c:v>42509</c:v>
                </c:pt>
                <c:pt idx="2116">
                  <c:v>42510</c:v>
                </c:pt>
                <c:pt idx="2117">
                  <c:v>42513</c:v>
                </c:pt>
                <c:pt idx="2118">
                  <c:v>42514</c:v>
                </c:pt>
                <c:pt idx="2119">
                  <c:v>42515</c:v>
                </c:pt>
                <c:pt idx="2120">
                  <c:v>42516</c:v>
                </c:pt>
                <c:pt idx="2121">
                  <c:v>42517</c:v>
                </c:pt>
                <c:pt idx="2122">
                  <c:v>42521</c:v>
                </c:pt>
                <c:pt idx="2123">
                  <c:v>42522</c:v>
                </c:pt>
                <c:pt idx="2124">
                  <c:v>42523</c:v>
                </c:pt>
                <c:pt idx="2125">
                  <c:v>42524</c:v>
                </c:pt>
                <c:pt idx="2126">
                  <c:v>42527</c:v>
                </c:pt>
                <c:pt idx="2127">
                  <c:v>42528</c:v>
                </c:pt>
                <c:pt idx="2128">
                  <c:v>42529</c:v>
                </c:pt>
                <c:pt idx="2129">
                  <c:v>42530</c:v>
                </c:pt>
                <c:pt idx="2130">
                  <c:v>42531</c:v>
                </c:pt>
                <c:pt idx="2131">
                  <c:v>42534</c:v>
                </c:pt>
                <c:pt idx="2132">
                  <c:v>42535</c:v>
                </c:pt>
                <c:pt idx="2133">
                  <c:v>42536</c:v>
                </c:pt>
                <c:pt idx="2134">
                  <c:v>42537</c:v>
                </c:pt>
                <c:pt idx="2135">
                  <c:v>42538</c:v>
                </c:pt>
                <c:pt idx="2136">
                  <c:v>42541</c:v>
                </c:pt>
                <c:pt idx="2137">
                  <c:v>42542</c:v>
                </c:pt>
                <c:pt idx="2138">
                  <c:v>42543</c:v>
                </c:pt>
                <c:pt idx="2139">
                  <c:v>42544</c:v>
                </c:pt>
                <c:pt idx="2140">
                  <c:v>42545</c:v>
                </c:pt>
                <c:pt idx="2141">
                  <c:v>42548</c:v>
                </c:pt>
                <c:pt idx="2142">
                  <c:v>42549</c:v>
                </c:pt>
                <c:pt idx="2143">
                  <c:v>42550</c:v>
                </c:pt>
                <c:pt idx="2144">
                  <c:v>42551</c:v>
                </c:pt>
                <c:pt idx="2145">
                  <c:v>42552</c:v>
                </c:pt>
                <c:pt idx="2146">
                  <c:v>42555</c:v>
                </c:pt>
                <c:pt idx="2147">
                  <c:v>42556</c:v>
                </c:pt>
                <c:pt idx="2148">
                  <c:v>42557</c:v>
                </c:pt>
                <c:pt idx="2149">
                  <c:v>42558</c:v>
                </c:pt>
                <c:pt idx="2150">
                  <c:v>42559</c:v>
                </c:pt>
                <c:pt idx="2151">
                  <c:v>42562</c:v>
                </c:pt>
                <c:pt idx="2152">
                  <c:v>42563</c:v>
                </c:pt>
                <c:pt idx="2153">
                  <c:v>42564</c:v>
                </c:pt>
                <c:pt idx="2154">
                  <c:v>42565</c:v>
                </c:pt>
                <c:pt idx="2155">
                  <c:v>42566</c:v>
                </c:pt>
                <c:pt idx="2156">
                  <c:v>42569</c:v>
                </c:pt>
                <c:pt idx="2157">
                  <c:v>42570</c:v>
                </c:pt>
                <c:pt idx="2158">
                  <c:v>42571</c:v>
                </c:pt>
                <c:pt idx="2159">
                  <c:v>42572</c:v>
                </c:pt>
                <c:pt idx="2160">
                  <c:v>42573</c:v>
                </c:pt>
                <c:pt idx="2161">
                  <c:v>42576</c:v>
                </c:pt>
                <c:pt idx="2162">
                  <c:v>42577</c:v>
                </c:pt>
                <c:pt idx="2163">
                  <c:v>42578</c:v>
                </c:pt>
                <c:pt idx="2164">
                  <c:v>42579</c:v>
                </c:pt>
                <c:pt idx="2165">
                  <c:v>42580</c:v>
                </c:pt>
                <c:pt idx="2166">
                  <c:v>42583</c:v>
                </c:pt>
                <c:pt idx="2167">
                  <c:v>42584</c:v>
                </c:pt>
                <c:pt idx="2168">
                  <c:v>42585</c:v>
                </c:pt>
                <c:pt idx="2169">
                  <c:v>42586</c:v>
                </c:pt>
                <c:pt idx="2170">
                  <c:v>42587</c:v>
                </c:pt>
                <c:pt idx="2171">
                  <c:v>42590</c:v>
                </c:pt>
                <c:pt idx="2172">
                  <c:v>42591</c:v>
                </c:pt>
                <c:pt idx="2173">
                  <c:v>42592</c:v>
                </c:pt>
                <c:pt idx="2174">
                  <c:v>42593</c:v>
                </c:pt>
                <c:pt idx="2175">
                  <c:v>42594</c:v>
                </c:pt>
                <c:pt idx="2176">
                  <c:v>42597</c:v>
                </c:pt>
                <c:pt idx="2177">
                  <c:v>42598</c:v>
                </c:pt>
                <c:pt idx="2178">
                  <c:v>42599</c:v>
                </c:pt>
                <c:pt idx="2179">
                  <c:v>42600</c:v>
                </c:pt>
                <c:pt idx="2180">
                  <c:v>42601</c:v>
                </c:pt>
                <c:pt idx="2181">
                  <c:v>42604</c:v>
                </c:pt>
                <c:pt idx="2182">
                  <c:v>42605</c:v>
                </c:pt>
                <c:pt idx="2183">
                  <c:v>42606</c:v>
                </c:pt>
                <c:pt idx="2184">
                  <c:v>42607</c:v>
                </c:pt>
                <c:pt idx="2185">
                  <c:v>42608</c:v>
                </c:pt>
                <c:pt idx="2186">
                  <c:v>42612</c:v>
                </c:pt>
                <c:pt idx="2187">
                  <c:v>42613</c:v>
                </c:pt>
                <c:pt idx="2188">
                  <c:v>42614</c:v>
                </c:pt>
                <c:pt idx="2189">
                  <c:v>42615</c:v>
                </c:pt>
                <c:pt idx="2190">
                  <c:v>42618</c:v>
                </c:pt>
                <c:pt idx="2191">
                  <c:v>42619</c:v>
                </c:pt>
                <c:pt idx="2192">
                  <c:v>42620</c:v>
                </c:pt>
                <c:pt idx="2193">
                  <c:v>42621</c:v>
                </c:pt>
                <c:pt idx="2194">
                  <c:v>42622</c:v>
                </c:pt>
                <c:pt idx="2195">
                  <c:v>42625</c:v>
                </c:pt>
                <c:pt idx="2196">
                  <c:v>42626</c:v>
                </c:pt>
                <c:pt idx="2197">
                  <c:v>42627</c:v>
                </c:pt>
                <c:pt idx="2198">
                  <c:v>42628</c:v>
                </c:pt>
                <c:pt idx="2199">
                  <c:v>42629</c:v>
                </c:pt>
                <c:pt idx="2200">
                  <c:v>42632</c:v>
                </c:pt>
                <c:pt idx="2201">
                  <c:v>42633</c:v>
                </c:pt>
                <c:pt idx="2202">
                  <c:v>42634</c:v>
                </c:pt>
                <c:pt idx="2203">
                  <c:v>42635</c:v>
                </c:pt>
                <c:pt idx="2204">
                  <c:v>42636</c:v>
                </c:pt>
                <c:pt idx="2205">
                  <c:v>42639</c:v>
                </c:pt>
                <c:pt idx="2206">
                  <c:v>42640</c:v>
                </c:pt>
                <c:pt idx="2207">
                  <c:v>42641</c:v>
                </c:pt>
                <c:pt idx="2208">
                  <c:v>42642</c:v>
                </c:pt>
                <c:pt idx="2209">
                  <c:v>42643</c:v>
                </c:pt>
                <c:pt idx="2210">
                  <c:v>42646</c:v>
                </c:pt>
                <c:pt idx="2211">
                  <c:v>42647</c:v>
                </c:pt>
                <c:pt idx="2212">
                  <c:v>42648</c:v>
                </c:pt>
                <c:pt idx="2213">
                  <c:v>42649</c:v>
                </c:pt>
                <c:pt idx="2214">
                  <c:v>42650</c:v>
                </c:pt>
                <c:pt idx="2215">
                  <c:v>42653</c:v>
                </c:pt>
                <c:pt idx="2216">
                  <c:v>42654</c:v>
                </c:pt>
                <c:pt idx="2217">
                  <c:v>42655</c:v>
                </c:pt>
                <c:pt idx="2218">
                  <c:v>42656</c:v>
                </c:pt>
                <c:pt idx="2219">
                  <c:v>42657</c:v>
                </c:pt>
                <c:pt idx="2220">
                  <c:v>42660</c:v>
                </c:pt>
                <c:pt idx="2221">
                  <c:v>42661</c:v>
                </c:pt>
                <c:pt idx="2222">
                  <c:v>42662</c:v>
                </c:pt>
                <c:pt idx="2223">
                  <c:v>42663</c:v>
                </c:pt>
                <c:pt idx="2224">
                  <c:v>42664</c:v>
                </c:pt>
                <c:pt idx="2225">
                  <c:v>42667</c:v>
                </c:pt>
                <c:pt idx="2226">
                  <c:v>42668</c:v>
                </c:pt>
                <c:pt idx="2227">
                  <c:v>42669</c:v>
                </c:pt>
                <c:pt idx="2228">
                  <c:v>42670</c:v>
                </c:pt>
                <c:pt idx="2229">
                  <c:v>42671</c:v>
                </c:pt>
                <c:pt idx="2230">
                  <c:v>42674</c:v>
                </c:pt>
                <c:pt idx="2231">
                  <c:v>42675</c:v>
                </c:pt>
                <c:pt idx="2232">
                  <c:v>42676</c:v>
                </c:pt>
                <c:pt idx="2233">
                  <c:v>42677</c:v>
                </c:pt>
                <c:pt idx="2234">
                  <c:v>42678</c:v>
                </c:pt>
                <c:pt idx="2235">
                  <c:v>42681</c:v>
                </c:pt>
                <c:pt idx="2236">
                  <c:v>42682</c:v>
                </c:pt>
                <c:pt idx="2237">
                  <c:v>42683</c:v>
                </c:pt>
                <c:pt idx="2238">
                  <c:v>42684</c:v>
                </c:pt>
                <c:pt idx="2239">
                  <c:v>42685</c:v>
                </c:pt>
                <c:pt idx="2240">
                  <c:v>42688</c:v>
                </c:pt>
                <c:pt idx="2241">
                  <c:v>42689</c:v>
                </c:pt>
                <c:pt idx="2242">
                  <c:v>42690</c:v>
                </c:pt>
                <c:pt idx="2243">
                  <c:v>42691</c:v>
                </c:pt>
                <c:pt idx="2244">
                  <c:v>42692</c:v>
                </c:pt>
                <c:pt idx="2245">
                  <c:v>42695</c:v>
                </c:pt>
                <c:pt idx="2246">
                  <c:v>42696</c:v>
                </c:pt>
                <c:pt idx="2247">
                  <c:v>42697</c:v>
                </c:pt>
                <c:pt idx="2248">
                  <c:v>42698</c:v>
                </c:pt>
                <c:pt idx="2249">
                  <c:v>42699</c:v>
                </c:pt>
                <c:pt idx="2250">
                  <c:v>42702</c:v>
                </c:pt>
                <c:pt idx="2251">
                  <c:v>42703</c:v>
                </c:pt>
                <c:pt idx="2252">
                  <c:v>42704</c:v>
                </c:pt>
                <c:pt idx="2253">
                  <c:v>42705</c:v>
                </c:pt>
                <c:pt idx="2254">
                  <c:v>42706</c:v>
                </c:pt>
                <c:pt idx="2255">
                  <c:v>42709</c:v>
                </c:pt>
                <c:pt idx="2256">
                  <c:v>42710</c:v>
                </c:pt>
                <c:pt idx="2257">
                  <c:v>42711</c:v>
                </c:pt>
                <c:pt idx="2258">
                  <c:v>42712</c:v>
                </c:pt>
                <c:pt idx="2259">
                  <c:v>42713</c:v>
                </c:pt>
                <c:pt idx="2260">
                  <c:v>42716</c:v>
                </c:pt>
                <c:pt idx="2261">
                  <c:v>42717</c:v>
                </c:pt>
                <c:pt idx="2262">
                  <c:v>42718</c:v>
                </c:pt>
                <c:pt idx="2263">
                  <c:v>42719</c:v>
                </c:pt>
                <c:pt idx="2264">
                  <c:v>42720</c:v>
                </c:pt>
                <c:pt idx="2265">
                  <c:v>42723</c:v>
                </c:pt>
                <c:pt idx="2266">
                  <c:v>42724</c:v>
                </c:pt>
                <c:pt idx="2267">
                  <c:v>42725</c:v>
                </c:pt>
                <c:pt idx="2268">
                  <c:v>42726</c:v>
                </c:pt>
                <c:pt idx="2269">
                  <c:v>42727</c:v>
                </c:pt>
                <c:pt idx="2270">
                  <c:v>42732</c:v>
                </c:pt>
                <c:pt idx="2271">
                  <c:v>42733</c:v>
                </c:pt>
                <c:pt idx="2272">
                  <c:v>42734</c:v>
                </c:pt>
                <c:pt idx="2273">
                  <c:v>42738</c:v>
                </c:pt>
                <c:pt idx="2274">
                  <c:v>42739</c:v>
                </c:pt>
                <c:pt idx="2275">
                  <c:v>42740</c:v>
                </c:pt>
                <c:pt idx="2276">
                  <c:v>42741</c:v>
                </c:pt>
                <c:pt idx="2277">
                  <c:v>42744</c:v>
                </c:pt>
                <c:pt idx="2278">
                  <c:v>42745</c:v>
                </c:pt>
                <c:pt idx="2279">
                  <c:v>42746</c:v>
                </c:pt>
                <c:pt idx="2280">
                  <c:v>42747</c:v>
                </c:pt>
                <c:pt idx="2281">
                  <c:v>42748</c:v>
                </c:pt>
                <c:pt idx="2282">
                  <c:v>42751</c:v>
                </c:pt>
                <c:pt idx="2283">
                  <c:v>42752</c:v>
                </c:pt>
                <c:pt idx="2284">
                  <c:v>42753</c:v>
                </c:pt>
                <c:pt idx="2285">
                  <c:v>42754</c:v>
                </c:pt>
                <c:pt idx="2286">
                  <c:v>42755</c:v>
                </c:pt>
                <c:pt idx="2287">
                  <c:v>42758</c:v>
                </c:pt>
                <c:pt idx="2288">
                  <c:v>42759</c:v>
                </c:pt>
                <c:pt idx="2289">
                  <c:v>42760</c:v>
                </c:pt>
                <c:pt idx="2290">
                  <c:v>42761</c:v>
                </c:pt>
                <c:pt idx="2291">
                  <c:v>42762</c:v>
                </c:pt>
                <c:pt idx="2292">
                  <c:v>42765</c:v>
                </c:pt>
                <c:pt idx="2293">
                  <c:v>42766</c:v>
                </c:pt>
                <c:pt idx="2294">
                  <c:v>42767</c:v>
                </c:pt>
                <c:pt idx="2295">
                  <c:v>42768</c:v>
                </c:pt>
                <c:pt idx="2296">
                  <c:v>42769</c:v>
                </c:pt>
                <c:pt idx="2297">
                  <c:v>42772</c:v>
                </c:pt>
                <c:pt idx="2298">
                  <c:v>42773</c:v>
                </c:pt>
                <c:pt idx="2299">
                  <c:v>42774</c:v>
                </c:pt>
                <c:pt idx="2300">
                  <c:v>42775</c:v>
                </c:pt>
                <c:pt idx="2301">
                  <c:v>42776</c:v>
                </c:pt>
                <c:pt idx="2302">
                  <c:v>42779</c:v>
                </c:pt>
                <c:pt idx="2303">
                  <c:v>42780</c:v>
                </c:pt>
                <c:pt idx="2304">
                  <c:v>42781</c:v>
                </c:pt>
                <c:pt idx="2305">
                  <c:v>42782</c:v>
                </c:pt>
                <c:pt idx="2306">
                  <c:v>42783</c:v>
                </c:pt>
                <c:pt idx="2307">
                  <c:v>42786</c:v>
                </c:pt>
                <c:pt idx="2308">
                  <c:v>42787</c:v>
                </c:pt>
                <c:pt idx="2309">
                  <c:v>42788</c:v>
                </c:pt>
                <c:pt idx="2310">
                  <c:v>42789</c:v>
                </c:pt>
                <c:pt idx="2311">
                  <c:v>42790</c:v>
                </c:pt>
                <c:pt idx="2312">
                  <c:v>42793</c:v>
                </c:pt>
                <c:pt idx="2313">
                  <c:v>42794</c:v>
                </c:pt>
                <c:pt idx="2314">
                  <c:v>42795</c:v>
                </c:pt>
                <c:pt idx="2315">
                  <c:v>42796</c:v>
                </c:pt>
                <c:pt idx="2316">
                  <c:v>42797</c:v>
                </c:pt>
                <c:pt idx="2317">
                  <c:v>42800</c:v>
                </c:pt>
                <c:pt idx="2318">
                  <c:v>42801</c:v>
                </c:pt>
                <c:pt idx="2319">
                  <c:v>42802</c:v>
                </c:pt>
                <c:pt idx="2320">
                  <c:v>42803</c:v>
                </c:pt>
                <c:pt idx="2321">
                  <c:v>42804</c:v>
                </c:pt>
                <c:pt idx="2322">
                  <c:v>42807</c:v>
                </c:pt>
                <c:pt idx="2323">
                  <c:v>42808</c:v>
                </c:pt>
                <c:pt idx="2324">
                  <c:v>42809</c:v>
                </c:pt>
                <c:pt idx="2325">
                  <c:v>42810</c:v>
                </c:pt>
                <c:pt idx="2326">
                  <c:v>42811</c:v>
                </c:pt>
                <c:pt idx="2327">
                  <c:v>42814</c:v>
                </c:pt>
                <c:pt idx="2328">
                  <c:v>42815</c:v>
                </c:pt>
                <c:pt idx="2329">
                  <c:v>42816</c:v>
                </c:pt>
                <c:pt idx="2330">
                  <c:v>42817</c:v>
                </c:pt>
                <c:pt idx="2331">
                  <c:v>42818</c:v>
                </c:pt>
                <c:pt idx="2332">
                  <c:v>42821</c:v>
                </c:pt>
                <c:pt idx="2333">
                  <c:v>42822</c:v>
                </c:pt>
                <c:pt idx="2334">
                  <c:v>42823</c:v>
                </c:pt>
                <c:pt idx="2335">
                  <c:v>42824</c:v>
                </c:pt>
                <c:pt idx="2336">
                  <c:v>42825</c:v>
                </c:pt>
                <c:pt idx="2337">
                  <c:v>42828</c:v>
                </c:pt>
                <c:pt idx="2338">
                  <c:v>42829</c:v>
                </c:pt>
                <c:pt idx="2339">
                  <c:v>42830</c:v>
                </c:pt>
                <c:pt idx="2340">
                  <c:v>42831</c:v>
                </c:pt>
                <c:pt idx="2341">
                  <c:v>42832</c:v>
                </c:pt>
                <c:pt idx="2342">
                  <c:v>42835</c:v>
                </c:pt>
                <c:pt idx="2343">
                  <c:v>42836</c:v>
                </c:pt>
                <c:pt idx="2344">
                  <c:v>42837</c:v>
                </c:pt>
                <c:pt idx="2345">
                  <c:v>42838</c:v>
                </c:pt>
                <c:pt idx="2346">
                  <c:v>42843</c:v>
                </c:pt>
                <c:pt idx="2347">
                  <c:v>42844</c:v>
                </c:pt>
                <c:pt idx="2348">
                  <c:v>42845</c:v>
                </c:pt>
                <c:pt idx="2349">
                  <c:v>42846</c:v>
                </c:pt>
                <c:pt idx="2350">
                  <c:v>42849</c:v>
                </c:pt>
                <c:pt idx="2351">
                  <c:v>42850</c:v>
                </c:pt>
                <c:pt idx="2352">
                  <c:v>42851</c:v>
                </c:pt>
                <c:pt idx="2353">
                  <c:v>42852</c:v>
                </c:pt>
                <c:pt idx="2354">
                  <c:v>42853</c:v>
                </c:pt>
                <c:pt idx="2355">
                  <c:v>42857</c:v>
                </c:pt>
                <c:pt idx="2356">
                  <c:v>42858</c:v>
                </c:pt>
                <c:pt idx="2357">
                  <c:v>42859</c:v>
                </c:pt>
                <c:pt idx="2358">
                  <c:v>42860</c:v>
                </c:pt>
                <c:pt idx="2359">
                  <c:v>42863</c:v>
                </c:pt>
                <c:pt idx="2360">
                  <c:v>42864</c:v>
                </c:pt>
                <c:pt idx="2361">
                  <c:v>42865</c:v>
                </c:pt>
                <c:pt idx="2362">
                  <c:v>42866</c:v>
                </c:pt>
                <c:pt idx="2363">
                  <c:v>42867</c:v>
                </c:pt>
                <c:pt idx="2364">
                  <c:v>42870</c:v>
                </c:pt>
                <c:pt idx="2365">
                  <c:v>42871</c:v>
                </c:pt>
                <c:pt idx="2366">
                  <c:v>42872</c:v>
                </c:pt>
                <c:pt idx="2367">
                  <c:v>42873</c:v>
                </c:pt>
                <c:pt idx="2368">
                  <c:v>42874</c:v>
                </c:pt>
                <c:pt idx="2369">
                  <c:v>42877</c:v>
                </c:pt>
                <c:pt idx="2370">
                  <c:v>42878</c:v>
                </c:pt>
                <c:pt idx="2371">
                  <c:v>42879</c:v>
                </c:pt>
                <c:pt idx="2372">
                  <c:v>42880</c:v>
                </c:pt>
                <c:pt idx="2373">
                  <c:v>42881</c:v>
                </c:pt>
                <c:pt idx="2374">
                  <c:v>42885</c:v>
                </c:pt>
                <c:pt idx="2375">
                  <c:v>42886</c:v>
                </c:pt>
                <c:pt idx="2376">
                  <c:v>42887</c:v>
                </c:pt>
                <c:pt idx="2377">
                  <c:v>42888</c:v>
                </c:pt>
                <c:pt idx="2378">
                  <c:v>42891</c:v>
                </c:pt>
                <c:pt idx="2379">
                  <c:v>42892</c:v>
                </c:pt>
                <c:pt idx="2380">
                  <c:v>42893</c:v>
                </c:pt>
                <c:pt idx="2381">
                  <c:v>42894</c:v>
                </c:pt>
                <c:pt idx="2382">
                  <c:v>42895</c:v>
                </c:pt>
                <c:pt idx="2383">
                  <c:v>42898</c:v>
                </c:pt>
                <c:pt idx="2384">
                  <c:v>42899</c:v>
                </c:pt>
                <c:pt idx="2385">
                  <c:v>42900</c:v>
                </c:pt>
                <c:pt idx="2386">
                  <c:v>42901</c:v>
                </c:pt>
                <c:pt idx="2387">
                  <c:v>42902</c:v>
                </c:pt>
                <c:pt idx="2388">
                  <c:v>42905</c:v>
                </c:pt>
                <c:pt idx="2389">
                  <c:v>42906</c:v>
                </c:pt>
                <c:pt idx="2390">
                  <c:v>42907</c:v>
                </c:pt>
                <c:pt idx="2391">
                  <c:v>42908</c:v>
                </c:pt>
                <c:pt idx="2392">
                  <c:v>42909</c:v>
                </c:pt>
                <c:pt idx="2393">
                  <c:v>42912</c:v>
                </c:pt>
                <c:pt idx="2394">
                  <c:v>42913</c:v>
                </c:pt>
                <c:pt idx="2395">
                  <c:v>42914</c:v>
                </c:pt>
                <c:pt idx="2396">
                  <c:v>42915</c:v>
                </c:pt>
                <c:pt idx="2397">
                  <c:v>42916</c:v>
                </c:pt>
                <c:pt idx="2398">
                  <c:v>42919</c:v>
                </c:pt>
                <c:pt idx="2399">
                  <c:v>42920</c:v>
                </c:pt>
                <c:pt idx="2400">
                  <c:v>42921</c:v>
                </c:pt>
                <c:pt idx="2401">
                  <c:v>42922</c:v>
                </c:pt>
                <c:pt idx="2402">
                  <c:v>42923</c:v>
                </c:pt>
                <c:pt idx="2403">
                  <c:v>42926</c:v>
                </c:pt>
                <c:pt idx="2404">
                  <c:v>42927</c:v>
                </c:pt>
                <c:pt idx="2405">
                  <c:v>42928</c:v>
                </c:pt>
                <c:pt idx="2406">
                  <c:v>42929</c:v>
                </c:pt>
                <c:pt idx="2407">
                  <c:v>42930</c:v>
                </c:pt>
                <c:pt idx="2408">
                  <c:v>42933</c:v>
                </c:pt>
                <c:pt idx="2409">
                  <c:v>42934</c:v>
                </c:pt>
                <c:pt idx="2410">
                  <c:v>42935</c:v>
                </c:pt>
                <c:pt idx="2411">
                  <c:v>42936</c:v>
                </c:pt>
                <c:pt idx="2412">
                  <c:v>42937</c:v>
                </c:pt>
                <c:pt idx="2413">
                  <c:v>42940</c:v>
                </c:pt>
                <c:pt idx="2414">
                  <c:v>42941</c:v>
                </c:pt>
                <c:pt idx="2415">
                  <c:v>42942</c:v>
                </c:pt>
                <c:pt idx="2416">
                  <c:v>42943</c:v>
                </c:pt>
                <c:pt idx="2417">
                  <c:v>42944</c:v>
                </c:pt>
                <c:pt idx="2418">
                  <c:v>42947</c:v>
                </c:pt>
                <c:pt idx="2419">
                  <c:v>42948</c:v>
                </c:pt>
                <c:pt idx="2420">
                  <c:v>42949</c:v>
                </c:pt>
                <c:pt idx="2421">
                  <c:v>42950</c:v>
                </c:pt>
                <c:pt idx="2422">
                  <c:v>42951</c:v>
                </c:pt>
                <c:pt idx="2423">
                  <c:v>42954</c:v>
                </c:pt>
                <c:pt idx="2424">
                  <c:v>42955</c:v>
                </c:pt>
                <c:pt idx="2425">
                  <c:v>42956</c:v>
                </c:pt>
                <c:pt idx="2426">
                  <c:v>42957</c:v>
                </c:pt>
                <c:pt idx="2427">
                  <c:v>42958</c:v>
                </c:pt>
                <c:pt idx="2428">
                  <c:v>42961</c:v>
                </c:pt>
                <c:pt idx="2429">
                  <c:v>42962</c:v>
                </c:pt>
                <c:pt idx="2430">
                  <c:v>42963</c:v>
                </c:pt>
                <c:pt idx="2431">
                  <c:v>42964</c:v>
                </c:pt>
                <c:pt idx="2432">
                  <c:v>42965</c:v>
                </c:pt>
                <c:pt idx="2433">
                  <c:v>42968</c:v>
                </c:pt>
                <c:pt idx="2434">
                  <c:v>42969</c:v>
                </c:pt>
                <c:pt idx="2435">
                  <c:v>42970</c:v>
                </c:pt>
                <c:pt idx="2436">
                  <c:v>42971</c:v>
                </c:pt>
                <c:pt idx="2437">
                  <c:v>42972</c:v>
                </c:pt>
                <c:pt idx="2438">
                  <c:v>42976</c:v>
                </c:pt>
                <c:pt idx="2439">
                  <c:v>42977</c:v>
                </c:pt>
                <c:pt idx="2440">
                  <c:v>42978</c:v>
                </c:pt>
                <c:pt idx="2441">
                  <c:v>42979</c:v>
                </c:pt>
                <c:pt idx="2442">
                  <c:v>42982</c:v>
                </c:pt>
                <c:pt idx="2443">
                  <c:v>42983</c:v>
                </c:pt>
                <c:pt idx="2444">
                  <c:v>42984</c:v>
                </c:pt>
                <c:pt idx="2445">
                  <c:v>42985</c:v>
                </c:pt>
                <c:pt idx="2446">
                  <c:v>42986</c:v>
                </c:pt>
                <c:pt idx="2447">
                  <c:v>42989</c:v>
                </c:pt>
                <c:pt idx="2448">
                  <c:v>42990</c:v>
                </c:pt>
                <c:pt idx="2449">
                  <c:v>42991</c:v>
                </c:pt>
                <c:pt idx="2450">
                  <c:v>42992</c:v>
                </c:pt>
                <c:pt idx="2451">
                  <c:v>42993</c:v>
                </c:pt>
                <c:pt idx="2452">
                  <c:v>42996</c:v>
                </c:pt>
                <c:pt idx="2453">
                  <c:v>42997</c:v>
                </c:pt>
                <c:pt idx="2454">
                  <c:v>42998</c:v>
                </c:pt>
                <c:pt idx="2455">
                  <c:v>42999</c:v>
                </c:pt>
                <c:pt idx="2456">
                  <c:v>43000</c:v>
                </c:pt>
                <c:pt idx="2457">
                  <c:v>43003</c:v>
                </c:pt>
                <c:pt idx="2458">
                  <c:v>43004</c:v>
                </c:pt>
                <c:pt idx="2459">
                  <c:v>43005</c:v>
                </c:pt>
                <c:pt idx="2460">
                  <c:v>43006</c:v>
                </c:pt>
                <c:pt idx="2461">
                  <c:v>43007</c:v>
                </c:pt>
                <c:pt idx="2462">
                  <c:v>43010</c:v>
                </c:pt>
                <c:pt idx="2463">
                  <c:v>43011</c:v>
                </c:pt>
                <c:pt idx="2464">
                  <c:v>43012</c:v>
                </c:pt>
                <c:pt idx="2465">
                  <c:v>43013</c:v>
                </c:pt>
                <c:pt idx="2466">
                  <c:v>43014</c:v>
                </c:pt>
                <c:pt idx="2467">
                  <c:v>43017</c:v>
                </c:pt>
                <c:pt idx="2468">
                  <c:v>43018</c:v>
                </c:pt>
                <c:pt idx="2469">
                  <c:v>43019</c:v>
                </c:pt>
                <c:pt idx="2470">
                  <c:v>43020</c:v>
                </c:pt>
                <c:pt idx="2471">
                  <c:v>43021</c:v>
                </c:pt>
                <c:pt idx="2472">
                  <c:v>43024</c:v>
                </c:pt>
                <c:pt idx="2473">
                  <c:v>43025</c:v>
                </c:pt>
                <c:pt idx="2474">
                  <c:v>43026</c:v>
                </c:pt>
                <c:pt idx="2475">
                  <c:v>43027</c:v>
                </c:pt>
                <c:pt idx="2476">
                  <c:v>43028</c:v>
                </c:pt>
                <c:pt idx="2477">
                  <c:v>43031</c:v>
                </c:pt>
                <c:pt idx="2478">
                  <c:v>43032</c:v>
                </c:pt>
                <c:pt idx="2479">
                  <c:v>43033</c:v>
                </c:pt>
                <c:pt idx="2480">
                  <c:v>43034</c:v>
                </c:pt>
                <c:pt idx="2481">
                  <c:v>43035</c:v>
                </c:pt>
                <c:pt idx="2482">
                  <c:v>43038</c:v>
                </c:pt>
                <c:pt idx="2483">
                  <c:v>43039</c:v>
                </c:pt>
                <c:pt idx="2484">
                  <c:v>43040</c:v>
                </c:pt>
                <c:pt idx="2485">
                  <c:v>43041</c:v>
                </c:pt>
                <c:pt idx="2486">
                  <c:v>43042</c:v>
                </c:pt>
                <c:pt idx="2487">
                  <c:v>43045</c:v>
                </c:pt>
                <c:pt idx="2488">
                  <c:v>43046</c:v>
                </c:pt>
                <c:pt idx="2489">
                  <c:v>43047</c:v>
                </c:pt>
                <c:pt idx="2490">
                  <c:v>43048</c:v>
                </c:pt>
                <c:pt idx="2491">
                  <c:v>43049</c:v>
                </c:pt>
                <c:pt idx="2492">
                  <c:v>43052</c:v>
                </c:pt>
                <c:pt idx="2493">
                  <c:v>43053</c:v>
                </c:pt>
                <c:pt idx="2494">
                  <c:v>43054</c:v>
                </c:pt>
                <c:pt idx="2495">
                  <c:v>43055</c:v>
                </c:pt>
                <c:pt idx="2496">
                  <c:v>43056</c:v>
                </c:pt>
                <c:pt idx="2497">
                  <c:v>43059</c:v>
                </c:pt>
                <c:pt idx="2498">
                  <c:v>43060</c:v>
                </c:pt>
                <c:pt idx="2499">
                  <c:v>43061</c:v>
                </c:pt>
                <c:pt idx="2500">
                  <c:v>43062</c:v>
                </c:pt>
                <c:pt idx="2501">
                  <c:v>43063</c:v>
                </c:pt>
                <c:pt idx="2502">
                  <c:v>43066</c:v>
                </c:pt>
                <c:pt idx="2503">
                  <c:v>43067</c:v>
                </c:pt>
                <c:pt idx="2504">
                  <c:v>43068</c:v>
                </c:pt>
                <c:pt idx="2505">
                  <c:v>43069</c:v>
                </c:pt>
                <c:pt idx="2506">
                  <c:v>43070</c:v>
                </c:pt>
                <c:pt idx="2507">
                  <c:v>43073</c:v>
                </c:pt>
                <c:pt idx="2508">
                  <c:v>43074</c:v>
                </c:pt>
                <c:pt idx="2509">
                  <c:v>43075</c:v>
                </c:pt>
                <c:pt idx="2510">
                  <c:v>43076</c:v>
                </c:pt>
                <c:pt idx="2511">
                  <c:v>43077</c:v>
                </c:pt>
                <c:pt idx="2512">
                  <c:v>43080</c:v>
                </c:pt>
                <c:pt idx="2513">
                  <c:v>43081</c:v>
                </c:pt>
                <c:pt idx="2514">
                  <c:v>43082</c:v>
                </c:pt>
                <c:pt idx="2515">
                  <c:v>43083</c:v>
                </c:pt>
                <c:pt idx="2516">
                  <c:v>43084</c:v>
                </c:pt>
                <c:pt idx="2517">
                  <c:v>43087</c:v>
                </c:pt>
                <c:pt idx="2518">
                  <c:v>43088</c:v>
                </c:pt>
                <c:pt idx="2519">
                  <c:v>43089</c:v>
                </c:pt>
                <c:pt idx="2520">
                  <c:v>43090</c:v>
                </c:pt>
                <c:pt idx="2521">
                  <c:v>43091</c:v>
                </c:pt>
                <c:pt idx="2522">
                  <c:v>43096</c:v>
                </c:pt>
                <c:pt idx="2523">
                  <c:v>43097</c:v>
                </c:pt>
                <c:pt idx="2524">
                  <c:v>43098</c:v>
                </c:pt>
                <c:pt idx="2525">
                  <c:v>43102</c:v>
                </c:pt>
                <c:pt idx="2526">
                  <c:v>43103</c:v>
                </c:pt>
                <c:pt idx="2527">
                  <c:v>43104</c:v>
                </c:pt>
                <c:pt idx="2528">
                  <c:v>43105</c:v>
                </c:pt>
                <c:pt idx="2529">
                  <c:v>43108</c:v>
                </c:pt>
                <c:pt idx="2530">
                  <c:v>43109</c:v>
                </c:pt>
                <c:pt idx="2531">
                  <c:v>43110</c:v>
                </c:pt>
                <c:pt idx="2532">
                  <c:v>43111</c:v>
                </c:pt>
                <c:pt idx="2533">
                  <c:v>43112</c:v>
                </c:pt>
                <c:pt idx="2534">
                  <c:v>43115</c:v>
                </c:pt>
                <c:pt idx="2535">
                  <c:v>43116</c:v>
                </c:pt>
                <c:pt idx="2536">
                  <c:v>43117</c:v>
                </c:pt>
                <c:pt idx="2537">
                  <c:v>43118</c:v>
                </c:pt>
                <c:pt idx="2538">
                  <c:v>43119</c:v>
                </c:pt>
                <c:pt idx="2539">
                  <c:v>43122</c:v>
                </c:pt>
                <c:pt idx="2540">
                  <c:v>43123</c:v>
                </c:pt>
                <c:pt idx="2541">
                  <c:v>43124</c:v>
                </c:pt>
                <c:pt idx="2542">
                  <c:v>43125</c:v>
                </c:pt>
                <c:pt idx="2543">
                  <c:v>43126</c:v>
                </c:pt>
                <c:pt idx="2544">
                  <c:v>43129</c:v>
                </c:pt>
                <c:pt idx="2545">
                  <c:v>43130</c:v>
                </c:pt>
                <c:pt idx="2546">
                  <c:v>43131</c:v>
                </c:pt>
                <c:pt idx="2547">
                  <c:v>43132</c:v>
                </c:pt>
                <c:pt idx="2548">
                  <c:v>43133</c:v>
                </c:pt>
                <c:pt idx="2549">
                  <c:v>43136</c:v>
                </c:pt>
                <c:pt idx="2550">
                  <c:v>43137</c:v>
                </c:pt>
                <c:pt idx="2551">
                  <c:v>43138</c:v>
                </c:pt>
                <c:pt idx="2552">
                  <c:v>43139</c:v>
                </c:pt>
                <c:pt idx="2553">
                  <c:v>43140</c:v>
                </c:pt>
                <c:pt idx="2554">
                  <c:v>43143</c:v>
                </c:pt>
                <c:pt idx="2555">
                  <c:v>43144</c:v>
                </c:pt>
                <c:pt idx="2556">
                  <c:v>43145</c:v>
                </c:pt>
                <c:pt idx="2557">
                  <c:v>43146</c:v>
                </c:pt>
                <c:pt idx="2558">
                  <c:v>43147</c:v>
                </c:pt>
                <c:pt idx="2559">
                  <c:v>43150</c:v>
                </c:pt>
                <c:pt idx="2560">
                  <c:v>43151</c:v>
                </c:pt>
                <c:pt idx="2561">
                  <c:v>43152</c:v>
                </c:pt>
                <c:pt idx="2562">
                  <c:v>43153</c:v>
                </c:pt>
                <c:pt idx="2563">
                  <c:v>43154</c:v>
                </c:pt>
                <c:pt idx="2564">
                  <c:v>43157</c:v>
                </c:pt>
                <c:pt idx="2565">
                  <c:v>43158</c:v>
                </c:pt>
                <c:pt idx="2566">
                  <c:v>43159</c:v>
                </c:pt>
                <c:pt idx="2567">
                  <c:v>43160</c:v>
                </c:pt>
                <c:pt idx="2568">
                  <c:v>43161</c:v>
                </c:pt>
                <c:pt idx="2569">
                  <c:v>43164</c:v>
                </c:pt>
                <c:pt idx="2570">
                  <c:v>43165</c:v>
                </c:pt>
                <c:pt idx="2571">
                  <c:v>43166</c:v>
                </c:pt>
                <c:pt idx="2572">
                  <c:v>43167</c:v>
                </c:pt>
                <c:pt idx="2573">
                  <c:v>43168</c:v>
                </c:pt>
                <c:pt idx="2574">
                  <c:v>43171</c:v>
                </c:pt>
                <c:pt idx="2575">
                  <c:v>43172</c:v>
                </c:pt>
                <c:pt idx="2576">
                  <c:v>43173</c:v>
                </c:pt>
                <c:pt idx="2577">
                  <c:v>43174</c:v>
                </c:pt>
                <c:pt idx="2578">
                  <c:v>43175</c:v>
                </c:pt>
                <c:pt idx="2579">
                  <c:v>43178</c:v>
                </c:pt>
                <c:pt idx="2580">
                  <c:v>43179</c:v>
                </c:pt>
                <c:pt idx="2581">
                  <c:v>43180</c:v>
                </c:pt>
                <c:pt idx="2582">
                  <c:v>43181</c:v>
                </c:pt>
                <c:pt idx="2583">
                  <c:v>43182</c:v>
                </c:pt>
                <c:pt idx="2584">
                  <c:v>43185</c:v>
                </c:pt>
                <c:pt idx="2585">
                  <c:v>43186</c:v>
                </c:pt>
                <c:pt idx="2586">
                  <c:v>43187</c:v>
                </c:pt>
                <c:pt idx="2587">
                  <c:v>43188</c:v>
                </c:pt>
                <c:pt idx="2588">
                  <c:v>43193</c:v>
                </c:pt>
                <c:pt idx="2589">
                  <c:v>43194</c:v>
                </c:pt>
                <c:pt idx="2590">
                  <c:v>43195</c:v>
                </c:pt>
                <c:pt idx="2591">
                  <c:v>43196</c:v>
                </c:pt>
                <c:pt idx="2592">
                  <c:v>43199</c:v>
                </c:pt>
                <c:pt idx="2593">
                  <c:v>43200</c:v>
                </c:pt>
                <c:pt idx="2594">
                  <c:v>43201</c:v>
                </c:pt>
                <c:pt idx="2595">
                  <c:v>43202</c:v>
                </c:pt>
                <c:pt idx="2596">
                  <c:v>43203</c:v>
                </c:pt>
                <c:pt idx="2597">
                  <c:v>43206</c:v>
                </c:pt>
                <c:pt idx="2598">
                  <c:v>43207</c:v>
                </c:pt>
                <c:pt idx="2599">
                  <c:v>43208</c:v>
                </c:pt>
                <c:pt idx="2600">
                  <c:v>43209</c:v>
                </c:pt>
                <c:pt idx="2601">
                  <c:v>43210</c:v>
                </c:pt>
                <c:pt idx="2602">
                  <c:v>43213</c:v>
                </c:pt>
                <c:pt idx="2603">
                  <c:v>43214</c:v>
                </c:pt>
                <c:pt idx="2604">
                  <c:v>43215</c:v>
                </c:pt>
                <c:pt idx="2605">
                  <c:v>43216</c:v>
                </c:pt>
                <c:pt idx="2606">
                  <c:v>43217</c:v>
                </c:pt>
                <c:pt idx="2607">
                  <c:v>43220</c:v>
                </c:pt>
                <c:pt idx="2608">
                  <c:v>43221</c:v>
                </c:pt>
                <c:pt idx="2609">
                  <c:v>43222</c:v>
                </c:pt>
                <c:pt idx="2610">
                  <c:v>43223</c:v>
                </c:pt>
                <c:pt idx="2611">
                  <c:v>43224</c:v>
                </c:pt>
                <c:pt idx="2612">
                  <c:v>43228</c:v>
                </c:pt>
                <c:pt idx="2613">
                  <c:v>43229</c:v>
                </c:pt>
                <c:pt idx="2614">
                  <c:v>43230</c:v>
                </c:pt>
                <c:pt idx="2615">
                  <c:v>43231</c:v>
                </c:pt>
                <c:pt idx="2616">
                  <c:v>43234</c:v>
                </c:pt>
                <c:pt idx="2617">
                  <c:v>43235</c:v>
                </c:pt>
                <c:pt idx="2618">
                  <c:v>43236</c:v>
                </c:pt>
                <c:pt idx="2619">
                  <c:v>43237</c:v>
                </c:pt>
                <c:pt idx="2620">
                  <c:v>43238</c:v>
                </c:pt>
                <c:pt idx="2621">
                  <c:v>43241</c:v>
                </c:pt>
                <c:pt idx="2622">
                  <c:v>43242</c:v>
                </c:pt>
                <c:pt idx="2623">
                  <c:v>43243</c:v>
                </c:pt>
                <c:pt idx="2624">
                  <c:v>43244</c:v>
                </c:pt>
                <c:pt idx="2625">
                  <c:v>43245</c:v>
                </c:pt>
                <c:pt idx="2626">
                  <c:v>43249</c:v>
                </c:pt>
                <c:pt idx="2627">
                  <c:v>43250</c:v>
                </c:pt>
                <c:pt idx="2628">
                  <c:v>43251</c:v>
                </c:pt>
                <c:pt idx="2629">
                  <c:v>43252</c:v>
                </c:pt>
                <c:pt idx="2630">
                  <c:v>43255</c:v>
                </c:pt>
                <c:pt idx="2631">
                  <c:v>43256</c:v>
                </c:pt>
                <c:pt idx="2632">
                  <c:v>43257</c:v>
                </c:pt>
                <c:pt idx="2633">
                  <c:v>43258</c:v>
                </c:pt>
                <c:pt idx="2634">
                  <c:v>43259</c:v>
                </c:pt>
                <c:pt idx="2635">
                  <c:v>43262</c:v>
                </c:pt>
                <c:pt idx="2636">
                  <c:v>43263</c:v>
                </c:pt>
                <c:pt idx="2637">
                  <c:v>43264</c:v>
                </c:pt>
                <c:pt idx="2638">
                  <c:v>43265</c:v>
                </c:pt>
                <c:pt idx="2639">
                  <c:v>43266</c:v>
                </c:pt>
                <c:pt idx="2640">
                  <c:v>43269</c:v>
                </c:pt>
                <c:pt idx="2641">
                  <c:v>43270</c:v>
                </c:pt>
                <c:pt idx="2642">
                  <c:v>43271</c:v>
                </c:pt>
                <c:pt idx="2643">
                  <c:v>43272</c:v>
                </c:pt>
                <c:pt idx="2644">
                  <c:v>43273</c:v>
                </c:pt>
                <c:pt idx="2645">
                  <c:v>43276</c:v>
                </c:pt>
                <c:pt idx="2646">
                  <c:v>43277</c:v>
                </c:pt>
                <c:pt idx="2647">
                  <c:v>43278</c:v>
                </c:pt>
                <c:pt idx="2648">
                  <c:v>43279</c:v>
                </c:pt>
                <c:pt idx="2649">
                  <c:v>43280</c:v>
                </c:pt>
                <c:pt idx="2650">
                  <c:v>43283</c:v>
                </c:pt>
                <c:pt idx="2651">
                  <c:v>43284</c:v>
                </c:pt>
                <c:pt idx="2652">
                  <c:v>43285</c:v>
                </c:pt>
                <c:pt idx="2653">
                  <c:v>43286</c:v>
                </c:pt>
                <c:pt idx="2654">
                  <c:v>43287</c:v>
                </c:pt>
                <c:pt idx="2655">
                  <c:v>43290</c:v>
                </c:pt>
                <c:pt idx="2656">
                  <c:v>43291</c:v>
                </c:pt>
                <c:pt idx="2657">
                  <c:v>43292</c:v>
                </c:pt>
                <c:pt idx="2658">
                  <c:v>43293</c:v>
                </c:pt>
                <c:pt idx="2659">
                  <c:v>43294</c:v>
                </c:pt>
                <c:pt idx="2660">
                  <c:v>43297</c:v>
                </c:pt>
                <c:pt idx="2661">
                  <c:v>43298</c:v>
                </c:pt>
                <c:pt idx="2662">
                  <c:v>43299</c:v>
                </c:pt>
                <c:pt idx="2663">
                  <c:v>43300</c:v>
                </c:pt>
                <c:pt idx="2664">
                  <c:v>43301</c:v>
                </c:pt>
                <c:pt idx="2665">
                  <c:v>43304</c:v>
                </c:pt>
                <c:pt idx="2666">
                  <c:v>43305</c:v>
                </c:pt>
                <c:pt idx="2667">
                  <c:v>43306</c:v>
                </c:pt>
                <c:pt idx="2668">
                  <c:v>43307</c:v>
                </c:pt>
                <c:pt idx="2669">
                  <c:v>43308</c:v>
                </c:pt>
                <c:pt idx="2670">
                  <c:v>43311</c:v>
                </c:pt>
                <c:pt idx="2671">
                  <c:v>43312</c:v>
                </c:pt>
                <c:pt idx="2672">
                  <c:v>43313</c:v>
                </c:pt>
                <c:pt idx="2673">
                  <c:v>43314</c:v>
                </c:pt>
                <c:pt idx="2674">
                  <c:v>43315</c:v>
                </c:pt>
                <c:pt idx="2675">
                  <c:v>43318</c:v>
                </c:pt>
                <c:pt idx="2676">
                  <c:v>43319</c:v>
                </c:pt>
                <c:pt idx="2677">
                  <c:v>43320</c:v>
                </c:pt>
                <c:pt idx="2678">
                  <c:v>43321</c:v>
                </c:pt>
                <c:pt idx="2679">
                  <c:v>43322</c:v>
                </c:pt>
                <c:pt idx="2680">
                  <c:v>43325</c:v>
                </c:pt>
                <c:pt idx="2681">
                  <c:v>43326</c:v>
                </c:pt>
                <c:pt idx="2682">
                  <c:v>43327</c:v>
                </c:pt>
                <c:pt idx="2683">
                  <c:v>43328</c:v>
                </c:pt>
                <c:pt idx="2684">
                  <c:v>43329</c:v>
                </c:pt>
                <c:pt idx="2685">
                  <c:v>43332</c:v>
                </c:pt>
                <c:pt idx="2686">
                  <c:v>43333</c:v>
                </c:pt>
                <c:pt idx="2687">
                  <c:v>43334</c:v>
                </c:pt>
                <c:pt idx="2688">
                  <c:v>43335</c:v>
                </c:pt>
                <c:pt idx="2689">
                  <c:v>43336</c:v>
                </c:pt>
                <c:pt idx="2690">
                  <c:v>43340</c:v>
                </c:pt>
                <c:pt idx="2691">
                  <c:v>43341</c:v>
                </c:pt>
                <c:pt idx="2692">
                  <c:v>43342</c:v>
                </c:pt>
                <c:pt idx="2693">
                  <c:v>43343</c:v>
                </c:pt>
                <c:pt idx="2694">
                  <c:v>43346</c:v>
                </c:pt>
                <c:pt idx="2695">
                  <c:v>43347</c:v>
                </c:pt>
                <c:pt idx="2696">
                  <c:v>43348</c:v>
                </c:pt>
                <c:pt idx="2697">
                  <c:v>43349</c:v>
                </c:pt>
                <c:pt idx="2698">
                  <c:v>43350</c:v>
                </c:pt>
                <c:pt idx="2699">
                  <c:v>43353</c:v>
                </c:pt>
                <c:pt idx="2700">
                  <c:v>43354</c:v>
                </c:pt>
                <c:pt idx="2701">
                  <c:v>43355</c:v>
                </c:pt>
                <c:pt idx="2702">
                  <c:v>43356</c:v>
                </c:pt>
                <c:pt idx="2703">
                  <c:v>43357</c:v>
                </c:pt>
                <c:pt idx="2704">
                  <c:v>43360</c:v>
                </c:pt>
                <c:pt idx="2705">
                  <c:v>43361</c:v>
                </c:pt>
                <c:pt idx="2706">
                  <c:v>43362</c:v>
                </c:pt>
                <c:pt idx="2707">
                  <c:v>43363</c:v>
                </c:pt>
                <c:pt idx="2708">
                  <c:v>43364</c:v>
                </c:pt>
                <c:pt idx="2709">
                  <c:v>43367</c:v>
                </c:pt>
                <c:pt idx="2710">
                  <c:v>43368</c:v>
                </c:pt>
                <c:pt idx="2711">
                  <c:v>43369</c:v>
                </c:pt>
                <c:pt idx="2712">
                  <c:v>43370</c:v>
                </c:pt>
                <c:pt idx="2713">
                  <c:v>43371</c:v>
                </c:pt>
                <c:pt idx="2714">
                  <c:v>43374</c:v>
                </c:pt>
                <c:pt idx="2715">
                  <c:v>43375</c:v>
                </c:pt>
                <c:pt idx="2716">
                  <c:v>43376</c:v>
                </c:pt>
                <c:pt idx="2717">
                  <c:v>43377</c:v>
                </c:pt>
                <c:pt idx="2718">
                  <c:v>43378</c:v>
                </c:pt>
                <c:pt idx="2719">
                  <c:v>43381</c:v>
                </c:pt>
                <c:pt idx="2720">
                  <c:v>43382</c:v>
                </c:pt>
                <c:pt idx="2721">
                  <c:v>43383</c:v>
                </c:pt>
                <c:pt idx="2722">
                  <c:v>43384</c:v>
                </c:pt>
                <c:pt idx="2723">
                  <c:v>43385</c:v>
                </c:pt>
                <c:pt idx="2724">
                  <c:v>43388</c:v>
                </c:pt>
                <c:pt idx="2725">
                  <c:v>43389</c:v>
                </c:pt>
                <c:pt idx="2726">
                  <c:v>43390</c:v>
                </c:pt>
                <c:pt idx="2727">
                  <c:v>43391</c:v>
                </c:pt>
                <c:pt idx="2728">
                  <c:v>43392</c:v>
                </c:pt>
                <c:pt idx="2729">
                  <c:v>43395</c:v>
                </c:pt>
                <c:pt idx="2730">
                  <c:v>43396</c:v>
                </c:pt>
                <c:pt idx="2731">
                  <c:v>43397</c:v>
                </c:pt>
                <c:pt idx="2732">
                  <c:v>43398</c:v>
                </c:pt>
                <c:pt idx="2733">
                  <c:v>43399</c:v>
                </c:pt>
                <c:pt idx="2734">
                  <c:v>43402</c:v>
                </c:pt>
                <c:pt idx="2735">
                  <c:v>43403</c:v>
                </c:pt>
                <c:pt idx="2736">
                  <c:v>43404</c:v>
                </c:pt>
                <c:pt idx="2737">
                  <c:v>43405</c:v>
                </c:pt>
                <c:pt idx="2738">
                  <c:v>43406</c:v>
                </c:pt>
                <c:pt idx="2739">
                  <c:v>43409</c:v>
                </c:pt>
                <c:pt idx="2740">
                  <c:v>43410</c:v>
                </c:pt>
                <c:pt idx="2741">
                  <c:v>43411</c:v>
                </c:pt>
                <c:pt idx="2742">
                  <c:v>43412</c:v>
                </c:pt>
                <c:pt idx="2743">
                  <c:v>43413</c:v>
                </c:pt>
                <c:pt idx="2744">
                  <c:v>43416</c:v>
                </c:pt>
                <c:pt idx="2745">
                  <c:v>43417</c:v>
                </c:pt>
                <c:pt idx="2746">
                  <c:v>43418</c:v>
                </c:pt>
                <c:pt idx="2747">
                  <c:v>43419</c:v>
                </c:pt>
                <c:pt idx="2748">
                  <c:v>43420</c:v>
                </c:pt>
                <c:pt idx="2749">
                  <c:v>43423</c:v>
                </c:pt>
                <c:pt idx="2750">
                  <c:v>43424</c:v>
                </c:pt>
                <c:pt idx="2751">
                  <c:v>43425</c:v>
                </c:pt>
                <c:pt idx="2752">
                  <c:v>43426</c:v>
                </c:pt>
                <c:pt idx="2753">
                  <c:v>43427</c:v>
                </c:pt>
                <c:pt idx="2754">
                  <c:v>43430</c:v>
                </c:pt>
                <c:pt idx="2755">
                  <c:v>43431</c:v>
                </c:pt>
                <c:pt idx="2756">
                  <c:v>43432</c:v>
                </c:pt>
                <c:pt idx="2757">
                  <c:v>43433</c:v>
                </c:pt>
                <c:pt idx="2758">
                  <c:v>43434</c:v>
                </c:pt>
                <c:pt idx="2759">
                  <c:v>43437</c:v>
                </c:pt>
                <c:pt idx="2760">
                  <c:v>43438</c:v>
                </c:pt>
                <c:pt idx="2761">
                  <c:v>43439</c:v>
                </c:pt>
                <c:pt idx="2762">
                  <c:v>43440</c:v>
                </c:pt>
                <c:pt idx="2763">
                  <c:v>43441</c:v>
                </c:pt>
                <c:pt idx="2764">
                  <c:v>43444</c:v>
                </c:pt>
                <c:pt idx="2765">
                  <c:v>43445</c:v>
                </c:pt>
                <c:pt idx="2766">
                  <c:v>43446</c:v>
                </c:pt>
                <c:pt idx="2767">
                  <c:v>43447</c:v>
                </c:pt>
                <c:pt idx="2768">
                  <c:v>43448</c:v>
                </c:pt>
                <c:pt idx="2769">
                  <c:v>43451</c:v>
                </c:pt>
                <c:pt idx="2770">
                  <c:v>43452</c:v>
                </c:pt>
                <c:pt idx="2771">
                  <c:v>43453</c:v>
                </c:pt>
                <c:pt idx="2772">
                  <c:v>43454</c:v>
                </c:pt>
                <c:pt idx="2773">
                  <c:v>43455</c:v>
                </c:pt>
                <c:pt idx="2774">
                  <c:v>43458</c:v>
                </c:pt>
                <c:pt idx="2775">
                  <c:v>43461</c:v>
                </c:pt>
                <c:pt idx="2776">
                  <c:v>43462</c:v>
                </c:pt>
                <c:pt idx="2777">
                  <c:v>43465</c:v>
                </c:pt>
                <c:pt idx="2778">
                  <c:v>43467</c:v>
                </c:pt>
                <c:pt idx="2779">
                  <c:v>43468</c:v>
                </c:pt>
                <c:pt idx="2780">
                  <c:v>43469</c:v>
                </c:pt>
                <c:pt idx="2781">
                  <c:v>43472</c:v>
                </c:pt>
                <c:pt idx="2782">
                  <c:v>43473</c:v>
                </c:pt>
                <c:pt idx="2783">
                  <c:v>43474</c:v>
                </c:pt>
                <c:pt idx="2784">
                  <c:v>43475</c:v>
                </c:pt>
                <c:pt idx="2785">
                  <c:v>43476</c:v>
                </c:pt>
                <c:pt idx="2786">
                  <c:v>43479</c:v>
                </c:pt>
                <c:pt idx="2787">
                  <c:v>43480</c:v>
                </c:pt>
                <c:pt idx="2788">
                  <c:v>43481</c:v>
                </c:pt>
                <c:pt idx="2789">
                  <c:v>43482</c:v>
                </c:pt>
                <c:pt idx="2790">
                  <c:v>43483</c:v>
                </c:pt>
                <c:pt idx="2791">
                  <c:v>43486</c:v>
                </c:pt>
                <c:pt idx="2792">
                  <c:v>43487</c:v>
                </c:pt>
                <c:pt idx="2793">
                  <c:v>43488</c:v>
                </c:pt>
                <c:pt idx="2794">
                  <c:v>43489</c:v>
                </c:pt>
                <c:pt idx="2795">
                  <c:v>43490</c:v>
                </c:pt>
                <c:pt idx="2796">
                  <c:v>43493</c:v>
                </c:pt>
                <c:pt idx="2797">
                  <c:v>43494</c:v>
                </c:pt>
                <c:pt idx="2798">
                  <c:v>43495</c:v>
                </c:pt>
                <c:pt idx="2799">
                  <c:v>43496</c:v>
                </c:pt>
                <c:pt idx="2800">
                  <c:v>43497</c:v>
                </c:pt>
                <c:pt idx="2801">
                  <c:v>43500</c:v>
                </c:pt>
                <c:pt idx="2802">
                  <c:v>43501</c:v>
                </c:pt>
                <c:pt idx="2803">
                  <c:v>43502</c:v>
                </c:pt>
                <c:pt idx="2804">
                  <c:v>43503</c:v>
                </c:pt>
                <c:pt idx="2805">
                  <c:v>43504</c:v>
                </c:pt>
                <c:pt idx="2806">
                  <c:v>43507</c:v>
                </c:pt>
                <c:pt idx="2807">
                  <c:v>43508</c:v>
                </c:pt>
                <c:pt idx="2808">
                  <c:v>43509</c:v>
                </c:pt>
                <c:pt idx="2809">
                  <c:v>43510</c:v>
                </c:pt>
                <c:pt idx="2810">
                  <c:v>43511</c:v>
                </c:pt>
                <c:pt idx="2811">
                  <c:v>43514</c:v>
                </c:pt>
                <c:pt idx="2812">
                  <c:v>43515</c:v>
                </c:pt>
                <c:pt idx="2813">
                  <c:v>43516</c:v>
                </c:pt>
                <c:pt idx="2814">
                  <c:v>43517</c:v>
                </c:pt>
                <c:pt idx="2815">
                  <c:v>43518</c:v>
                </c:pt>
                <c:pt idx="2816">
                  <c:v>43521</c:v>
                </c:pt>
                <c:pt idx="2817">
                  <c:v>43522</c:v>
                </c:pt>
                <c:pt idx="2818">
                  <c:v>43523</c:v>
                </c:pt>
                <c:pt idx="2819">
                  <c:v>43524</c:v>
                </c:pt>
                <c:pt idx="2820">
                  <c:v>43525</c:v>
                </c:pt>
                <c:pt idx="2821">
                  <c:v>43528</c:v>
                </c:pt>
                <c:pt idx="2822">
                  <c:v>43529</c:v>
                </c:pt>
                <c:pt idx="2823">
                  <c:v>43530</c:v>
                </c:pt>
                <c:pt idx="2824">
                  <c:v>43531</c:v>
                </c:pt>
                <c:pt idx="2825">
                  <c:v>43532</c:v>
                </c:pt>
                <c:pt idx="2826">
                  <c:v>43535</c:v>
                </c:pt>
                <c:pt idx="2827">
                  <c:v>43536</c:v>
                </c:pt>
                <c:pt idx="2828">
                  <c:v>43537</c:v>
                </c:pt>
                <c:pt idx="2829">
                  <c:v>43538</c:v>
                </c:pt>
                <c:pt idx="2830">
                  <c:v>43539</c:v>
                </c:pt>
                <c:pt idx="2831">
                  <c:v>43542</c:v>
                </c:pt>
                <c:pt idx="2832">
                  <c:v>43543</c:v>
                </c:pt>
                <c:pt idx="2833">
                  <c:v>43544</c:v>
                </c:pt>
                <c:pt idx="2834">
                  <c:v>43545</c:v>
                </c:pt>
                <c:pt idx="2835">
                  <c:v>43546</c:v>
                </c:pt>
                <c:pt idx="2836">
                  <c:v>43549</c:v>
                </c:pt>
                <c:pt idx="2837">
                  <c:v>43550</c:v>
                </c:pt>
                <c:pt idx="2838">
                  <c:v>43551</c:v>
                </c:pt>
                <c:pt idx="2839">
                  <c:v>43552</c:v>
                </c:pt>
                <c:pt idx="2840">
                  <c:v>43553</c:v>
                </c:pt>
                <c:pt idx="2841">
                  <c:v>43556</c:v>
                </c:pt>
                <c:pt idx="2842">
                  <c:v>43557</c:v>
                </c:pt>
                <c:pt idx="2843">
                  <c:v>43558</c:v>
                </c:pt>
                <c:pt idx="2844">
                  <c:v>43559</c:v>
                </c:pt>
                <c:pt idx="2845">
                  <c:v>43560</c:v>
                </c:pt>
                <c:pt idx="2846">
                  <c:v>43563</c:v>
                </c:pt>
                <c:pt idx="2847">
                  <c:v>43564</c:v>
                </c:pt>
                <c:pt idx="2848">
                  <c:v>43565</c:v>
                </c:pt>
                <c:pt idx="2849">
                  <c:v>43566</c:v>
                </c:pt>
                <c:pt idx="2850">
                  <c:v>43567</c:v>
                </c:pt>
                <c:pt idx="2851">
                  <c:v>43570</c:v>
                </c:pt>
                <c:pt idx="2852">
                  <c:v>43571</c:v>
                </c:pt>
                <c:pt idx="2853">
                  <c:v>43572</c:v>
                </c:pt>
                <c:pt idx="2854">
                  <c:v>43573</c:v>
                </c:pt>
                <c:pt idx="2855">
                  <c:v>43578</c:v>
                </c:pt>
                <c:pt idx="2856">
                  <c:v>43579</c:v>
                </c:pt>
                <c:pt idx="2857">
                  <c:v>43580</c:v>
                </c:pt>
                <c:pt idx="2858">
                  <c:v>43581</c:v>
                </c:pt>
                <c:pt idx="2859">
                  <c:v>43584</c:v>
                </c:pt>
                <c:pt idx="2860">
                  <c:v>43585</c:v>
                </c:pt>
                <c:pt idx="2861">
                  <c:v>43586</c:v>
                </c:pt>
                <c:pt idx="2862">
                  <c:v>43587</c:v>
                </c:pt>
                <c:pt idx="2863">
                  <c:v>43588</c:v>
                </c:pt>
                <c:pt idx="2864">
                  <c:v>43592</c:v>
                </c:pt>
                <c:pt idx="2865">
                  <c:v>43593</c:v>
                </c:pt>
                <c:pt idx="2866">
                  <c:v>43594</c:v>
                </c:pt>
                <c:pt idx="2867">
                  <c:v>43595</c:v>
                </c:pt>
                <c:pt idx="2868">
                  <c:v>43598</c:v>
                </c:pt>
                <c:pt idx="2869">
                  <c:v>43599</c:v>
                </c:pt>
                <c:pt idx="2870">
                  <c:v>43600</c:v>
                </c:pt>
                <c:pt idx="2871">
                  <c:v>43601</c:v>
                </c:pt>
                <c:pt idx="2872">
                  <c:v>43602</c:v>
                </c:pt>
                <c:pt idx="2873">
                  <c:v>43605</c:v>
                </c:pt>
                <c:pt idx="2874">
                  <c:v>43606</c:v>
                </c:pt>
                <c:pt idx="2875">
                  <c:v>43607</c:v>
                </c:pt>
                <c:pt idx="2876">
                  <c:v>43608</c:v>
                </c:pt>
                <c:pt idx="2877">
                  <c:v>43609</c:v>
                </c:pt>
                <c:pt idx="2878">
                  <c:v>43613</c:v>
                </c:pt>
                <c:pt idx="2879">
                  <c:v>43614</c:v>
                </c:pt>
                <c:pt idx="2880">
                  <c:v>43615</c:v>
                </c:pt>
                <c:pt idx="2881">
                  <c:v>43616</c:v>
                </c:pt>
                <c:pt idx="2882">
                  <c:v>43619</c:v>
                </c:pt>
                <c:pt idx="2883">
                  <c:v>43620</c:v>
                </c:pt>
                <c:pt idx="2884">
                  <c:v>43621</c:v>
                </c:pt>
                <c:pt idx="2885">
                  <c:v>43622</c:v>
                </c:pt>
                <c:pt idx="2886">
                  <c:v>43623</c:v>
                </c:pt>
                <c:pt idx="2887">
                  <c:v>43626</c:v>
                </c:pt>
                <c:pt idx="2888">
                  <c:v>43627</c:v>
                </c:pt>
                <c:pt idx="2889">
                  <c:v>43628</c:v>
                </c:pt>
                <c:pt idx="2890">
                  <c:v>43629</c:v>
                </c:pt>
                <c:pt idx="2891">
                  <c:v>43630</c:v>
                </c:pt>
                <c:pt idx="2892">
                  <c:v>43633</c:v>
                </c:pt>
                <c:pt idx="2893">
                  <c:v>43634</c:v>
                </c:pt>
                <c:pt idx="2894">
                  <c:v>43635</c:v>
                </c:pt>
                <c:pt idx="2895">
                  <c:v>43636</c:v>
                </c:pt>
                <c:pt idx="2896">
                  <c:v>43637</c:v>
                </c:pt>
                <c:pt idx="2897">
                  <c:v>43640</c:v>
                </c:pt>
                <c:pt idx="2898">
                  <c:v>43641</c:v>
                </c:pt>
                <c:pt idx="2899">
                  <c:v>43642</c:v>
                </c:pt>
                <c:pt idx="2900">
                  <c:v>43643</c:v>
                </c:pt>
                <c:pt idx="2901">
                  <c:v>43644</c:v>
                </c:pt>
                <c:pt idx="2902">
                  <c:v>43647</c:v>
                </c:pt>
                <c:pt idx="2903">
                  <c:v>43648</c:v>
                </c:pt>
                <c:pt idx="2904">
                  <c:v>43649</c:v>
                </c:pt>
                <c:pt idx="2905">
                  <c:v>43650</c:v>
                </c:pt>
                <c:pt idx="2906">
                  <c:v>43651</c:v>
                </c:pt>
                <c:pt idx="2907">
                  <c:v>43654</c:v>
                </c:pt>
                <c:pt idx="2908">
                  <c:v>43655</c:v>
                </c:pt>
                <c:pt idx="2909">
                  <c:v>43656</c:v>
                </c:pt>
                <c:pt idx="2910">
                  <c:v>43657</c:v>
                </c:pt>
                <c:pt idx="2911">
                  <c:v>43658</c:v>
                </c:pt>
                <c:pt idx="2912">
                  <c:v>43661</c:v>
                </c:pt>
                <c:pt idx="2913">
                  <c:v>43662</c:v>
                </c:pt>
                <c:pt idx="2914">
                  <c:v>43663</c:v>
                </c:pt>
                <c:pt idx="2915">
                  <c:v>43664</c:v>
                </c:pt>
                <c:pt idx="2916">
                  <c:v>43665</c:v>
                </c:pt>
                <c:pt idx="2917">
                  <c:v>43668</c:v>
                </c:pt>
                <c:pt idx="2918">
                  <c:v>43669</c:v>
                </c:pt>
                <c:pt idx="2919">
                  <c:v>43670</c:v>
                </c:pt>
                <c:pt idx="2920">
                  <c:v>43671</c:v>
                </c:pt>
                <c:pt idx="2921">
                  <c:v>43672</c:v>
                </c:pt>
                <c:pt idx="2922">
                  <c:v>43675</c:v>
                </c:pt>
                <c:pt idx="2923">
                  <c:v>43676</c:v>
                </c:pt>
                <c:pt idx="2924">
                  <c:v>43677</c:v>
                </c:pt>
                <c:pt idx="2925">
                  <c:v>43678</c:v>
                </c:pt>
                <c:pt idx="2926">
                  <c:v>43679</c:v>
                </c:pt>
                <c:pt idx="2927">
                  <c:v>43682</c:v>
                </c:pt>
                <c:pt idx="2928">
                  <c:v>43683</c:v>
                </c:pt>
                <c:pt idx="2929">
                  <c:v>43684</c:v>
                </c:pt>
                <c:pt idx="2930">
                  <c:v>43685</c:v>
                </c:pt>
                <c:pt idx="2931">
                  <c:v>43686</c:v>
                </c:pt>
                <c:pt idx="2932">
                  <c:v>43689</c:v>
                </c:pt>
                <c:pt idx="2933">
                  <c:v>43690</c:v>
                </c:pt>
                <c:pt idx="2934">
                  <c:v>43691</c:v>
                </c:pt>
                <c:pt idx="2935">
                  <c:v>43692</c:v>
                </c:pt>
                <c:pt idx="2936">
                  <c:v>43693</c:v>
                </c:pt>
                <c:pt idx="2937">
                  <c:v>43696</c:v>
                </c:pt>
                <c:pt idx="2938">
                  <c:v>43697</c:v>
                </c:pt>
                <c:pt idx="2939">
                  <c:v>43698</c:v>
                </c:pt>
                <c:pt idx="2940">
                  <c:v>43699</c:v>
                </c:pt>
                <c:pt idx="2941">
                  <c:v>43700</c:v>
                </c:pt>
                <c:pt idx="2942">
                  <c:v>43704</c:v>
                </c:pt>
                <c:pt idx="2943">
                  <c:v>43705</c:v>
                </c:pt>
                <c:pt idx="2944">
                  <c:v>43706</c:v>
                </c:pt>
                <c:pt idx="2945">
                  <c:v>43707</c:v>
                </c:pt>
                <c:pt idx="2946">
                  <c:v>43710</c:v>
                </c:pt>
                <c:pt idx="2947">
                  <c:v>43711</c:v>
                </c:pt>
                <c:pt idx="2948">
                  <c:v>43712</c:v>
                </c:pt>
                <c:pt idx="2949">
                  <c:v>43713</c:v>
                </c:pt>
                <c:pt idx="2950">
                  <c:v>43714</c:v>
                </c:pt>
                <c:pt idx="2951">
                  <c:v>43717</c:v>
                </c:pt>
                <c:pt idx="2952">
                  <c:v>43718</c:v>
                </c:pt>
                <c:pt idx="2953">
                  <c:v>43719</c:v>
                </c:pt>
                <c:pt idx="2954">
                  <c:v>43720</c:v>
                </c:pt>
                <c:pt idx="2955">
                  <c:v>43721</c:v>
                </c:pt>
                <c:pt idx="2956">
                  <c:v>43724</c:v>
                </c:pt>
                <c:pt idx="2957">
                  <c:v>43725</c:v>
                </c:pt>
                <c:pt idx="2958">
                  <c:v>43726</c:v>
                </c:pt>
                <c:pt idx="2959">
                  <c:v>43727</c:v>
                </c:pt>
                <c:pt idx="2960">
                  <c:v>43728</c:v>
                </c:pt>
                <c:pt idx="2961">
                  <c:v>43731</c:v>
                </c:pt>
                <c:pt idx="2962">
                  <c:v>43732</c:v>
                </c:pt>
                <c:pt idx="2963">
                  <c:v>43733</c:v>
                </c:pt>
                <c:pt idx="2964">
                  <c:v>43734</c:v>
                </c:pt>
                <c:pt idx="2965">
                  <c:v>43735</c:v>
                </c:pt>
                <c:pt idx="2966">
                  <c:v>43738</c:v>
                </c:pt>
                <c:pt idx="2967">
                  <c:v>43739</c:v>
                </c:pt>
                <c:pt idx="2968">
                  <c:v>43740</c:v>
                </c:pt>
                <c:pt idx="2969">
                  <c:v>43741</c:v>
                </c:pt>
                <c:pt idx="2970">
                  <c:v>43742</c:v>
                </c:pt>
                <c:pt idx="2971">
                  <c:v>43745</c:v>
                </c:pt>
                <c:pt idx="2972">
                  <c:v>43746</c:v>
                </c:pt>
                <c:pt idx="2973">
                  <c:v>43747</c:v>
                </c:pt>
                <c:pt idx="2974">
                  <c:v>43748</c:v>
                </c:pt>
                <c:pt idx="2975">
                  <c:v>43749</c:v>
                </c:pt>
                <c:pt idx="2976">
                  <c:v>43752</c:v>
                </c:pt>
                <c:pt idx="2977">
                  <c:v>43753</c:v>
                </c:pt>
                <c:pt idx="2978">
                  <c:v>43754</c:v>
                </c:pt>
                <c:pt idx="2979">
                  <c:v>43755</c:v>
                </c:pt>
                <c:pt idx="2980">
                  <c:v>43756</c:v>
                </c:pt>
                <c:pt idx="2981">
                  <c:v>43759</c:v>
                </c:pt>
                <c:pt idx="2982">
                  <c:v>43760</c:v>
                </c:pt>
                <c:pt idx="2983">
                  <c:v>43761</c:v>
                </c:pt>
                <c:pt idx="2984">
                  <c:v>43762</c:v>
                </c:pt>
                <c:pt idx="2985">
                  <c:v>43763</c:v>
                </c:pt>
                <c:pt idx="2986">
                  <c:v>43766</c:v>
                </c:pt>
                <c:pt idx="2987">
                  <c:v>43767</c:v>
                </c:pt>
                <c:pt idx="2988">
                  <c:v>43768</c:v>
                </c:pt>
                <c:pt idx="2989">
                  <c:v>43769</c:v>
                </c:pt>
                <c:pt idx="2990">
                  <c:v>43770</c:v>
                </c:pt>
                <c:pt idx="2991">
                  <c:v>43773</c:v>
                </c:pt>
                <c:pt idx="2992">
                  <c:v>43774</c:v>
                </c:pt>
                <c:pt idx="2993">
                  <c:v>43775</c:v>
                </c:pt>
                <c:pt idx="2994">
                  <c:v>43776</c:v>
                </c:pt>
                <c:pt idx="2995">
                  <c:v>43777</c:v>
                </c:pt>
                <c:pt idx="2996">
                  <c:v>43780</c:v>
                </c:pt>
                <c:pt idx="2997">
                  <c:v>43781</c:v>
                </c:pt>
                <c:pt idx="2998">
                  <c:v>43782</c:v>
                </c:pt>
                <c:pt idx="2999">
                  <c:v>43783</c:v>
                </c:pt>
                <c:pt idx="3000">
                  <c:v>43784</c:v>
                </c:pt>
                <c:pt idx="3001">
                  <c:v>43787</c:v>
                </c:pt>
                <c:pt idx="3002">
                  <c:v>43788</c:v>
                </c:pt>
                <c:pt idx="3003">
                  <c:v>43789</c:v>
                </c:pt>
                <c:pt idx="3004">
                  <c:v>43790</c:v>
                </c:pt>
                <c:pt idx="3005">
                  <c:v>43791</c:v>
                </c:pt>
                <c:pt idx="3006">
                  <c:v>43794</c:v>
                </c:pt>
                <c:pt idx="3007">
                  <c:v>43795</c:v>
                </c:pt>
                <c:pt idx="3008">
                  <c:v>43796</c:v>
                </c:pt>
                <c:pt idx="3009">
                  <c:v>43797</c:v>
                </c:pt>
                <c:pt idx="3010">
                  <c:v>43798</c:v>
                </c:pt>
                <c:pt idx="3011">
                  <c:v>43801</c:v>
                </c:pt>
                <c:pt idx="3012">
                  <c:v>43802</c:v>
                </c:pt>
                <c:pt idx="3013">
                  <c:v>43803</c:v>
                </c:pt>
                <c:pt idx="3014">
                  <c:v>43804</c:v>
                </c:pt>
                <c:pt idx="3015">
                  <c:v>43805</c:v>
                </c:pt>
                <c:pt idx="3016">
                  <c:v>43808</c:v>
                </c:pt>
                <c:pt idx="3017">
                  <c:v>43809</c:v>
                </c:pt>
                <c:pt idx="3018">
                  <c:v>43810</c:v>
                </c:pt>
                <c:pt idx="3019">
                  <c:v>43811</c:v>
                </c:pt>
                <c:pt idx="3020">
                  <c:v>43812</c:v>
                </c:pt>
                <c:pt idx="3021">
                  <c:v>43815</c:v>
                </c:pt>
                <c:pt idx="3022">
                  <c:v>43816</c:v>
                </c:pt>
                <c:pt idx="3023">
                  <c:v>43817</c:v>
                </c:pt>
                <c:pt idx="3024">
                  <c:v>43818</c:v>
                </c:pt>
                <c:pt idx="3025">
                  <c:v>43819</c:v>
                </c:pt>
                <c:pt idx="3026">
                  <c:v>43822</c:v>
                </c:pt>
                <c:pt idx="3027">
                  <c:v>43823</c:v>
                </c:pt>
                <c:pt idx="3028">
                  <c:v>43826</c:v>
                </c:pt>
                <c:pt idx="3029">
                  <c:v>43829</c:v>
                </c:pt>
                <c:pt idx="3030">
                  <c:v>43830</c:v>
                </c:pt>
                <c:pt idx="3031">
                  <c:v>43832</c:v>
                </c:pt>
                <c:pt idx="3032">
                  <c:v>43833</c:v>
                </c:pt>
                <c:pt idx="3033">
                  <c:v>43836</c:v>
                </c:pt>
                <c:pt idx="3034">
                  <c:v>43837</c:v>
                </c:pt>
                <c:pt idx="3035">
                  <c:v>43838</c:v>
                </c:pt>
                <c:pt idx="3036">
                  <c:v>43839</c:v>
                </c:pt>
                <c:pt idx="3037">
                  <c:v>43840</c:v>
                </c:pt>
                <c:pt idx="3038">
                  <c:v>43843</c:v>
                </c:pt>
                <c:pt idx="3039">
                  <c:v>43844</c:v>
                </c:pt>
                <c:pt idx="3040">
                  <c:v>43845</c:v>
                </c:pt>
                <c:pt idx="3041">
                  <c:v>43846</c:v>
                </c:pt>
                <c:pt idx="3042">
                  <c:v>43847</c:v>
                </c:pt>
                <c:pt idx="3043">
                  <c:v>43850</c:v>
                </c:pt>
                <c:pt idx="3044">
                  <c:v>43851</c:v>
                </c:pt>
                <c:pt idx="3045">
                  <c:v>43852</c:v>
                </c:pt>
                <c:pt idx="3046">
                  <c:v>43853</c:v>
                </c:pt>
                <c:pt idx="3047">
                  <c:v>43854</c:v>
                </c:pt>
                <c:pt idx="3048">
                  <c:v>43857</c:v>
                </c:pt>
                <c:pt idx="3049">
                  <c:v>43858</c:v>
                </c:pt>
                <c:pt idx="3050">
                  <c:v>43859</c:v>
                </c:pt>
                <c:pt idx="3051">
                  <c:v>43860</c:v>
                </c:pt>
                <c:pt idx="3052">
                  <c:v>43861</c:v>
                </c:pt>
                <c:pt idx="3053">
                  <c:v>43864</c:v>
                </c:pt>
                <c:pt idx="3054">
                  <c:v>43865</c:v>
                </c:pt>
                <c:pt idx="3055">
                  <c:v>43866</c:v>
                </c:pt>
                <c:pt idx="3056">
                  <c:v>43867</c:v>
                </c:pt>
                <c:pt idx="3057">
                  <c:v>43868</c:v>
                </c:pt>
                <c:pt idx="3058">
                  <c:v>43871</c:v>
                </c:pt>
                <c:pt idx="3059">
                  <c:v>43872</c:v>
                </c:pt>
                <c:pt idx="3060">
                  <c:v>43873</c:v>
                </c:pt>
                <c:pt idx="3061">
                  <c:v>43874</c:v>
                </c:pt>
                <c:pt idx="3062">
                  <c:v>43875</c:v>
                </c:pt>
                <c:pt idx="3063">
                  <c:v>43878</c:v>
                </c:pt>
                <c:pt idx="3064">
                  <c:v>43879</c:v>
                </c:pt>
                <c:pt idx="3065">
                  <c:v>43880</c:v>
                </c:pt>
                <c:pt idx="3066">
                  <c:v>43881</c:v>
                </c:pt>
                <c:pt idx="3067">
                  <c:v>43882</c:v>
                </c:pt>
                <c:pt idx="3068">
                  <c:v>43885</c:v>
                </c:pt>
                <c:pt idx="3069">
                  <c:v>43886</c:v>
                </c:pt>
                <c:pt idx="3070">
                  <c:v>43887</c:v>
                </c:pt>
                <c:pt idx="3071">
                  <c:v>43888</c:v>
                </c:pt>
                <c:pt idx="3072">
                  <c:v>43889</c:v>
                </c:pt>
                <c:pt idx="3073">
                  <c:v>43892</c:v>
                </c:pt>
                <c:pt idx="3074">
                  <c:v>43893</c:v>
                </c:pt>
                <c:pt idx="3075">
                  <c:v>43894</c:v>
                </c:pt>
                <c:pt idx="3076">
                  <c:v>43895</c:v>
                </c:pt>
                <c:pt idx="3077">
                  <c:v>43896</c:v>
                </c:pt>
                <c:pt idx="3078">
                  <c:v>43899</c:v>
                </c:pt>
                <c:pt idx="3079">
                  <c:v>43900</c:v>
                </c:pt>
                <c:pt idx="3080">
                  <c:v>43901</c:v>
                </c:pt>
                <c:pt idx="3081">
                  <c:v>43902</c:v>
                </c:pt>
                <c:pt idx="3082">
                  <c:v>43903</c:v>
                </c:pt>
                <c:pt idx="3083">
                  <c:v>43906</c:v>
                </c:pt>
                <c:pt idx="3084">
                  <c:v>43907</c:v>
                </c:pt>
                <c:pt idx="3085">
                  <c:v>43908</c:v>
                </c:pt>
                <c:pt idx="3086">
                  <c:v>43909</c:v>
                </c:pt>
                <c:pt idx="3087">
                  <c:v>43910</c:v>
                </c:pt>
                <c:pt idx="3088">
                  <c:v>43913</c:v>
                </c:pt>
                <c:pt idx="3089">
                  <c:v>43914</c:v>
                </c:pt>
                <c:pt idx="3090">
                  <c:v>43915</c:v>
                </c:pt>
                <c:pt idx="3091">
                  <c:v>43916</c:v>
                </c:pt>
                <c:pt idx="3092">
                  <c:v>43917</c:v>
                </c:pt>
                <c:pt idx="3093">
                  <c:v>43920</c:v>
                </c:pt>
                <c:pt idx="3094">
                  <c:v>43921</c:v>
                </c:pt>
                <c:pt idx="3095">
                  <c:v>43922</c:v>
                </c:pt>
                <c:pt idx="3096">
                  <c:v>43923</c:v>
                </c:pt>
                <c:pt idx="3097">
                  <c:v>43924</c:v>
                </c:pt>
                <c:pt idx="3098">
                  <c:v>43927</c:v>
                </c:pt>
                <c:pt idx="3099">
                  <c:v>43928</c:v>
                </c:pt>
                <c:pt idx="3100">
                  <c:v>43929</c:v>
                </c:pt>
                <c:pt idx="3101">
                  <c:v>43930</c:v>
                </c:pt>
                <c:pt idx="3102">
                  <c:v>43935</c:v>
                </c:pt>
                <c:pt idx="3103">
                  <c:v>43936</c:v>
                </c:pt>
                <c:pt idx="3104">
                  <c:v>43937</c:v>
                </c:pt>
                <c:pt idx="3105">
                  <c:v>43938</c:v>
                </c:pt>
                <c:pt idx="3106">
                  <c:v>43941</c:v>
                </c:pt>
                <c:pt idx="3107">
                  <c:v>43942</c:v>
                </c:pt>
                <c:pt idx="3108">
                  <c:v>43943</c:v>
                </c:pt>
                <c:pt idx="3109">
                  <c:v>43944</c:v>
                </c:pt>
                <c:pt idx="3110">
                  <c:v>43945</c:v>
                </c:pt>
                <c:pt idx="3111">
                  <c:v>43948</c:v>
                </c:pt>
                <c:pt idx="3112">
                  <c:v>43949</c:v>
                </c:pt>
                <c:pt idx="3113">
                  <c:v>43950</c:v>
                </c:pt>
                <c:pt idx="3114">
                  <c:v>43951</c:v>
                </c:pt>
                <c:pt idx="3115">
                  <c:v>43952</c:v>
                </c:pt>
                <c:pt idx="3116">
                  <c:v>43955</c:v>
                </c:pt>
                <c:pt idx="3117">
                  <c:v>43956</c:v>
                </c:pt>
                <c:pt idx="3118">
                  <c:v>43957</c:v>
                </c:pt>
                <c:pt idx="3119">
                  <c:v>43958</c:v>
                </c:pt>
                <c:pt idx="3120">
                  <c:v>43962</c:v>
                </c:pt>
                <c:pt idx="3121">
                  <c:v>43963</c:v>
                </c:pt>
                <c:pt idx="3122">
                  <c:v>43964</c:v>
                </c:pt>
                <c:pt idx="3123">
                  <c:v>43965</c:v>
                </c:pt>
                <c:pt idx="3124">
                  <c:v>43966</c:v>
                </c:pt>
                <c:pt idx="3125">
                  <c:v>43969</c:v>
                </c:pt>
                <c:pt idx="3126">
                  <c:v>43970</c:v>
                </c:pt>
                <c:pt idx="3127">
                  <c:v>43971</c:v>
                </c:pt>
                <c:pt idx="3128">
                  <c:v>43972</c:v>
                </c:pt>
                <c:pt idx="3129">
                  <c:v>43973</c:v>
                </c:pt>
                <c:pt idx="3130">
                  <c:v>43977</c:v>
                </c:pt>
                <c:pt idx="3131">
                  <c:v>43978</c:v>
                </c:pt>
                <c:pt idx="3132">
                  <c:v>43979</c:v>
                </c:pt>
                <c:pt idx="3133">
                  <c:v>43980</c:v>
                </c:pt>
                <c:pt idx="3134">
                  <c:v>43983</c:v>
                </c:pt>
                <c:pt idx="3135">
                  <c:v>43984</c:v>
                </c:pt>
                <c:pt idx="3136">
                  <c:v>43985</c:v>
                </c:pt>
                <c:pt idx="3137">
                  <c:v>43986</c:v>
                </c:pt>
                <c:pt idx="3138">
                  <c:v>43987</c:v>
                </c:pt>
                <c:pt idx="3139">
                  <c:v>43990</c:v>
                </c:pt>
                <c:pt idx="3140">
                  <c:v>43991</c:v>
                </c:pt>
                <c:pt idx="3141">
                  <c:v>43992</c:v>
                </c:pt>
                <c:pt idx="3142">
                  <c:v>43993</c:v>
                </c:pt>
                <c:pt idx="3143">
                  <c:v>43994</c:v>
                </c:pt>
                <c:pt idx="3144">
                  <c:v>43997</c:v>
                </c:pt>
                <c:pt idx="3145">
                  <c:v>43998</c:v>
                </c:pt>
                <c:pt idx="3146">
                  <c:v>43999</c:v>
                </c:pt>
                <c:pt idx="3147">
                  <c:v>44000</c:v>
                </c:pt>
                <c:pt idx="3148">
                  <c:v>44001</c:v>
                </c:pt>
                <c:pt idx="3149">
                  <c:v>44004</c:v>
                </c:pt>
                <c:pt idx="3150">
                  <c:v>44005</c:v>
                </c:pt>
                <c:pt idx="3151">
                  <c:v>44006</c:v>
                </c:pt>
                <c:pt idx="3152">
                  <c:v>44007</c:v>
                </c:pt>
                <c:pt idx="3153">
                  <c:v>44008</c:v>
                </c:pt>
                <c:pt idx="3154">
                  <c:v>44011</c:v>
                </c:pt>
                <c:pt idx="3155">
                  <c:v>44012</c:v>
                </c:pt>
              </c:numCache>
            </c:numRef>
          </c:xVal>
          <c:yVal>
            <c:numRef>
              <c:f>data!$K$19:$K$3174</c:f>
              <c:numCache>
                <c:formatCode>0.00</c:formatCode>
                <c:ptCount val="3156"/>
                <c:pt idx="0">
                  <c:v>19.705274614051085</c:v>
                </c:pt>
                <c:pt idx="1">
                  <c:v>18.70368987987894</c:v>
                </c:pt>
                <c:pt idx="2">
                  <c:v>22.623950184147375</c:v>
                </c:pt>
                <c:pt idx="3">
                  <c:v>21.471669323928026</c:v>
                </c:pt>
                <c:pt idx="4">
                  <c:v>20.351132557912194</c:v>
                </c:pt>
                <c:pt idx="5">
                  <c:v>21.344897510148261</c:v>
                </c:pt>
                <c:pt idx="6">
                  <c:v>20.964537891240628</c:v>
                </c:pt>
                <c:pt idx="7">
                  <c:v>20.008933007838355</c:v>
                </c:pt>
                <c:pt idx="8">
                  <c:v>18.986726979483066</c:v>
                </c:pt>
                <c:pt idx="9">
                  <c:v>27.916251400585217</c:v>
                </c:pt>
                <c:pt idx="10">
                  <c:v>28.028727074036009</c:v>
                </c:pt>
                <c:pt idx="11">
                  <c:v>26.894151793633892</c:v>
                </c:pt>
                <c:pt idx="12">
                  <c:v>25.41989141658582</c:v>
                </c:pt>
                <c:pt idx="13">
                  <c:v>45.537691755661101</c:v>
                </c:pt>
                <c:pt idx="14">
                  <c:v>42.903439965411962</c:v>
                </c:pt>
                <c:pt idx="15">
                  <c:v>43.412998061251102</c:v>
                </c:pt>
                <c:pt idx="16">
                  <c:v>40.90872096358612</c:v>
                </c:pt>
                <c:pt idx="17">
                  <c:v>38.566304067390966</c:v>
                </c:pt>
                <c:pt idx="18">
                  <c:v>37.562330039286493</c:v>
                </c:pt>
                <c:pt idx="19">
                  <c:v>35.418063928097055</c:v>
                </c:pt>
                <c:pt idx="20">
                  <c:v>33.873945322092602</c:v>
                </c:pt>
                <c:pt idx="21">
                  <c:v>31.958769444656831</c:v>
                </c:pt>
                <c:pt idx="22">
                  <c:v>30.163429383213821</c:v>
                </c:pt>
                <c:pt idx="23">
                  <c:v>28.483155274254912</c:v>
                </c:pt>
                <c:pt idx="24">
                  <c:v>32.512843239519661</c:v>
                </c:pt>
                <c:pt idx="25">
                  <c:v>30.68276230748933</c:v>
                </c:pt>
                <c:pt idx="26">
                  <c:v>34.050869006839747</c:v>
                </c:pt>
                <c:pt idx="27">
                  <c:v>32.124656244684076</c:v>
                </c:pt>
                <c:pt idx="28">
                  <c:v>31.658043417763686</c:v>
                </c:pt>
                <c:pt idx="29">
                  <c:v>29.881585195454154</c:v>
                </c:pt>
                <c:pt idx="30">
                  <c:v>28.430821420970751</c:v>
                </c:pt>
                <c:pt idx="31">
                  <c:v>26.858474427689465</c:v>
                </c:pt>
                <c:pt idx="32">
                  <c:v>27.582144451018642</c:v>
                </c:pt>
                <c:pt idx="33">
                  <c:v>26.063732136241459</c:v>
                </c:pt>
                <c:pt idx="34">
                  <c:v>26.06088880735798</c:v>
                </c:pt>
                <c:pt idx="35">
                  <c:v>24.64003228675562</c:v>
                </c:pt>
                <c:pt idx="36">
                  <c:v>23.856589208160656</c:v>
                </c:pt>
                <c:pt idx="37">
                  <c:v>22.578679940077134</c:v>
                </c:pt>
                <c:pt idx="38">
                  <c:v>21.384691532250525</c:v>
                </c:pt>
                <c:pt idx="39">
                  <c:v>20.30721931002542</c:v>
                </c:pt>
                <c:pt idx="40">
                  <c:v>23.033019549511483</c:v>
                </c:pt>
                <c:pt idx="41">
                  <c:v>23.75862262656479</c:v>
                </c:pt>
                <c:pt idx="42">
                  <c:v>23.769857050545159</c:v>
                </c:pt>
                <c:pt idx="43">
                  <c:v>23.291138691993307</c:v>
                </c:pt>
                <c:pt idx="44">
                  <c:v>22.050256653096231</c:v>
                </c:pt>
                <c:pt idx="45">
                  <c:v>23.285720862711891</c:v>
                </c:pt>
                <c:pt idx="46">
                  <c:v>23.437463636188998</c:v>
                </c:pt>
                <c:pt idx="47">
                  <c:v>23.786359743310239</c:v>
                </c:pt>
                <c:pt idx="48">
                  <c:v>22.513040585625994</c:v>
                </c:pt>
                <c:pt idx="49">
                  <c:v>21.323386773021848</c:v>
                </c:pt>
                <c:pt idx="50">
                  <c:v>22.573211387075172</c:v>
                </c:pt>
                <c:pt idx="51">
                  <c:v>22.609283677680626</c:v>
                </c:pt>
                <c:pt idx="52">
                  <c:v>34.456661879939624</c:v>
                </c:pt>
                <c:pt idx="53">
                  <c:v>32.505154752712109</c:v>
                </c:pt>
                <c:pt idx="54">
                  <c:v>31.557187059720839</c:v>
                </c:pt>
                <c:pt idx="55">
                  <c:v>30.438470345172103</c:v>
                </c:pt>
                <c:pt idx="56">
                  <c:v>28.738786888467938</c:v>
                </c:pt>
                <c:pt idx="57">
                  <c:v>27.367539890516905</c:v>
                </c:pt>
                <c:pt idx="58">
                  <c:v>25.862842474499715</c:v>
                </c:pt>
                <c:pt idx="59">
                  <c:v>24.633016901435198</c:v>
                </c:pt>
                <c:pt idx="60">
                  <c:v>23.304516964378013</c:v>
                </c:pt>
                <c:pt idx="61">
                  <c:v>22.062756993696876</c:v>
                </c:pt>
                <c:pt idx="62">
                  <c:v>20.902906722176898</c:v>
                </c:pt>
                <c:pt idx="63">
                  <c:v>20.025522780676759</c:v>
                </c:pt>
                <c:pt idx="64">
                  <c:v>19.002192357603803</c:v>
                </c:pt>
                <c:pt idx="65">
                  <c:v>18.04866340942133</c:v>
                </c:pt>
                <c:pt idx="66">
                  <c:v>17.389880430939105</c:v>
                </c:pt>
                <c:pt idx="67">
                  <c:v>16.564170600748607</c:v>
                </c:pt>
                <c:pt idx="68">
                  <c:v>15.928292725637125</c:v>
                </c:pt>
                <c:pt idx="69">
                  <c:v>17.193119120143489</c:v>
                </c:pt>
                <c:pt idx="70">
                  <c:v>17.992461780121467</c:v>
                </c:pt>
                <c:pt idx="71">
                  <c:v>17.108788175742038</c:v>
                </c:pt>
                <c:pt idx="72">
                  <c:v>16.287182351720102</c:v>
                </c:pt>
                <c:pt idx="73">
                  <c:v>17.244022222742476</c:v>
                </c:pt>
                <c:pt idx="74">
                  <c:v>16.41285569620884</c:v>
                </c:pt>
                <c:pt idx="75">
                  <c:v>15.645867780112651</c:v>
                </c:pt>
                <c:pt idx="76">
                  <c:v>15.073160950105693</c:v>
                </c:pt>
                <c:pt idx="77">
                  <c:v>14.398689981993032</c:v>
                </c:pt>
                <c:pt idx="78">
                  <c:v>14.268095134795558</c:v>
                </c:pt>
                <c:pt idx="79">
                  <c:v>13.653818232469952</c:v>
                </c:pt>
                <c:pt idx="80">
                  <c:v>13.086906589765265</c:v>
                </c:pt>
                <c:pt idx="81">
                  <c:v>12.564117124577637</c:v>
                </c:pt>
                <c:pt idx="82">
                  <c:v>12.084614573810146</c:v>
                </c:pt>
                <c:pt idx="83">
                  <c:v>11.641596087615842</c:v>
                </c:pt>
                <c:pt idx="84">
                  <c:v>11.235153672499228</c:v>
                </c:pt>
                <c:pt idx="85">
                  <c:v>10.86300007732236</c:v>
                </c:pt>
                <c:pt idx="86">
                  <c:v>10.522778299934691</c:v>
                </c:pt>
                <c:pt idx="87">
                  <c:v>10.212377391275036</c:v>
                </c:pt>
                <c:pt idx="88">
                  <c:v>12.30653928597981</c:v>
                </c:pt>
                <c:pt idx="89">
                  <c:v>11.845465670330009</c:v>
                </c:pt>
                <c:pt idx="90">
                  <c:v>11.462392330972197</c:v>
                </c:pt>
                <c:pt idx="91">
                  <c:v>11.070961198417722</c:v>
                </c:pt>
                <c:pt idx="92">
                  <c:v>10.712789177987348</c:v>
                </c:pt>
                <c:pt idx="93">
                  <c:v>10.385661831917488</c:v>
                </c:pt>
                <c:pt idx="94">
                  <c:v>10.087448741334224</c:v>
                </c:pt>
                <c:pt idx="95">
                  <c:v>22.447271016024935</c:v>
                </c:pt>
                <c:pt idx="96">
                  <c:v>21.261962898399421</c:v>
                </c:pt>
                <c:pt idx="97">
                  <c:v>20.238229450274588</c:v>
                </c:pt>
                <c:pt idx="98">
                  <c:v>21.906184203820672</c:v>
                </c:pt>
                <c:pt idx="99">
                  <c:v>21.010169164330947</c:v>
                </c:pt>
                <c:pt idx="100">
                  <c:v>19.920487796562302</c:v>
                </c:pt>
                <c:pt idx="101">
                  <c:v>18.905041414329613</c:v>
                </c:pt>
                <c:pt idx="102">
                  <c:v>18.034078126328385</c:v>
                </c:pt>
                <c:pt idx="103">
                  <c:v>17.924928473805341</c:v>
                </c:pt>
                <c:pt idx="104">
                  <c:v>17.045965744605844</c:v>
                </c:pt>
                <c:pt idx="105">
                  <c:v>19.058826321323359</c:v>
                </c:pt>
                <c:pt idx="106">
                  <c:v>18.101409624405417</c:v>
                </c:pt>
                <c:pt idx="107">
                  <c:v>20.007017279890071</c:v>
                </c:pt>
                <c:pt idx="108">
                  <c:v>19.286970754850923</c:v>
                </c:pt>
                <c:pt idx="109">
                  <c:v>19.239729451216832</c:v>
                </c:pt>
                <c:pt idx="110">
                  <c:v>22.054925791864282</c:v>
                </c:pt>
                <c:pt idx="111">
                  <c:v>20.895594935530585</c:v>
                </c:pt>
                <c:pt idx="112">
                  <c:v>19.813596927836311</c:v>
                </c:pt>
                <c:pt idx="113">
                  <c:v>18.829660059753152</c:v>
                </c:pt>
                <c:pt idx="114">
                  <c:v>17.887993907060078</c:v>
                </c:pt>
                <c:pt idx="115">
                  <c:v>21.051202375389117</c:v>
                </c:pt>
                <c:pt idx="116">
                  <c:v>20.785602738836754</c:v>
                </c:pt>
                <c:pt idx="117">
                  <c:v>22.384902525208737</c:v>
                </c:pt>
                <c:pt idx="118">
                  <c:v>21.203717709984975</c:v>
                </c:pt>
                <c:pt idx="119">
                  <c:v>20.484667230820801</c:v>
                </c:pt>
                <c:pt idx="120">
                  <c:v>19.430305072206131</c:v>
                </c:pt>
                <c:pt idx="121">
                  <c:v>25.875836782143612</c:v>
                </c:pt>
                <c:pt idx="122">
                  <c:v>24.46690373986652</c:v>
                </c:pt>
                <c:pt idx="123">
                  <c:v>23.149204096158286</c:v>
                </c:pt>
                <c:pt idx="124">
                  <c:v>28.386252779828787</c:v>
                </c:pt>
                <c:pt idx="125">
                  <c:v>27.651436987250477</c:v>
                </c:pt>
                <c:pt idx="126">
                  <c:v>26.128599474406105</c:v>
                </c:pt>
                <c:pt idx="127">
                  <c:v>25.978509359153446</c:v>
                </c:pt>
                <c:pt idx="128">
                  <c:v>24.562959200593912</c:v>
                </c:pt>
                <c:pt idx="129">
                  <c:v>24.937003757571009</c:v>
                </c:pt>
                <c:pt idx="130">
                  <c:v>23.588770801865032</c:v>
                </c:pt>
                <c:pt idx="131">
                  <c:v>27.12812676648576</c:v>
                </c:pt>
                <c:pt idx="132">
                  <c:v>31.719392166591163</c:v>
                </c:pt>
                <c:pt idx="133">
                  <c:v>29.939080482242819</c:v>
                </c:pt>
                <c:pt idx="134">
                  <c:v>32.904799419786983</c:v>
                </c:pt>
                <c:pt idx="135">
                  <c:v>31.178997421552008</c:v>
                </c:pt>
                <c:pt idx="136">
                  <c:v>29.432656808003138</c:v>
                </c:pt>
                <c:pt idx="137">
                  <c:v>27.796554551235257</c:v>
                </c:pt>
                <c:pt idx="138">
                  <c:v>26.264454340867253</c:v>
                </c:pt>
                <c:pt idx="139">
                  <c:v>25.353324136689633</c:v>
                </c:pt>
                <c:pt idx="140">
                  <c:v>23.978129961126115</c:v>
                </c:pt>
                <c:pt idx="141">
                  <c:v>25.269005919626018</c:v>
                </c:pt>
                <c:pt idx="142">
                  <c:v>23.931527699535071</c:v>
                </c:pt>
                <c:pt idx="143">
                  <c:v>23.225996138517836</c:v>
                </c:pt>
                <c:pt idx="144">
                  <c:v>21.989390336641854</c:v>
                </c:pt>
                <c:pt idx="145">
                  <c:v>20.834407691384431</c:v>
                </c:pt>
                <c:pt idx="146">
                  <c:v>19.787939501326694</c:v>
                </c:pt>
                <c:pt idx="147">
                  <c:v>20.145821628596995</c:v>
                </c:pt>
                <c:pt idx="148">
                  <c:v>19.621996667035265</c:v>
                </c:pt>
                <c:pt idx="149">
                  <c:v>18.626080964508802</c:v>
                </c:pt>
                <c:pt idx="150">
                  <c:v>17.698449882951351</c:v>
                </c:pt>
                <c:pt idx="151">
                  <c:v>16.869697367895125</c:v>
                </c:pt>
                <c:pt idx="152">
                  <c:v>16.065053119152321</c:v>
                </c:pt>
                <c:pt idx="153">
                  <c:v>15.318079770489978</c:v>
                </c:pt>
                <c:pt idx="154">
                  <c:v>14.653482248919042</c:v>
                </c:pt>
                <c:pt idx="155">
                  <c:v>17.647937318228973</c:v>
                </c:pt>
                <c:pt idx="156">
                  <c:v>16.788351153856439</c:v>
                </c:pt>
                <c:pt idx="157">
                  <c:v>16.856665178162437</c:v>
                </c:pt>
                <c:pt idx="158">
                  <c:v>16.063381383862815</c:v>
                </c:pt>
                <c:pt idx="159">
                  <c:v>22.539747374979374</c:v>
                </c:pt>
                <c:pt idx="160">
                  <c:v>21.348329639027195</c:v>
                </c:pt>
                <c:pt idx="161">
                  <c:v>20.237057914461207</c:v>
                </c:pt>
                <c:pt idx="162">
                  <c:v>19.199409949794781</c:v>
                </c:pt>
                <c:pt idx="163">
                  <c:v>18.747054825230581</c:v>
                </c:pt>
                <c:pt idx="164">
                  <c:v>17.811078638935697</c:v>
                </c:pt>
                <c:pt idx="165">
                  <c:v>16.940069382084292</c:v>
                </c:pt>
                <c:pt idx="166">
                  <c:v>16.130424911429852</c:v>
                </c:pt>
                <c:pt idx="167">
                  <c:v>15.922679880766619</c:v>
                </c:pt>
                <c:pt idx="168">
                  <c:v>15.186012001750715</c:v>
                </c:pt>
                <c:pt idx="169">
                  <c:v>20.814633443723107</c:v>
                </c:pt>
                <c:pt idx="170">
                  <c:v>26.301161233910758</c:v>
                </c:pt>
                <c:pt idx="171">
                  <c:v>29.412356350245012</c:v>
                </c:pt>
                <c:pt idx="172">
                  <c:v>27.777539994164453</c:v>
                </c:pt>
                <c:pt idx="173">
                  <c:v>26.53161472751221</c:v>
                </c:pt>
                <c:pt idx="174">
                  <c:v>25.856393856720377</c:v>
                </c:pt>
                <c:pt idx="175">
                  <c:v>25.207531301384567</c:v>
                </c:pt>
                <c:pt idx="176">
                  <c:v>23.841770574100497</c:v>
                </c:pt>
                <c:pt idx="177">
                  <c:v>35.538553581465528</c:v>
                </c:pt>
                <c:pt idx="178">
                  <c:v>41.200976301581541</c:v>
                </c:pt>
                <c:pt idx="179">
                  <c:v>41.8597320458531</c:v>
                </c:pt>
                <c:pt idx="180">
                  <c:v>39.711062528766512</c:v>
                </c:pt>
                <c:pt idx="181">
                  <c:v>37.434166353690173</c:v>
                </c:pt>
                <c:pt idx="182">
                  <c:v>36.621394337699229</c:v>
                </c:pt>
                <c:pt idx="183">
                  <c:v>36.991742266650654</c:v>
                </c:pt>
                <c:pt idx="184">
                  <c:v>35.303068082613031</c:v>
                </c:pt>
                <c:pt idx="185">
                  <c:v>33.298887266423513</c:v>
                </c:pt>
                <c:pt idx="186">
                  <c:v>34.593347809004669</c:v>
                </c:pt>
                <c:pt idx="187">
                  <c:v>49.605681971991928</c:v>
                </c:pt>
                <c:pt idx="188">
                  <c:v>46.723439286265503</c:v>
                </c:pt>
                <c:pt idx="189">
                  <c:v>44.016793855588162</c:v>
                </c:pt>
                <c:pt idx="190">
                  <c:v>43.30817539903429</c:v>
                </c:pt>
                <c:pt idx="191">
                  <c:v>40.810319811165144</c:v>
                </c:pt>
                <c:pt idx="192">
                  <c:v>68.026561498156696</c:v>
                </c:pt>
                <c:pt idx="193">
                  <c:v>64.030408889664088</c:v>
                </c:pt>
                <c:pt idx="194">
                  <c:v>70.455955730210292</c:v>
                </c:pt>
                <c:pt idx="195">
                  <c:v>66.83871880473869</c:v>
                </c:pt>
                <c:pt idx="196">
                  <c:v>89.430527326223796</c:v>
                </c:pt>
                <c:pt idx="197">
                  <c:v>84.149577473071574</c:v>
                </c:pt>
                <c:pt idx="198">
                  <c:v>79.185062748519101</c:v>
                </c:pt>
                <c:pt idx="199">
                  <c:v>90.278617392922683</c:v>
                </c:pt>
                <c:pt idx="200">
                  <c:v>92.941257042212442</c:v>
                </c:pt>
                <c:pt idx="201">
                  <c:v>87.450092452320234</c:v>
                </c:pt>
                <c:pt idx="202">
                  <c:v>82.287777043976575</c:v>
                </c:pt>
                <c:pt idx="203">
                  <c:v>77.904721585841003</c:v>
                </c:pt>
                <c:pt idx="204">
                  <c:v>79.727270518389247</c:v>
                </c:pt>
                <c:pt idx="205">
                  <c:v>75.027981731376187</c:v>
                </c:pt>
                <c:pt idx="206">
                  <c:v>78.894119424014107</c:v>
                </c:pt>
                <c:pt idx="207">
                  <c:v>74.445531222714479</c:v>
                </c:pt>
                <c:pt idx="208">
                  <c:v>70.063357888491126</c:v>
                </c:pt>
                <c:pt idx="209">
                  <c:v>65.944632818567598</c:v>
                </c:pt>
                <c:pt idx="210">
                  <c:v>62.073860469160927</c:v>
                </c:pt>
                <c:pt idx="211">
                  <c:v>58.436476449406925</c:v>
                </c:pt>
                <c:pt idx="212">
                  <c:v>55.018792498184652</c:v>
                </c:pt>
                <c:pt idx="213">
                  <c:v>51.80794470858234</c:v>
                </c:pt>
                <c:pt idx="214">
                  <c:v>51.436134563707427</c:v>
                </c:pt>
                <c:pt idx="215">
                  <c:v>62.995441117563132</c:v>
                </c:pt>
                <c:pt idx="216">
                  <c:v>59.302454920571243</c:v>
                </c:pt>
                <c:pt idx="217">
                  <c:v>55.83242786851477</c:v>
                </c:pt>
                <c:pt idx="218">
                  <c:v>58.186467312288656</c:v>
                </c:pt>
                <c:pt idx="219">
                  <c:v>55.787181158791512</c:v>
                </c:pt>
                <c:pt idx="220">
                  <c:v>52.57187575723227</c:v>
                </c:pt>
                <c:pt idx="221">
                  <c:v>49.509399156026788</c:v>
                </c:pt>
                <c:pt idx="222">
                  <c:v>49.477454403830578</c:v>
                </c:pt>
                <c:pt idx="223">
                  <c:v>46.60301349580461</c:v>
                </c:pt>
                <c:pt idx="224">
                  <c:v>55.457382527832102</c:v>
                </c:pt>
                <c:pt idx="225">
                  <c:v>56.963478956413674</c:v>
                </c:pt>
                <c:pt idx="226">
                  <c:v>56.218567182830412</c:v>
                </c:pt>
                <c:pt idx="227">
                  <c:v>52.935060281486614</c:v>
                </c:pt>
                <c:pt idx="228">
                  <c:v>49.850545027855453</c:v>
                </c:pt>
                <c:pt idx="229">
                  <c:v>47.053402874651795</c:v>
                </c:pt>
                <c:pt idx="230">
                  <c:v>44.326628883314115</c:v>
                </c:pt>
                <c:pt idx="231">
                  <c:v>41.766419556883392</c:v>
                </c:pt>
                <c:pt idx="232">
                  <c:v>53.718617299643988</c:v>
                </c:pt>
                <c:pt idx="233">
                  <c:v>50.586574668180482</c:v>
                </c:pt>
                <c:pt idx="234">
                  <c:v>47.644680734747361</c:v>
                </c:pt>
                <c:pt idx="235">
                  <c:v>44.89422479494754</c:v>
                </c:pt>
                <c:pt idx="236">
                  <c:v>46.40327428568191</c:v>
                </c:pt>
                <c:pt idx="237">
                  <c:v>43.716166524634488</c:v>
                </c:pt>
                <c:pt idx="238">
                  <c:v>41.193322159909826</c:v>
                </c:pt>
                <c:pt idx="239">
                  <c:v>38.887268307028307</c:v>
                </c:pt>
                <c:pt idx="240">
                  <c:v>36.661157662866422</c:v>
                </c:pt>
                <c:pt idx="241">
                  <c:v>38.588994488865033</c:v>
                </c:pt>
                <c:pt idx="242">
                  <c:v>36.384061440983032</c:v>
                </c:pt>
                <c:pt idx="243">
                  <c:v>34.312765449822443</c:v>
                </c:pt>
                <c:pt idx="244">
                  <c:v>32.370224718632208</c:v>
                </c:pt>
                <c:pt idx="245">
                  <c:v>30.549080259457202</c:v>
                </c:pt>
                <c:pt idx="246">
                  <c:v>29.673557031241998</c:v>
                </c:pt>
                <c:pt idx="247">
                  <c:v>28.669960857013827</c:v>
                </c:pt>
                <c:pt idx="248">
                  <c:v>27.082246344454369</c:v>
                </c:pt>
                <c:pt idx="249">
                  <c:v>26.379120151026569</c:v>
                </c:pt>
                <c:pt idx="250">
                  <c:v>24.93778887991812</c:v>
                </c:pt>
                <c:pt idx="251">
                  <c:v>23.589505010504539</c:v>
                </c:pt>
                <c:pt idx="252">
                  <c:v>22.329065028291488</c:v>
                </c:pt>
                <c:pt idx="253">
                  <c:v>21.151573680517483</c:v>
                </c:pt>
                <c:pt idx="254">
                  <c:v>20.052422540785575</c:v>
                </c:pt>
                <c:pt idx="255">
                  <c:v>19.027269427471953</c:v>
                </c:pt>
                <c:pt idx="256">
                  <c:v>26.743241521242417</c:v>
                </c:pt>
                <c:pt idx="257">
                  <c:v>25.280550550996132</c:v>
                </c:pt>
                <c:pt idx="258">
                  <c:v>25.450326924580985</c:v>
                </c:pt>
                <c:pt idx="259">
                  <c:v>24.314549387779152</c:v>
                </c:pt>
                <c:pt idx="260">
                  <c:v>23.389390819064261</c:v>
                </c:pt>
                <c:pt idx="261">
                  <c:v>41.373801683425796</c:v>
                </c:pt>
                <c:pt idx="262">
                  <c:v>40.215557191940491</c:v>
                </c:pt>
                <c:pt idx="263">
                  <c:v>37.907595903777228</c:v>
                </c:pt>
                <c:pt idx="264">
                  <c:v>36.313175727770961</c:v>
                </c:pt>
                <c:pt idx="265">
                  <c:v>34.365608229612469</c:v>
                </c:pt>
                <c:pt idx="266">
                  <c:v>32.85052327881133</c:v>
                </c:pt>
                <c:pt idx="267">
                  <c:v>31.026649142776524</c:v>
                </c:pt>
                <c:pt idx="268">
                  <c:v>29.28989713697559</c:v>
                </c:pt>
                <c:pt idx="269">
                  <c:v>27.662840064060408</c:v>
                </c:pt>
                <c:pt idx="270">
                  <c:v>26.247757235966105</c:v>
                </c:pt>
                <c:pt idx="271">
                  <c:v>24.814873233538489</c:v>
                </c:pt>
                <c:pt idx="272">
                  <c:v>28.981116069861734</c:v>
                </c:pt>
                <c:pt idx="273">
                  <c:v>28.172966478573564</c:v>
                </c:pt>
                <c:pt idx="274">
                  <c:v>29.186351589302046</c:v>
                </c:pt>
                <c:pt idx="275">
                  <c:v>27.565858487804682</c:v>
                </c:pt>
                <c:pt idx="276">
                  <c:v>26.048486456580878</c:v>
                </c:pt>
                <c:pt idx="277">
                  <c:v>24.628428653486019</c:v>
                </c:pt>
                <c:pt idx="278">
                  <c:v>23.30022686829011</c:v>
                </c:pt>
                <c:pt idx="279">
                  <c:v>22.058748419411327</c:v>
                </c:pt>
                <c:pt idx="280">
                  <c:v>25.852616306080318</c:v>
                </c:pt>
                <c:pt idx="281">
                  <c:v>24.445180352017122</c:v>
                </c:pt>
                <c:pt idx="282">
                  <c:v>23.710788231404869</c:v>
                </c:pt>
                <c:pt idx="283">
                  <c:v>22.536776625996708</c:v>
                </c:pt>
                <c:pt idx="284">
                  <c:v>23.178033904143593</c:v>
                </c:pt>
                <c:pt idx="285">
                  <c:v>27.706935216809125</c:v>
                </c:pt>
                <c:pt idx="286">
                  <c:v>26.591783134409685</c:v>
                </c:pt>
                <c:pt idx="287">
                  <c:v>25.136789802874144</c:v>
                </c:pt>
                <c:pt idx="288">
                  <c:v>32.691347800482177</c:v>
                </c:pt>
                <c:pt idx="289">
                  <c:v>31.592243787191261</c:v>
                </c:pt>
                <c:pt idx="290">
                  <c:v>30.44513832429152</c:v>
                </c:pt>
                <c:pt idx="291">
                  <c:v>28.745034184729818</c:v>
                </c:pt>
                <c:pt idx="292">
                  <c:v>27.152549707551422</c:v>
                </c:pt>
                <c:pt idx="293">
                  <c:v>29.798044733715152</c:v>
                </c:pt>
                <c:pt idx="294">
                  <c:v>46.96790495729104</c:v>
                </c:pt>
                <c:pt idx="295">
                  <c:v>49.350769913927714</c:v>
                </c:pt>
                <c:pt idx="296">
                  <c:v>46.484037792818626</c:v>
                </c:pt>
                <c:pt idx="297">
                  <c:v>49.089575599640014</c:v>
                </c:pt>
                <c:pt idx="298">
                  <c:v>46.238740063618486</c:v>
                </c:pt>
                <c:pt idx="299">
                  <c:v>43.561675467191627</c:v>
                </c:pt>
                <c:pt idx="300">
                  <c:v>41.048291830261597</c:v>
                </c:pt>
                <c:pt idx="301">
                  <c:v>38.891566466030547</c:v>
                </c:pt>
                <c:pt idx="302">
                  <c:v>36.665190651203275</c:v>
                </c:pt>
                <c:pt idx="303">
                  <c:v>34.576467502760558</c:v>
                </c:pt>
                <c:pt idx="304">
                  <c:v>32.617497695228771</c:v>
                </c:pt>
                <c:pt idx="305">
                  <c:v>30.805277906185317</c:v>
                </c:pt>
                <c:pt idx="306">
                  <c:v>30.542380901957312</c:v>
                </c:pt>
                <c:pt idx="307">
                  <c:v>28.836142917348891</c:v>
                </c:pt>
                <c:pt idx="308">
                  <c:v>27.237871748136261</c:v>
                </c:pt>
                <c:pt idx="309">
                  <c:v>25.741468351267173</c:v>
                </c:pt>
                <c:pt idx="310">
                  <c:v>25.385352402969353</c:v>
                </c:pt>
                <c:pt idx="311">
                  <c:v>24.08855357088343</c:v>
                </c:pt>
                <c:pt idx="312">
                  <c:v>22.795500372169371</c:v>
                </c:pt>
                <c:pt idx="313">
                  <c:v>22.074421723961084</c:v>
                </c:pt>
                <c:pt idx="314">
                  <c:v>32.104066754414852</c:v>
                </c:pt>
                <c:pt idx="315">
                  <c:v>30.299610493442646</c:v>
                </c:pt>
                <c:pt idx="316">
                  <c:v>28.608690104677532</c:v>
                </c:pt>
                <c:pt idx="317">
                  <c:v>27.024869756173974</c:v>
                </c:pt>
                <c:pt idx="318">
                  <c:v>30.158534016963127</c:v>
                </c:pt>
                <c:pt idx="319">
                  <c:v>29.141692983198137</c:v>
                </c:pt>
                <c:pt idx="320">
                  <c:v>29.607071511833578</c:v>
                </c:pt>
                <c:pt idx="321">
                  <c:v>27.973562554398278</c:v>
                </c:pt>
                <c:pt idx="322">
                  <c:v>26.430172933303041</c:v>
                </c:pt>
                <c:pt idx="323">
                  <c:v>24.985560411908718</c:v>
                </c:pt>
                <c:pt idx="324">
                  <c:v>23.89961989022385</c:v>
                </c:pt>
                <c:pt idx="325">
                  <c:v>22.61889937949292</c:v>
                </c:pt>
                <c:pt idx="326">
                  <c:v>21.422256242163286</c:v>
                </c:pt>
                <c:pt idx="327">
                  <c:v>26.673441033459198</c:v>
                </c:pt>
                <c:pt idx="328">
                  <c:v>25.219987282703311</c:v>
                </c:pt>
                <c:pt idx="329">
                  <c:v>23.853420256061032</c:v>
                </c:pt>
                <c:pt idx="330">
                  <c:v>22.676065036010414</c:v>
                </c:pt>
                <c:pt idx="331">
                  <c:v>21.475650202454027</c:v>
                </c:pt>
                <c:pt idx="332">
                  <c:v>20.354847909199385</c:v>
                </c:pt>
                <c:pt idx="333">
                  <c:v>22.589242637607011</c:v>
                </c:pt>
                <c:pt idx="334">
                  <c:v>21.394556937341498</c:v>
                </c:pt>
                <c:pt idx="335">
                  <c:v>20.279165706976492</c:v>
                </c:pt>
                <c:pt idx="336">
                  <c:v>19.238842225411787</c:v>
                </c:pt>
                <c:pt idx="337">
                  <c:v>18.269088009423466</c:v>
                </c:pt>
                <c:pt idx="338">
                  <c:v>17.366170711412188</c:v>
                </c:pt>
                <c:pt idx="339">
                  <c:v>16.526388562154576</c:v>
                </c:pt>
                <c:pt idx="340">
                  <c:v>15.746235462714347</c:v>
                </c:pt>
                <c:pt idx="341">
                  <c:v>15.572363369365039</c:v>
                </c:pt>
                <c:pt idx="342">
                  <c:v>14.941653557332568</c:v>
                </c:pt>
                <c:pt idx="343">
                  <c:v>20.524025986187979</c:v>
                </c:pt>
                <c:pt idx="344">
                  <c:v>19.467011384909725</c:v>
                </c:pt>
                <c:pt idx="345">
                  <c:v>18.622267069538417</c:v>
                </c:pt>
                <c:pt idx="346">
                  <c:v>17.69489932015518</c:v>
                </c:pt>
                <c:pt idx="347">
                  <c:v>16.832021697006496</c:v>
                </c:pt>
                <c:pt idx="348">
                  <c:v>16.171063231881959</c:v>
                </c:pt>
                <c:pt idx="349">
                  <c:v>24.571324815985367</c:v>
                </c:pt>
                <c:pt idx="350">
                  <c:v>23.246834514540147</c:v>
                </c:pt>
                <c:pt idx="351">
                  <c:v>22.008860549450365</c:v>
                </c:pt>
                <c:pt idx="352">
                  <c:v>20.852585798127677</c:v>
                </c:pt>
                <c:pt idx="353">
                  <c:v>20.27309712453593</c:v>
                </c:pt>
                <c:pt idx="354">
                  <c:v>19.233013449635376</c:v>
                </c:pt>
                <c:pt idx="355">
                  <c:v>18.263658241380767</c:v>
                </c:pt>
                <c:pt idx="356">
                  <c:v>17.924853781551324</c:v>
                </c:pt>
                <c:pt idx="357">
                  <c:v>22.37558831211906</c:v>
                </c:pt>
                <c:pt idx="358">
                  <c:v>21.195019473684887</c:v>
                </c:pt>
                <c:pt idx="359">
                  <c:v>20.092961603412292</c:v>
                </c:pt>
                <c:pt idx="360">
                  <c:v>19.756753294225486</c:v>
                </c:pt>
                <c:pt idx="361">
                  <c:v>18.751771007948484</c:v>
                </c:pt>
                <c:pt idx="362">
                  <c:v>17.81546978270439</c:v>
                </c:pt>
                <c:pt idx="363">
                  <c:v>16.944153487934035</c:v>
                </c:pt>
                <c:pt idx="364">
                  <c:v>16.423073264606138</c:v>
                </c:pt>
                <c:pt idx="365">
                  <c:v>23.96837963478259</c:v>
                </c:pt>
                <c:pt idx="366">
                  <c:v>22.683168834411156</c:v>
                </c:pt>
                <c:pt idx="367">
                  <c:v>22.918897862183286</c:v>
                </c:pt>
                <c:pt idx="368">
                  <c:v>21.702481786194578</c:v>
                </c:pt>
                <c:pt idx="369">
                  <c:v>20.566566915770572</c:v>
                </c:pt>
                <c:pt idx="370">
                  <c:v>26.47206076034977</c:v>
                </c:pt>
                <c:pt idx="371">
                  <c:v>25.033158705590765</c:v>
                </c:pt>
                <c:pt idx="372">
                  <c:v>23.678692234853841</c:v>
                </c:pt>
                <c:pt idx="373">
                  <c:v>22.841414910548707</c:v>
                </c:pt>
                <c:pt idx="374">
                  <c:v>21.711127906413658</c:v>
                </c:pt>
                <c:pt idx="375">
                  <c:v>20.574637654302148</c:v>
                </c:pt>
                <c:pt idx="376">
                  <c:v>20.798450835551048</c:v>
                </c:pt>
                <c:pt idx="377">
                  <c:v>19.722974733544056</c:v>
                </c:pt>
                <c:pt idx="378">
                  <c:v>25.304626895593174</c:v>
                </c:pt>
                <c:pt idx="379">
                  <c:v>23.932582679743025</c:v>
                </c:pt>
                <c:pt idx="380">
                  <c:v>23.630548267104224</c:v>
                </c:pt>
                <c:pt idx="381">
                  <c:v>22.404779104748268</c:v>
                </c:pt>
                <c:pt idx="382">
                  <c:v>22.57987538579339</c:v>
                </c:pt>
                <c:pt idx="383">
                  <c:v>21.385808057864175</c:v>
                </c:pt>
                <c:pt idx="384">
                  <c:v>20.93137792775963</c:v>
                </c:pt>
                <c:pt idx="385">
                  <c:v>19.846979299077027</c:v>
                </c:pt>
                <c:pt idx="386">
                  <c:v>18.835761843377263</c:v>
                </c:pt>
                <c:pt idx="387">
                  <c:v>17.893675657474731</c:v>
                </c:pt>
                <c:pt idx="388">
                  <c:v>17.016894755090888</c:v>
                </c:pt>
                <c:pt idx="389">
                  <c:v>16.201799080989712</c:v>
                </c:pt>
                <c:pt idx="390">
                  <c:v>15.444957387618851</c:v>
                </c:pt>
                <c:pt idx="391">
                  <c:v>14.743111044247318</c:v>
                </c:pt>
                <c:pt idx="392">
                  <c:v>14.093158872915405</c:v>
                </c:pt>
                <c:pt idx="393">
                  <c:v>13.492143124874783</c:v>
                </c:pt>
                <c:pt idx="394">
                  <c:v>12.937236722744554</c:v>
                </c:pt>
                <c:pt idx="395">
                  <c:v>12.42573189455752</c:v>
                </c:pt>
                <c:pt idx="396">
                  <c:v>14.741903937349326</c:v>
                </c:pt>
                <c:pt idx="397">
                  <c:v>14.0920418320375</c:v>
                </c:pt>
                <c:pt idx="398">
                  <c:v>13.491110983973545</c:v>
                </c:pt>
                <c:pt idx="399">
                  <c:v>13.387171641416012</c:v>
                </c:pt>
                <c:pt idx="400">
                  <c:v>12.840411311150421</c:v>
                </c:pt>
                <c:pt idx="401">
                  <c:v>12.443563552913437</c:v>
                </c:pt>
                <c:pt idx="402">
                  <c:v>12.49470445296495</c:v>
                </c:pt>
                <c:pt idx="403">
                  <c:v>12.018452900872283</c:v>
                </c:pt>
                <c:pt idx="404">
                  <c:v>11.580850612037361</c:v>
                </c:pt>
                <c:pt idx="405">
                  <c:v>11.26242869953361</c:v>
                </c:pt>
                <c:pt idx="406">
                  <c:v>13.184252238219788</c:v>
                </c:pt>
                <c:pt idx="407">
                  <c:v>12.653322389205218</c:v>
                </c:pt>
                <c:pt idx="408">
                  <c:v>12.164365371657901</c:v>
                </c:pt>
                <c:pt idx="409">
                  <c:v>13.168000382601971</c:v>
                </c:pt>
                <c:pt idx="410">
                  <c:v>16.188286987505695</c:v>
                </c:pt>
                <c:pt idx="411">
                  <c:v>15.432419122074027</c:v>
                </c:pt>
                <c:pt idx="412">
                  <c:v>14.731491930410343</c:v>
                </c:pt>
                <c:pt idx="413">
                  <c:v>14.082406818842891</c:v>
                </c:pt>
                <c:pt idx="414">
                  <c:v>13.482208392212947</c:v>
                </c:pt>
                <c:pt idx="415">
                  <c:v>12.928071718939496</c:v>
                </c:pt>
                <c:pt idx="416">
                  <c:v>12.417290990081261</c:v>
                </c:pt>
                <c:pt idx="417">
                  <c:v>12.496932511288735</c:v>
                </c:pt>
                <c:pt idx="418">
                  <c:v>12.384480438725269</c:v>
                </c:pt>
                <c:pt idx="419">
                  <c:v>11.917105662732775</c:v>
                </c:pt>
                <c:pt idx="420">
                  <c:v>17.036582339870126</c:v>
                </c:pt>
                <c:pt idx="421">
                  <c:v>16.223116826996684</c:v>
                </c:pt>
                <c:pt idx="422">
                  <c:v>15.74438373799765</c:v>
                </c:pt>
                <c:pt idx="423">
                  <c:v>15.020667457679036</c:v>
                </c:pt>
                <c:pt idx="424">
                  <c:v>14.350082097320103</c:v>
                </c:pt>
                <c:pt idx="425">
                  <c:v>13.729613485300977</c:v>
                </c:pt>
                <c:pt idx="426">
                  <c:v>13.156383122744774</c:v>
                </c:pt>
                <c:pt idx="427">
                  <c:v>12.831741427403049</c:v>
                </c:pt>
                <c:pt idx="428">
                  <c:v>12.328586451931525</c:v>
                </c:pt>
                <c:pt idx="429">
                  <c:v>11.865728367013361</c:v>
                </c:pt>
                <c:pt idx="430">
                  <c:v>11.440689379240055</c:v>
                </c:pt>
                <c:pt idx="431">
                  <c:v>11.051085127245894</c:v>
                </c:pt>
                <c:pt idx="432">
                  <c:v>10.694620018226001</c:v>
                </c:pt>
                <c:pt idx="433">
                  <c:v>10.369084117794317</c:v>
                </c:pt>
                <c:pt idx="434">
                  <c:v>11.301278287165438</c:v>
                </c:pt>
                <c:pt idx="435">
                  <c:v>10.923456335132078</c:v>
                </c:pt>
                <c:pt idx="436">
                  <c:v>10.586614905063749</c:v>
                </c:pt>
                <c:pt idx="437">
                  <c:v>13.061663318702307</c:v>
                </c:pt>
                <c:pt idx="438">
                  <c:v>12.540352020652094</c:v>
                </c:pt>
                <c:pt idx="439">
                  <c:v>12.06043584492202</c:v>
                </c:pt>
                <c:pt idx="440">
                  <c:v>11.646723970484528</c:v>
                </c:pt>
                <c:pt idx="441">
                  <c:v>11.754214571709634</c:v>
                </c:pt>
                <c:pt idx="442">
                  <c:v>16.223149464404152</c:v>
                </c:pt>
                <c:pt idx="443">
                  <c:v>17.44819510623644</c:v>
                </c:pt>
                <c:pt idx="444">
                  <c:v>16.602637880118575</c:v>
                </c:pt>
                <c:pt idx="445">
                  <c:v>15.817030988073242</c:v>
                </c:pt>
                <c:pt idx="446">
                  <c:v>15.583079811815765</c:v>
                </c:pt>
                <c:pt idx="447">
                  <c:v>14.871126102828363</c:v>
                </c:pt>
                <c:pt idx="448">
                  <c:v>14.211638770024734</c:v>
                </c:pt>
                <c:pt idx="449">
                  <c:v>13.601634089245994</c:v>
                </c:pt>
                <c:pt idx="450">
                  <c:v>15.005179813148267</c:v>
                </c:pt>
                <c:pt idx="451">
                  <c:v>14.335741857041926</c:v>
                </c:pt>
                <c:pt idx="452">
                  <c:v>14.384789309187687</c:v>
                </c:pt>
                <c:pt idx="453">
                  <c:v>14.424406729502964</c:v>
                </c:pt>
                <c:pt idx="454">
                  <c:v>13.798337672226085</c:v>
                </c:pt>
                <c:pt idx="455">
                  <c:v>14.122143344344543</c:v>
                </c:pt>
                <c:pt idx="456">
                  <c:v>13.518925644771516</c:v>
                </c:pt>
                <c:pt idx="457">
                  <c:v>14.555069675056064</c:v>
                </c:pt>
                <c:pt idx="458">
                  <c:v>13.919183512064745</c:v>
                </c:pt>
                <c:pt idx="459">
                  <c:v>14.91734429725375</c:v>
                </c:pt>
                <c:pt idx="460">
                  <c:v>14.254422329605095</c:v>
                </c:pt>
                <c:pt idx="461">
                  <c:v>21.098195652090823</c:v>
                </c:pt>
                <c:pt idx="462">
                  <c:v>20.002617555787065</c:v>
                </c:pt>
                <c:pt idx="463">
                  <c:v>22.759800453067648</c:v>
                </c:pt>
                <c:pt idx="464">
                  <c:v>21.553864232015176</c:v>
                </c:pt>
                <c:pt idx="465">
                  <c:v>22.36520294105561</c:v>
                </c:pt>
                <c:pt idx="466">
                  <c:v>21.185320978576158</c:v>
                </c:pt>
                <c:pt idx="467">
                  <c:v>20.083911870361806</c:v>
                </c:pt>
                <c:pt idx="468">
                  <c:v>19.056625832597611</c:v>
                </c:pt>
                <c:pt idx="469">
                  <c:v>18.099360135686567</c:v>
                </c:pt>
                <c:pt idx="470">
                  <c:v>17.219271899856285</c:v>
                </c:pt>
                <c:pt idx="471">
                  <c:v>16.389853407163219</c:v>
                </c:pt>
                <c:pt idx="472">
                  <c:v>15.619487043515482</c:v>
                </c:pt>
                <c:pt idx="473">
                  <c:v>14.90487462245482</c:v>
                </c:pt>
                <c:pt idx="474">
                  <c:v>14.242878910553314</c:v>
                </c:pt>
                <c:pt idx="475">
                  <c:v>14.420168559825838</c:v>
                </c:pt>
                <c:pt idx="476">
                  <c:v>13.80304502525501</c:v>
                </c:pt>
                <c:pt idx="477">
                  <c:v>16.354099591890197</c:v>
                </c:pt>
                <c:pt idx="478">
                  <c:v>15.73065547634352</c:v>
                </c:pt>
                <c:pt idx="479">
                  <c:v>15.007938590080322</c:v>
                </c:pt>
                <c:pt idx="480">
                  <c:v>14.898524181112608</c:v>
                </c:pt>
                <c:pt idx="481">
                  <c:v>14.237000300220865</c:v>
                </c:pt>
                <c:pt idx="482">
                  <c:v>26.03365858267005</c:v>
                </c:pt>
                <c:pt idx="483">
                  <c:v>24.614555777800742</c:v>
                </c:pt>
                <c:pt idx="484">
                  <c:v>24.38408313422007</c:v>
                </c:pt>
                <c:pt idx="485">
                  <c:v>23.071772941457784</c:v>
                </c:pt>
                <c:pt idx="486">
                  <c:v>21.845299973037765</c:v>
                </c:pt>
                <c:pt idx="487">
                  <c:v>20.783013352479792</c:v>
                </c:pt>
                <c:pt idx="488">
                  <c:v>19.7085743006554</c:v>
                </c:pt>
                <c:pt idx="489">
                  <c:v>18.767596364689396</c:v>
                </c:pt>
                <c:pt idx="490">
                  <c:v>21.16880098969575</c:v>
                </c:pt>
                <c:pt idx="491">
                  <c:v>20.226918940081912</c:v>
                </c:pt>
                <c:pt idx="492">
                  <c:v>19.189956403419934</c:v>
                </c:pt>
                <c:pt idx="493">
                  <c:v>18.223549628187431</c:v>
                </c:pt>
                <c:pt idx="494">
                  <c:v>17.32379450332391</c:v>
                </c:pt>
                <c:pt idx="495">
                  <c:v>16.923352018894843</c:v>
                </c:pt>
                <c:pt idx="496">
                  <c:v>16.114894783283447</c:v>
                </c:pt>
                <c:pt idx="497">
                  <c:v>20.368685567532975</c:v>
                </c:pt>
                <c:pt idx="498">
                  <c:v>19.515516695369588</c:v>
                </c:pt>
                <c:pt idx="499">
                  <c:v>18.526858252701999</c:v>
                </c:pt>
                <c:pt idx="500">
                  <c:v>17.606082866655829</c:v>
                </c:pt>
                <c:pt idx="501">
                  <c:v>16.749432387938047</c:v>
                </c:pt>
                <c:pt idx="502">
                  <c:v>15.953349020308332</c:v>
                </c:pt>
                <c:pt idx="503">
                  <c:v>15.214458486867446</c:v>
                </c:pt>
                <c:pt idx="504">
                  <c:v>15.374683581722746</c:v>
                </c:pt>
                <c:pt idx="505">
                  <c:v>14.677992421579109</c:v>
                </c:pt>
                <c:pt idx="506">
                  <c:v>14.032903143644464</c:v>
                </c:pt>
                <c:pt idx="507">
                  <c:v>13.43647118112993</c:v>
                </c:pt>
                <c:pt idx="508">
                  <c:v>12.885881475885332</c:v>
                </c:pt>
                <c:pt idx="509">
                  <c:v>12.385212499588143</c:v>
                </c:pt>
                <c:pt idx="510">
                  <c:v>11.917778636100445</c:v>
                </c:pt>
                <c:pt idx="511">
                  <c:v>11.488448273707299</c:v>
                </c:pt>
                <c:pt idx="512">
                  <c:v>12.127979142163205</c:v>
                </c:pt>
                <c:pt idx="513">
                  <c:v>12.099032429448361</c:v>
                </c:pt>
                <c:pt idx="514">
                  <c:v>11.654835727111507</c:v>
                </c:pt>
                <c:pt idx="515">
                  <c:v>12.459753032935513</c:v>
                </c:pt>
                <c:pt idx="516">
                  <c:v>11.986311957815989</c:v>
                </c:pt>
                <c:pt idx="517">
                  <c:v>11.55134651685227</c:v>
                </c:pt>
                <c:pt idx="518">
                  <c:v>16.079184966051372</c:v>
                </c:pt>
                <c:pt idx="519">
                  <c:v>18.829948082195592</c:v>
                </c:pt>
                <c:pt idx="520">
                  <c:v>18.361147907601723</c:v>
                </c:pt>
                <c:pt idx="521">
                  <c:v>18.312014653447449</c:v>
                </c:pt>
                <c:pt idx="522">
                  <c:v>17.406118575051647</c:v>
                </c:pt>
                <c:pt idx="523">
                  <c:v>18.293876404714123</c:v>
                </c:pt>
                <c:pt idx="524">
                  <c:v>19.818124047959408</c:v>
                </c:pt>
                <c:pt idx="525">
                  <c:v>18.80886671970708</c:v>
                </c:pt>
                <c:pt idx="526">
                  <c:v>17.868632208588757</c:v>
                </c:pt>
                <c:pt idx="527">
                  <c:v>16.993600446002951</c:v>
                </c:pt>
                <c:pt idx="528">
                  <c:v>16.651259843811062</c:v>
                </c:pt>
                <c:pt idx="529">
                  <c:v>21.848746755949556</c:v>
                </c:pt>
                <c:pt idx="530">
                  <c:v>23.234475092996973</c:v>
                </c:pt>
                <c:pt idx="531">
                  <c:v>21.997312569759504</c:v>
                </c:pt>
                <c:pt idx="532">
                  <c:v>20.841804151238289</c:v>
                </c:pt>
                <c:pt idx="533">
                  <c:v>19.763416616370861</c:v>
                </c:pt>
                <c:pt idx="534">
                  <c:v>18.757877475277606</c:v>
                </c:pt>
                <c:pt idx="535">
                  <c:v>17.999863631866454</c:v>
                </c:pt>
                <c:pt idx="536">
                  <c:v>17.115674013253209</c:v>
                </c:pt>
                <c:pt idx="537">
                  <c:v>16.293580808831134</c:v>
                </c:pt>
                <c:pt idx="538">
                  <c:v>15.530131653269072</c:v>
                </c:pt>
                <c:pt idx="539">
                  <c:v>14.822048631161714</c:v>
                </c:pt>
                <c:pt idx="540">
                  <c:v>14.166212987971852</c:v>
                </c:pt>
                <c:pt idx="541">
                  <c:v>13.582156025550365</c:v>
                </c:pt>
                <c:pt idx="542">
                  <c:v>13.862838222029374</c:v>
                </c:pt>
                <c:pt idx="543">
                  <c:v>13.279389116481759</c:v>
                </c:pt>
                <c:pt idx="544">
                  <c:v>15.237975738074841</c:v>
                </c:pt>
                <c:pt idx="545">
                  <c:v>14.55133847379938</c:v>
                </c:pt>
                <c:pt idx="546">
                  <c:v>13.915732150218011</c:v>
                </c:pt>
                <c:pt idx="547">
                  <c:v>13.328237779740967</c:v>
                </c:pt>
                <c:pt idx="548">
                  <c:v>12.78606363530225</c:v>
                </c:pt>
                <c:pt idx="549">
                  <c:v>12.309064837445057</c:v>
                </c:pt>
                <c:pt idx="550">
                  <c:v>11.847786723848838</c:v>
                </c:pt>
                <c:pt idx="551">
                  <c:v>11.424229312112336</c:v>
                </c:pt>
                <c:pt idx="552">
                  <c:v>11.049151553374319</c:v>
                </c:pt>
                <c:pt idx="553">
                  <c:v>10.692852591813622</c:v>
                </c:pt>
                <c:pt idx="554">
                  <c:v>10.74937320955045</c:v>
                </c:pt>
                <c:pt idx="555">
                  <c:v>10.419046458462764</c:v>
                </c:pt>
                <c:pt idx="556">
                  <c:v>10.835157540348549</c:v>
                </c:pt>
                <c:pt idx="557">
                  <c:v>10.497354566786949</c:v>
                </c:pt>
                <c:pt idx="558">
                  <c:v>10.189205898179308</c:v>
                </c:pt>
                <c:pt idx="559">
                  <c:v>9.9116198128946778</c:v>
                </c:pt>
                <c:pt idx="560">
                  <c:v>9.6563597819778835</c:v>
                </c:pt>
                <c:pt idx="561">
                  <c:v>9.4493249479938761</c:v>
                </c:pt>
                <c:pt idx="562">
                  <c:v>9.2373033004662091</c:v>
                </c:pt>
                <c:pt idx="563">
                  <c:v>9.0456091392434761</c:v>
                </c:pt>
                <c:pt idx="564">
                  <c:v>8.8725864310190481</c:v>
                </c:pt>
                <c:pt idx="565">
                  <c:v>9.2032760469948087</c:v>
                </c:pt>
                <c:pt idx="566">
                  <c:v>9.0148754162314688</c:v>
                </c:pt>
                <c:pt idx="567">
                  <c:v>9.982829079408539</c:v>
                </c:pt>
                <c:pt idx="568">
                  <c:v>9.7210317718694448</c:v>
                </c:pt>
                <c:pt idx="569">
                  <c:v>9.4834256757314108</c:v>
                </c:pt>
                <c:pt idx="570">
                  <c:v>9.2681650395071014</c:v>
                </c:pt>
                <c:pt idx="571">
                  <c:v>9.330637114708102</c:v>
                </c:pt>
                <c:pt idx="572">
                  <c:v>10.87422760410397</c:v>
                </c:pt>
                <c:pt idx="573">
                  <c:v>10.533031499694868</c:v>
                </c:pt>
                <c:pt idx="574">
                  <c:v>10.221723244437007</c:v>
                </c:pt>
                <c:pt idx="575">
                  <c:v>10.116462456508366</c:v>
                </c:pt>
                <c:pt idx="576">
                  <c:v>9.8424802245323058</c:v>
                </c:pt>
                <c:pt idx="577">
                  <c:v>9.5935976948527095</c:v>
                </c:pt>
                <c:pt idx="578">
                  <c:v>13.4181893681909</c:v>
                </c:pt>
                <c:pt idx="579">
                  <c:v>13.012301044355828</c:v>
                </c:pt>
                <c:pt idx="580">
                  <c:v>12.494874810773153</c:v>
                </c:pt>
                <c:pt idx="581">
                  <c:v>14.005180399162862</c:v>
                </c:pt>
                <c:pt idx="582">
                  <c:v>15.127751399616027</c:v>
                </c:pt>
                <c:pt idx="583">
                  <c:v>14.44924509841719</c:v>
                </c:pt>
                <c:pt idx="584">
                  <c:v>13.821307080840423</c:v>
                </c:pt>
                <c:pt idx="585">
                  <c:v>22.483345733419039</c:v>
                </c:pt>
                <c:pt idx="586">
                  <c:v>21.396243537091422</c:v>
                </c:pt>
                <c:pt idx="587">
                  <c:v>20.280739721090367</c:v>
                </c:pt>
                <c:pt idx="588">
                  <c:v>20.807340630620104</c:v>
                </c:pt>
                <c:pt idx="589">
                  <c:v>26.570909505453848</c:v>
                </c:pt>
                <c:pt idx="590">
                  <c:v>26.624169041503436</c:v>
                </c:pt>
                <c:pt idx="591">
                  <c:v>27.257774931969369</c:v>
                </c:pt>
                <c:pt idx="592">
                  <c:v>31.561320788615461</c:v>
                </c:pt>
                <c:pt idx="593">
                  <c:v>29.790939555935768</c:v>
                </c:pt>
                <c:pt idx="594">
                  <c:v>28.944277345006007</c:v>
                </c:pt>
                <c:pt idx="595">
                  <c:v>27.339141100829188</c:v>
                </c:pt>
                <c:pt idx="596">
                  <c:v>25.836259699746289</c:v>
                </c:pt>
                <c:pt idx="597">
                  <c:v>32.816141348879142</c:v>
                </c:pt>
                <c:pt idx="598">
                  <c:v>30.967112904237649</c:v>
                </c:pt>
                <c:pt idx="599">
                  <c:v>29.23410943811917</c:v>
                </c:pt>
                <c:pt idx="600">
                  <c:v>33.838280607585716</c:v>
                </c:pt>
                <c:pt idx="601">
                  <c:v>33.899454980180579</c:v>
                </c:pt>
                <c:pt idx="602">
                  <c:v>32.012481823764453</c:v>
                </c:pt>
                <c:pt idx="603">
                  <c:v>30.213771256833834</c:v>
                </c:pt>
                <c:pt idx="604">
                  <c:v>33.556672821202405</c:v>
                </c:pt>
                <c:pt idx="605">
                  <c:v>31.661302625386817</c:v>
                </c:pt>
                <c:pt idx="606">
                  <c:v>29.884639664564283</c:v>
                </c:pt>
                <c:pt idx="607">
                  <c:v>28.234239288485242</c:v>
                </c:pt>
                <c:pt idx="608">
                  <c:v>26.880923008080078</c:v>
                </c:pt>
                <c:pt idx="609">
                  <c:v>25.457481059717509</c:v>
                </c:pt>
                <c:pt idx="610">
                  <c:v>24.075552771980885</c:v>
                </c:pt>
                <c:pt idx="611">
                  <c:v>25.43571502382499</c:v>
                </c:pt>
                <c:pt idx="612">
                  <c:v>25.244702352744454</c:v>
                </c:pt>
                <c:pt idx="613">
                  <c:v>24.517954839694212</c:v>
                </c:pt>
                <c:pt idx="614">
                  <c:v>23.19693465481005</c:v>
                </c:pt>
                <c:pt idx="615">
                  <c:v>21.962237294786974</c:v>
                </c:pt>
                <c:pt idx="616">
                  <c:v>20.80905700573155</c:v>
                </c:pt>
                <c:pt idx="617">
                  <c:v>19.732868509671658</c:v>
                </c:pt>
                <c:pt idx="618">
                  <c:v>18.729406674412104</c:v>
                </c:pt>
                <c:pt idx="619">
                  <c:v>17.794646993407095</c:v>
                </c:pt>
                <c:pt idx="620">
                  <c:v>16.924786869022409</c:v>
                </c:pt>
                <c:pt idx="621">
                  <c:v>16.12131586291019</c:v>
                </c:pt>
                <c:pt idx="622">
                  <c:v>15.370278790193412</c:v>
                </c:pt>
                <c:pt idx="623">
                  <c:v>16.163889138129171</c:v>
                </c:pt>
                <c:pt idx="624">
                  <c:v>17.853210485726841</c:v>
                </c:pt>
                <c:pt idx="625">
                  <c:v>19.93855012722226</c:v>
                </c:pt>
                <c:pt idx="626">
                  <c:v>20.266727350624514</c:v>
                </c:pt>
                <c:pt idx="627">
                  <c:v>19.227074102257664</c:v>
                </c:pt>
                <c:pt idx="628">
                  <c:v>28.315306191955582</c:v>
                </c:pt>
                <c:pt idx="629">
                  <c:v>26.750147252882662</c:v>
                </c:pt>
                <c:pt idx="630">
                  <c:v>29.75178970329269</c:v>
                </c:pt>
                <c:pt idx="631">
                  <c:v>28.095486481984654</c:v>
                </c:pt>
                <c:pt idx="632">
                  <c:v>26.625187201419443</c:v>
                </c:pt>
                <c:pt idx="633">
                  <c:v>25.168049361481131</c:v>
                </c:pt>
                <c:pt idx="634">
                  <c:v>23.804844800182103</c:v>
                </c:pt>
                <c:pt idx="635">
                  <c:v>22.530317247889514</c:v>
                </c:pt>
                <c:pt idx="636">
                  <c:v>21.339522303563886</c:v>
                </c:pt>
                <c:pt idx="637">
                  <c:v>20.227805854174662</c:v>
                </c:pt>
                <c:pt idx="638">
                  <c:v>19.190783355948092</c:v>
                </c:pt>
                <c:pt idx="639">
                  <c:v>18.366582458556245</c:v>
                </c:pt>
                <c:pt idx="640">
                  <c:v>18.312796379053221</c:v>
                </c:pt>
                <c:pt idx="641">
                  <c:v>18.736774567541335</c:v>
                </c:pt>
                <c:pt idx="642">
                  <c:v>17.857350937233779</c:v>
                </c:pt>
                <c:pt idx="643">
                  <c:v>17.023619102836424</c:v>
                </c:pt>
                <c:pt idx="644">
                  <c:v>16.208046669556776</c:v>
                </c:pt>
                <c:pt idx="645">
                  <c:v>15.450754801264713</c:v>
                </c:pt>
                <c:pt idx="646">
                  <c:v>14.749298467215363</c:v>
                </c:pt>
                <c:pt idx="647">
                  <c:v>14.098884678748764</c:v>
                </c:pt>
                <c:pt idx="648">
                  <c:v>13.497433789240972</c:v>
                </c:pt>
                <c:pt idx="649">
                  <c:v>14.22634180893774</c:v>
                </c:pt>
                <c:pt idx="650">
                  <c:v>13.635079239298728</c:v>
                </c:pt>
                <c:pt idx="651">
                  <c:v>14.954141198350484</c:v>
                </c:pt>
                <c:pt idx="652">
                  <c:v>14.288487685546436</c:v>
                </c:pt>
                <c:pt idx="653">
                  <c:v>13.672882638143296</c:v>
                </c:pt>
                <c:pt idx="654">
                  <c:v>13.16940832092634</c:v>
                </c:pt>
                <c:pt idx="655">
                  <c:v>12.90496014439827</c:v>
                </c:pt>
                <c:pt idx="656">
                  <c:v>13.115311989219029</c:v>
                </c:pt>
                <c:pt idx="657">
                  <c:v>12.589786124434141</c:v>
                </c:pt>
                <c:pt idx="658">
                  <c:v>12.859526247324061</c:v>
                </c:pt>
                <c:pt idx="659">
                  <c:v>20.973663025144798</c:v>
                </c:pt>
                <c:pt idx="660">
                  <c:v>19.886428744369226</c:v>
                </c:pt>
                <c:pt idx="661">
                  <c:v>18.872532631790271</c:v>
                </c:pt>
                <c:pt idx="662">
                  <c:v>17.927915997316713</c:v>
                </c:pt>
                <c:pt idx="663">
                  <c:v>17.048744760657772</c:v>
                </c:pt>
                <c:pt idx="664">
                  <c:v>17.350579109090443</c:v>
                </c:pt>
                <c:pt idx="665">
                  <c:v>20.384761407009144</c:v>
                </c:pt>
                <c:pt idx="666">
                  <c:v>19.451875296968595</c:v>
                </c:pt>
                <c:pt idx="667">
                  <c:v>18.467559170008471</c:v>
                </c:pt>
                <c:pt idx="668">
                  <c:v>20.403660025403468</c:v>
                </c:pt>
                <c:pt idx="669">
                  <c:v>20.332318849585178</c:v>
                </c:pt>
                <c:pt idx="670">
                  <c:v>19.288234896113803</c:v>
                </c:pt>
                <c:pt idx="671">
                  <c:v>18.315100766401635</c:v>
                </c:pt>
                <c:pt idx="672">
                  <c:v>17.408990611099782</c:v>
                </c:pt>
                <c:pt idx="673">
                  <c:v>16.566192612757263</c:v>
                </c:pt>
                <c:pt idx="674">
                  <c:v>15.783191461910933</c:v>
                </c:pt>
                <c:pt idx="675">
                  <c:v>15.056651730528547</c:v>
                </c:pt>
                <c:pt idx="676">
                  <c:v>14.383402226475139</c:v>
                </c:pt>
                <c:pt idx="677">
                  <c:v>14.322216706212048</c:v>
                </c:pt>
                <c:pt idx="678">
                  <c:v>13.703850860060719</c:v>
                </c:pt>
                <c:pt idx="679">
                  <c:v>13.132601577483049</c:v>
                </c:pt>
                <c:pt idx="680">
                  <c:v>12.605719194977457</c:v>
                </c:pt>
                <c:pt idx="681">
                  <c:v>12.120566877357302</c:v>
                </c:pt>
                <c:pt idx="682">
                  <c:v>11.674611768201256</c:v>
                </c:pt>
                <c:pt idx="683">
                  <c:v>11.359077465245088</c:v>
                </c:pt>
                <c:pt idx="684">
                  <c:v>11.142468163553705</c:v>
                </c:pt>
                <c:pt idx="685">
                  <c:v>11.470374339766607</c:v>
                </c:pt>
                <c:pt idx="686">
                  <c:v>11.078271799328189</c:v>
                </c:pt>
                <c:pt idx="687">
                  <c:v>11.195002485929372</c:v>
                </c:pt>
                <c:pt idx="688">
                  <c:v>11.233185047290116</c:v>
                </c:pt>
                <c:pt idx="689">
                  <c:v>10.877350741086996</c:v>
                </c:pt>
                <c:pt idx="690">
                  <c:v>10.53588371789662</c:v>
                </c:pt>
                <c:pt idx="691">
                  <c:v>10.678955404213795</c:v>
                </c:pt>
                <c:pt idx="692">
                  <c:v>10.354792908381201</c:v>
                </c:pt>
                <c:pt idx="693">
                  <c:v>10.121510711486765</c:v>
                </c:pt>
                <c:pt idx="694">
                  <c:v>10.173068086701095</c:v>
                </c:pt>
                <c:pt idx="695">
                  <c:v>9.8939563674769548</c:v>
                </c:pt>
                <c:pt idx="696">
                  <c:v>10.656422367420944</c:v>
                </c:pt>
                <c:pt idx="697">
                  <c:v>10.334237645493172</c:v>
                </c:pt>
                <c:pt idx="698">
                  <c:v>10.040621772964862</c:v>
                </c:pt>
                <c:pt idx="699">
                  <c:v>10.048496790287189</c:v>
                </c:pt>
                <c:pt idx="700">
                  <c:v>9.7959013697776385</c:v>
                </c:pt>
                <c:pt idx="701">
                  <c:v>9.5513324071767567</c:v>
                </c:pt>
                <c:pt idx="702">
                  <c:v>9.4208234966531315</c:v>
                </c:pt>
                <c:pt idx="703">
                  <c:v>9.2115153490121031</c:v>
                </c:pt>
                <c:pt idx="704">
                  <c:v>9.3400674945350577</c:v>
                </c:pt>
                <c:pt idx="705">
                  <c:v>9.5746466094727491</c:v>
                </c:pt>
                <c:pt idx="706">
                  <c:v>9.3507615987440431</c:v>
                </c:pt>
                <c:pt idx="707">
                  <c:v>10.251747193239087</c:v>
                </c:pt>
                <c:pt idx="708">
                  <c:v>9.9655365030187877</c:v>
                </c:pt>
                <c:pt idx="709">
                  <c:v>9.7053238475399457</c:v>
                </c:pt>
                <c:pt idx="710">
                  <c:v>9.6716992714441119</c:v>
                </c:pt>
                <c:pt idx="711">
                  <c:v>9.4387011992111791</c:v>
                </c:pt>
                <c:pt idx="712">
                  <c:v>10.667555687873232</c:v>
                </c:pt>
                <c:pt idx="713">
                  <c:v>12.723632976115168</c:v>
                </c:pt>
                <c:pt idx="714">
                  <c:v>12.229069262755411</c:v>
                </c:pt>
                <c:pt idx="715">
                  <c:v>11.778802467085827</c:v>
                </c:pt>
                <c:pt idx="716">
                  <c:v>11.360952931948667</c:v>
                </c:pt>
                <c:pt idx="717">
                  <c:v>10.978077516766643</c:v>
                </c:pt>
                <c:pt idx="718">
                  <c:v>10.675004070305667</c:v>
                </c:pt>
                <c:pt idx="719">
                  <c:v>10.351188205733045</c:v>
                </c:pt>
                <c:pt idx="720">
                  <c:v>10.056055377962045</c:v>
                </c:pt>
                <c:pt idx="721">
                  <c:v>10.228941140879279</c:v>
                </c:pt>
                <c:pt idx="722">
                  <c:v>9.9447845241313075</c:v>
                </c:pt>
                <c:pt idx="723">
                  <c:v>11.859013601659672</c:v>
                </c:pt>
                <c:pt idx="724">
                  <c:v>11.436288839571183</c:v>
                </c:pt>
                <c:pt idx="725">
                  <c:v>11.256705325864189</c:v>
                </c:pt>
                <c:pt idx="726">
                  <c:v>10.882667960878464</c:v>
                </c:pt>
                <c:pt idx="727">
                  <c:v>19.598115781767774</c:v>
                </c:pt>
                <c:pt idx="728">
                  <c:v>18.60382684533543</c:v>
                </c:pt>
                <c:pt idx="729">
                  <c:v>17.677732517865554</c:v>
                </c:pt>
                <c:pt idx="730">
                  <c:v>17.352871172312994</c:v>
                </c:pt>
                <c:pt idx="731">
                  <c:v>17.657608042652736</c:v>
                </c:pt>
                <c:pt idx="732">
                  <c:v>20.714905214618078</c:v>
                </c:pt>
                <c:pt idx="733">
                  <c:v>19.645043581749007</c:v>
                </c:pt>
                <c:pt idx="734">
                  <c:v>18.64755839276663</c:v>
                </c:pt>
                <c:pt idx="735">
                  <c:v>18.089530260357307</c:v>
                </c:pt>
                <c:pt idx="736">
                  <c:v>22.427755944419967</c:v>
                </c:pt>
                <c:pt idx="737">
                  <c:v>21.428946235614728</c:v>
                </c:pt>
                <c:pt idx="738">
                  <c:v>20.311259793229727</c:v>
                </c:pt>
                <c:pt idx="739">
                  <c:v>19.268598010634065</c:v>
                </c:pt>
                <c:pt idx="740">
                  <c:v>18.488827765251489</c:v>
                </c:pt>
                <c:pt idx="741">
                  <c:v>17.570682732868637</c:v>
                </c:pt>
                <c:pt idx="742">
                  <c:v>16.716516863907394</c:v>
                </c:pt>
                <c:pt idx="743">
                  <c:v>16.008622416279934</c:v>
                </c:pt>
                <c:pt idx="744">
                  <c:v>15.265729886619708</c:v>
                </c:pt>
                <c:pt idx="745">
                  <c:v>14.577048776117557</c:v>
                </c:pt>
                <c:pt idx="746">
                  <c:v>13.939514771716885</c:v>
                </c:pt>
                <c:pt idx="747">
                  <c:v>13.350203699624632</c:v>
                </c:pt>
                <c:pt idx="748">
                  <c:v>12.849206989924177</c:v>
                </c:pt>
                <c:pt idx="749">
                  <c:v>12.345335127600652</c:v>
                </c:pt>
                <c:pt idx="750">
                  <c:v>11.930635142235472</c:v>
                </c:pt>
                <c:pt idx="751">
                  <c:v>11.500246351677413</c:v>
                </c:pt>
                <c:pt idx="752">
                  <c:v>11.105633451401637</c:v>
                </c:pt>
                <c:pt idx="753">
                  <c:v>10.744488167638622</c:v>
                </c:pt>
                <c:pt idx="754">
                  <c:v>10.414588245540314</c:v>
                </c:pt>
                <c:pt idx="755">
                  <c:v>10.113795557506242</c:v>
                </c:pt>
                <c:pt idx="756">
                  <c:v>9.9432336931151397</c:v>
                </c:pt>
                <c:pt idx="757">
                  <c:v>10.113436695584157</c:v>
                </c:pt>
                <c:pt idx="758">
                  <c:v>12.820207079566122</c:v>
                </c:pt>
                <c:pt idx="759">
                  <c:v>12.317967043613015</c:v>
                </c:pt>
                <c:pt idx="760">
                  <c:v>11.855968275651442</c:v>
                </c:pt>
                <c:pt idx="761">
                  <c:v>11.763797694834158</c:v>
                </c:pt>
                <c:pt idx="762">
                  <c:v>12.039431075088389</c:v>
                </c:pt>
                <c:pt idx="763">
                  <c:v>12.038065319355233</c:v>
                </c:pt>
                <c:pt idx="764">
                  <c:v>11.598855859872554</c:v>
                </c:pt>
                <c:pt idx="765">
                  <c:v>11.195981897184778</c:v>
                </c:pt>
                <c:pt idx="766">
                  <c:v>11.247276521719856</c:v>
                </c:pt>
                <c:pt idx="767">
                  <c:v>11.15488458838198</c:v>
                </c:pt>
                <c:pt idx="768">
                  <c:v>10.951603539029863</c:v>
                </c:pt>
                <c:pt idx="769">
                  <c:v>10.603709100154379</c:v>
                </c:pt>
                <c:pt idx="770">
                  <c:v>13.725766147002021</c:v>
                </c:pt>
                <c:pt idx="771">
                  <c:v>18.216796453442608</c:v>
                </c:pt>
                <c:pt idx="772">
                  <c:v>17.317510457398058</c:v>
                </c:pt>
                <c:pt idx="773">
                  <c:v>16.481158266927448</c:v>
                </c:pt>
                <c:pt idx="774">
                  <c:v>15.994020141691371</c:v>
                </c:pt>
                <c:pt idx="775">
                  <c:v>15.252184399850483</c:v>
                </c:pt>
                <c:pt idx="776">
                  <c:v>14.572129655754843</c:v>
                </c:pt>
                <c:pt idx="777">
                  <c:v>16.975438283670382</c:v>
                </c:pt>
                <c:pt idx="778">
                  <c:v>16.307160899123456</c:v>
                </c:pt>
                <c:pt idx="779">
                  <c:v>15.542735175399528</c:v>
                </c:pt>
                <c:pt idx="780">
                  <c:v>14.833730357532051</c:v>
                </c:pt>
                <c:pt idx="781">
                  <c:v>14.306938894770873</c:v>
                </c:pt>
                <c:pt idx="782">
                  <c:v>13.689726654004833</c:v>
                </c:pt>
                <c:pt idx="783">
                  <c:v>13.119564183976017</c:v>
                </c:pt>
                <c:pt idx="784">
                  <c:v>12.593704619925534</c:v>
                </c:pt>
                <c:pt idx="785">
                  <c:v>12.886369130003667</c:v>
                </c:pt>
                <c:pt idx="786">
                  <c:v>12.911781871051959</c:v>
                </c:pt>
                <c:pt idx="787">
                  <c:v>12.402288761875173</c:v>
                </c:pt>
                <c:pt idx="788">
                  <c:v>11.937686767945362</c:v>
                </c:pt>
                <c:pt idx="789">
                  <c:v>11.79873884640868</c:v>
                </c:pt>
                <c:pt idx="790">
                  <c:v>11.379237883408361</c:v>
                </c:pt>
                <c:pt idx="791">
                  <c:v>10.994817065952923</c:v>
                </c:pt>
                <c:pt idx="792">
                  <c:v>10.65475202134693</c:v>
                </c:pt>
                <c:pt idx="793">
                  <c:v>12.90721628883434</c:v>
                </c:pt>
                <c:pt idx="794">
                  <c:v>12.567438839252057</c:v>
                </c:pt>
                <c:pt idx="795">
                  <c:v>14.739188418724275</c:v>
                </c:pt>
                <c:pt idx="796">
                  <c:v>14.095365061988574</c:v>
                </c:pt>
                <c:pt idx="797">
                  <c:v>13.494181642333841</c:v>
                </c:pt>
                <c:pt idx="798">
                  <c:v>12.965307174242227</c:v>
                </c:pt>
                <c:pt idx="799">
                  <c:v>14.136815391968604</c:v>
                </c:pt>
                <c:pt idx="800">
                  <c:v>13.747145454390381</c:v>
                </c:pt>
                <c:pt idx="801">
                  <c:v>13.172567863876255</c:v>
                </c:pt>
                <c:pt idx="802">
                  <c:v>12.753887217885346</c:v>
                </c:pt>
                <c:pt idx="803">
                  <c:v>12.403889261317477</c:v>
                </c:pt>
                <c:pt idx="804">
                  <c:v>11.934948523286053</c:v>
                </c:pt>
                <c:pt idx="805">
                  <c:v>12.288390113893009</c:v>
                </c:pt>
                <c:pt idx="806">
                  <c:v>15.959367998918255</c:v>
                </c:pt>
                <c:pt idx="807">
                  <c:v>15.344594448899734</c:v>
                </c:pt>
                <c:pt idx="808">
                  <c:v>15.957608737517697</c:v>
                </c:pt>
                <c:pt idx="809">
                  <c:v>17.970781193827083</c:v>
                </c:pt>
                <c:pt idx="810">
                  <c:v>20.765262160250561</c:v>
                </c:pt>
                <c:pt idx="811">
                  <c:v>19.692015803524569</c:v>
                </c:pt>
                <c:pt idx="812">
                  <c:v>18.691333244667131</c:v>
                </c:pt>
                <c:pt idx="813">
                  <c:v>17.759199061941818</c:v>
                </c:pt>
                <c:pt idx="814">
                  <c:v>17.119079518036809</c:v>
                </c:pt>
                <c:pt idx="815">
                  <c:v>16.29674529431437</c:v>
                </c:pt>
                <c:pt idx="816">
                  <c:v>15.533068550377685</c:v>
                </c:pt>
                <c:pt idx="817">
                  <c:v>14.824770705204287</c:v>
                </c:pt>
                <c:pt idx="818">
                  <c:v>14.168732397542103</c:v>
                </c:pt>
                <c:pt idx="819">
                  <c:v>13.56197931860447</c:v>
                </c:pt>
                <c:pt idx="820">
                  <c:v>13.001669295126506</c:v>
                </c:pt>
                <c:pt idx="821">
                  <c:v>13.29551570999673</c:v>
                </c:pt>
                <c:pt idx="822">
                  <c:v>12.755891988366125</c:v>
                </c:pt>
                <c:pt idx="823">
                  <c:v>12.258760972069217</c:v>
                </c:pt>
                <c:pt idx="824">
                  <c:v>11.855515235645102</c:v>
                </c:pt>
                <c:pt idx="825">
                  <c:v>11.43131947451872</c:v>
                </c:pt>
                <c:pt idx="826">
                  <c:v>11.690415301726782</c:v>
                </c:pt>
                <c:pt idx="827">
                  <c:v>11.279905727232018</c:v>
                </c:pt>
                <c:pt idx="828">
                  <c:v>10.907290381500886</c:v>
                </c:pt>
                <c:pt idx="829">
                  <c:v>14.649301053094236</c:v>
                </c:pt>
                <c:pt idx="830">
                  <c:v>14.006357099613528</c:v>
                </c:pt>
                <c:pt idx="831">
                  <c:v>14.435853627390149</c:v>
                </c:pt>
                <c:pt idx="832">
                  <c:v>13.808923086263253</c:v>
                </c:pt>
                <c:pt idx="833">
                  <c:v>19.671519764927446</c:v>
                </c:pt>
                <c:pt idx="834">
                  <c:v>18.672232124734233</c:v>
                </c:pt>
                <c:pt idx="835">
                  <c:v>17.741415678896946</c:v>
                </c:pt>
                <c:pt idx="836">
                  <c:v>16.881437896910668</c:v>
                </c:pt>
                <c:pt idx="837">
                  <c:v>16.07595897158923</c:v>
                </c:pt>
                <c:pt idx="838">
                  <c:v>15.328798647678523</c:v>
                </c:pt>
                <c:pt idx="839">
                  <c:v>14.635478260114281</c:v>
                </c:pt>
                <c:pt idx="840">
                  <c:v>13.993568470394099</c:v>
                </c:pt>
                <c:pt idx="841">
                  <c:v>17.486385623905353</c:v>
                </c:pt>
                <c:pt idx="842">
                  <c:v>18.204820265120333</c:v>
                </c:pt>
                <c:pt idx="843">
                  <c:v>17.306366350840761</c:v>
                </c:pt>
                <c:pt idx="844">
                  <c:v>16.932101380765033</c:v>
                </c:pt>
                <c:pt idx="845">
                  <c:v>16.123022735603236</c:v>
                </c:pt>
                <c:pt idx="846">
                  <c:v>16.136178568316428</c:v>
                </c:pt>
                <c:pt idx="847">
                  <c:v>15.792433879300956</c:v>
                </c:pt>
                <c:pt idx="848">
                  <c:v>15.226128177492832</c:v>
                </c:pt>
                <c:pt idx="849">
                  <c:v>14.542596816491368</c:v>
                </c:pt>
                <c:pt idx="850">
                  <c:v>15.707182510410709</c:v>
                </c:pt>
                <c:pt idx="851">
                  <c:v>14.986175141199077</c:v>
                </c:pt>
                <c:pt idx="852">
                  <c:v>14.318145773128361</c:v>
                </c:pt>
                <c:pt idx="853">
                  <c:v>13.727337303390918</c:v>
                </c:pt>
                <c:pt idx="854">
                  <c:v>18.572117758799045</c:v>
                </c:pt>
                <c:pt idx="855">
                  <c:v>17.648213965822574</c:v>
                </c:pt>
                <c:pt idx="856">
                  <c:v>16.788608404218756</c:v>
                </c:pt>
                <c:pt idx="857">
                  <c:v>15.98973417629346</c:v>
                </c:pt>
                <c:pt idx="858">
                  <c:v>15.248208679961134</c:v>
                </c:pt>
                <c:pt idx="859">
                  <c:v>14.560817687662093</c:v>
                </c:pt>
                <c:pt idx="860">
                  <c:v>15.615882912361137</c:v>
                </c:pt>
                <c:pt idx="861">
                  <c:v>17.619966346113927</c:v>
                </c:pt>
                <c:pt idx="862">
                  <c:v>16.762341844234182</c:v>
                </c:pt>
                <c:pt idx="863">
                  <c:v>15.96533858624602</c:v>
                </c:pt>
                <c:pt idx="864">
                  <c:v>15.22557955264619</c:v>
                </c:pt>
                <c:pt idx="865">
                  <c:v>15.945849838197812</c:v>
                </c:pt>
                <c:pt idx="866">
                  <c:v>15.20750264688521</c:v>
                </c:pt>
                <c:pt idx="867">
                  <c:v>18.029933330088657</c:v>
                </c:pt>
                <c:pt idx="868">
                  <c:v>17.143648055931703</c:v>
                </c:pt>
                <c:pt idx="869">
                  <c:v>16.319575477119141</c:v>
                </c:pt>
                <c:pt idx="870">
                  <c:v>17.14062617533877</c:v>
                </c:pt>
                <c:pt idx="871">
                  <c:v>17.137742406737331</c:v>
                </c:pt>
                <c:pt idx="872">
                  <c:v>16.314087612839288</c:v>
                </c:pt>
                <c:pt idx="873">
                  <c:v>15.762720038046035</c:v>
                </c:pt>
                <c:pt idx="874">
                  <c:v>15.037669392890486</c:v>
                </c:pt>
                <c:pt idx="875">
                  <c:v>14.368425651462138</c:v>
                </c:pt>
                <c:pt idx="876">
                  <c:v>18.128539201075856</c:v>
                </c:pt>
                <c:pt idx="877">
                  <c:v>17.23538879987407</c:v>
                </c:pt>
                <c:pt idx="878">
                  <c:v>16.404831935125465</c:v>
                </c:pt>
                <c:pt idx="879">
                  <c:v>15.633390593573044</c:v>
                </c:pt>
                <c:pt idx="880">
                  <c:v>14.917763430992792</c:v>
                </c:pt>
                <c:pt idx="881">
                  <c:v>14.254810335047502</c:v>
                </c:pt>
                <c:pt idx="882">
                  <c:v>13.641538098060213</c:v>
                </c:pt>
                <c:pt idx="883">
                  <c:v>13.075087322879755</c:v>
                </c:pt>
                <c:pt idx="884">
                  <c:v>12.552720688918853</c:v>
                </c:pt>
                <c:pt idx="885">
                  <c:v>12.30949079947148</c:v>
                </c:pt>
                <c:pt idx="886">
                  <c:v>11.848178197168991</c:v>
                </c:pt>
                <c:pt idx="887">
                  <c:v>13.54644572065097</c:v>
                </c:pt>
                <c:pt idx="888">
                  <c:v>14.785970925151712</c:v>
                </c:pt>
                <c:pt idx="889">
                  <c:v>15.771878277646179</c:v>
                </c:pt>
                <c:pt idx="890">
                  <c:v>15.0461613791233</c:v>
                </c:pt>
                <c:pt idx="891">
                  <c:v>15.958971985379943</c:v>
                </c:pt>
                <c:pt idx="892">
                  <c:v>15.224603758064825</c:v>
                </c:pt>
                <c:pt idx="893">
                  <c:v>18.084781240756726</c:v>
                </c:pt>
                <c:pt idx="894">
                  <c:v>17.194676026201652</c:v>
                </c:pt>
                <c:pt idx="895">
                  <c:v>16.366995432463966</c:v>
                </c:pt>
                <c:pt idx="896">
                  <c:v>15.598270175287377</c:v>
                </c:pt>
                <c:pt idx="897">
                  <c:v>14.885206885101143</c:v>
                </c:pt>
                <c:pt idx="898">
                  <c:v>14.268873976761903</c:v>
                </c:pt>
                <c:pt idx="899">
                  <c:v>13.654538186456533</c:v>
                </c:pt>
                <c:pt idx="900">
                  <c:v>15.610600903045066</c:v>
                </c:pt>
                <c:pt idx="901">
                  <c:v>14.896637202665671</c:v>
                </c:pt>
                <c:pt idx="902">
                  <c:v>15.779723418862046</c:v>
                </c:pt>
                <c:pt idx="903">
                  <c:v>15.809433461959083</c:v>
                </c:pt>
                <c:pt idx="904">
                  <c:v>16.496513060961956</c:v>
                </c:pt>
                <c:pt idx="905">
                  <c:v>22.6119300552288</c:v>
                </c:pt>
                <c:pt idx="906">
                  <c:v>32.109985287962942</c:v>
                </c:pt>
                <c:pt idx="907">
                  <c:v>35.684670862483038</c:v>
                </c:pt>
                <c:pt idx="908">
                  <c:v>41.150775316131472</c:v>
                </c:pt>
                <c:pt idx="909">
                  <c:v>38.78529501930219</c:v>
                </c:pt>
                <c:pt idx="910">
                  <c:v>42.30348799701364</c:v>
                </c:pt>
                <c:pt idx="911">
                  <c:v>39.86722724816503</c:v>
                </c:pt>
                <c:pt idx="912">
                  <c:v>37.580712104496278</c:v>
                </c:pt>
                <c:pt idx="913">
                  <c:v>35.435309025824665</c:v>
                </c:pt>
                <c:pt idx="914">
                  <c:v>33.422908605606075</c:v>
                </c:pt>
                <c:pt idx="915">
                  <c:v>31.712006174718958</c:v>
                </c:pt>
                <c:pt idx="916">
                  <c:v>43.465925514575424</c:v>
                </c:pt>
                <c:pt idx="917">
                  <c:v>41.545553601019193</c:v>
                </c:pt>
                <c:pt idx="918">
                  <c:v>39.155818719814995</c:v>
                </c:pt>
                <c:pt idx="919">
                  <c:v>36.913144136056964</c:v>
                </c:pt>
                <c:pt idx="920">
                  <c:v>34.809059300158545</c:v>
                </c:pt>
                <c:pt idx="921">
                  <c:v>34.303897394829477</c:v>
                </c:pt>
                <c:pt idx="922">
                  <c:v>32.362307653388541</c:v>
                </c:pt>
                <c:pt idx="923">
                  <c:v>30.541659394109423</c:v>
                </c:pt>
                <c:pt idx="924">
                  <c:v>28.835466912433944</c:v>
                </c:pt>
                <c:pt idx="925">
                  <c:v>27.237238670572722</c:v>
                </c:pt>
                <c:pt idx="926">
                  <c:v>30.424367185457196</c:v>
                </c:pt>
                <c:pt idx="927">
                  <c:v>38.083134850465967</c:v>
                </c:pt>
                <c:pt idx="928">
                  <c:v>35.906672209722771</c:v>
                </c:pt>
                <c:pt idx="929">
                  <c:v>33.864994788751147</c:v>
                </c:pt>
                <c:pt idx="930">
                  <c:v>31.950377407359376</c:v>
                </c:pt>
                <c:pt idx="931">
                  <c:v>34.304639404443741</c:v>
                </c:pt>
                <c:pt idx="932">
                  <c:v>34.270408316936575</c:v>
                </c:pt>
                <c:pt idx="933">
                  <c:v>32.330507570954879</c:v>
                </c:pt>
                <c:pt idx="934">
                  <c:v>30.511852497595626</c:v>
                </c:pt>
                <c:pt idx="935">
                  <c:v>28.80753993740629</c:v>
                </c:pt>
                <c:pt idx="936">
                  <c:v>27.211085212400256</c:v>
                </c:pt>
                <c:pt idx="937">
                  <c:v>29.302563602662378</c:v>
                </c:pt>
                <c:pt idx="938">
                  <c:v>27.674703771359265</c:v>
                </c:pt>
                <c:pt idx="939">
                  <c:v>27.891250125839047</c:v>
                </c:pt>
                <c:pt idx="940">
                  <c:v>42.065290214958118</c:v>
                </c:pt>
                <c:pt idx="941">
                  <c:v>39.643645645191995</c:v>
                </c:pt>
                <c:pt idx="942">
                  <c:v>37.370902818546639</c:v>
                </c:pt>
                <c:pt idx="943">
                  <c:v>35.238479411317748</c:v>
                </c:pt>
                <c:pt idx="944">
                  <c:v>34.702162918021067</c:v>
                </c:pt>
                <c:pt idx="945">
                  <c:v>32.849874233564755</c:v>
                </c:pt>
                <c:pt idx="946">
                  <c:v>32.300101916175684</c:v>
                </c:pt>
                <c:pt idx="947">
                  <c:v>31.305355880065978</c:v>
                </c:pt>
                <c:pt idx="948">
                  <c:v>34.577213216314576</c:v>
                </c:pt>
                <c:pt idx="949">
                  <c:v>32.61819696565226</c:v>
                </c:pt>
                <c:pt idx="950">
                  <c:v>30.781517112013525</c:v>
                </c:pt>
                <c:pt idx="951">
                  <c:v>29.060204316737202</c:v>
                </c:pt>
                <c:pt idx="952">
                  <c:v>27.447711841505008</c:v>
                </c:pt>
                <c:pt idx="953">
                  <c:v>25.941281989813785</c:v>
                </c:pt>
                <c:pt idx="954">
                  <c:v>24.528130623930409</c:v>
                </c:pt>
                <c:pt idx="955">
                  <c:v>23.709531802369913</c:v>
                </c:pt>
                <c:pt idx="956">
                  <c:v>22.441236801817769</c:v>
                </c:pt>
                <c:pt idx="957">
                  <c:v>21.582429249307619</c:v>
                </c:pt>
                <c:pt idx="958">
                  <c:v>20.723290860030879</c:v>
                </c:pt>
                <c:pt idx="959">
                  <c:v>19.652865459172656</c:v>
                </c:pt>
                <c:pt idx="960">
                  <c:v>20.431199579609359</c:v>
                </c:pt>
                <c:pt idx="961">
                  <c:v>19.380442581652225</c:v>
                </c:pt>
                <c:pt idx="962">
                  <c:v>18.401004679078973</c:v>
                </c:pt>
                <c:pt idx="963">
                  <c:v>17.711717602193819</c:v>
                </c:pt>
                <c:pt idx="964">
                  <c:v>16.847661856397913</c:v>
                </c:pt>
                <c:pt idx="965">
                  <c:v>16.0445846955825</c:v>
                </c:pt>
                <c:pt idx="966">
                  <c:v>15.362493625584261</c:v>
                </c:pt>
                <c:pt idx="967">
                  <c:v>24.222577505466912</c:v>
                </c:pt>
                <c:pt idx="968">
                  <c:v>27.58081644917101</c:v>
                </c:pt>
                <c:pt idx="969">
                  <c:v>26.062488958801922</c:v>
                </c:pt>
                <c:pt idx="970">
                  <c:v>24.641529391860818</c:v>
                </c:pt>
                <c:pt idx="971">
                  <c:v>23.42371553628378</c:v>
                </c:pt>
                <c:pt idx="972">
                  <c:v>22.267658637874991</c:v>
                </c:pt>
                <c:pt idx="973">
                  <c:v>21.094231256504184</c:v>
                </c:pt>
                <c:pt idx="974">
                  <c:v>24.018208351303386</c:v>
                </c:pt>
                <c:pt idx="975">
                  <c:v>22.814340279505345</c:v>
                </c:pt>
                <c:pt idx="976">
                  <c:v>21.604809899875725</c:v>
                </c:pt>
                <c:pt idx="977">
                  <c:v>20.735486077049362</c:v>
                </c:pt>
                <c:pt idx="978">
                  <c:v>19.665247937794959</c:v>
                </c:pt>
                <c:pt idx="979">
                  <c:v>18.695635163013687</c:v>
                </c:pt>
                <c:pt idx="980">
                  <c:v>20.779118071685541</c:v>
                </c:pt>
                <c:pt idx="981">
                  <c:v>21.140753941382869</c:v>
                </c:pt>
                <c:pt idx="982">
                  <c:v>27.063720477294051</c:v>
                </c:pt>
                <c:pt idx="983">
                  <c:v>25.662792716428779</c:v>
                </c:pt>
                <c:pt idx="984">
                  <c:v>25.843029181246656</c:v>
                </c:pt>
                <c:pt idx="985">
                  <c:v>24.49054362179989</c:v>
                </c:pt>
                <c:pt idx="986">
                  <c:v>23.171306211811483</c:v>
                </c:pt>
                <c:pt idx="987">
                  <c:v>21.93829222003567</c:v>
                </c:pt>
                <c:pt idx="988">
                  <c:v>20.786701730620091</c:v>
                </c:pt>
                <c:pt idx="989">
                  <c:v>19.712014887226275</c:v>
                </c:pt>
                <c:pt idx="990">
                  <c:v>18.817551324535533</c:v>
                </c:pt>
                <c:pt idx="991">
                  <c:v>17.876718818344795</c:v>
                </c:pt>
                <c:pt idx="992">
                  <c:v>17.001122174677391</c:v>
                </c:pt>
                <c:pt idx="993">
                  <c:v>16.187145017566319</c:v>
                </c:pt>
                <c:pt idx="994">
                  <c:v>15.664240034521013</c:v>
                </c:pt>
                <c:pt idx="995">
                  <c:v>16.881943344720078</c:v>
                </c:pt>
                <c:pt idx="996">
                  <c:v>16.076428489472011</c:v>
                </c:pt>
                <c:pt idx="997">
                  <c:v>19.896918028988534</c:v>
                </c:pt>
                <c:pt idx="998">
                  <c:v>18.882309902400099</c:v>
                </c:pt>
                <c:pt idx="999">
                  <c:v>23.76069264498042</c:v>
                </c:pt>
                <c:pt idx="1000">
                  <c:v>22.489051660934475</c:v>
                </c:pt>
                <c:pt idx="1001">
                  <c:v>21.371102015507883</c:v>
                </c:pt>
                <c:pt idx="1002">
                  <c:v>20.456184718274443</c:v>
                </c:pt>
                <c:pt idx="1003">
                  <c:v>19.403742775389411</c:v>
                </c:pt>
                <c:pt idx="1004">
                  <c:v>18.809617671818284</c:v>
                </c:pt>
                <c:pt idx="1005">
                  <c:v>17.869331449528229</c:v>
                </c:pt>
                <c:pt idx="1006">
                  <c:v>16.994250839297028</c:v>
                </c:pt>
                <c:pt idx="1007">
                  <c:v>16.194215149448674</c:v>
                </c:pt>
                <c:pt idx="1008">
                  <c:v>15.43792000212451</c:v>
                </c:pt>
                <c:pt idx="1009">
                  <c:v>14.73658951953384</c:v>
                </c:pt>
                <c:pt idx="1010">
                  <c:v>14.087123974305502</c:v>
                </c:pt>
                <c:pt idx="1011">
                  <c:v>14.008933976802936</c:v>
                </c:pt>
                <c:pt idx="1012">
                  <c:v>14.449408462744534</c:v>
                </c:pt>
                <c:pt idx="1013">
                  <c:v>13.821458157184164</c:v>
                </c:pt>
                <c:pt idx="1014">
                  <c:v>14.00327156492609</c:v>
                </c:pt>
                <c:pt idx="1015">
                  <c:v>13.409096815440705</c:v>
                </c:pt>
                <c:pt idx="1016">
                  <c:v>13.235157019925387</c:v>
                </c:pt>
                <c:pt idx="1017">
                  <c:v>12.740904101051745</c:v>
                </c:pt>
                <c:pt idx="1018">
                  <c:v>12.639434684224559</c:v>
                </c:pt>
                <c:pt idx="1019">
                  <c:v>12.151586912593118</c:v>
                </c:pt>
                <c:pt idx="1020">
                  <c:v>11.703101717993587</c:v>
                </c:pt>
                <c:pt idx="1021">
                  <c:v>11.291536759900417</c:v>
                </c:pt>
                <c:pt idx="1022">
                  <c:v>10.914541204764959</c:v>
                </c:pt>
                <c:pt idx="1023">
                  <c:v>10.676797416338065</c:v>
                </c:pt>
                <c:pt idx="1024">
                  <c:v>10.352824220477103</c:v>
                </c:pt>
                <c:pt idx="1025">
                  <c:v>10.700054592970096</c:v>
                </c:pt>
                <c:pt idx="1026">
                  <c:v>10.934474936659475</c:v>
                </c:pt>
                <c:pt idx="1027">
                  <c:v>10.588060850635344</c:v>
                </c:pt>
                <c:pt idx="1028">
                  <c:v>12.626784806163402</c:v>
                </c:pt>
                <c:pt idx="1029">
                  <c:v>14.273739475461783</c:v>
                </c:pt>
                <c:pt idx="1030">
                  <c:v>13.659035836686041</c:v>
                </c:pt>
                <c:pt idx="1031">
                  <c:v>13.091236637731226</c:v>
                </c:pt>
                <c:pt idx="1032">
                  <c:v>12.567601093217782</c:v>
                </c:pt>
                <c:pt idx="1033">
                  <c:v>12.085500520993204</c:v>
                </c:pt>
                <c:pt idx="1034">
                  <c:v>11.688373362617313</c:v>
                </c:pt>
                <c:pt idx="1035">
                  <c:v>11.280205764560954</c:v>
                </c:pt>
                <c:pt idx="1036">
                  <c:v>11.032724611182143</c:v>
                </c:pt>
                <c:pt idx="1037">
                  <c:v>10.677837871095754</c:v>
                </c:pt>
                <c:pt idx="1038">
                  <c:v>11.5126296234153</c:v>
                </c:pt>
                <c:pt idx="1039">
                  <c:v>11.116977141084885</c:v>
                </c:pt>
                <c:pt idx="1040">
                  <c:v>10.775970811402633</c:v>
                </c:pt>
                <c:pt idx="1041">
                  <c:v>10.481691291915038</c:v>
                </c:pt>
                <c:pt idx="1042">
                  <c:v>10.205731637991533</c:v>
                </c:pt>
                <c:pt idx="1043">
                  <c:v>9.9236684787561185</c:v>
                </c:pt>
                <c:pt idx="1044">
                  <c:v>9.6673001317153986</c:v>
                </c:pt>
                <c:pt idx="1045">
                  <c:v>9.6394456150140186</c:v>
                </c:pt>
                <c:pt idx="1046">
                  <c:v>9.506589068059208</c:v>
                </c:pt>
                <c:pt idx="1047">
                  <c:v>9.2891329829345199</c:v>
                </c:pt>
                <c:pt idx="1048">
                  <c:v>9.0981982672253583</c:v>
                </c:pt>
                <c:pt idx="1049">
                  <c:v>9.2041846660641635</c:v>
                </c:pt>
                <c:pt idx="1050">
                  <c:v>9.0156959743623677</c:v>
                </c:pt>
                <c:pt idx="1051">
                  <c:v>11.011761015533697</c:v>
                </c:pt>
                <c:pt idx="1052">
                  <c:v>10.658678319180288</c:v>
                </c:pt>
                <c:pt idx="1053">
                  <c:v>10.597966230944802</c:v>
                </c:pt>
                <c:pt idx="1054">
                  <c:v>11.115603286276254</c:v>
                </c:pt>
                <c:pt idx="1055">
                  <c:v>16.754606627410126</c:v>
                </c:pt>
                <c:pt idx="1056">
                  <c:v>15.958154530880172</c:v>
                </c:pt>
                <c:pt idx="1057">
                  <c:v>15.21891586840011</c:v>
                </c:pt>
                <c:pt idx="1058">
                  <c:v>14.533683005997938</c:v>
                </c:pt>
                <c:pt idx="1059">
                  <c:v>13.89940123272129</c:v>
                </c:pt>
                <c:pt idx="1060">
                  <c:v>13.313155120550224</c:v>
                </c:pt>
                <c:pt idx="1061">
                  <c:v>12.829402408836311</c:v>
                </c:pt>
                <c:pt idx="1062">
                  <c:v>12.338371457819816</c:v>
                </c:pt>
                <c:pt idx="1063">
                  <c:v>11.87472191064346</c:v>
                </c:pt>
                <c:pt idx="1064">
                  <c:v>11.460643411742884</c:v>
                </c:pt>
                <c:pt idx="1065">
                  <c:v>13.698039486948838</c:v>
                </c:pt>
                <c:pt idx="1066">
                  <c:v>13.127237311052342</c:v>
                </c:pt>
                <c:pt idx="1067">
                  <c:v>13.718601144714427</c:v>
                </c:pt>
                <c:pt idx="1068">
                  <c:v>13.146217402354795</c:v>
                </c:pt>
                <c:pt idx="1069">
                  <c:v>12.61826733013825</c:v>
                </c:pt>
                <c:pt idx="1070">
                  <c:v>12.734288744636327</c:v>
                </c:pt>
                <c:pt idx="1071">
                  <c:v>14.153280004870947</c:v>
                </c:pt>
                <c:pt idx="1072">
                  <c:v>15.712442249273675</c:v>
                </c:pt>
                <c:pt idx="1073">
                  <c:v>14.991051737843552</c:v>
                </c:pt>
                <c:pt idx="1074">
                  <c:v>14.322660860499614</c:v>
                </c:pt>
                <c:pt idx="1075">
                  <c:v>14.359264919380447</c:v>
                </c:pt>
                <c:pt idx="1076">
                  <c:v>21.080810409507457</c:v>
                </c:pt>
                <c:pt idx="1077">
                  <c:v>19.986396485220329</c:v>
                </c:pt>
                <c:pt idx="1078">
                  <c:v>24.519597525782736</c:v>
                </c:pt>
                <c:pt idx="1079">
                  <c:v>23.198470514372335</c:v>
                </c:pt>
                <c:pt idx="1080">
                  <c:v>21.963672284633237</c:v>
                </c:pt>
                <c:pt idx="1081">
                  <c:v>21.984545043913652</c:v>
                </c:pt>
                <c:pt idx="1082">
                  <c:v>20.8298839844188</c:v>
                </c:pt>
                <c:pt idx="1083">
                  <c:v>19.752296823088038</c:v>
                </c:pt>
                <c:pt idx="1084">
                  <c:v>18.925078190634608</c:v>
                </c:pt>
                <c:pt idx="1085">
                  <c:v>17.97710219049128</c:v>
                </c:pt>
                <c:pt idx="1086">
                  <c:v>17.094499563671739</c:v>
                </c:pt>
                <c:pt idx="1087">
                  <c:v>20.689902171895667</c:v>
                </c:pt>
                <c:pt idx="1088">
                  <c:v>19.621721805862656</c:v>
                </c:pt>
                <c:pt idx="1089">
                  <c:v>18.625824824061194</c:v>
                </c:pt>
                <c:pt idx="1090">
                  <c:v>17.698211427380318</c:v>
                </c:pt>
                <c:pt idx="1091">
                  <c:v>16.835101764441799</c:v>
                </c:pt>
                <c:pt idx="1092">
                  <c:v>16.702827617385093</c:v>
                </c:pt>
                <c:pt idx="1093">
                  <c:v>15.910067090509756</c:v>
                </c:pt>
                <c:pt idx="1094">
                  <c:v>16.474827453293845</c:v>
                </c:pt>
                <c:pt idx="1095">
                  <c:v>15.698367031337348</c:v>
                </c:pt>
                <c:pt idx="1096">
                  <c:v>20.085897964340678</c:v>
                </c:pt>
                <c:pt idx="1097">
                  <c:v>22.690526648232765</c:v>
                </c:pt>
                <c:pt idx="1098">
                  <c:v>21.702111894088642</c:v>
                </c:pt>
                <c:pt idx="1099">
                  <c:v>20.566221640305834</c:v>
                </c:pt>
                <c:pt idx="1100">
                  <c:v>19.506364722143658</c:v>
                </c:pt>
                <c:pt idx="1101">
                  <c:v>23.017501272501619</c:v>
                </c:pt>
                <c:pt idx="1102">
                  <c:v>22.075604079739751</c:v>
                </c:pt>
                <c:pt idx="1103">
                  <c:v>21.310555528059492</c:v>
                </c:pt>
                <c:pt idx="1104">
                  <c:v>21.933316912355721</c:v>
                </c:pt>
                <c:pt idx="1105">
                  <c:v>22.710991550631096</c:v>
                </c:pt>
                <c:pt idx="1106">
                  <c:v>21.508273234854002</c:v>
                </c:pt>
                <c:pt idx="1107">
                  <c:v>20.385295360401408</c:v>
                </c:pt>
                <c:pt idx="1108">
                  <c:v>26.15157703205676</c:v>
                </c:pt>
                <c:pt idx="1109">
                  <c:v>24.724881893083069</c:v>
                </c:pt>
                <c:pt idx="1110">
                  <c:v>23.390414375646511</c:v>
                </c:pt>
                <c:pt idx="1111">
                  <c:v>22.143019719466039</c:v>
                </c:pt>
                <c:pt idx="1112">
                  <c:v>20.977848077596718</c:v>
                </c:pt>
                <c:pt idx="1113">
                  <c:v>23.251305246847707</c:v>
                </c:pt>
                <c:pt idx="1114">
                  <c:v>22.013037781411377</c:v>
                </c:pt>
                <c:pt idx="1115">
                  <c:v>22.292367901266381</c:v>
                </c:pt>
                <c:pt idx="1116">
                  <c:v>21.117304954047295</c:v>
                </c:pt>
                <c:pt idx="1117">
                  <c:v>20.020447481578945</c:v>
                </c:pt>
                <c:pt idx="1118">
                  <c:v>19.064825266556085</c:v>
                </c:pt>
                <c:pt idx="1119">
                  <c:v>18.110207335151511</c:v>
                </c:pt>
                <c:pt idx="1120">
                  <c:v>17.218332421649254</c:v>
                </c:pt>
                <c:pt idx="1121">
                  <c:v>16.388980296567446</c:v>
                </c:pt>
                <c:pt idx="1122">
                  <c:v>15.759893690340535</c:v>
                </c:pt>
                <c:pt idx="1123">
                  <c:v>15.035048687271471</c:v>
                </c:pt>
                <c:pt idx="1124">
                  <c:v>14.36339829938694</c:v>
                </c:pt>
                <c:pt idx="1125">
                  <c:v>13.741925421006945</c:v>
                </c:pt>
                <c:pt idx="1126">
                  <c:v>13.16774888012443</c:v>
                </c:pt>
                <c:pt idx="1127">
                  <c:v>14.377592439211067</c:v>
                </c:pt>
                <c:pt idx="1128">
                  <c:v>15.224689533844968</c:v>
                </c:pt>
                <c:pt idx="1129">
                  <c:v>16.545033394081031</c:v>
                </c:pt>
                <c:pt idx="1130">
                  <c:v>15.770063907263873</c:v>
                </c:pt>
                <c:pt idx="1131">
                  <c:v>15.044478991508313</c:v>
                </c:pt>
                <c:pt idx="1132">
                  <c:v>14.875242178929881</c:v>
                </c:pt>
                <c:pt idx="1133">
                  <c:v>14.215448797368927</c:v>
                </c:pt>
                <c:pt idx="1134">
                  <c:v>13.605155577745027</c:v>
                </c:pt>
                <c:pt idx="1135">
                  <c:v>13.041511003006356</c:v>
                </c:pt>
                <c:pt idx="1136">
                  <c:v>12.527738657627685</c:v>
                </c:pt>
                <c:pt idx="1137">
                  <c:v>12.048834423564735</c:v>
                </c:pt>
                <c:pt idx="1138">
                  <c:v>12.161578061316387</c:v>
                </c:pt>
                <c:pt idx="1139">
                  <c:v>12.473284149647609</c:v>
                </c:pt>
                <c:pt idx="1140">
                  <c:v>11.998754554131652</c:v>
                </c:pt>
                <c:pt idx="1141">
                  <c:v>11.562767876141892</c:v>
                </c:pt>
                <c:pt idx="1142">
                  <c:v>13.092119440576298</c:v>
                </c:pt>
                <c:pt idx="1143">
                  <c:v>12.568414552298576</c:v>
                </c:pt>
                <c:pt idx="1144">
                  <c:v>12.094557496406026</c:v>
                </c:pt>
                <c:pt idx="1145">
                  <c:v>12.333436433941069</c:v>
                </c:pt>
                <c:pt idx="1146">
                  <c:v>11.870186017062242</c:v>
                </c:pt>
                <c:pt idx="1147">
                  <c:v>11.444779114952539</c:v>
                </c:pt>
                <c:pt idx="1148">
                  <c:v>13.37737075182743</c:v>
                </c:pt>
                <c:pt idx="1149">
                  <c:v>19.334171037507648</c:v>
                </c:pt>
                <c:pt idx="1150">
                  <c:v>18.858283346487923</c:v>
                </c:pt>
                <c:pt idx="1151">
                  <c:v>17.914999659469853</c:v>
                </c:pt>
                <c:pt idx="1152">
                  <c:v>17.036729962119072</c:v>
                </c:pt>
                <c:pt idx="1153">
                  <c:v>16.220228134497265</c:v>
                </c:pt>
                <c:pt idx="1154">
                  <c:v>15.462058691825328</c:v>
                </c:pt>
                <c:pt idx="1155">
                  <c:v>16.361072626183812</c:v>
                </c:pt>
                <c:pt idx="1156">
                  <c:v>15.592772727473687</c:v>
                </c:pt>
                <c:pt idx="1157">
                  <c:v>16.07867185496568</c:v>
                </c:pt>
                <c:pt idx="1158">
                  <c:v>15.330714406058036</c:v>
                </c:pt>
                <c:pt idx="1159">
                  <c:v>14.637253209002656</c:v>
                </c:pt>
                <c:pt idx="1160">
                  <c:v>13.995210603133984</c:v>
                </c:pt>
                <c:pt idx="1161">
                  <c:v>13.401650257912776</c:v>
                </c:pt>
                <c:pt idx="1162">
                  <c:v>12.8537646263299</c:v>
                </c:pt>
                <c:pt idx="1163">
                  <c:v>12.359646082995763</c:v>
                </c:pt>
                <c:pt idx="1164">
                  <c:v>12.02759257794205</c:v>
                </c:pt>
                <c:pt idx="1165">
                  <c:v>11.589241151322856</c:v>
                </c:pt>
                <c:pt idx="1166">
                  <c:v>11.792619004067435</c:v>
                </c:pt>
                <c:pt idx="1167">
                  <c:v>11.373624816231372</c:v>
                </c:pt>
                <c:pt idx="1168">
                  <c:v>10.989678251944994</c:v>
                </c:pt>
                <c:pt idx="1169">
                  <c:v>11.135669956534668</c:v>
                </c:pt>
                <c:pt idx="1170">
                  <c:v>10.771953338202845</c:v>
                </c:pt>
                <c:pt idx="1171">
                  <c:v>14.336748246049172</c:v>
                </c:pt>
                <c:pt idx="1172">
                  <c:v>13.717285616625308</c:v>
                </c:pt>
                <c:pt idx="1173">
                  <c:v>13.145003031432518</c:v>
                </c:pt>
                <c:pt idx="1174">
                  <c:v>12.617601801372411</c:v>
                </c:pt>
                <c:pt idx="1175">
                  <c:v>12.723376940697223</c:v>
                </c:pt>
                <c:pt idx="1176">
                  <c:v>12.561740256482354</c:v>
                </c:pt>
                <c:pt idx="1177">
                  <c:v>12.118221867387227</c:v>
                </c:pt>
                <c:pt idx="1178">
                  <c:v>11.672458161784455</c:v>
                </c:pt>
                <c:pt idx="1179">
                  <c:v>15.311195606532563</c:v>
                </c:pt>
                <c:pt idx="1180">
                  <c:v>14.718563865784635</c:v>
                </c:pt>
                <c:pt idx="1181">
                  <c:v>14.070443811374753</c:v>
                </c:pt>
                <c:pt idx="1182">
                  <c:v>13.471155068329912</c:v>
                </c:pt>
                <c:pt idx="1183">
                  <c:v>12.919265641853226</c:v>
                </c:pt>
                <c:pt idx="1184">
                  <c:v>12.409746964657034</c:v>
                </c:pt>
                <c:pt idx="1185">
                  <c:v>12.000222327653875</c:v>
                </c:pt>
                <c:pt idx="1186">
                  <c:v>11.564115217946174</c:v>
                </c:pt>
                <c:pt idx="1187">
                  <c:v>11.164147186226234</c:v>
                </c:pt>
                <c:pt idx="1188">
                  <c:v>11.09644661837655</c:v>
                </c:pt>
                <c:pt idx="1189">
                  <c:v>11.134401835220036</c:v>
                </c:pt>
                <c:pt idx="1190">
                  <c:v>10.770793694827997</c:v>
                </c:pt>
                <c:pt idx="1191">
                  <c:v>11.164847971418014</c:v>
                </c:pt>
                <c:pt idx="1192">
                  <c:v>10.801183189701437</c:v>
                </c:pt>
                <c:pt idx="1193">
                  <c:v>10.590911293005995</c:v>
                </c:pt>
                <c:pt idx="1194">
                  <c:v>10.274491338561459</c:v>
                </c:pt>
                <c:pt idx="1195">
                  <c:v>14.715979673541579</c:v>
                </c:pt>
                <c:pt idx="1196">
                  <c:v>14.068052564855218</c:v>
                </c:pt>
                <c:pt idx="1197">
                  <c:v>14.182546473686852</c:v>
                </c:pt>
                <c:pt idx="1198">
                  <c:v>13.574746063291126</c:v>
                </c:pt>
                <c:pt idx="1199">
                  <c:v>13.078006991438393</c:v>
                </c:pt>
                <c:pt idx="1200">
                  <c:v>12.555410893764799</c:v>
                </c:pt>
                <c:pt idx="1201">
                  <c:v>12.074287244891808</c:v>
                </c:pt>
                <c:pt idx="1202">
                  <c:v>11.632113153640633</c:v>
                </c:pt>
                <c:pt idx="1203">
                  <c:v>11.739460347967551</c:v>
                </c:pt>
                <c:pt idx="1204">
                  <c:v>11.913223204279406</c:v>
                </c:pt>
                <c:pt idx="1205">
                  <c:v>12.15399368632368</c:v>
                </c:pt>
                <c:pt idx="1206">
                  <c:v>11.705312329291704</c:v>
                </c:pt>
                <c:pt idx="1207">
                  <c:v>12.087617520954877</c:v>
                </c:pt>
                <c:pt idx="1208">
                  <c:v>11.644353575011895</c:v>
                </c:pt>
                <c:pt idx="1209">
                  <c:v>11.237681181690885</c:v>
                </c:pt>
                <c:pt idx="1210">
                  <c:v>10.865261740621687</c:v>
                </c:pt>
                <c:pt idx="1211">
                  <c:v>10.524843646874764</c:v>
                </c:pt>
                <c:pt idx="1212">
                  <c:v>10.49877763944208</c:v>
                </c:pt>
                <c:pt idx="1213">
                  <c:v>10.305864735320799</c:v>
                </c:pt>
                <c:pt idx="1214">
                  <c:v>14.141779152849423</c:v>
                </c:pt>
                <c:pt idx="1215">
                  <c:v>13.537070804766421</c:v>
                </c:pt>
                <c:pt idx="1216">
                  <c:v>12.978686655826296</c:v>
                </c:pt>
                <c:pt idx="1217">
                  <c:v>12.463910053839722</c:v>
                </c:pt>
                <c:pt idx="1218">
                  <c:v>12.068371405486941</c:v>
                </c:pt>
                <c:pt idx="1219">
                  <c:v>11.626681183362884</c:v>
                </c:pt>
                <c:pt idx="1220">
                  <c:v>13.738641626066508</c:v>
                </c:pt>
                <c:pt idx="1221">
                  <c:v>13.164717409975893</c:v>
                </c:pt>
                <c:pt idx="1222">
                  <c:v>12.635317482468258</c:v>
                </c:pt>
                <c:pt idx="1223">
                  <c:v>12.627010239809804</c:v>
                </c:pt>
                <c:pt idx="1224">
                  <c:v>12.140155350860965</c:v>
                </c:pt>
                <c:pt idx="1225">
                  <c:v>16.028729062709875</c:v>
                </c:pt>
                <c:pt idx="1226">
                  <c:v>15.395991408478727</c:v>
                </c:pt>
                <c:pt idx="1227">
                  <c:v>14.716797228072318</c:v>
                </c:pt>
                <c:pt idx="1228">
                  <c:v>14.071706148199361</c:v>
                </c:pt>
                <c:pt idx="1229">
                  <c:v>13.472321399834511</c:v>
                </c:pt>
                <c:pt idx="1230">
                  <c:v>15.022365324821191</c:v>
                </c:pt>
                <c:pt idx="1231">
                  <c:v>15.305957191418365</c:v>
                </c:pt>
                <c:pt idx="1232">
                  <c:v>17.048838285448664</c:v>
                </c:pt>
                <c:pt idx="1233">
                  <c:v>16.231478331374866</c:v>
                </c:pt>
                <c:pt idx="1234">
                  <c:v>15.472498604596927</c:v>
                </c:pt>
                <c:pt idx="1235">
                  <c:v>14.76863424272671</c:v>
                </c:pt>
                <c:pt idx="1236">
                  <c:v>14.116778388422254</c:v>
                </c:pt>
                <c:pt idx="1237">
                  <c:v>13.513968120560726</c:v>
                </c:pt>
                <c:pt idx="1238">
                  <c:v>13.511713321263635</c:v>
                </c:pt>
                <c:pt idx="1239">
                  <c:v>12.955291395930224</c:v>
                </c:pt>
                <c:pt idx="1240">
                  <c:v>12.442360840574215</c:v>
                </c:pt>
                <c:pt idx="1241">
                  <c:v>11.970319769257106</c:v>
                </c:pt>
                <c:pt idx="1242">
                  <c:v>11.543924286243854</c:v>
                </c:pt>
                <c:pt idx="1243">
                  <c:v>11.1456473875042</c:v>
                </c:pt>
                <c:pt idx="1244">
                  <c:v>10.784145338608091</c:v>
                </c:pt>
                <c:pt idx="1245">
                  <c:v>10.450783795105426</c:v>
                </c:pt>
                <c:pt idx="1246">
                  <c:v>10.146769650980163</c:v>
                </c:pt>
                <c:pt idx="1247">
                  <c:v>9.8700387162478744</c:v>
                </c:pt>
                <c:pt idx="1248">
                  <c:v>9.6186105573969183</c:v>
                </c:pt>
                <c:pt idx="1249">
                  <c:v>9.390589514847294</c:v>
                </c:pt>
                <c:pt idx="1250">
                  <c:v>9.1841661886920924</c:v>
                </c:pt>
                <c:pt idx="1251">
                  <c:v>9.192617604915263</c:v>
                </c:pt>
                <c:pt idx="1252">
                  <c:v>9.0504239422366304</c:v>
                </c:pt>
                <c:pt idx="1253">
                  <c:v>8.9479013840147648</c:v>
                </c:pt>
                <c:pt idx="1254">
                  <c:v>8.7845081544620083</c:v>
                </c:pt>
                <c:pt idx="1255">
                  <c:v>8.6373957446197007</c:v>
                </c:pt>
                <c:pt idx="1256">
                  <c:v>8.5136231806346547</c:v>
                </c:pt>
                <c:pt idx="1257">
                  <c:v>8.6552486410299636</c:v>
                </c:pt>
                <c:pt idx="1258">
                  <c:v>8.5211800406176099</c:v>
                </c:pt>
                <c:pt idx="1259">
                  <c:v>8.4008007270273684</c:v>
                </c:pt>
                <c:pt idx="1260">
                  <c:v>8.9394358646615526</c:v>
                </c:pt>
                <c:pt idx="1261">
                  <c:v>9.343082282822488</c:v>
                </c:pt>
                <c:pt idx="1262">
                  <c:v>9.1412053293184101</c:v>
                </c:pt>
                <c:pt idx="1263">
                  <c:v>8.9588354885034924</c:v>
                </c:pt>
                <c:pt idx="1264">
                  <c:v>8.7943607772814119</c:v>
                </c:pt>
                <c:pt idx="1265">
                  <c:v>9.1022503850514074</c:v>
                </c:pt>
                <c:pt idx="1266">
                  <c:v>9.0101887827334366</c:v>
                </c:pt>
                <c:pt idx="1267">
                  <c:v>8.8406479057538689</c:v>
                </c:pt>
                <c:pt idx="1268">
                  <c:v>8.6879159969709168</c:v>
                </c:pt>
                <c:pt idx="1269">
                  <c:v>8.5505368089805938</c:v>
                </c:pt>
                <c:pt idx="1270">
                  <c:v>8.5661900728627298</c:v>
                </c:pt>
                <c:pt idx="1271">
                  <c:v>8.4411963283132874</c:v>
                </c:pt>
                <c:pt idx="1272">
                  <c:v>8.4618661617757702</c:v>
                </c:pt>
                <c:pt idx="1273">
                  <c:v>8.3475970358523881</c:v>
                </c:pt>
                <c:pt idx="1274">
                  <c:v>8.245195521324364</c:v>
                </c:pt>
                <c:pt idx="1275">
                  <c:v>8.1535400034738572</c:v>
                </c:pt>
                <c:pt idx="1276">
                  <c:v>8.0740700239037402</c:v>
                </c:pt>
                <c:pt idx="1277">
                  <c:v>8.0006165280114434</c:v>
                </c:pt>
                <c:pt idx="1278">
                  <c:v>7.9350733905934838</c:v>
                </c:pt>
                <c:pt idx="1279">
                  <c:v>7.8766398392964163</c:v>
                </c:pt>
                <c:pt idx="1280">
                  <c:v>7.8245862409008797</c:v>
                </c:pt>
                <c:pt idx="1281">
                  <c:v>7.7782496694189653</c:v>
                </c:pt>
                <c:pt idx="1282">
                  <c:v>7.9312993595589267</c:v>
                </c:pt>
                <c:pt idx="1283">
                  <c:v>9.3434393632560404</c:v>
                </c:pt>
                <c:pt idx="1284">
                  <c:v>9.1415281761334839</c:v>
                </c:pt>
                <c:pt idx="1285">
                  <c:v>14.139216705211494</c:v>
                </c:pt>
                <c:pt idx="1286">
                  <c:v>13.534702835282216</c:v>
                </c:pt>
                <c:pt idx="1287">
                  <c:v>12.976501855572806</c:v>
                </c:pt>
                <c:pt idx="1288">
                  <c:v>14.45758298432818</c:v>
                </c:pt>
                <c:pt idx="1289">
                  <c:v>13.829017877699561</c:v>
                </c:pt>
                <c:pt idx="1290">
                  <c:v>13.248158820758601</c:v>
                </c:pt>
                <c:pt idx="1291">
                  <c:v>12.712231319957223</c:v>
                </c:pt>
                <c:pt idx="1292">
                  <c:v>12.218575759015419</c:v>
                </c:pt>
                <c:pt idx="1293">
                  <c:v>12.254038922101298</c:v>
                </c:pt>
                <c:pt idx="1294">
                  <c:v>11.797221239979047</c:v>
                </c:pt>
                <c:pt idx="1295">
                  <c:v>11.430500871498475</c:v>
                </c:pt>
                <c:pt idx="1296">
                  <c:v>11.041754928143874</c:v>
                </c:pt>
                <c:pt idx="1297">
                  <c:v>10.686091699638634</c:v>
                </c:pt>
                <c:pt idx="1298">
                  <c:v>15.284837242125695</c:v>
                </c:pt>
                <c:pt idx="1299">
                  <c:v>14.594749856217184</c:v>
                </c:pt>
                <c:pt idx="1300">
                  <c:v>13.955889474602994</c:v>
                </c:pt>
                <c:pt idx="1301">
                  <c:v>16.246862417652949</c:v>
                </c:pt>
                <c:pt idx="1302">
                  <c:v>15.486774977798612</c:v>
                </c:pt>
                <c:pt idx="1303">
                  <c:v>14.781865068315197</c:v>
                </c:pt>
                <c:pt idx="1304">
                  <c:v>14.12902288635788</c:v>
                </c:pt>
                <c:pt idx="1305">
                  <c:v>13.985582508273922</c:v>
                </c:pt>
                <c:pt idx="1306">
                  <c:v>13.392756212285198</c:v>
                </c:pt>
                <c:pt idx="1307">
                  <c:v>12.85414120141869</c:v>
                </c:pt>
                <c:pt idx="1308">
                  <c:v>12.349210544860648</c:v>
                </c:pt>
                <c:pt idx="1309">
                  <c:v>11.884684650351993</c:v>
                </c:pt>
                <c:pt idx="1310">
                  <c:v>11.458081610347532</c:v>
                </c:pt>
                <c:pt idx="1311">
                  <c:v>11.067013184236282</c:v>
                </c:pt>
                <c:pt idx="1312">
                  <c:v>11.141439882582121</c:v>
                </c:pt>
                <c:pt idx="1313">
                  <c:v>10.777229782952443</c:v>
                </c:pt>
                <c:pt idx="1314">
                  <c:v>11.255303110756408</c:v>
                </c:pt>
                <c:pt idx="1315">
                  <c:v>11.388159268130419</c:v>
                </c:pt>
                <c:pt idx="1316">
                  <c:v>11.143778116174156</c:v>
                </c:pt>
                <c:pt idx="1317">
                  <c:v>10.818273469770011</c:v>
                </c:pt>
                <c:pt idx="1318">
                  <c:v>11.499822869268598</c:v>
                </c:pt>
                <c:pt idx="1319">
                  <c:v>11.105245531656699</c:v>
                </c:pt>
                <c:pt idx="1320">
                  <c:v>10.854957560048325</c:v>
                </c:pt>
                <c:pt idx="1321">
                  <c:v>10.515434086959344</c:v>
                </c:pt>
                <c:pt idx="1322">
                  <c:v>10.283938607155898</c:v>
                </c:pt>
                <c:pt idx="1323">
                  <c:v>9.9948335460061024</c:v>
                </c:pt>
                <c:pt idx="1324">
                  <c:v>9.7319372512405184</c:v>
                </c:pt>
                <c:pt idx="1325">
                  <c:v>12.087119619328803</c:v>
                </c:pt>
                <c:pt idx="1326">
                  <c:v>14.236362893820134</c:v>
                </c:pt>
                <c:pt idx="1327">
                  <c:v>17.064048617669666</c:v>
                </c:pt>
                <c:pt idx="1328">
                  <c:v>16.245610967865218</c:v>
                </c:pt>
                <c:pt idx="1329">
                  <c:v>15.485613623812593</c:v>
                </c:pt>
                <c:pt idx="1330">
                  <c:v>14.780788754263444</c:v>
                </c:pt>
                <c:pt idx="1331">
                  <c:v>14.128026796022269</c:v>
                </c:pt>
                <c:pt idx="1332">
                  <c:v>13.944701465684329</c:v>
                </c:pt>
                <c:pt idx="1333">
                  <c:v>14.060623279386791</c:v>
                </c:pt>
                <c:pt idx="1334">
                  <c:v>14.111250116098494</c:v>
                </c:pt>
                <c:pt idx="1335">
                  <c:v>15.036781963996043</c:v>
                </c:pt>
                <c:pt idx="1336">
                  <c:v>14.365108667752608</c:v>
                </c:pt>
                <c:pt idx="1337">
                  <c:v>13.743506826539504</c:v>
                </c:pt>
                <c:pt idx="1338">
                  <c:v>13.185496156078383</c:v>
                </c:pt>
                <c:pt idx="1339">
                  <c:v>12.654468922201614</c:v>
                </c:pt>
                <c:pt idx="1340">
                  <c:v>12.16542035507223</c:v>
                </c:pt>
                <c:pt idx="1341">
                  <c:v>11.715807951590046</c:v>
                </c:pt>
                <c:pt idx="1342">
                  <c:v>11.434406046186803</c:v>
                </c:pt>
                <c:pt idx="1343">
                  <c:v>11.045331068823755</c:v>
                </c:pt>
                <c:pt idx="1344">
                  <c:v>11.094384031058175</c:v>
                </c:pt>
                <c:pt idx="1345">
                  <c:v>10.73420282497972</c:v>
                </c:pt>
                <c:pt idx="1346">
                  <c:v>10.40520196912915</c:v>
                </c:pt>
                <c:pt idx="1347">
                  <c:v>10.105245830638559</c:v>
                </c:pt>
                <c:pt idx="1348">
                  <c:v>9.8322822554537428</c:v>
                </c:pt>
                <c:pt idx="1349">
                  <c:v>9.5843429525089263</c:v>
                </c:pt>
                <c:pt idx="1350">
                  <c:v>9.3595445968907836</c:v>
                </c:pt>
                <c:pt idx="1351">
                  <c:v>9.156090358821757</c:v>
                </c:pt>
                <c:pt idx="1352">
                  <c:v>8.9722715695947386</c:v>
                </c:pt>
                <c:pt idx="1353">
                  <c:v>8.8064692588285745</c:v>
                </c:pt>
                <c:pt idx="1354">
                  <c:v>8.6571553363507778</c:v>
                </c:pt>
                <c:pt idx="1355">
                  <c:v>8.5429160944845499</c:v>
                </c:pt>
                <c:pt idx="1356">
                  <c:v>8.4203060226790303</c:v>
                </c:pt>
                <c:pt idx="1357">
                  <c:v>8.3103383736126606</c:v>
                </c:pt>
                <c:pt idx="1358">
                  <c:v>8.2118344425901277</c:v>
                </c:pt>
                <c:pt idx="1359">
                  <c:v>8.123703095902032</c:v>
                </c:pt>
                <c:pt idx="1360">
                  <c:v>16.621838706794158</c:v>
                </c:pt>
                <c:pt idx="1361">
                  <c:v>16.426202948984596</c:v>
                </c:pt>
                <c:pt idx="1362">
                  <c:v>15.653228424218266</c:v>
                </c:pt>
                <c:pt idx="1363">
                  <c:v>20.345113474180778</c:v>
                </c:pt>
                <c:pt idx="1364">
                  <c:v>19.300165637034397</c:v>
                </c:pt>
                <c:pt idx="1365">
                  <c:v>19.862063795633283</c:v>
                </c:pt>
                <c:pt idx="1366">
                  <c:v>19.803399141140922</c:v>
                </c:pt>
                <c:pt idx="1367">
                  <c:v>18.795142341187091</c:v>
                </c:pt>
                <c:pt idx="1368">
                  <c:v>23.146142037119784</c:v>
                </c:pt>
                <c:pt idx="1369">
                  <c:v>23.671873328590166</c:v>
                </c:pt>
                <c:pt idx="1370">
                  <c:v>22.406042069427091</c:v>
                </c:pt>
                <c:pt idx="1371">
                  <c:v>21.259165224222816</c:v>
                </c:pt>
                <c:pt idx="1372">
                  <c:v>21.176597568771172</c:v>
                </c:pt>
                <c:pt idx="1373">
                  <c:v>20.553869901020271</c:v>
                </c:pt>
                <c:pt idx="1374">
                  <c:v>19.49484486148021</c:v>
                </c:pt>
                <c:pt idx="1375">
                  <c:v>18.507596485010058</c:v>
                </c:pt>
                <c:pt idx="1376">
                  <c:v>17.588153140061589</c:v>
                </c:pt>
                <c:pt idx="1377">
                  <c:v>16.732760897655151</c:v>
                </c:pt>
                <c:pt idx="1378">
                  <c:v>16.171555970549857</c:v>
                </c:pt>
                <c:pt idx="1379">
                  <c:v>25.863651034854566</c:v>
                </c:pt>
                <c:pt idx="1380">
                  <c:v>24.929809690610018</c:v>
                </c:pt>
                <c:pt idx="1381">
                  <c:v>25.552680786578147</c:v>
                </c:pt>
                <c:pt idx="1382">
                  <c:v>24.164601317659113</c:v>
                </c:pt>
                <c:pt idx="1383">
                  <c:v>22.866588880187997</c:v>
                </c:pt>
                <c:pt idx="1384">
                  <c:v>21.653616885417971</c:v>
                </c:pt>
                <c:pt idx="1385">
                  <c:v>20.749719375614024</c:v>
                </c:pt>
                <c:pt idx="1386">
                  <c:v>19.67751752210912</c:v>
                </c:pt>
                <c:pt idx="1387">
                  <c:v>18.682642517274864</c:v>
                </c:pt>
                <c:pt idx="1388">
                  <c:v>19.512226988349017</c:v>
                </c:pt>
                <c:pt idx="1389">
                  <c:v>18.523792917771477</c:v>
                </c:pt>
                <c:pt idx="1390">
                  <c:v>18.286907978690678</c:v>
                </c:pt>
                <c:pt idx="1391">
                  <c:v>17.382753872397846</c:v>
                </c:pt>
                <c:pt idx="1392">
                  <c:v>16.541803484729762</c:v>
                </c:pt>
                <c:pt idx="1393">
                  <c:v>15.783657600504085</c:v>
                </c:pt>
                <c:pt idx="1394">
                  <c:v>15.057083970348836</c:v>
                </c:pt>
                <c:pt idx="1395">
                  <c:v>14.383802479717012</c:v>
                </c:pt>
                <c:pt idx="1396">
                  <c:v>13.760791525251518</c:v>
                </c:pt>
                <c:pt idx="1397">
                  <c:v>13.544864327136089</c:v>
                </c:pt>
                <c:pt idx="1398">
                  <c:v>12.985877428473078</c:v>
                </c:pt>
                <c:pt idx="1399">
                  <c:v>12.470533744197173</c:v>
                </c:pt>
                <c:pt idx="1400">
                  <c:v>12.002331613858384</c:v>
                </c:pt>
                <c:pt idx="1401">
                  <c:v>11.592088673941486</c:v>
                </c:pt>
                <c:pt idx="1402">
                  <c:v>11.505704499864493</c:v>
                </c:pt>
                <c:pt idx="1403">
                  <c:v>11.110633307928067</c:v>
                </c:pt>
                <c:pt idx="1404">
                  <c:v>11.263689035799535</c:v>
                </c:pt>
                <c:pt idx="1405">
                  <c:v>11.42739456434971</c:v>
                </c:pt>
                <c:pt idx="1406">
                  <c:v>11.038910391083935</c:v>
                </c:pt>
                <c:pt idx="1407">
                  <c:v>10.683491714838258</c:v>
                </c:pt>
                <c:pt idx="1408">
                  <c:v>10.358931367872822</c:v>
                </c:pt>
                <c:pt idx="1409">
                  <c:v>10.063106109790851</c:v>
                </c:pt>
                <c:pt idx="1410">
                  <c:v>10.40397085860819</c:v>
                </c:pt>
                <c:pt idx="1411">
                  <c:v>10.519473204123271</c:v>
                </c:pt>
                <c:pt idx="1412">
                  <c:v>10.333664765382872</c:v>
                </c:pt>
                <c:pt idx="1413">
                  <c:v>13.980920069279859</c:v>
                </c:pt>
                <c:pt idx="1414">
                  <c:v>13.388449317013343</c:v>
                </c:pt>
                <c:pt idx="1415">
                  <c:v>12.841589661424349</c:v>
                </c:pt>
                <c:pt idx="1416">
                  <c:v>12.374100849001076</c:v>
                </c:pt>
                <c:pt idx="1417">
                  <c:v>11.907564041608348</c:v>
                </c:pt>
                <c:pt idx="1418">
                  <c:v>11.758221099925422</c:v>
                </c:pt>
                <c:pt idx="1419">
                  <c:v>15.750048886301258</c:v>
                </c:pt>
                <c:pt idx="1420">
                  <c:v>15.025920283832072</c:v>
                </c:pt>
                <c:pt idx="1421">
                  <c:v>14.806761217667521</c:v>
                </c:pt>
                <c:pt idx="1422">
                  <c:v>14.211262434171006</c:v>
                </c:pt>
                <c:pt idx="1423">
                  <c:v>15.161059544562375</c:v>
                </c:pt>
                <c:pt idx="1424">
                  <c:v>14.480093827350274</c:v>
                </c:pt>
                <c:pt idx="1425">
                  <c:v>13.849836425183884</c:v>
                </c:pt>
                <c:pt idx="1426">
                  <c:v>14.33227356137629</c:v>
                </c:pt>
                <c:pt idx="1427">
                  <c:v>13.762296328101289</c:v>
                </c:pt>
                <c:pt idx="1428">
                  <c:v>13.18655509057249</c:v>
                </c:pt>
                <c:pt idx="1429">
                  <c:v>14.689782891331316</c:v>
                </c:pt>
                <c:pt idx="1430">
                  <c:v>14.043812495958482</c:v>
                </c:pt>
                <c:pt idx="1431">
                  <c:v>14.028168568664784</c:v>
                </c:pt>
                <c:pt idx="1432">
                  <c:v>13.432097130152412</c:v>
                </c:pt>
                <c:pt idx="1433">
                  <c:v>12.881846923625165</c:v>
                </c:pt>
                <c:pt idx="1434">
                  <c:v>12.37472203847242</c:v>
                </c:pt>
                <c:pt idx="1435">
                  <c:v>12.034829485752613</c:v>
                </c:pt>
                <c:pt idx="1436">
                  <c:v>11.595885096329226</c:v>
                </c:pt>
                <c:pt idx="1437">
                  <c:v>11.193259438183617</c:v>
                </c:pt>
                <c:pt idx="1438">
                  <c:v>10.824624058011304</c:v>
                </c:pt>
                <c:pt idx="1439">
                  <c:v>10.501718877746722</c:v>
                </c:pt>
                <c:pt idx="1440">
                  <c:v>10.193183340055887</c:v>
                </c:pt>
                <c:pt idx="1441">
                  <c:v>11.326638913975986</c:v>
                </c:pt>
                <c:pt idx="1442">
                  <c:v>11.011318950512605</c:v>
                </c:pt>
                <c:pt idx="1443">
                  <c:v>10.658274318402466</c:v>
                </c:pt>
                <c:pt idx="1444">
                  <c:v>10.765158781976574</c:v>
                </c:pt>
                <c:pt idx="1445">
                  <c:v>11.198531966617519</c:v>
                </c:pt>
                <c:pt idx="1446">
                  <c:v>10.829446992095516</c:v>
                </c:pt>
                <c:pt idx="1447">
                  <c:v>10.698509010351522</c:v>
                </c:pt>
                <c:pt idx="1448">
                  <c:v>10.372632331711525</c:v>
                </c:pt>
                <c:pt idx="1449">
                  <c:v>11.503021468579529</c:v>
                </c:pt>
                <c:pt idx="1450">
                  <c:v>12.325234387873701</c:v>
                </c:pt>
                <c:pt idx="1451">
                  <c:v>11.864949165797407</c:v>
                </c:pt>
                <c:pt idx="1452">
                  <c:v>11.687722605722756</c:v>
                </c:pt>
                <c:pt idx="1453">
                  <c:v>11.277437117622116</c:v>
                </c:pt>
                <c:pt idx="1454">
                  <c:v>10.901638394187554</c:v>
                </c:pt>
                <c:pt idx="1455">
                  <c:v>10.704893463733992</c:v>
                </c:pt>
                <c:pt idx="1456">
                  <c:v>12.900698942960204</c:v>
                </c:pt>
                <c:pt idx="1457">
                  <c:v>12.753220120508066</c:v>
                </c:pt>
                <c:pt idx="1458">
                  <c:v>12.256301621583297</c:v>
                </c:pt>
                <c:pt idx="1459">
                  <c:v>11.79930032069112</c:v>
                </c:pt>
                <c:pt idx="1460">
                  <c:v>11.379752869974958</c:v>
                </c:pt>
                <c:pt idx="1461">
                  <c:v>10.995288547498387</c:v>
                </c:pt>
                <c:pt idx="1462">
                  <c:v>10.643624834401379</c:v>
                </c:pt>
                <c:pt idx="1463">
                  <c:v>10.32256452824171</c:v>
                </c:pt>
                <c:pt idx="1464">
                  <c:v>10.029994242720235</c:v>
                </c:pt>
                <c:pt idx="1465">
                  <c:v>9.7638840862862128</c:v>
                </c:pt>
                <c:pt idx="1466">
                  <c:v>9.5222882659044892</c:v>
                </c:pt>
                <c:pt idx="1467">
                  <c:v>9.5543610941251647</c:v>
                </c:pt>
                <c:pt idx="1468">
                  <c:v>9.3323889620468812</c:v>
                </c:pt>
                <c:pt idx="1469">
                  <c:v>9.131537621134191</c:v>
                </c:pt>
                <c:pt idx="1470">
                  <c:v>8.9501097863998123</c:v>
                </c:pt>
                <c:pt idx="1471">
                  <c:v>8.7864980462689779</c:v>
                </c:pt>
                <c:pt idx="1472">
                  <c:v>8.6391859851720429</c:v>
                </c:pt>
                <c:pt idx="1473">
                  <c:v>9.7200596072817156</c:v>
                </c:pt>
                <c:pt idx="1474">
                  <c:v>9.4825441631869793</c:v>
                </c:pt>
                <c:pt idx="1475">
                  <c:v>9.2673671521084842</c:v>
                </c:pt>
                <c:pt idx="1476">
                  <c:v>9.2318172461265195</c:v>
                </c:pt>
                <c:pt idx="1477">
                  <c:v>9.0555314865622858</c:v>
                </c:pt>
                <c:pt idx="1478">
                  <c:v>9.9761901778932121</c:v>
                </c:pt>
                <c:pt idx="1479">
                  <c:v>9.7150010275884302</c:v>
                </c:pt>
                <c:pt idx="1480">
                  <c:v>9.4779573844708889</c:v>
                </c:pt>
                <c:pt idx="1481">
                  <c:v>9.2646541082417055</c:v>
                </c:pt>
                <c:pt idx="1482">
                  <c:v>13.459333804584404</c:v>
                </c:pt>
                <c:pt idx="1483">
                  <c:v>12.906970396905807</c:v>
                </c:pt>
                <c:pt idx="1484">
                  <c:v>12.397857756529749</c:v>
                </c:pt>
                <c:pt idx="1485">
                  <c:v>11.929403524994644</c:v>
                </c:pt>
                <c:pt idx="1486">
                  <c:v>11.790921979931758</c:v>
                </c:pt>
                <c:pt idx="1487">
                  <c:v>11.503394683841597</c:v>
                </c:pt>
                <c:pt idx="1488">
                  <c:v>11.10851741998245</c:v>
                </c:pt>
                <c:pt idx="1489">
                  <c:v>10.771165023120394</c:v>
                </c:pt>
                <c:pt idx="1490">
                  <c:v>10.438935658996479</c:v>
                </c:pt>
                <c:pt idx="1491">
                  <c:v>11.784286576125904</c:v>
                </c:pt>
                <c:pt idx="1492">
                  <c:v>11.365982614078204</c:v>
                </c:pt>
                <c:pt idx="1493">
                  <c:v>10.982681960576659</c:v>
                </c:pt>
                <c:pt idx="1494">
                  <c:v>10.639712795390047</c:v>
                </c:pt>
                <c:pt idx="1495">
                  <c:v>11.800845270854561</c:v>
                </c:pt>
                <c:pt idx="1496">
                  <c:v>13.143504465131992</c:v>
                </c:pt>
                <c:pt idx="1497">
                  <c:v>12.835143720630404</c:v>
                </c:pt>
                <c:pt idx="1498">
                  <c:v>12.392695271418887</c:v>
                </c:pt>
                <c:pt idx="1499">
                  <c:v>11.924657545974714</c:v>
                </c:pt>
                <c:pt idx="1500">
                  <c:v>11.494760792648975</c:v>
                </c:pt>
                <c:pt idx="1501">
                  <c:v>11.730895863872242</c:v>
                </c:pt>
                <c:pt idx="1502">
                  <c:v>11.435464269771991</c:v>
                </c:pt>
                <c:pt idx="1503">
                  <c:v>12.876755791981683</c:v>
                </c:pt>
                <c:pt idx="1504">
                  <c:v>12.382857474861938</c:v>
                </c:pt>
                <c:pt idx="1505">
                  <c:v>11.915613700965951</c:v>
                </c:pt>
                <c:pt idx="1506">
                  <c:v>12.098173267464071</c:v>
                </c:pt>
                <c:pt idx="1507">
                  <c:v>11.654046754494972</c:v>
                </c:pt>
                <c:pt idx="1508">
                  <c:v>11.246566175240996</c:v>
                </c:pt>
                <c:pt idx="1509">
                  <c:v>10.873390906054516</c:v>
                </c:pt>
                <c:pt idx="1510">
                  <c:v>10.532267389576427</c:v>
                </c:pt>
                <c:pt idx="1511">
                  <c:v>10.221026734410268</c:v>
                </c:pt>
                <c:pt idx="1512">
                  <c:v>9.9375836373368696</c:v>
                </c:pt>
                <c:pt idx="1513">
                  <c:v>9.8833353591045761</c:v>
                </c:pt>
                <c:pt idx="1514">
                  <c:v>9.6306806794683126</c:v>
                </c:pt>
                <c:pt idx="1515">
                  <c:v>9.9237603484445938</c:v>
                </c:pt>
                <c:pt idx="1516">
                  <c:v>9.6673835540883317</c:v>
                </c:pt>
                <c:pt idx="1517">
                  <c:v>9.4347893711951283</c:v>
                </c:pt>
                <c:pt idx="1518">
                  <c:v>9.2241508674678236</c:v>
                </c:pt>
                <c:pt idx="1519">
                  <c:v>9.6622437685753599</c:v>
                </c:pt>
                <c:pt idx="1520">
                  <c:v>9.9309501172724932</c:v>
                </c:pt>
                <c:pt idx="1521">
                  <c:v>9.6739123941295446</c:v>
                </c:pt>
                <c:pt idx="1522">
                  <c:v>9.4407072535222802</c:v>
                </c:pt>
                <c:pt idx="1523">
                  <c:v>9.2295054473000064</c:v>
                </c:pt>
                <c:pt idx="1524">
                  <c:v>9.0385652692562513</c:v>
                </c:pt>
                <c:pt idx="1525">
                  <c:v>8.8774889842138922</c:v>
                </c:pt>
                <c:pt idx="1526">
                  <c:v>8.7210840268042737</c:v>
                </c:pt>
                <c:pt idx="1527">
                  <c:v>8.580353310546684</c:v>
                </c:pt>
                <c:pt idx="1528">
                  <c:v>8.4575482212421402</c:v>
                </c:pt>
                <c:pt idx="1529">
                  <c:v>8.3816647246727332</c:v>
                </c:pt>
                <c:pt idx="1530">
                  <c:v>9.8557156787816531</c:v>
                </c:pt>
                <c:pt idx="1531">
                  <c:v>14.743992338251925</c:v>
                </c:pt>
                <c:pt idx="1532">
                  <c:v>18.344101844232526</c:v>
                </c:pt>
                <c:pt idx="1533">
                  <c:v>17.435980441689971</c:v>
                </c:pt>
                <c:pt idx="1534">
                  <c:v>16.848759582145963</c:v>
                </c:pt>
                <c:pt idx="1535">
                  <c:v>16.057253372497822</c:v>
                </c:pt>
                <c:pt idx="1536">
                  <c:v>15.591561124118069</c:v>
                </c:pt>
                <c:pt idx="1537">
                  <c:v>15.614262465700831</c:v>
                </c:pt>
                <c:pt idx="1538">
                  <c:v>15.001441981896779</c:v>
                </c:pt>
                <c:pt idx="1539">
                  <c:v>14.332281011902511</c:v>
                </c:pt>
                <c:pt idx="1540">
                  <c:v>13.713155502751418</c:v>
                </c:pt>
                <c:pt idx="1541">
                  <c:v>13.14119052774195</c:v>
                </c:pt>
                <c:pt idx="1542">
                  <c:v>12.613634579301522</c:v>
                </c:pt>
                <c:pt idx="1543">
                  <c:v>12.127849129295781</c:v>
                </c:pt>
                <c:pt idx="1544">
                  <c:v>11.681299754369242</c:v>
                </c:pt>
                <c:pt idx="1545">
                  <c:v>11.385432061278252</c:v>
                </c:pt>
                <c:pt idx="1546">
                  <c:v>11.000488046442344</c:v>
                </c:pt>
                <c:pt idx="1547">
                  <c:v>10.648376298228564</c:v>
                </c:pt>
                <c:pt idx="1548">
                  <c:v>10.326898421997472</c:v>
                </c:pt>
                <c:pt idx="1549">
                  <c:v>10.033939851692997</c:v>
                </c:pt>
                <c:pt idx="1550">
                  <c:v>9.7674695134636202</c:v>
                </c:pt>
                <c:pt idx="1551">
                  <c:v>9.5255404182818566</c:v>
                </c:pt>
                <c:pt idx="1552">
                  <c:v>9.3062909003171725</c:v>
                </c:pt>
                <c:pt idx="1553">
                  <c:v>9.7725737694132651</c:v>
                </c:pt>
                <c:pt idx="1554">
                  <c:v>10.039161690415863</c:v>
                </c:pt>
                <c:pt idx="1555">
                  <c:v>9.772214811633507</c:v>
                </c:pt>
                <c:pt idx="1556">
                  <c:v>9.530018350540697</c:v>
                </c:pt>
                <c:pt idx="1557">
                  <c:v>13.874774974477033</c:v>
                </c:pt>
                <c:pt idx="1558">
                  <c:v>13.290412377184611</c:v>
                </c:pt>
                <c:pt idx="1559">
                  <c:v>13.652499339725289</c:v>
                </c:pt>
                <c:pt idx="1560">
                  <c:v>13.085203771429729</c:v>
                </c:pt>
                <c:pt idx="1561">
                  <c:v>14.736996598454519</c:v>
                </c:pt>
                <c:pt idx="1562">
                  <c:v>14.286679477512449</c:v>
                </c:pt>
                <c:pt idx="1563">
                  <c:v>13.676944004452327</c:v>
                </c:pt>
                <c:pt idx="1564">
                  <c:v>14.704200889060534</c:v>
                </c:pt>
                <c:pt idx="1565">
                  <c:v>15.699308275582268</c:v>
                </c:pt>
                <c:pt idx="1566">
                  <c:v>15.223042145842532</c:v>
                </c:pt>
                <c:pt idx="1567">
                  <c:v>14.537505187790703</c:v>
                </c:pt>
                <c:pt idx="1568">
                  <c:v>13.902936611242673</c:v>
                </c:pt>
                <c:pt idx="1569">
                  <c:v>13.730700450961994</c:v>
                </c:pt>
                <c:pt idx="1570">
                  <c:v>13.543464159311258</c:v>
                </c:pt>
                <c:pt idx="1571">
                  <c:v>12.984585537919308</c:v>
                </c:pt>
                <c:pt idx="1572">
                  <c:v>13.052827596837318</c:v>
                </c:pt>
                <c:pt idx="1573">
                  <c:v>12.532211203900893</c:v>
                </c:pt>
                <c:pt idx="1574">
                  <c:v>12.052948089218482</c:v>
                </c:pt>
                <c:pt idx="1575">
                  <c:v>11.746026588840826</c:v>
                </c:pt>
                <c:pt idx="1576">
                  <c:v>11.330895348856734</c:v>
                </c:pt>
                <c:pt idx="1577">
                  <c:v>11.095429726506406</c:v>
                </c:pt>
                <c:pt idx="1578">
                  <c:v>10.735158879932172</c:v>
                </c:pt>
                <c:pt idx="1579">
                  <c:v>10.406074430856595</c:v>
                </c:pt>
                <c:pt idx="1580">
                  <c:v>10.157463246795835</c:v>
                </c:pt>
                <c:pt idx="1581">
                  <c:v>9.8797637408567809</c:v>
                </c:pt>
                <c:pt idx="1582">
                  <c:v>12.1983483887741</c:v>
                </c:pt>
                <c:pt idx="1583">
                  <c:v>12.211282713146716</c:v>
                </c:pt>
                <c:pt idx="1584">
                  <c:v>11.757938010015359</c:v>
                </c:pt>
                <c:pt idx="1585">
                  <c:v>11.341818408722903</c:v>
                </c:pt>
                <c:pt idx="1586">
                  <c:v>13.773074561352727</c:v>
                </c:pt>
                <c:pt idx="1587">
                  <c:v>13.196505854919351</c:v>
                </c:pt>
                <c:pt idx="1588">
                  <c:v>13.409247719809263</c:v>
                </c:pt>
                <c:pt idx="1589">
                  <c:v>12.86077182296061</c:v>
                </c:pt>
                <c:pt idx="1590">
                  <c:v>12.355315829009221</c:v>
                </c:pt>
                <c:pt idx="1591">
                  <c:v>11.89029649120199</c:v>
                </c:pt>
                <c:pt idx="1592">
                  <c:v>11.48589770466775</c:v>
                </c:pt>
                <c:pt idx="1593">
                  <c:v>11.092490166445511</c:v>
                </c:pt>
                <c:pt idx="1594">
                  <c:v>10.878101932194738</c:v>
                </c:pt>
                <c:pt idx="1595">
                  <c:v>10.536569753369813</c:v>
                </c:pt>
                <c:pt idx="1596">
                  <c:v>10.224948512168634</c:v>
                </c:pt>
                <c:pt idx="1597">
                  <c:v>9.9411518043138205</c:v>
                </c:pt>
                <c:pt idx="1598">
                  <c:v>9.6831768275419314</c:v>
                </c:pt>
                <c:pt idx="1599">
                  <c:v>9.4491052247619916</c:v>
                </c:pt>
                <c:pt idx="1600">
                  <c:v>9.5446968451268468</c:v>
                </c:pt>
                <c:pt idx="1601">
                  <c:v>9.3260939790709436</c:v>
                </c:pt>
                <c:pt idx="1602">
                  <c:v>9.1258467933458007</c:v>
                </c:pt>
                <c:pt idx="1603">
                  <c:v>9.2824508469201739</c:v>
                </c:pt>
                <c:pt idx="1604">
                  <c:v>9.0864003453489453</c:v>
                </c:pt>
                <c:pt idx="1605">
                  <c:v>8.9093803293271314</c:v>
                </c:pt>
                <c:pt idx="1606">
                  <c:v>8.7498050863768171</c:v>
                </c:pt>
                <c:pt idx="1607">
                  <c:v>9.3918821840639772</c:v>
                </c:pt>
                <c:pt idx="1608">
                  <c:v>9.1853353808424902</c:v>
                </c:pt>
                <c:pt idx="1609">
                  <c:v>9.0690691147611595</c:v>
                </c:pt>
                <c:pt idx="1610">
                  <c:v>9.869243331701016</c:v>
                </c:pt>
                <c:pt idx="1611">
                  <c:v>9.617888576713943</c:v>
                </c:pt>
                <c:pt idx="1612">
                  <c:v>9.3900599729891017</c:v>
                </c:pt>
                <c:pt idx="1613">
                  <c:v>9.1964363003930298</c:v>
                </c:pt>
                <c:pt idx="1614">
                  <c:v>9.0086987626985486</c:v>
                </c:pt>
                <c:pt idx="1615">
                  <c:v>8.8393045776429862</c:v>
                </c:pt>
                <c:pt idx="1616">
                  <c:v>8.6867068170556774</c:v>
                </c:pt>
                <c:pt idx="1617">
                  <c:v>8.9593773977151141</c:v>
                </c:pt>
                <c:pt idx="1618">
                  <c:v>8.7948491124564132</c:v>
                </c:pt>
                <c:pt idx="1619">
                  <c:v>9.0842106623796344</c:v>
                </c:pt>
                <c:pt idx="1620">
                  <c:v>9.0824605403849041</c:v>
                </c:pt>
                <c:pt idx="1621">
                  <c:v>8.9208452693473408</c:v>
                </c:pt>
                <c:pt idx="1622">
                  <c:v>8.7601323947049714</c:v>
                </c:pt>
                <c:pt idx="1623">
                  <c:v>8.6154684755946924</c:v>
                </c:pt>
                <c:pt idx="1624">
                  <c:v>8.48667984707755</c:v>
                </c:pt>
                <c:pt idx="1625">
                  <c:v>9.0607213147059653</c:v>
                </c:pt>
                <c:pt idx="1626">
                  <c:v>8.8862161488194271</c:v>
                </c:pt>
                <c:pt idx="1627">
                  <c:v>10.927534497751118</c:v>
                </c:pt>
                <c:pt idx="1628">
                  <c:v>10.840258777778466</c:v>
                </c:pt>
                <c:pt idx="1629">
                  <c:v>10.502012356708638</c:v>
                </c:pt>
                <c:pt idx="1630">
                  <c:v>10.193450807551297</c:v>
                </c:pt>
                <c:pt idx="1631">
                  <c:v>9.9124966081525869</c:v>
                </c:pt>
                <c:pt idx="1632">
                  <c:v>9.6571558933157693</c:v>
                </c:pt>
                <c:pt idx="1633">
                  <c:v>9.7466460106874884</c:v>
                </c:pt>
                <c:pt idx="1634">
                  <c:v>9.6037676588795353</c:v>
                </c:pt>
                <c:pt idx="1635">
                  <c:v>10.832941947214952</c:v>
                </c:pt>
                <c:pt idx="1636">
                  <c:v>10.495331613140488</c:v>
                </c:pt>
                <c:pt idx="1637">
                  <c:v>10.187362301079309</c:v>
                </c:pt>
                <c:pt idx="1638">
                  <c:v>10.00616492045511</c:v>
                </c:pt>
                <c:pt idx="1639">
                  <c:v>9.7422320637062096</c:v>
                </c:pt>
                <c:pt idx="1640">
                  <c:v>9.502650633774298</c:v>
                </c:pt>
                <c:pt idx="1641">
                  <c:v>9.2855675715825257</c:v>
                </c:pt>
                <c:pt idx="1642">
                  <c:v>9.0892168984336035</c:v>
                </c:pt>
                <c:pt idx="1643">
                  <c:v>9.8793833405720122</c:v>
                </c:pt>
                <c:pt idx="1644">
                  <c:v>12.912789276981604</c:v>
                </c:pt>
                <c:pt idx="1645">
                  <c:v>12.576607706389572</c:v>
                </c:pt>
                <c:pt idx="1646">
                  <c:v>12.967645957785697</c:v>
                </c:pt>
                <c:pt idx="1647">
                  <c:v>12.453740344542851</c:v>
                </c:pt>
                <c:pt idx="1648">
                  <c:v>11.98078315577782</c:v>
                </c:pt>
                <c:pt idx="1649">
                  <c:v>12.106189492029149</c:v>
                </c:pt>
                <c:pt idx="1650">
                  <c:v>11.661408194002464</c:v>
                </c:pt>
                <c:pt idx="1651">
                  <c:v>12.196480947877546</c:v>
                </c:pt>
                <c:pt idx="1652">
                  <c:v>11.74434002193653</c:v>
                </c:pt>
                <c:pt idx="1653">
                  <c:v>11.529494779274403</c:v>
                </c:pt>
                <c:pt idx="1654">
                  <c:v>11.132427465253157</c:v>
                </c:pt>
                <c:pt idx="1655">
                  <c:v>10.768988231267832</c:v>
                </c:pt>
                <c:pt idx="1656">
                  <c:v>10.436948814302079</c:v>
                </c:pt>
                <c:pt idx="1657">
                  <c:v>10.573083729038551</c:v>
                </c:pt>
                <c:pt idx="1658">
                  <c:v>10.264264056586216</c:v>
                </c:pt>
                <c:pt idx="1659">
                  <c:v>9.9769272640632352</c:v>
                </c:pt>
                <c:pt idx="1660">
                  <c:v>10.315513756221563</c:v>
                </c:pt>
                <c:pt idx="1661">
                  <c:v>10.947904802812952</c:v>
                </c:pt>
                <c:pt idx="1662">
                  <c:v>11.812097763248703</c:v>
                </c:pt>
                <c:pt idx="1663">
                  <c:v>11.392768800321246</c:v>
                </c:pt>
                <c:pt idx="1664">
                  <c:v>11.00720528973344</c:v>
                </c:pt>
                <c:pt idx="1665">
                  <c:v>11.674336836531857</c:v>
                </c:pt>
                <c:pt idx="1666">
                  <c:v>11.961592270158693</c:v>
                </c:pt>
                <c:pt idx="1667">
                  <c:v>11.945431051136433</c:v>
                </c:pt>
                <c:pt idx="1668">
                  <c:v>11.513824923155063</c:v>
                </c:pt>
                <c:pt idx="1669">
                  <c:v>11.118149479283581</c:v>
                </c:pt>
                <c:pt idx="1670">
                  <c:v>10.755932241971637</c:v>
                </c:pt>
                <c:pt idx="1671">
                  <c:v>10.425032583654776</c:v>
                </c:pt>
                <c:pt idx="1672">
                  <c:v>10.123309608189217</c:v>
                </c:pt>
                <c:pt idx="1673">
                  <c:v>9.8487059046471348</c:v>
                </c:pt>
                <c:pt idx="1674">
                  <c:v>9.5992478766828544</c:v>
                </c:pt>
                <c:pt idx="1675">
                  <c:v>9.679372464351415</c:v>
                </c:pt>
                <c:pt idx="1676">
                  <c:v>9.4456565979599283</c:v>
                </c:pt>
                <c:pt idx="1677">
                  <c:v>9.2372092470264082</c:v>
                </c:pt>
                <c:pt idx="1678">
                  <c:v>9.0455241771878558</c:v>
                </c:pt>
                <c:pt idx="1679">
                  <c:v>8.8725098086562788</c:v>
                </c:pt>
                <c:pt idx="1680">
                  <c:v>9.0684296176904233</c:v>
                </c:pt>
                <c:pt idx="1681">
                  <c:v>8.893168994930857</c:v>
                </c:pt>
                <c:pt idx="1682">
                  <c:v>8.7352042340887959</c:v>
                </c:pt>
                <c:pt idx="1683">
                  <c:v>8.5930496852009686</c:v>
                </c:pt>
                <c:pt idx="1684">
                  <c:v>8.4653113130403206</c:v>
                </c:pt>
                <c:pt idx="1685">
                  <c:v>8.3506863646210299</c:v>
                </c:pt>
                <c:pt idx="1686">
                  <c:v>8.5586382291247354</c:v>
                </c:pt>
                <c:pt idx="1687">
                  <c:v>8.6770690051468176</c:v>
                </c:pt>
                <c:pt idx="1688">
                  <c:v>8.5604254398117572</c:v>
                </c:pt>
                <c:pt idx="1689">
                  <c:v>8.4360216248194995</c:v>
                </c:pt>
                <c:pt idx="1690">
                  <c:v>8.8722936907018894</c:v>
                </c:pt>
                <c:pt idx="1691">
                  <c:v>8.7164060046993459</c:v>
                </c:pt>
                <c:pt idx="1692">
                  <c:v>8.5806297090716797</c:v>
                </c:pt>
                <c:pt idx="1693">
                  <c:v>8.5400333470290768</c:v>
                </c:pt>
                <c:pt idx="1694">
                  <c:v>8.4954273588583256</c:v>
                </c:pt>
                <c:pt idx="1695">
                  <c:v>8.377696816976572</c:v>
                </c:pt>
                <c:pt idx="1696">
                  <c:v>8.2721567559966367</c:v>
                </c:pt>
                <c:pt idx="1697">
                  <c:v>10.434249627301945</c:v>
                </c:pt>
                <c:pt idx="1698">
                  <c:v>14.201762173363441</c:v>
                </c:pt>
                <c:pt idx="1699">
                  <c:v>13.592505612206086</c:v>
                </c:pt>
                <c:pt idx="1700">
                  <c:v>14.717464778142142</c:v>
                </c:pt>
                <c:pt idx="1701">
                  <c:v>14.069426784195041</c:v>
                </c:pt>
                <c:pt idx="1702">
                  <c:v>13.47329407498715</c:v>
                </c:pt>
                <c:pt idx="1703">
                  <c:v>13.153709790353998</c:v>
                </c:pt>
                <c:pt idx="1704">
                  <c:v>14.33405680229359</c:v>
                </c:pt>
                <c:pt idx="1705">
                  <c:v>18.044202138983966</c:v>
                </c:pt>
                <c:pt idx="1706">
                  <c:v>17.156922777453769</c:v>
                </c:pt>
                <c:pt idx="1707">
                  <c:v>16.331911265752179</c:v>
                </c:pt>
                <c:pt idx="1708">
                  <c:v>17.129252608040581</c:v>
                </c:pt>
                <c:pt idx="1709">
                  <c:v>16.367634141052477</c:v>
                </c:pt>
                <c:pt idx="1710">
                  <c:v>16.488964869497309</c:v>
                </c:pt>
                <c:pt idx="1711">
                  <c:v>18.556036210078151</c:v>
                </c:pt>
                <c:pt idx="1712">
                  <c:v>17.633243758316599</c:v>
                </c:pt>
                <c:pt idx="1713">
                  <c:v>16.774687967943276</c:v>
                </c:pt>
                <c:pt idx="1714">
                  <c:v>25.376348229978525</c:v>
                </c:pt>
                <c:pt idx="1715">
                  <c:v>24.062388610917743</c:v>
                </c:pt>
                <c:pt idx="1716">
                  <c:v>22.771042318174221</c:v>
                </c:pt>
                <c:pt idx="1717">
                  <c:v>22.073341199893484</c:v>
                </c:pt>
                <c:pt idx="1718">
                  <c:v>20.912788976265475</c:v>
                </c:pt>
                <c:pt idx="1719">
                  <c:v>19.829637334201934</c:v>
                </c:pt>
                <c:pt idx="1720">
                  <c:v>18.819597828299415</c:v>
                </c:pt>
                <c:pt idx="1721">
                  <c:v>18.174751252224624</c:v>
                </c:pt>
                <c:pt idx="1722">
                  <c:v>17.489849470585746</c:v>
                </c:pt>
                <c:pt idx="1723">
                  <c:v>16.641362658320865</c:v>
                </c:pt>
                <c:pt idx="1724">
                  <c:v>15.852989109471249</c:v>
                </c:pt>
                <c:pt idx="1725">
                  <c:v>15.121377477378187</c:v>
                </c:pt>
                <c:pt idx="1726">
                  <c:v>14.443342050416902</c:v>
                </c:pt>
                <c:pt idx="1727">
                  <c:v>15.126134818230815</c:v>
                </c:pt>
                <c:pt idx="1728">
                  <c:v>14.890638648347645</c:v>
                </c:pt>
                <c:pt idx="1729">
                  <c:v>14.229700763262432</c:v>
                </c:pt>
                <c:pt idx="1730">
                  <c:v>13.618328508342351</c:v>
                </c:pt>
                <c:pt idx="1731">
                  <c:v>13.053667514105216</c:v>
                </c:pt>
                <c:pt idx="1732">
                  <c:v>12.532985054430856</c:v>
                </c:pt>
                <c:pt idx="1733">
                  <c:v>12.053659851881795</c:v>
                </c:pt>
                <c:pt idx="1734">
                  <c:v>11.736917991068564</c:v>
                </c:pt>
                <c:pt idx="1735">
                  <c:v>11.322542914635592</c:v>
                </c:pt>
                <c:pt idx="1736">
                  <c:v>10.942918451488191</c:v>
                </c:pt>
                <c:pt idx="1737">
                  <c:v>10.595774455159017</c:v>
                </c:pt>
                <c:pt idx="1738">
                  <c:v>10.278925799693088</c:v>
                </c:pt>
                <c:pt idx="1739">
                  <c:v>10.07186978250691</c:v>
                </c:pt>
                <c:pt idx="1740">
                  <c:v>9.9687105856217659</c:v>
                </c:pt>
                <c:pt idx="1741">
                  <c:v>9.7082069272315046</c:v>
                </c:pt>
                <c:pt idx="1742">
                  <c:v>9.7099875242115523</c:v>
                </c:pt>
                <c:pt idx="1743">
                  <c:v>9.473411644298702</c:v>
                </c:pt>
                <c:pt idx="1744">
                  <c:v>9.2611285565619923</c:v>
                </c:pt>
                <c:pt idx="1745">
                  <c:v>9.0864187376895842</c:v>
                </c:pt>
                <c:pt idx="1746">
                  <c:v>8.9097716398018125</c:v>
                </c:pt>
                <c:pt idx="1747">
                  <c:v>11.075156519116714</c:v>
                </c:pt>
                <c:pt idx="1748">
                  <c:v>10.716624444910654</c:v>
                </c:pt>
                <c:pt idx="1749">
                  <c:v>10.709497084842036</c:v>
                </c:pt>
                <c:pt idx="1750">
                  <c:v>11.059743381797848</c:v>
                </c:pt>
                <c:pt idx="1751">
                  <c:v>10.702534499516828</c:v>
                </c:pt>
                <c:pt idx="1752">
                  <c:v>12.641621296640492</c:v>
                </c:pt>
                <c:pt idx="1753">
                  <c:v>19.175212331796768</c:v>
                </c:pt>
                <c:pt idx="1754">
                  <c:v>18.472907832745094</c:v>
                </c:pt>
                <c:pt idx="1755">
                  <c:v>18.017941470631559</c:v>
                </c:pt>
                <c:pt idx="1756">
                  <c:v>24.362530020310516</c:v>
                </c:pt>
                <c:pt idx="1757">
                  <c:v>26.444595201566479</c:v>
                </c:pt>
                <c:pt idx="1758">
                  <c:v>24.999055906210881</c:v>
                </c:pt>
                <c:pt idx="1759">
                  <c:v>23.646799795917381</c:v>
                </c:pt>
                <c:pt idx="1760">
                  <c:v>22.382609321924562</c:v>
                </c:pt>
                <c:pt idx="1761">
                  <c:v>21.201576158357216</c:v>
                </c:pt>
                <c:pt idx="1762">
                  <c:v>20.099079728218069</c:v>
                </c:pt>
                <c:pt idx="1763">
                  <c:v>19.070766585256184</c:v>
                </c:pt>
                <c:pt idx="1764">
                  <c:v>18.112530613843628</c:v>
                </c:pt>
                <c:pt idx="1765">
                  <c:v>17.220494031710096</c:v>
                </c:pt>
                <c:pt idx="1766">
                  <c:v>18.701600396193623</c:v>
                </c:pt>
                <c:pt idx="1767">
                  <c:v>17.768758060320312</c:v>
                </c:pt>
                <c:pt idx="1768">
                  <c:v>17.008834533731207</c:v>
                </c:pt>
                <c:pt idx="1769">
                  <c:v>21.290760657429612</c:v>
                </c:pt>
                <c:pt idx="1770">
                  <c:v>20.903062674240338</c:v>
                </c:pt>
                <c:pt idx="1771">
                  <c:v>19.820563592361978</c:v>
                </c:pt>
                <c:pt idx="1772">
                  <c:v>18.811140519556631</c:v>
                </c:pt>
                <c:pt idx="1773">
                  <c:v>19.278840291721632</c:v>
                </c:pt>
                <c:pt idx="1774">
                  <c:v>18.306348857603385</c:v>
                </c:pt>
                <c:pt idx="1775">
                  <c:v>17.400845829455815</c:v>
                </c:pt>
                <c:pt idx="1776">
                  <c:v>23.24222156613056</c:v>
                </c:pt>
                <c:pt idx="1777">
                  <c:v>22.004550448798309</c:v>
                </c:pt>
                <c:pt idx="1778">
                  <c:v>20.848561709406464</c:v>
                </c:pt>
                <c:pt idx="1779">
                  <c:v>19.769720487613945</c:v>
                </c:pt>
                <c:pt idx="1780">
                  <c:v>18.763752775003304</c:v>
                </c:pt>
                <c:pt idx="1781">
                  <c:v>17.826625866522313</c:v>
                </c:pt>
                <c:pt idx="1782">
                  <c:v>16.954529615118691</c:v>
                </c:pt>
                <c:pt idx="1783">
                  <c:v>16.143858507862003</c:v>
                </c:pt>
                <c:pt idx="1784">
                  <c:v>15.391194608849515</c:v>
                </c:pt>
                <c:pt idx="1785">
                  <c:v>15.253798743026852</c:v>
                </c:pt>
                <c:pt idx="1786">
                  <c:v>14.565996083732987</c:v>
                </c:pt>
                <c:pt idx="1787">
                  <c:v>14.014109959317389</c:v>
                </c:pt>
                <c:pt idx="1788">
                  <c:v>14.779101275247267</c:v>
                </c:pt>
                <c:pt idx="1789">
                  <c:v>14.126465098910879</c:v>
                </c:pt>
                <c:pt idx="1790">
                  <c:v>13.522919239171976</c:v>
                </c:pt>
                <c:pt idx="1791">
                  <c:v>13.019135815495794</c:v>
                </c:pt>
                <c:pt idx="1792">
                  <c:v>12.50117123404047</c:v>
                </c:pt>
                <c:pt idx="1793">
                  <c:v>12.089220987967485</c:v>
                </c:pt>
                <c:pt idx="1794">
                  <c:v>11.758462537831871</c:v>
                </c:pt>
                <c:pt idx="1795">
                  <c:v>11.371423248999159</c:v>
                </c:pt>
                <c:pt idx="1796">
                  <c:v>11.0421846524155</c:v>
                </c:pt>
                <c:pt idx="1797">
                  <c:v>10.686484482630823</c:v>
                </c:pt>
                <c:pt idx="1798">
                  <c:v>10.361661715793161</c:v>
                </c:pt>
                <c:pt idx="1799">
                  <c:v>10.198145161435056</c:v>
                </c:pt>
                <c:pt idx="1800">
                  <c:v>9.9167669591371563</c:v>
                </c:pt>
                <c:pt idx="1801">
                  <c:v>9.6610333496156944</c:v>
                </c:pt>
                <c:pt idx="1802">
                  <c:v>9.4733928474846127</c:v>
                </c:pt>
                <c:pt idx="1803">
                  <c:v>9.2590843046050058</c:v>
                </c:pt>
                <c:pt idx="1804">
                  <c:v>9.0701761705455812</c:v>
                </c:pt>
                <c:pt idx="1805">
                  <c:v>8.8947444417277666</c:v>
                </c:pt>
                <c:pt idx="1806">
                  <c:v>8.8486087566690248</c:v>
                </c:pt>
                <c:pt idx="1807">
                  <c:v>8.6950821735190562</c:v>
                </c:pt>
                <c:pt idx="1808">
                  <c:v>8.5621066576727571</c:v>
                </c:pt>
                <c:pt idx="1809">
                  <c:v>8.4590355236136361</c:v>
                </c:pt>
                <c:pt idx="1810">
                  <c:v>9.7850542990082534</c:v>
                </c:pt>
                <c:pt idx="1811">
                  <c:v>9.5414918589030417</c:v>
                </c:pt>
                <c:pt idx="1812">
                  <c:v>9.3207347385094828</c:v>
                </c:pt>
                <c:pt idx="1813">
                  <c:v>10.34256340352384</c:v>
                </c:pt>
                <c:pt idx="1814">
                  <c:v>10.644528122938665</c:v>
                </c:pt>
                <c:pt idx="1815">
                  <c:v>20.362777868744917</c:v>
                </c:pt>
                <c:pt idx="1816">
                  <c:v>19.316637554528707</c:v>
                </c:pt>
                <c:pt idx="1817">
                  <c:v>18.341560856320243</c:v>
                </c:pt>
                <c:pt idx="1818">
                  <c:v>17.557656566776433</c:v>
                </c:pt>
                <c:pt idx="1819">
                  <c:v>16.704405336550092</c:v>
                </c:pt>
                <c:pt idx="1820">
                  <c:v>15.911532271638976</c:v>
                </c:pt>
                <c:pt idx="1821">
                  <c:v>15.175672655320765</c:v>
                </c:pt>
                <c:pt idx="1822">
                  <c:v>14.49362857903872</c:v>
                </c:pt>
                <c:pt idx="1823">
                  <c:v>13.862354191603089</c:v>
                </c:pt>
                <c:pt idx="1824">
                  <c:v>13.278942134968547</c:v>
                </c:pt>
                <c:pt idx="1825">
                  <c:v>12.861188700042822</c:v>
                </c:pt>
                <c:pt idx="1826">
                  <c:v>12.671362831907585</c:v>
                </c:pt>
                <c:pt idx="1827">
                  <c:v>15.420583590526654</c:v>
                </c:pt>
                <c:pt idx="1828">
                  <c:v>15.259934349508999</c:v>
                </c:pt>
                <c:pt idx="1829">
                  <c:v>14.571679913269284</c:v>
                </c:pt>
                <c:pt idx="1830">
                  <c:v>18.317307741373142</c:v>
                </c:pt>
                <c:pt idx="1831">
                  <c:v>17.411044499255869</c:v>
                </c:pt>
                <c:pt idx="1832">
                  <c:v>16.568101900483288</c:v>
                </c:pt>
                <c:pt idx="1833">
                  <c:v>15.784964193620207</c:v>
                </c:pt>
                <c:pt idx="1834">
                  <c:v>15.24973325141146</c:v>
                </c:pt>
                <c:pt idx="1835">
                  <c:v>14.562229980018012</c:v>
                </c:pt>
                <c:pt idx="1836">
                  <c:v>13.92580687657707</c:v>
                </c:pt>
                <c:pt idx="1837">
                  <c:v>13.564694024087022</c:v>
                </c:pt>
                <c:pt idx="1838">
                  <c:v>13.004174201089945</c:v>
                </c:pt>
                <c:pt idx="1839">
                  <c:v>12.487388261666613</c:v>
                </c:pt>
                <c:pt idx="1840">
                  <c:v>12.516342581800568</c:v>
                </c:pt>
                <c:pt idx="1841">
                  <c:v>13.649535861871961</c:v>
                </c:pt>
                <c:pt idx="1842">
                  <c:v>13.082468661871435</c:v>
                </c:pt>
                <c:pt idx="1843">
                  <c:v>12.559521957556383</c:v>
                </c:pt>
                <c:pt idx="1844">
                  <c:v>12.541788344195457</c:v>
                </c:pt>
                <c:pt idx="1845">
                  <c:v>12.061756967766204</c:v>
                </c:pt>
                <c:pt idx="1846">
                  <c:v>11.620607902561609</c:v>
                </c:pt>
                <c:pt idx="1847">
                  <c:v>11.215916917988981</c:v>
                </c:pt>
                <c:pt idx="1848">
                  <c:v>12.981893618560406</c:v>
                </c:pt>
                <c:pt idx="1849">
                  <c:v>14.958218446173898</c:v>
                </c:pt>
                <c:pt idx="1850">
                  <c:v>14.292262427553171</c:v>
                </c:pt>
                <c:pt idx="1851">
                  <c:v>13.676158866238049</c:v>
                </c:pt>
                <c:pt idx="1852">
                  <c:v>14.316506297094604</c:v>
                </c:pt>
                <c:pt idx="1853">
                  <c:v>13.69857157601388</c:v>
                </c:pt>
                <c:pt idx="1854">
                  <c:v>13.922389391400531</c:v>
                </c:pt>
                <c:pt idx="1855">
                  <c:v>13.334386354260086</c:v>
                </c:pt>
                <c:pt idx="1856">
                  <c:v>12.897371849105902</c:v>
                </c:pt>
                <c:pt idx="1857">
                  <c:v>15.577493265349728</c:v>
                </c:pt>
                <c:pt idx="1858">
                  <c:v>14.86594772500513</c:v>
                </c:pt>
                <c:pt idx="1859">
                  <c:v>14.206845474910484</c:v>
                </c:pt>
                <c:pt idx="1860">
                  <c:v>13.652814116922912</c:v>
                </c:pt>
                <c:pt idx="1861">
                  <c:v>13.085494292902938</c:v>
                </c:pt>
                <c:pt idx="1862">
                  <c:v>12.562309860765636</c:v>
                </c:pt>
                <c:pt idx="1863">
                  <c:v>12.080633270150846</c:v>
                </c:pt>
                <c:pt idx="1864">
                  <c:v>11.637940262648208</c:v>
                </c:pt>
                <c:pt idx="1865">
                  <c:v>11.231802794695453</c:v>
                </c:pt>
                <c:pt idx="1866">
                  <c:v>13.557771079600878</c:v>
                </c:pt>
                <c:pt idx="1867">
                  <c:v>12.997786316997825</c:v>
                </c:pt>
                <c:pt idx="1868">
                  <c:v>12.481503796945146</c:v>
                </c:pt>
                <c:pt idx="1869">
                  <c:v>13.217560812571394</c:v>
                </c:pt>
                <c:pt idx="1870">
                  <c:v>13.041391609427432</c:v>
                </c:pt>
                <c:pt idx="1871">
                  <c:v>12.768950419615557</c:v>
                </c:pt>
                <c:pt idx="1872">
                  <c:v>12.270781062911656</c:v>
                </c:pt>
                <c:pt idx="1873">
                  <c:v>14.893867204379918</c:v>
                </c:pt>
                <c:pt idx="1874">
                  <c:v>15.252256108323984</c:v>
                </c:pt>
                <c:pt idx="1875">
                  <c:v>14.638929651543151</c:v>
                </c:pt>
                <c:pt idx="1876">
                  <c:v>14.46925044872386</c:v>
                </c:pt>
                <c:pt idx="1877">
                  <c:v>13.839808084321328</c:v>
                </c:pt>
                <c:pt idx="1878">
                  <c:v>13.258122386832246</c:v>
                </c:pt>
                <c:pt idx="1879">
                  <c:v>14.16085501185211</c:v>
                </c:pt>
                <c:pt idx="1880">
                  <c:v>15.522548984275325</c:v>
                </c:pt>
                <c:pt idx="1881">
                  <c:v>14.815077363238604</c:v>
                </c:pt>
                <c:pt idx="1882">
                  <c:v>14.4788174523229</c:v>
                </c:pt>
                <c:pt idx="1883">
                  <c:v>13.848655975416383</c:v>
                </c:pt>
                <c:pt idx="1884">
                  <c:v>13.266292647870371</c:v>
                </c:pt>
                <c:pt idx="1885">
                  <c:v>12.728949075632951</c:v>
                </c:pt>
                <c:pt idx="1886">
                  <c:v>12.233962066438256</c:v>
                </c:pt>
                <c:pt idx="1887">
                  <c:v>11.778774394832723</c:v>
                </c:pt>
                <c:pt idx="1888">
                  <c:v>11.954010403099327</c:v>
                </c:pt>
                <c:pt idx="1889">
                  <c:v>12.755773675998402</c:v>
                </c:pt>
                <c:pt idx="1890">
                  <c:v>18.358231839463318</c:v>
                </c:pt>
                <c:pt idx="1891">
                  <c:v>20.307631092663012</c:v>
                </c:pt>
                <c:pt idx="1892">
                  <c:v>19.265214400414681</c:v>
                </c:pt>
                <c:pt idx="1893">
                  <c:v>18.293655272520279</c:v>
                </c:pt>
                <c:pt idx="1894">
                  <c:v>17.997634599578724</c:v>
                </c:pt>
                <c:pt idx="1895">
                  <c:v>17.897514122094634</c:v>
                </c:pt>
                <c:pt idx="1896">
                  <c:v>20.23916817838748</c:v>
                </c:pt>
                <c:pt idx="1897">
                  <c:v>19.201377563191656</c:v>
                </c:pt>
                <c:pt idx="1898">
                  <c:v>18.234188530022983</c:v>
                </c:pt>
                <c:pt idx="1899">
                  <c:v>17.333694442888241</c:v>
                </c:pt>
                <c:pt idx="1900">
                  <c:v>16.496201149211267</c:v>
                </c:pt>
                <c:pt idx="1901">
                  <c:v>15.718209530814928</c:v>
                </c:pt>
                <c:pt idx="1902">
                  <c:v>14.99639895883951</c:v>
                </c:pt>
                <c:pt idx="1903">
                  <c:v>14.327611736345148</c:v>
                </c:pt>
                <c:pt idx="1904">
                  <c:v>13.878523751551691</c:v>
                </c:pt>
                <c:pt idx="1905">
                  <c:v>13.293874339427319</c:v>
                </c:pt>
                <c:pt idx="1906">
                  <c:v>12.907713829932755</c:v>
                </c:pt>
                <c:pt idx="1907">
                  <c:v>16.180073936461032</c:v>
                </c:pt>
                <c:pt idx="1908">
                  <c:v>15.476735299072303</c:v>
                </c:pt>
                <c:pt idx="1909">
                  <c:v>16.703610512100553</c:v>
                </c:pt>
                <c:pt idx="1910">
                  <c:v>17.73446061546003</c:v>
                </c:pt>
                <c:pt idx="1911">
                  <c:v>16.868812246547662</c:v>
                </c:pt>
                <c:pt idx="1912">
                  <c:v>16.064230931832448</c:v>
                </c:pt>
                <c:pt idx="1913">
                  <c:v>15.317317004313363</c:v>
                </c:pt>
                <c:pt idx="1914">
                  <c:v>14.624840662768984</c:v>
                </c:pt>
                <c:pt idx="1915">
                  <c:v>14.005989864383658</c:v>
                </c:pt>
                <c:pt idx="1916">
                  <c:v>13.413178671716452</c:v>
                </c:pt>
                <c:pt idx="1917">
                  <c:v>12.864397429449712</c:v>
                </c:pt>
                <c:pt idx="1918">
                  <c:v>12.370392104857331</c:v>
                </c:pt>
                <c:pt idx="1919">
                  <c:v>12.255692717595251</c:v>
                </c:pt>
                <c:pt idx="1920">
                  <c:v>11.798740827731864</c:v>
                </c:pt>
                <c:pt idx="1921">
                  <c:v>13.541906064845813</c:v>
                </c:pt>
                <c:pt idx="1922">
                  <c:v>16.189870340276421</c:v>
                </c:pt>
                <c:pt idx="1923">
                  <c:v>15.436861690769128</c:v>
                </c:pt>
                <c:pt idx="1924">
                  <c:v>14.850139339444265</c:v>
                </c:pt>
                <c:pt idx="1925">
                  <c:v>14.192275224876969</c:v>
                </c:pt>
                <c:pt idx="1926">
                  <c:v>13.81520290822057</c:v>
                </c:pt>
                <c:pt idx="1927">
                  <c:v>18.574143126637313</c:v>
                </c:pt>
                <c:pt idx="1928">
                  <c:v>18.059750354277721</c:v>
                </c:pt>
                <c:pt idx="1929">
                  <c:v>26.128401620568425</c:v>
                </c:pt>
                <c:pt idx="1930">
                  <c:v>41.054734328265909</c:v>
                </c:pt>
                <c:pt idx="1931">
                  <c:v>38.695156895706326</c:v>
                </c:pt>
                <c:pt idx="1932">
                  <c:v>38.285541427613438</c:v>
                </c:pt>
                <c:pt idx="1933">
                  <c:v>36.09657481181786</c:v>
                </c:pt>
                <c:pt idx="1934">
                  <c:v>34.043111427738637</c:v>
                </c:pt>
                <c:pt idx="1935">
                  <c:v>38.438430734239738</c:v>
                </c:pt>
                <c:pt idx="1936">
                  <c:v>36.240022392672714</c:v>
                </c:pt>
                <c:pt idx="1937">
                  <c:v>34.177659597318637</c:v>
                </c:pt>
                <c:pt idx="1938">
                  <c:v>36.429269084245341</c:v>
                </c:pt>
                <c:pt idx="1939">
                  <c:v>34.355169944028049</c:v>
                </c:pt>
                <c:pt idx="1940">
                  <c:v>32.409986573028959</c:v>
                </c:pt>
                <c:pt idx="1941">
                  <c:v>30.586350236885053</c:v>
                </c:pt>
                <c:pt idx="1942">
                  <c:v>29.994489557999955</c:v>
                </c:pt>
                <c:pt idx="1943">
                  <c:v>28.639658338049127</c:v>
                </c:pt>
                <c:pt idx="1944">
                  <c:v>27.310225278635819</c:v>
                </c:pt>
                <c:pt idx="1945">
                  <c:v>25.809193224715045</c:v>
                </c:pt>
                <c:pt idx="1946">
                  <c:v>24.404557432813018</c:v>
                </c:pt>
                <c:pt idx="1947">
                  <c:v>23.557135432465792</c:v>
                </c:pt>
                <c:pt idx="1948">
                  <c:v>24.142947558065529</c:v>
                </c:pt>
                <c:pt idx="1949">
                  <c:v>22.84634693182835</c:v>
                </c:pt>
                <c:pt idx="1950">
                  <c:v>29.25849030053006</c:v>
                </c:pt>
                <c:pt idx="1951">
                  <c:v>27.633423871814148</c:v>
                </c:pt>
                <c:pt idx="1952">
                  <c:v>27.335733201345715</c:v>
                </c:pt>
                <c:pt idx="1953">
                  <c:v>25.833069742531006</c:v>
                </c:pt>
                <c:pt idx="1954">
                  <c:v>29.798424974703813</c:v>
                </c:pt>
                <c:pt idx="1955">
                  <c:v>28.719826642748579</c:v>
                </c:pt>
                <c:pt idx="1956">
                  <c:v>27.1289436106732</c:v>
                </c:pt>
                <c:pt idx="1957">
                  <c:v>25.639511902555938</c:v>
                </c:pt>
                <c:pt idx="1958">
                  <c:v>24.24582512067424</c:v>
                </c:pt>
                <c:pt idx="1959">
                  <c:v>22.942518899207364</c:v>
                </c:pt>
                <c:pt idx="1960">
                  <c:v>21.7245480808689</c:v>
                </c:pt>
                <c:pt idx="1961">
                  <c:v>20.587164838850626</c:v>
                </c:pt>
                <c:pt idx="1962">
                  <c:v>19.525897678403997</c:v>
                </c:pt>
                <c:pt idx="1963">
                  <c:v>18.536531270873869</c:v>
                </c:pt>
                <c:pt idx="1964">
                  <c:v>18.264889940631623</c:v>
                </c:pt>
                <c:pt idx="1965">
                  <c:v>17.640209408300432</c:v>
                </c:pt>
                <c:pt idx="1966">
                  <c:v>18.551673894324182</c:v>
                </c:pt>
                <c:pt idx="1967">
                  <c:v>17.629182952993176</c:v>
                </c:pt>
                <c:pt idx="1968">
                  <c:v>16.770911968543544</c:v>
                </c:pt>
                <c:pt idx="1969">
                  <c:v>16.211709067381776</c:v>
                </c:pt>
                <c:pt idx="1970">
                  <c:v>15.473728829420505</c:v>
                </c:pt>
                <c:pt idx="1971">
                  <c:v>14.769774356569904</c:v>
                </c:pt>
                <c:pt idx="1972">
                  <c:v>14.117833495664255</c:v>
                </c:pt>
                <c:pt idx="1973">
                  <c:v>13.514943094456877</c:v>
                </c:pt>
                <c:pt idx="1974">
                  <c:v>13.276899602056616</c:v>
                </c:pt>
                <c:pt idx="1975">
                  <c:v>13.895118750548743</c:v>
                </c:pt>
                <c:pt idx="1976">
                  <c:v>13.309200075981023</c:v>
                </c:pt>
                <c:pt idx="1977">
                  <c:v>13.535094702468943</c:v>
                </c:pt>
                <c:pt idx="1978">
                  <c:v>13.50290991341187</c:v>
                </c:pt>
                <c:pt idx="1979">
                  <c:v>12.947169604682648</c:v>
                </c:pt>
                <c:pt idx="1980">
                  <c:v>12.434880286801146</c:v>
                </c:pt>
                <c:pt idx="1981">
                  <c:v>11.963441675041359</c:v>
                </c:pt>
                <c:pt idx="1982">
                  <c:v>12.629095627450045</c:v>
                </c:pt>
                <c:pt idx="1983">
                  <c:v>12.200669330954574</c:v>
                </c:pt>
                <c:pt idx="1984">
                  <c:v>13.361263744561086</c:v>
                </c:pt>
                <c:pt idx="1985">
                  <c:v>12.998926675711338</c:v>
                </c:pt>
                <c:pt idx="1986">
                  <c:v>12.482554277104706</c:v>
                </c:pt>
                <c:pt idx="1987">
                  <c:v>17.722508318371716</c:v>
                </c:pt>
                <c:pt idx="1988">
                  <c:v>18.154950776193022</c:v>
                </c:pt>
                <c:pt idx="1989">
                  <c:v>17.259963367549151</c:v>
                </c:pt>
                <c:pt idx="1990">
                  <c:v>16.427671382220758</c:v>
                </c:pt>
                <c:pt idx="1991">
                  <c:v>15.654591534781098</c:v>
                </c:pt>
                <c:pt idx="1992">
                  <c:v>14.937417663994221</c:v>
                </c:pt>
                <c:pt idx="1993">
                  <c:v>14.273005265720098</c:v>
                </c:pt>
                <c:pt idx="1994">
                  <c:v>14.019866152563626</c:v>
                </c:pt>
                <c:pt idx="1995">
                  <c:v>13.773598840866066</c:v>
                </c:pt>
                <c:pt idx="1996">
                  <c:v>13.196989891568817</c:v>
                </c:pt>
                <c:pt idx="1997">
                  <c:v>12.665063029223589</c:v>
                </c:pt>
                <c:pt idx="1998">
                  <c:v>12.327538074733868</c:v>
                </c:pt>
                <c:pt idx="1999">
                  <c:v>12.041283660673226</c:v>
                </c:pt>
                <c:pt idx="2000">
                  <c:v>11.601810601392124</c:v>
                </c:pt>
                <c:pt idx="2001">
                  <c:v>11.198689708325324</c:v>
                </c:pt>
                <c:pt idx="2002">
                  <c:v>19.13180019723789</c:v>
                </c:pt>
                <c:pt idx="2003">
                  <c:v>18.60993128914523</c:v>
                </c:pt>
                <c:pt idx="2004">
                  <c:v>17.758041774461827</c:v>
                </c:pt>
                <c:pt idx="2005">
                  <c:v>19.529534617496392</c:v>
                </c:pt>
                <c:pt idx="2006">
                  <c:v>18.564536144573246</c:v>
                </c:pt>
                <c:pt idx="2007">
                  <c:v>18.167020999544217</c:v>
                </c:pt>
                <c:pt idx="2008">
                  <c:v>23.149832313557802</c:v>
                </c:pt>
                <c:pt idx="2009">
                  <c:v>23.744822397467367</c:v>
                </c:pt>
                <c:pt idx="2010">
                  <c:v>22.474219209055729</c:v>
                </c:pt>
                <c:pt idx="2011">
                  <c:v>21.287130197495099</c:v>
                </c:pt>
                <c:pt idx="2012">
                  <c:v>20.178913989355436</c:v>
                </c:pt>
                <c:pt idx="2013">
                  <c:v>19.963684560585225</c:v>
                </c:pt>
                <c:pt idx="2014">
                  <c:v>19.049371161135895</c:v>
                </c:pt>
                <c:pt idx="2015">
                  <c:v>18.092603320389525</c:v>
                </c:pt>
                <c:pt idx="2016">
                  <c:v>17.201953600080781</c:v>
                </c:pt>
                <c:pt idx="2017">
                  <c:v>16.373758705929724</c:v>
                </c:pt>
                <c:pt idx="2018">
                  <c:v>15.604547793833772</c:v>
                </c:pt>
                <c:pt idx="2019">
                  <c:v>15.532165089343533</c:v>
                </c:pt>
                <c:pt idx="2020">
                  <c:v>15.226567045179356</c:v>
                </c:pt>
                <c:pt idx="2021">
                  <c:v>22.038991469428694</c:v>
                </c:pt>
                <c:pt idx="2022">
                  <c:v>20.880717595336236</c:v>
                </c:pt>
                <c:pt idx="2023">
                  <c:v>21.059974734430128</c:v>
                </c:pt>
                <c:pt idx="2024">
                  <c:v>24.164289728514682</c:v>
                </c:pt>
                <c:pt idx="2025">
                  <c:v>23.367700156074143</c:v>
                </c:pt>
                <c:pt idx="2026">
                  <c:v>22.621491536416809</c:v>
                </c:pt>
                <c:pt idx="2027">
                  <c:v>21.424677332562972</c:v>
                </c:pt>
                <c:pt idx="2028">
                  <c:v>20.307275762363435</c:v>
                </c:pt>
                <c:pt idx="2029">
                  <c:v>19.887342751681818</c:v>
                </c:pt>
                <c:pt idx="2030">
                  <c:v>23.122963641645558</c:v>
                </c:pt>
                <c:pt idx="2031">
                  <c:v>22.079674985055547</c:v>
                </c:pt>
                <c:pt idx="2032">
                  <c:v>20.918702733149516</c:v>
                </c:pt>
                <c:pt idx="2033">
                  <c:v>31.24614622984193</c:v>
                </c:pt>
                <c:pt idx="2034">
                  <c:v>29.495580981456165</c:v>
                </c:pt>
                <c:pt idx="2035">
                  <c:v>27.855493574588742</c:v>
                </c:pt>
                <c:pt idx="2036">
                  <c:v>26.455814166932583</c:v>
                </c:pt>
                <c:pt idx="2037">
                  <c:v>25.009553993299587</c:v>
                </c:pt>
                <c:pt idx="2038">
                  <c:v>23.65661740085601</c:v>
                </c:pt>
                <c:pt idx="2039">
                  <c:v>23.385046161901982</c:v>
                </c:pt>
                <c:pt idx="2040">
                  <c:v>22.138003536866869</c:v>
                </c:pt>
                <c:pt idx="2041">
                  <c:v>21.143281435737613</c:v>
                </c:pt>
                <c:pt idx="2042">
                  <c:v>25.531446813395874</c:v>
                </c:pt>
                <c:pt idx="2043">
                  <c:v>26.096695375582229</c:v>
                </c:pt>
                <c:pt idx="2044">
                  <c:v>24.67353321774868</c:v>
                </c:pt>
                <c:pt idx="2045">
                  <c:v>24.081914171646311</c:v>
                </c:pt>
                <c:pt idx="2046">
                  <c:v>29.590470577852194</c:v>
                </c:pt>
                <c:pt idx="2047">
                  <c:v>28.790522787421637</c:v>
                </c:pt>
                <c:pt idx="2048">
                  <c:v>27.195148851693972</c:v>
                </c:pt>
                <c:pt idx="2049">
                  <c:v>30.577716495829794</c:v>
                </c:pt>
                <c:pt idx="2050">
                  <c:v>28.869250169934997</c:v>
                </c:pt>
                <c:pt idx="2051">
                  <c:v>27.268876794383807</c:v>
                </c:pt>
                <c:pt idx="2052">
                  <c:v>25.770489708206355</c:v>
                </c:pt>
                <c:pt idx="2053">
                  <c:v>24.36835034802294</c:v>
                </c:pt>
                <c:pt idx="2054">
                  <c:v>24.00323500202721</c:v>
                </c:pt>
                <c:pt idx="2055">
                  <c:v>22.85287798940157</c:v>
                </c:pt>
                <c:pt idx="2056">
                  <c:v>21.640808984542641</c:v>
                </c:pt>
                <c:pt idx="2057">
                  <c:v>22.2482848667638</c:v>
                </c:pt>
                <c:pt idx="2058">
                  <c:v>23.789853624690025</c:v>
                </c:pt>
                <c:pt idx="2059">
                  <c:v>22.516306054116612</c:v>
                </c:pt>
                <c:pt idx="2060">
                  <c:v>21.326436542546006</c:v>
                </c:pt>
                <c:pt idx="2061">
                  <c:v>20.215594159156883</c:v>
                </c:pt>
                <c:pt idx="2062">
                  <c:v>19.179397311421358</c:v>
                </c:pt>
                <c:pt idx="2063">
                  <c:v>18.225284528141074</c:v>
                </c:pt>
                <c:pt idx="2064">
                  <c:v>17.424455740737425</c:v>
                </c:pt>
                <c:pt idx="2065">
                  <c:v>16.580569074645787</c:v>
                </c:pt>
                <c:pt idx="2066">
                  <c:v>15.908877197702017</c:v>
                </c:pt>
                <c:pt idx="2067">
                  <c:v>16.448369040511349</c:v>
                </c:pt>
                <c:pt idx="2068">
                  <c:v>15.673804998510526</c:v>
                </c:pt>
                <c:pt idx="2069">
                  <c:v>19.392843932108995</c:v>
                </c:pt>
                <c:pt idx="2070">
                  <c:v>18.412558798455226</c:v>
                </c:pt>
                <c:pt idx="2071">
                  <c:v>17.499693376559236</c:v>
                </c:pt>
                <c:pt idx="2072">
                  <c:v>17.090996145270818</c:v>
                </c:pt>
                <c:pt idx="2073">
                  <c:v>16.270649928557987</c:v>
                </c:pt>
                <c:pt idx="2074">
                  <c:v>15.508850400313525</c:v>
                </c:pt>
                <c:pt idx="2075">
                  <c:v>14.856818546300534</c:v>
                </c:pt>
                <c:pt idx="2076">
                  <c:v>14.209480221255427</c:v>
                </c:pt>
                <c:pt idx="2077">
                  <c:v>13.599639024838044</c:v>
                </c:pt>
                <c:pt idx="2078">
                  <c:v>13.036420236047269</c:v>
                </c:pt>
                <c:pt idx="2079">
                  <c:v>16.228237592840891</c:v>
                </c:pt>
                <c:pt idx="2080">
                  <c:v>15.469628922765127</c:v>
                </c:pt>
                <c:pt idx="2081">
                  <c:v>14.765974768366894</c:v>
                </c:pt>
                <c:pt idx="2082">
                  <c:v>14.458018281733501</c:v>
                </c:pt>
                <c:pt idx="2083">
                  <c:v>14.197722952804744</c:v>
                </c:pt>
                <c:pt idx="2084">
                  <c:v>13.588772412048622</c:v>
                </c:pt>
                <c:pt idx="2085">
                  <c:v>15.407094895186596</c:v>
                </c:pt>
                <c:pt idx="2086">
                  <c:v>14.708025007020822</c:v>
                </c:pt>
                <c:pt idx="2087">
                  <c:v>14.329051112953714</c:v>
                </c:pt>
                <c:pt idx="2088">
                  <c:v>13.710169375494008</c:v>
                </c:pt>
                <c:pt idx="2089">
                  <c:v>13.14700390372025</c:v>
                </c:pt>
                <c:pt idx="2090">
                  <c:v>12.618992173553503</c:v>
                </c:pt>
                <c:pt idx="2091">
                  <c:v>12.132778294440516</c:v>
                </c:pt>
                <c:pt idx="2092">
                  <c:v>11.685826782575132</c:v>
                </c:pt>
                <c:pt idx="2093">
                  <c:v>11.508900905628016</c:v>
                </c:pt>
                <c:pt idx="2094">
                  <c:v>11.113561385100592</c:v>
                </c:pt>
                <c:pt idx="2095">
                  <c:v>10.75173701971409</c:v>
                </c:pt>
                <c:pt idx="2096">
                  <c:v>10.421203773971694</c:v>
                </c:pt>
                <c:pt idx="2097">
                  <c:v>10.581474167857145</c:v>
                </c:pt>
                <c:pt idx="2098">
                  <c:v>12.818147965188926</c:v>
                </c:pt>
                <c:pt idx="2099">
                  <c:v>13.449837600778118</c:v>
                </c:pt>
                <c:pt idx="2100">
                  <c:v>12.898210750949598</c:v>
                </c:pt>
                <c:pt idx="2101">
                  <c:v>12.38979095733448</c:v>
                </c:pt>
                <c:pt idx="2102">
                  <c:v>11.92198758890056</c:v>
                </c:pt>
                <c:pt idx="2103">
                  <c:v>14.469843254743903</c:v>
                </c:pt>
                <c:pt idx="2104">
                  <c:v>15.172150215739208</c:v>
                </c:pt>
                <c:pt idx="2105">
                  <c:v>16.653857761430089</c:v>
                </c:pt>
                <c:pt idx="2106">
                  <c:v>15.864591962564933</c:v>
                </c:pt>
                <c:pt idx="2107">
                  <c:v>15.132137969132527</c:v>
                </c:pt>
                <c:pt idx="2108">
                  <c:v>14.504772395107107</c:v>
                </c:pt>
                <c:pt idx="2109">
                  <c:v>13.872660964153447</c:v>
                </c:pt>
                <c:pt idx="2110">
                  <c:v>13.288460122287079</c:v>
                </c:pt>
                <c:pt idx="2111">
                  <c:v>14.320365523265338</c:v>
                </c:pt>
                <c:pt idx="2112">
                  <c:v>13.702139430127868</c:v>
                </c:pt>
                <c:pt idx="2113">
                  <c:v>13.131021810275771</c:v>
                </c:pt>
                <c:pt idx="2114">
                  <c:v>12.60426333936365</c:v>
                </c:pt>
                <c:pt idx="2115">
                  <c:v>12.121210666463162</c:v>
                </c:pt>
                <c:pt idx="2116">
                  <c:v>17.197637345486221</c:v>
                </c:pt>
                <c:pt idx="2117">
                  <c:v>16.369747469473566</c:v>
                </c:pt>
                <c:pt idx="2118">
                  <c:v>15.758006682350887</c:v>
                </c:pt>
                <c:pt idx="2119">
                  <c:v>15.033298983339529</c:v>
                </c:pt>
                <c:pt idx="2120">
                  <c:v>14.361778151944879</c:v>
                </c:pt>
                <c:pt idx="2121">
                  <c:v>13.740427439517802</c:v>
                </c:pt>
                <c:pt idx="2122">
                  <c:v>13.166365999327297</c:v>
                </c:pt>
                <c:pt idx="2123">
                  <c:v>13.377717502505741</c:v>
                </c:pt>
                <c:pt idx="2124">
                  <c:v>13.530512104906842</c:v>
                </c:pt>
                <c:pt idx="2125">
                  <c:v>12.991544219402401</c:v>
                </c:pt>
                <c:pt idx="2126">
                  <c:v>12.475753743251289</c:v>
                </c:pt>
                <c:pt idx="2127">
                  <c:v>12.001025543732009</c:v>
                </c:pt>
                <c:pt idx="2128">
                  <c:v>11.564852532961559</c:v>
                </c:pt>
                <c:pt idx="2129">
                  <c:v>11.164822777067011</c:v>
                </c:pt>
                <c:pt idx="2130">
                  <c:v>13.218047898273996</c:v>
                </c:pt>
                <c:pt idx="2131">
                  <c:v>18.095038324256482</c:v>
                </c:pt>
                <c:pt idx="2132">
                  <c:v>18.967911546606867</c:v>
                </c:pt>
                <c:pt idx="2133">
                  <c:v>22.769226493246421</c:v>
                </c:pt>
                <c:pt idx="2134">
                  <c:v>21.562668980099136</c:v>
                </c:pt>
                <c:pt idx="2135">
                  <c:v>20.522272002244502</c:v>
                </c:pt>
                <c:pt idx="2136">
                  <c:v>19.465375579314497</c:v>
                </c:pt>
                <c:pt idx="2137">
                  <c:v>18.480138014366528</c:v>
                </c:pt>
                <c:pt idx="2138">
                  <c:v>17.562594212526029</c:v>
                </c:pt>
                <c:pt idx="2139">
                  <c:v>16.708996259032677</c:v>
                </c:pt>
                <c:pt idx="2140">
                  <c:v>15.915795745295316</c:v>
                </c:pt>
                <c:pt idx="2141">
                  <c:v>26.671911942174052</c:v>
                </c:pt>
                <c:pt idx="2142">
                  <c:v>30.813538747681164</c:v>
                </c:pt>
                <c:pt idx="2143">
                  <c:v>29.090208352737434</c:v>
                </c:pt>
                <c:pt idx="2144">
                  <c:v>27.475812545152738</c:v>
                </c:pt>
                <c:pt idx="2145">
                  <c:v>25.964193819911362</c:v>
                </c:pt>
                <c:pt idx="2146">
                  <c:v>24.549566039036073</c:v>
                </c:pt>
                <c:pt idx="2147">
                  <c:v>23.944660899147387</c:v>
                </c:pt>
                <c:pt idx="2148">
                  <c:v>22.660998770447254</c:v>
                </c:pt>
                <c:pt idx="2149">
                  <c:v>23.130087016100713</c:v>
                </c:pt>
                <c:pt idx="2150">
                  <c:v>21.899781181829809</c:v>
                </c:pt>
                <c:pt idx="2151">
                  <c:v>20.750748330520832</c:v>
                </c:pt>
                <c:pt idx="2152">
                  <c:v>19.67847732389199</c:v>
                </c:pt>
                <c:pt idx="2153">
                  <c:v>18.680046038306902</c:v>
                </c:pt>
                <c:pt idx="2154">
                  <c:v>17.780171572441336</c:v>
                </c:pt>
                <c:pt idx="2155">
                  <c:v>16.990699238811509</c:v>
                </c:pt>
                <c:pt idx="2156">
                  <c:v>16.177461407674446</c:v>
                </c:pt>
                <c:pt idx="2157">
                  <c:v>15.422373951955182</c:v>
                </c:pt>
                <c:pt idx="2158">
                  <c:v>14.722183347883966</c:v>
                </c:pt>
                <c:pt idx="2159">
                  <c:v>14.07379307164317</c:v>
                </c:pt>
                <c:pt idx="2160">
                  <c:v>13.798410862901223</c:v>
                </c:pt>
                <c:pt idx="2161">
                  <c:v>13.219898148158244</c:v>
                </c:pt>
                <c:pt idx="2162">
                  <c:v>12.855161621051467</c:v>
                </c:pt>
                <c:pt idx="2163">
                  <c:v>12.350150109162108</c:v>
                </c:pt>
                <c:pt idx="2164">
                  <c:v>11.885548268769337</c:v>
                </c:pt>
                <c:pt idx="2165">
                  <c:v>11.842907890716749</c:v>
                </c:pt>
                <c:pt idx="2166">
                  <c:v>11.419753570087652</c:v>
                </c:pt>
                <c:pt idx="2167">
                  <c:v>11.46374276559337</c:v>
                </c:pt>
                <c:pt idx="2168">
                  <c:v>12.14630571316272</c:v>
                </c:pt>
                <c:pt idx="2169">
                  <c:v>11.753339162248357</c:v>
                </c:pt>
                <c:pt idx="2170">
                  <c:v>11.337601089898559</c:v>
                </c:pt>
                <c:pt idx="2171">
                  <c:v>10.956701381501924</c:v>
                </c:pt>
                <c:pt idx="2172">
                  <c:v>10.608366624490818</c:v>
                </c:pt>
                <c:pt idx="2173">
                  <c:v>10.290408502305784</c:v>
                </c:pt>
                <c:pt idx="2174">
                  <c:v>10.000722429124343</c:v>
                </c:pt>
                <c:pt idx="2175">
                  <c:v>9.7372873386473238</c:v>
                </c:pt>
                <c:pt idx="2176">
                  <c:v>9.4981663692376213</c:v>
                </c:pt>
                <c:pt idx="2177">
                  <c:v>9.2815081598298761</c:v>
                </c:pt>
                <c:pt idx="2178">
                  <c:v>10.223734915349175</c:v>
                </c:pt>
                <c:pt idx="2179">
                  <c:v>10.527960592160237</c:v>
                </c:pt>
                <c:pt idx="2180">
                  <c:v>10.217101012640738</c:v>
                </c:pt>
                <c:pt idx="2181">
                  <c:v>9.9842746534820996</c:v>
                </c:pt>
                <c:pt idx="2182">
                  <c:v>10.189073727853989</c:v>
                </c:pt>
                <c:pt idx="2183">
                  <c:v>9.9085149889155915</c:v>
                </c:pt>
                <c:pt idx="2184">
                  <c:v>10.194592781916043</c:v>
                </c:pt>
                <c:pt idx="2185">
                  <c:v>10.093498474616789</c:v>
                </c:pt>
                <c:pt idx="2186">
                  <c:v>9.8216025516051531</c:v>
                </c:pt>
                <c:pt idx="2187">
                  <c:v>9.7303864396009576</c:v>
                </c:pt>
                <c:pt idx="2188">
                  <c:v>10.285724559703176</c:v>
                </c:pt>
                <c:pt idx="2189">
                  <c:v>10.626583164349256</c:v>
                </c:pt>
                <c:pt idx="2190">
                  <c:v>10.307021469421253</c:v>
                </c:pt>
                <c:pt idx="2191">
                  <c:v>10.129361275635754</c:v>
                </c:pt>
                <c:pt idx="2192">
                  <c:v>11.209533260576004</c:v>
                </c:pt>
                <c:pt idx="2193">
                  <c:v>10.839510588783703</c:v>
                </c:pt>
                <c:pt idx="2194">
                  <c:v>10.501329199441928</c:v>
                </c:pt>
                <c:pt idx="2195">
                  <c:v>13.098236553324346</c:v>
                </c:pt>
                <c:pt idx="2196">
                  <c:v>14.76646559657091</c:v>
                </c:pt>
                <c:pt idx="2197">
                  <c:v>14.571726721733103</c:v>
                </c:pt>
                <c:pt idx="2198">
                  <c:v>13.934591636280174</c:v>
                </c:pt>
                <c:pt idx="2199">
                  <c:v>13.345656521876661</c:v>
                </c:pt>
                <c:pt idx="2200">
                  <c:v>12.964244779829622</c:v>
                </c:pt>
                <c:pt idx="2201">
                  <c:v>12.45060755314392</c:v>
                </c:pt>
                <c:pt idx="2202">
                  <c:v>11.977902530443679</c:v>
                </c:pt>
                <c:pt idx="2203">
                  <c:v>11.543627619678826</c:v>
                </c:pt>
                <c:pt idx="2204">
                  <c:v>11.145375581151939</c:v>
                </c:pt>
                <c:pt idx="2205">
                  <c:v>10.782604539931686</c:v>
                </c:pt>
                <c:pt idx="2206">
                  <c:v>13.879214132346638</c:v>
                </c:pt>
                <c:pt idx="2207">
                  <c:v>13.335466546959823</c:v>
                </c:pt>
                <c:pt idx="2208">
                  <c:v>12.792729366415642</c:v>
                </c:pt>
                <c:pt idx="2209">
                  <c:v>12.292670557077088</c:v>
                </c:pt>
                <c:pt idx="2210">
                  <c:v>11.999694751085258</c:v>
                </c:pt>
                <c:pt idx="2211">
                  <c:v>11.563630928458698</c:v>
                </c:pt>
                <c:pt idx="2212">
                  <c:v>11.163703440126154</c:v>
                </c:pt>
                <c:pt idx="2213">
                  <c:v>11.513441915111459</c:v>
                </c:pt>
                <c:pt idx="2214">
                  <c:v>11.584409533270687</c:v>
                </c:pt>
                <c:pt idx="2215">
                  <c:v>11.182743365932565</c:v>
                </c:pt>
                <c:pt idx="2216">
                  <c:v>10.815005070312354</c:v>
                </c:pt>
                <c:pt idx="2217">
                  <c:v>10.791409901917945</c:v>
                </c:pt>
                <c:pt idx="2218">
                  <c:v>11.409452202678928</c:v>
                </c:pt>
                <c:pt idx="2219">
                  <c:v>11.918657038005028</c:v>
                </c:pt>
                <c:pt idx="2220">
                  <c:v>11.489254340616391</c:v>
                </c:pt>
                <c:pt idx="2221">
                  <c:v>12.852477347049348</c:v>
                </c:pt>
                <c:pt idx="2222">
                  <c:v>12.347678536529088</c:v>
                </c:pt>
                <c:pt idx="2223">
                  <c:v>11.883276482052265</c:v>
                </c:pt>
                <c:pt idx="2224">
                  <c:v>11.456789581574869</c:v>
                </c:pt>
                <c:pt idx="2225">
                  <c:v>11.083643740117219</c:v>
                </c:pt>
                <c:pt idx="2226">
                  <c:v>11.231708694598041</c:v>
                </c:pt>
                <c:pt idx="2227">
                  <c:v>10.85979751474358</c:v>
                </c:pt>
                <c:pt idx="2228">
                  <c:v>12.035300073758243</c:v>
                </c:pt>
                <c:pt idx="2229">
                  <c:v>11.596317132796161</c:v>
                </c:pt>
                <c:pt idx="2230">
                  <c:v>11.193655361667503</c:v>
                </c:pt>
                <c:pt idx="2231">
                  <c:v>11.587813666976585</c:v>
                </c:pt>
                <c:pt idx="2232">
                  <c:v>11.771852691968988</c:v>
                </c:pt>
                <c:pt idx="2233">
                  <c:v>13.418415862942384</c:v>
                </c:pt>
                <c:pt idx="2234">
                  <c:v>14.005196425652278</c:v>
                </c:pt>
                <c:pt idx="2235">
                  <c:v>16.666891081004582</c:v>
                </c:pt>
                <c:pt idx="2236">
                  <c:v>15.876694832935867</c:v>
                </c:pt>
                <c:pt idx="2237">
                  <c:v>15.143362409443442</c:v>
                </c:pt>
                <c:pt idx="2238">
                  <c:v>14.463703162074212</c:v>
                </c:pt>
                <c:pt idx="2239">
                  <c:v>16.171920232008834</c:v>
                </c:pt>
                <c:pt idx="2240">
                  <c:v>18.307046201533101</c:v>
                </c:pt>
                <c:pt idx="2241">
                  <c:v>17.401494795071006</c:v>
                </c:pt>
                <c:pt idx="2242">
                  <c:v>16.55922457082718</c:v>
                </c:pt>
                <c:pt idx="2243">
                  <c:v>16.367757680189897</c:v>
                </c:pt>
                <c:pt idx="2244">
                  <c:v>15.598977684399209</c:v>
                </c:pt>
                <c:pt idx="2245">
                  <c:v>15.008543660105383</c:v>
                </c:pt>
                <c:pt idx="2246">
                  <c:v>14.338856454153269</c:v>
                </c:pt>
                <c:pt idx="2247">
                  <c:v>13.719234743662803</c:v>
                </c:pt>
                <c:pt idx="2248">
                  <c:v>13.148359073935481</c:v>
                </c:pt>
                <c:pt idx="2249">
                  <c:v>12.620241108948832</c:v>
                </c:pt>
                <c:pt idx="2250">
                  <c:v>12.13392736956421</c:v>
                </c:pt>
                <c:pt idx="2251">
                  <c:v>12.402668097028915</c:v>
                </c:pt>
                <c:pt idx="2252">
                  <c:v>12.252739731165093</c:v>
                </c:pt>
                <c:pt idx="2253">
                  <c:v>11.796027486699536</c:v>
                </c:pt>
                <c:pt idx="2254">
                  <c:v>11.800020160713949</c:v>
                </c:pt>
                <c:pt idx="2255">
                  <c:v>11.602472446579814</c:v>
                </c:pt>
                <c:pt idx="2256">
                  <c:v>11.19929624730371</c:v>
                </c:pt>
                <c:pt idx="2257">
                  <c:v>10.830146111914852</c:v>
                </c:pt>
                <c:pt idx="2258">
                  <c:v>10.492778901726107</c:v>
                </c:pt>
                <c:pt idx="2259">
                  <c:v>10.185035945916036</c:v>
                </c:pt>
                <c:pt idx="2260">
                  <c:v>9.9048421105401108</c:v>
                </c:pt>
                <c:pt idx="2261">
                  <c:v>11.537231079444327</c:v>
                </c:pt>
                <c:pt idx="2262">
                  <c:v>11.139515148183024</c:v>
                </c:pt>
                <c:pt idx="2263">
                  <c:v>10.943895337252671</c:v>
                </c:pt>
                <c:pt idx="2264">
                  <c:v>10.596666914515923</c:v>
                </c:pt>
                <c:pt idx="2265">
                  <c:v>10.27973959959445</c:v>
                </c:pt>
                <c:pt idx="2266">
                  <c:v>9.9910117451956104</c:v>
                </c:pt>
                <c:pt idx="2267">
                  <c:v>9.7284652340655828</c:v>
                </c:pt>
                <c:pt idx="2268">
                  <c:v>9.4935480298038986</c:v>
                </c:pt>
                <c:pt idx="2269">
                  <c:v>9.277327523341782</c:v>
                </c:pt>
                <c:pt idx="2270">
                  <c:v>9.0817706066782264</c:v>
                </c:pt>
                <c:pt idx="2271">
                  <c:v>8.9052036117013067</c:v>
                </c:pt>
                <c:pt idx="2272">
                  <c:v>8.7460430853370088</c:v>
                </c:pt>
                <c:pt idx="2273">
                  <c:v>8.6027967808527581</c:v>
                </c:pt>
                <c:pt idx="2274">
                  <c:v>8.4740640627222703</c:v>
                </c:pt>
                <c:pt idx="2275">
                  <c:v>8.3585356258895374</c:v>
                </c:pt>
                <c:pt idx="2276">
                  <c:v>8.2549924848823721</c:v>
                </c:pt>
                <c:pt idx="2277">
                  <c:v>8.1623042371458947</c:v>
                </c:pt>
                <c:pt idx="2278">
                  <c:v>8.0794266453841477</c:v>
                </c:pt>
                <c:pt idx="2279">
                  <c:v>8.005398614155455</c:v>
                </c:pt>
                <c:pt idx="2280">
                  <c:v>7.9393386562248303</c:v>
                </c:pt>
                <c:pt idx="2281">
                  <c:v>7.8804409549517462</c:v>
                </c:pt>
                <c:pt idx="2282">
                  <c:v>7.8279711316433911</c:v>
                </c:pt>
                <c:pt idx="2283">
                  <c:v>7.845406034572151</c:v>
                </c:pt>
                <c:pt idx="2284">
                  <c:v>12.73071680932048</c:v>
                </c:pt>
                <c:pt idx="2285">
                  <c:v>12.235589063052496</c:v>
                </c:pt>
                <c:pt idx="2286">
                  <c:v>12.35389039800209</c:v>
                </c:pt>
                <c:pt idx="2287">
                  <c:v>11.927078594920108</c:v>
                </c:pt>
                <c:pt idx="2288">
                  <c:v>12.351103810715967</c:v>
                </c:pt>
                <c:pt idx="2289">
                  <c:v>11.88673948798891</c:v>
                </c:pt>
                <c:pt idx="2290">
                  <c:v>11.459966987284838</c:v>
                </c:pt>
                <c:pt idx="2291">
                  <c:v>11.07222641181289</c:v>
                </c:pt>
                <c:pt idx="2292">
                  <c:v>10.713945798889752</c:v>
                </c:pt>
                <c:pt idx="2293">
                  <c:v>12.164334953761466</c:v>
                </c:pt>
                <c:pt idx="2294">
                  <c:v>11.861961391959239</c:v>
                </c:pt>
                <c:pt idx="2295">
                  <c:v>11.437233371361357</c:v>
                </c:pt>
                <c:pt idx="2296">
                  <c:v>11.047920214802847</c:v>
                </c:pt>
                <c:pt idx="2297">
                  <c:v>10.691727068213929</c:v>
                </c:pt>
                <c:pt idx="2298">
                  <c:v>10.47996375007963</c:v>
                </c:pt>
                <c:pt idx="2299">
                  <c:v>10.173357673971886</c:v>
                </c:pt>
                <c:pt idx="2300">
                  <c:v>9.8942197609097207</c:v>
                </c:pt>
                <c:pt idx="2301">
                  <c:v>9.640561899376042</c:v>
                </c:pt>
                <c:pt idx="2302">
                  <c:v>9.4104806350338048</c:v>
                </c:pt>
                <c:pt idx="2303">
                  <c:v>9.2021586259456214</c:v>
                </c:pt>
                <c:pt idx="2304">
                  <c:v>9.0660728685913554</c:v>
                </c:pt>
                <c:pt idx="2305">
                  <c:v>8.891043170088734</c:v>
                </c:pt>
                <c:pt idx="2306">
                  <c:v>9.032519228338554</c:v>
                </c:pt>
                <c:pt idx="2307">
                  <c:v>8.8607820822959535</c:v>
                </c:pt>
                <c:pt idx="2308">
                  <c:v>8.7060465596157979</c:v>
                </c:pt>
                <c:pt idx="2309">
                  <c:v>8.8867647310570028</c:v>
                </c:pt>
                <c:pt idx="2310">
                  <c:v>8.7294367978009131</c:v>
                </c:pt>
                <c:pt idx="2311">
                  <c:v>9.0672512589997023</c:v>
                </c:pt>
                <c:pt idx="2312">
                  <c:v>9.2696251514702741</c:v>
                </c:pt>
                <c:pt idx="2313">
                  <c:v>9.0748106572784373</c:v>
                </c:pt>
                <c:pt idx="2314">
                  <c:v>8.8989250155370847</c:v>
                </c:pt>
                <c:pt idx="2315">
                  <c:v>8.7403881817867006</c:v>
                </c:pt>
                <c:pt idx="2316">
                  <c:v>8.5978374255953991</c:v>
                </c:pt>
                <c:pt idx="2317">
                  <c:v>8.5030391839154742</c:v>
                </c:pt>
                <c:pt idx="2318">
                  <c:v>8.6824988945844748</c:v>
                </c:pt>
                <c:pt idx="2319">
                  <c:v>8.6083485653247269</c:v>
                </c:pt>
                <c:pt idx="2320">
                  <c:v>8.4890301361569716</c:v>
                </c:pt>
                <c:pt idx="2321">
                  <c:v>8.5708784410805627</c:v>
                </c:pt>
                <c:pt idx="2322">
                  <c:v>8.4454051362331644</c:v>
                </c:pt>
                <c:pt idx="2323">
                  <c:v>8.3328377223381729</c:v>
                </c:pt>
                <c:pt idx="2324">
                  <c:v>8.2765060687959195</c:v>
                </c:pt>
                <c:pt idx="2325">
                  <c:v>8.1815534745683642</c:v>
                </c:pt>
                <c:pt idx="2326">
                  <c:v>8.0966310056958584</c:v>
                </c:pt>
                <c:pt idx="2327">
                  <c:v>8.0207598054547216</c:v>
                </c:pt>
                <c:pt idx="2328">
                  <c:v>7.9530414303673513</c:v>
                </c:pt>
                <c:pt idx="2329">
                  <c:v>9.2230883669990895</c:v>
                </c:pt>
                <c:pt idx="2330">
                  <c:v>10.325247700474339</c:v>
                </c:pt>
                <c:pt idx="2331">
                  <c:v>10.032437010286309</c:v>
                </c:pt>
                <c:pt idx="2332">
                  <c:v>9.7729115142948118</c:v>
                </c:pt>
                <c:pt idx="2333">
                  <c:v>10.359573367079975</c:v>
                </c:pt>
                <c:pt idx="2334">
                  <c:v>10.063690713210983</c:v>
                </c:pt>
                <c:pt idx="2335">
                  <c:v>9.7945075265529056</c:v>
                </c:pt>
                <c:pt idx="2336">
                  <c:v>9.5580682279127878</c:v>
                </c:pt>
                <c:pt idx="2337">
                  <c:v>10.30026248348071</c:v>
                </c:pt>
                <c:pt idx="2338">
                  <c:v>10.698413171555671</c:v>
                </c:pt>
                <c:pt idx="2339">
                  <c:v>10.37254489000596</c:v>
                </c:pt>
                <c:pt idx="2340">
                  <c:v>10.075503046121199</c:v>
                </c:pt>
                <c:pt idx="2341">
                  <c:v>10.162812995660584</c:v>
                </c:pt>
                <c:pt idx="2342">
                  <c:v>9.8846291866364808</c:v>
                </c:pt>
                <c:pt idx="2343">
                  <c:v>9.6319687904412312</c:v>
                </c:pt>
                <c:pt idx="2344">
                  <c:v>9.402693636401823</c:v>
                </c:pt>
                <c:pt idx="2345">
                  <c:v>9.3229612325697619</c:v>
                </c:pt>
                <c:pt idx="2346">
                  <c:v>9.3398201034016157</c:v>
                </c:pt>
                <c:pt idx="2347">
                  <c:v>19.364212365416883</c:v>
                </c:pt>
                <c:pt idx="2348">
                  <c:v>18.659630033020719</c:v>
                </c:pt>
                <c:pt idx="2349">
                  <c:v>17.729683173557859</c:v>
                </c:pt>
                <c:pt idx="2350">
                  <c:v>16.868561446483906</c:v>
                </c:pt>
                <c:pt idx="2351">
                  <c:v>16.06399796438431</c:v>
                </c:pt>
                <c:pt idx="2352">
                  <c:v>15.317100874086552</c:v>
                </c:pt>
                <c:pt idx="2353">
                  <c:v>14.624640423113528</c:v>
                </c:pt>
                <c:pt idx="2354">
                  <c:v>14.805545179470192</c:v>
                </c:pt>
                <c:pt idx="2355">
                  <c:v>14.500345965455693</c:v>
                </c:pt>
                <c:pt idx="2356">
                  <c:v>13.868566984866099</c:v>
                </c:pt>
                <c:pt idx="2357">
                  <c:v>13.366626559031685</c:v>
                </c:pt>
                <c:pt idx="2358">
                  <c:v>12.821463979476565</c:v>
                </c:pt>
                <c:pt idx="2359">
                  <c:v>12.319124223032677</c:v>
                </c:pt>
                <c:pt idx="2360">
                  <c:v>11.857031798303549</c:v>
                </c:pt>
                <c:pt idx="2361">
                  <c:v>11.432710800486122</c:v>
                </c:pt>
                <c:pt idx="2362">
                  <c:v>11.043778649772376</c:v>
                </c:pt>
                <c:pt idx="2363">
                  <c:v>10.687941459299129</c:v>
                </c:pt>
                <c:pt idx="2364">
                  <c:v>10.36299095428655</c:v>
                </c:pt>
                <c:pt idx="2365">
                  <c:v>10.06680280066761</c:v>
                </c:pt>
                <c:pt idx="2366">
                  <c:v>9.7973361427382315</c:v>
                </c:pt>
                <c:pt idx="2367">
                  <c:v>9.7008787420384568</c:v>
                </c:pt>
                <c:pt idx="2368">
                  <c:v>11.294524876743198</c:v>
                </c:pt>
                <c:pt idx="2369">
                  <c:v>10.917275789063696</c:v>
                </c:pt>
                <c:pt idx="2370">
                  <c:v>10.572349548215051</c:v>
                </c:pt>
                <c:pt idx="2371">
                  <c:v>10.306928526460712</c:v>
                </c:pt>
                <c:pt idx="2372">
                  <c:v>10.015759979930412</c:v>
                </c:pt>
                <c:pt idx="2373">
                  <c:v>9.7509500036633767</c:v>
                </c:pt>
                <c:pt idx="2374">
                  <c:v>9.5105571348127977</c:v>
                </c:pt>
                <c:pt idx="2375">
                  <c:v>9.4891359128375914</c:v>
                </c:pt>
                <c:pt idx="2376">
                  <c:v>9.2922634377382387</c:v>
                </c:pt>
                <c:pt idx="2377">
                  <c:v>9.0952681314798944</c:v>
                </c:pt>
                <c:pt idx="2378">
                  <c:v>8.9173808750525225</c:v>
                </c:pt>
                <c:pt idx="2379">
                  <c:v>8.9790565529950648</c:v>
                </c:pt>
                <c:pt idx="2380">
                  <c:v>8.8128868359438339</c:v>
                </c:pt>
                <c:pt idx="2381">
                  <c:v>9.6463670526055889</c:v>
                </c:pt>
                <c:pt idx="2382">
                  <c:v>9.7757997291287158</c:v>
                </c:pt>
                <c:pt idx="2383">
                  <c:v>9.5330966407246311</c:v>
                </c:pt>
                <c:pt idx="2384">
                  <c:v>9.4185286765035716</c:v>
                </c:pt>
                <c:pt idx="2385">
                  <c:v>9.2692342285435831</c:v>
                </c:pt>
                <c:pt idx="2386">
                  <c:v>9.3819721365707824</c:v>
                </c:pt>
                <c:pt idx="2387">
                  <c:v>10.482338945434217</c:v>
                </c:pt>
                <c:pt idx="2388">
                  <c:v>10.175522090945265</c:v>
                </c:pt>
                <c:pt idx="2389">
                  <c:v>9.8961884167459306</c:v>
                </c:pt>
                <c:pt idx="2390">
                  <c:v>10.716054858900209</c:v>
                </c:pt>
                <c:pt idx="2391">
                  <c:v>10.638023859570861</c:v>
                </c:pt>
                <c:pt idx="2392">
                  <c:v>10.347162497476949</c:v>
                </c:pt>
                <c:pt idx="2393">
                  <c:v>10.149854683969462</c:v>
                </c:pt>
                <c:pt idx="2394">
                  <c:v>9.8728442543317882</c:v>
                </c:pt>
                <c:pt idx="2395">
                  <c:v>9.688859854664166</c:v>
                </c:pt>
                <c:pt idx="2396">
                  <c:v>10.391918702599593</c:v>
                </c:pt>
                <c:pt idx="2397">
                  <c:v>10.679903457988972</c:v>
                </c:pt>
                <c:pt idx="2398">
                  <c:v>10.937048920277586</c:v>
                </c:pt>
                <c:pt idx="2399">
                  <c:v>10.59041228731526</c:v>
                </c:pt>
                <c:pt idx="2400">
                  <c:v>10.439834818909612</c:v>
                </c:pt>
                <c:pt idx="2401">
                  <c:v>10.136794403988979</c:v>
                </c:pt>
                <c:pt idx="2402">
                  <c:v>10.25828826762524</c:v>
                </c:pt>
                <c:pt idx="2403">
                  <c:v>9.9714889871836512</c:v>
                </c:pt>
                <c:pt idx="2404">
                  <c:v>9.7107306530049442</c:v>
                </c:pt>
                <c:pt idx="2405">
                  <c:v>10.19012010462286</c:v>
                </c:pt>
                <c:pt idx="2406">
                  <c:v>9.909466817575348</c:v>
                </c:pt>
                <c:pt idx="2407">
                  <c:v>9.6598371480383971</c:v>
                </c:pt>
                <c:pt idx="2408">
                  <c:v>9.9713110428176535</c:v>
                </c:pt>
                <c:pt idx="2409">
                  <c:v>9.7105690180819142</c:v>
                </c:pt>
                <c:pt idx="2410">
                  <c:v>9.5612554042798816</c:v>
                </c:pt>
                <c:pt idx="2411">
                  <c:v>9.3386328363814517</c:v>
                </c:pt>
                <c:pt idx="2412">
                  <c:v>9.1371825338384038</c:v>
                </c:pt>
                <c:pt idx="2413">
                  <c:v>9.5145843098985132</c:v>
                </c:pt>
                <c:pt idx="2414">
                  <c:v>11.611507374944056</c:v>
                </c:pt>
                <c:pt idx="2415">
                  <c:v>11.207576358797423</c:v>
                </c:pt>
                <c:pt idx="2416">
                  <c:v>10.837720444851501</c:v>
                </c:pt>
                <c:pt idx="2417">
                  <c:v>10.534590550242228</c:v>
                </c:pt>
                <c:pt idx="2418">
                  <c:v>12.339854506182526</c:v>
                </c:pt>
                <c:pt idx="2419">
                  <c:v>11.8760850303435</c:v>
                </c:pt>
                <c:pt idx="2420">
                  <c:v>11.450191364594001</c:v>
                </c:pt>
                <c:pt idx="2421">
                  <c:v>11.118152596298884</c:v>
                </c:pt>
                <c:pt idx="2422">
                  <c:v>10.755935092113667</c:v>
                </c:pt>
                <c:pt idx="2423">
                  <c:v>10.425035184893773</c:v>
                </c:pt>
                <c:pt idx="2424">
                  <c:v>10.123311977806859</c:v>
                </c:pt>
                <c:pt idx="2425">
                  <c:v>9.8487080592376426</c:v>
                </c:pt>
                <c:pt idx="2426">
                  <c:v>10.425914174567929</c:v>
                </c:pt>
                <c:pt idx="2427">
                  <c:v>14.210460908119529</c:v>
                </c:pt>
                <c:pt idx="2428">
                  <c:v>15.511139056706421</c:v>
                </c:pt>
                <c:pt idx="2429">
                  <c:v>14.804445631360203</c:v>
                </c:pt>
                <c:pt idx="2430">
                  <c:v>14.149920924097243</c:v>
                </c:pt>
                <c:pt idx="2431">
                  <c:v>13.544594751023903</c:v>
                </c:pt>
                <c:pt idx="2432">
                  <c:v>13.640377859745783</c:v>
                </c:pt>
                <c:pt idx="2433">
                  <c:v>14.36825568634951</c:v>
                </c:pt>
                <c:pt idx="2434">
                  <c:v>13.754724351867223</c:v>
                </c:pt>
                <c:pt idx="2435">
                  <c:v>13.179564601732293</c:v>
                </c:pt>
                <c:pt idx="2436">
                  <c:v>12.649001780763383</c:v>
                </c:pt>
                <c:pt idx="2437">
                  <c:v>12.160389796563088</c:v>
                </c:pt>
                <c:pt idx="2438">
                  <c:v>11.722680341019441</c:v>
                </c:pt>
                <c:pt idx="2439">
                  <c:v>12.787237817868785</c:v>
                </c:pt>
                <c:pt idx="2440">
                  <c:v>12.287615209783626</c:v>
                </c:pt>
                <c:pt idx="2441">
                  <c:v>11.828074592884892</c:v>
                </c:pt>
                <c:pt idx="2442">
                  <c:v>11.406146356381329</c:v>
                </c:pt>
                <c:pt idx="2443">
                  <c:v>11.298329736606574</c:v>
                </c:pt>
                <c:pt idx="2444">
                  <c:v>11.493324886395108</c:v>
                </c:pt>
                <c:pt idx="2445">
                  <c:v>11.236658044955284</c:v>
                </c:pt>
                <c:pt idx="2446">
                  <c:v>10.864325662179613</c:v>
                </c:pt>
                <c:pt idx="2447">
                  <c:v>10.677100977012348</c:v>
                </c:pt>
                <c:pt idx="2448">
                  <c:v>10.353101151206758</c:v>
                </c:pt>
                <c:pt idx="2449">
                  <c:v>10.128523016460482</c:v>
                </c:pt>
                <c:pt idx="2450">
                  <c:v>10.044456089671517</c:v>
                </c:pt>
                <c:pt idx="2451">
                  <c:v>12.558483835152442</c:v>
                </c:pt>
                <c:pt idx="2452">
                  <c:v>14.245546886920948</c:v>
                </c:pt>
                <c:pt idx="2453">
                  <c:v>13.632975430606454</c:v>
                </c:pt>
                <c:pt idx="2454">
                  <c:v>13.067184797968407</c:v>
                </c:pt>
                <c:pt idx="2455">
                  <c:v>12.549301775563515</c:v>
                </c:pt>
                <c:pt idx="2456">
                  <c:v>12.092869099679584</c:v>
                </c:pt>
                <c:pt idx="2457">
                  <c:v>11.649175969459161</c:v>
                </c:pt>
                <c:pt idx="2458">
                  <c:v>11.275978023487925</c:v>
                </c:pt>
                <c:pt idx="2459">
                  <c:v>10.998632634609047</c:v>
                </c:pt>
                <c:pt idx="2460">
                  <c:v>10.646680750771138</c:v>
                </c:pt>
                <c:pt idx="2461">
                  <c:v>10.325351870123191</c:v>
                </c:pt>
                <c:pt idx="2462">
                  <c:v>10.032531847435214</c:v>
                </c:pt>
                <c:pt idx="2463">
                  <c:v>9.7661900305678415</c:v>
                </c:pt>
                <c:pt idx="2464">
                  <c:v>9.524379857074754</c:v>
                </c:pt>
                <c:pt idx="2465">
                  <c:v>9.305353952314146</c:v>
                </c:pt>
                <c:pt idx="2466">
                  <c:v>9.107099344206377</c:v>
                </c:pt>
                <c:pt idx="2467">
                  <c:v>8.9280560025338804</c:v>
                </c:pt>
                <c:pt idx="2468">
                  <c:v>8.8729312601405361</c:v>
                </c:pt>
                <c:pt idx="2469">
                  <c:v>8.7169800819878525</c:v>
                </c:pt>
                <c:pt idx="2470">
                  <c:v>8.5864459014786849</c:v>
                </c:pt>
                <c:pt idx="2471">
                  <c:v>8.4593817107833633</c:v>
                </c:pt>
                <c:pt idx="2472">
                  <c:v>8.5569711372747772</c:v>
                </c:pt>
                <c:pt idx="2473">
                  <c:v>8.4675727505207909</c:v>
                </c:pt>
                <c:pt idx="2474">
                  <c:v>8.4106079512692009</c:v>
                </c:pt>
                <c:pt idx="2475">
                  <c:v>8.3016464747331913</c:v>
                </c:pt>
                <c:pt idx="2476">
                  <c:v>8.4018640717068962</c:v>
                </c:pt>
                <c:pt idx="2477">
                  <c:v>8.2938105611469179</c:v>
                </c:pt>
                <c:pt idx="2478">
                  <c:v>8.197040078029616</c:v>
                </c:pt>
                <c:pt idx="2479">
                  <c:v>8.1104752870618224</c:v>
                </c:pt>
                <c:pt idx="2480">
                  <c:v>10.832080485422468</c:v>
                </c:pt>
                <c:pt idx="2481">
                  <c:v>10.494545059419039</c:v>
                </c:pt>
                <c:pt idx="2482">
                  <c:v>10.18664548964772</c:v>
                </c:pt>
                <c:pt idx="2483">
                  <c:v>10.030600299353361</c:v>
                </c:pt>
                <c:pt idx="2484">
                  <c:v>9.7644348118854047</c:v>
                </c:pt>
                <c:pt idx="2485">
                  <c:v>9.5342416398586849</c:v>
                </c:pt>
                <c:pt idx="2486">
                  <c:v>9.3141695330552796</c:v>
                </c:pt>
                <c:pt idx="2487">
                  <c:v>9.1150675874366343</c:v>
                </c:pt>
                <c:pt idx="2488">
                  <c:v>8.9352462521926697</c:v>
                </c:pt>
                <c:pt idx="2489">
                  <c:v>9.8498509955290761</c:v>
                </c:pt>
                <c:pt idx="2490">
                  <c:v>9.6002871428049854</c:v>
                </c:pt>
                <c:pt idx="2491">
                  <c:v>10.258590700224371</c:v>
                </c:pt>
                <c:pt idx="2492">
                  <c:v>11.024008002896293</c:v>
                </c:pt>
                <c:pt idx="2493">
                  <c:v>10.795920509738846</c:v>
                </c:pt>
                <c:pt idx="2494">
                  <c:v>10.461795359935213</c:v>
                </c:pt>
                <c:pt idx="2495">
                  <c:v>10.872197887288371</c:v>
                </c:pt>
                <c:pt idx="2496">
                  <c:v>10.531177877241358</c:v>
                </c:pt>
                <c:pt idx="2497">
                  <c:v>10.236259092051471</c:v>
                </c:pt>
                <c:pt idx="2498">
                  <c:v>9.9514430467516668</c:v>
                </c:pt>
                <c:pt idx="2499">
                  <c:v>9.6925232403184172</c:v>
                </c:pt>
                <c:pt idx="2500">
                  <c:v>9.4575780865912318</c:v>
                </c:pt>
                <c:pt idx="2501">
                  <c:v>9.2462718578128715</c:v>
                </c:pt>
                <c:pt idx="2502">
                  <c:v>9.0809950615727129</c:v>
                </c:pt>
                <c:pt idx="2503">
                  <c:v>9.218049439276145</c:v>
                </c:pt>
                <c:pt idx="2504">
                  <c:v>9.0282177938198078</c:v>
                </c:pt>
                <c:pt idx="2505">
                  <c:v>10.810220179875895</c:v>
                </c:pt>
                <c:pt idx="2506">
                  <c:v>12.190266994626477</c:v>
                </c:pt>
                <c:pt idx="2507">
                  <c:v>11.993164543960571</c:v>
                </c:pt>
                <c:pt idx="2508">
                  <c:v>11.557636601353831</c:v>
                </c:pt>
                <c:pt idx="2509">
                  <c:v>11.20996508244985</c:v>
                </c:pt>
                <c:pt idx="2510">
                  <c:v>10.839905615127195</c:v>
                </c:pt>
                <c:pt idx="2511">
                  <c:v>10.805509121752157</c:v>
                </c:pt>
                <c:pt idx="2512">
                  <c:v>10.470285971415807</c:v>
                </c:pt>
                <c:pt idx="2513">
                  <c:v>10.164539026827169</c:v>
                </c:pt>
                <c:pt idx="2514">
                  <c:v>9.8861989988123113</c:v>
                </c:pt>
                <c:pt idx="2515">
                  <c:v>9.6398894599617702</c:v>
                </c:pt>
                <c:pt idx="2516">
                  <c:v>10.406362571849286</c:v>
                </c:pt>
                <c:pt idx="2517">
                  <c:v>10.106302969001364</c:v>
                </c:pt>
                <c:pt idx="2518">
                  <c:v>9.8332433563515558</c:v>
                </c:pt>
                <c:pt idx="2519">
                  <c:v>9.5852151313647518</c:v>
                </c:pt>
                <c:pt idx="2520">
                  <c:v>9.517222624410012</c:v>
                </c:pt>
                <c:pt idx="2521">
                  <c:v>9.2987599398215259</c:v>
                </c:pt>
                <c:pt idx="2522">
                  <c:v>9.1581554124613938</c:v>
                </c:pt>
                <c:pt idx="2523">
                  <c:v>8.9741357415418559</c:v>
                </c:pt>
                <c:pt idx="2524">
                  <c:v>8.8081493519655112</c:v>
                </c:pt>
                <c:pt idx="2525">
                  <c:v>8.6586671789906795</c:v>
                </c:pt>
                <c:pt idx="2526">
                  <c:v>9.2346753264209873</c:v>
                </c:pt>
                <c:pt idx="2527">
                  <c:v>9.0432352154093074</c:v>
                </c:pt>
                <c:pt idx="2528">
                  <c:v>8.870445548278461</c:v>
                </c:pt>
                <c:pt idx="2529">
                  <c:v>8.714741928415874</c:v>
                </c:pt>
                <c:pt idx="2530">
                  <c:v>8.9218625050165929</c:v>
                </c:pt>
                <c:pt idx="2531">
                  <c:v>8.7610487461668445</c:v>
                </c:pt>
                <c:pt idx="2532">
                  <c:v>8.6162926875384027</c:v>
                </c:pt>
                <c:pt idx="2533">
                  <c:v>8.4861846355847668</c:v>
                </c:pt>
                <c:pt idx="2534">
                  <c:v>8.3694062871963339</c:v>
                </c:pt>
                <c:pt idx="2535">
                  <c:v>8.3071524674249559</c:v>
                </c:pt>
                <c:pt idx="2536">
                  <c:v>8.2914774522250383</c:v>
                </c:pt>
                <c:pt idx="2537">
                  <c:v>8.6292961206605288</c:v>
                </c:pt>
                <c:pt idx="2538">
                  <c:v>8.7706271677524406</c:v>
                </c:pt>
                <c:pt idx="2539">
                  <c:v>8.6249084353335785</c:v>
                </c:pt>
                <c:pt idx="2540">
                  <c:v>8.6033894602579135</c:v>
                </c:pt>
                <c:pt idx="2541">
                  <c:v>8.4745963084600184</c:v>
                </c:pt>
                <c:pt idx="2542">
                  <c:v>11.493826535219755</c:v>
                </c:pt>
                <c:pt idx="2543">
                  <c:v>11.373830051975027</c:v>
                </c:pt>
                <c:pt idx="2544">
                  <c:v>10.989866144788559</c:v>
                </c:pt>
                <c:pt idx="2545">
                  <c:v>10.63866980818748</c:v>
                </c:pt>
                <c:pt idx="2546">
                  <c:v>12.760649119192585</c:v>
                </c:pt>
                <c:pt idx="2547">
                  <c:v>13.219304448196183</c:v>
                </c:pt>
                <c:pt idx="2548">
                  <c:v>13.285000436989208</c:v>
                </c:pt>
                <c:pt idx="2549">
                  <c:v>13.457838867321396</c:v>
                </c:pt>
                <c:pt idx="2550">
                  <c:v>16.366036879938488</c:v>
                </c:pt>
                <c:pt idx="2551">
                  <c:v>24.083626033159383</c:v>
                </c:pt>
                <c:pt idx="2552">
                  <c:v>22.790894264107955</c:v>
                </c:pt>
                <c:pt idx="2553">
                  <c:v>23.923978962535315</c:v>
                </c:pt>
                <c:pt idx="2554">
                  <c:v>23.861741254131385</c:v>
                </c:pt>
                <c:pt idx="2555">
                  <c:v>22.583495349646661</c:v>
                </c:pt>
                <c:pt idx="2556">
                  <c:v>21.406895523128178</c:v>
                </c:pt>
                <c:pt idx="2557">
                  <c:v>20.290680699015187</c:v>
                </c:pt>
                <c:pt idx="2558">
                  <c:v>19.249409010256148</c:v>
                </c:pt>
                <c:pt idx="2559">
                  <c:v>18.278931526717589</c:v>
                </c:pt>
                <c:pt idx="2560">
                  <c:v>17.93229773384823</c:v>
                </c:pt>
                <c:pt idx="2561">
                  <c:v>17.053034198906229</c:v>
                </c:pt>
                <c:pt idx="2562">
                  <c:v>16.235376922026205</c:v>
                </c:pt>
                <c:pt idx="2563">
                  <c:v>15.719722936501215</c:v>
                </c:pt>
                <c:pt idx="2564">
                  <c:v>15.016908047565391</c:v>
                </c:pt>
                <c:pt idx="2565">
                  <c:v>14.346601161706049</c:v>
                </c:pt>
                <c:pt idx="2566">
                  <c:v>13.742670159595535</c:v>
                </c:pt>
                <c:pt idx="2567">
                  <c:v>14.010313009881834</c:v>
                </c:pt>
                <c:pt idx="2568">
                  <c:v>14.447368190939732</c:v>
                </c:pt>
                <c:pt idx="2569">
                  <c:v>17.164827126936132</c:v>
                </c:pt>
                <c:pt idx="2570">
                  <c:v>16.339256641389735</c:v>
                </c:pt>
                <c:pt idx="2571">
                  <c:v>15.572523950543744</c:v>
                </c:pt>
                <c:pt idx="2572">
                  <c:v>14.861341526968562</c:v>
                </c:pt>
                <c:pt idx="2573">
                  <c:v>14.202581854338797</c:v>
                </c:pt>
                <c:pt idx="2574">
                  <c:v>13.593263196763994</c:v>
                </c:pt>
                <c:pt idx="2575">
                  <c:v>13.063103756610339</c:v>
                </c:pt>
                <c:pt idx="2576">
                  <c:v>14.493953270809762</c:v>
                </c:pt>
                <c:pt idx="2577">
                  <c:v>13.875056542354164</c:v>
                </c:pt>
                <c:pt idx="2578">
                  <c:v>13.290672401445242</c:v>
                </c:pt>
                <c:pt idx="2579">
                  <c:v>12.7514264222813</c:v>
                </c:pt>
                <c:pt idx="2580">
                  <c:v>16.946854534940673</c:v>
                </c:pt>
                <c:pt idx="2581">
                  <c:v>16.136728302409058</c:v>
                </c:pt>
                <c:pt idx="2582">
                  <c:v>15.536871174507215</c:v>
                </c:pt>
                <c:pt idx="2583">
                  <c:v>17.078304087780662</c:v>
                </c:pt>
                <c:pt idx="2584">
                  <c:v>16.53989911585353</c:v>
                </c:pt>
                <c:pt idx="2585">
                  <c:v>16.100278607209066</c:v>
                </c:pt>
                <c:pt idx="2586">
                  <c:v>15.350760430191038</c:v>
                </c:pt>
                <c:pt idx="2587">
                  <c:v>14.65582623065808</c:v>
                </c:pt>
                <c:pt idx="2588">
                  <c:v>14.012394226212233</c:v>
                </c:pt>
                <c:pt idx="2589">
                  <c:v>13.656239065147483</c:v>
                </c:pt>
                <c:pt idx="2590">
                  <c:v>13.088655341601079</c:v>
                </c:pt>
                <c:pt idx="2591">
                  <c:v>12.5652225693705</c:v>
                </c:pt>
                <c:pt idx="2592">
                  <c:v>12.178149191945819</c:v>
                </c:pt>
                <c:pt idx="2593">
                  <c:v>11.727500177520293</c:v>
                </c:pt>
                <c:pt idx="2594">
                  <c:v>11.313907271856866</c:v>
                </c:pt>
                <c:pt idx="2595">
                  <c:v>10.973348838047109</c:v>
                </c:pt>
                <c:pt idx="2596">
                  <c:v>10.623577032948893</c:v>
                </c:pt>
                <c:pt idx="2597">
                  <c:v>10.30427984556944</c:v>
                </c:pt>
                <c:pt idx="2598">
                  <c:v>11.830042327908517</c:v>
                </c:pt>
                <c:pt idx="2599">
                  <c:v>11.407951395444666</c:v>
                </c:pt>
                <c:pt idx="2600">
                  <c:v>11.021106623545339</c:v>
                </c:pt>
                <c:pt idx="2601">
                  <c:v>10.667219430410494</c:v>
                </c:pt>
                <c:pt idx="2602">
                  <c:v>10.344086705510476</c:v>
                </c:pt>
                <c:pt idx="2603">
                  <c:v>10.049589218402579</c:v>
                </c:pt>
                <c:pt idx="2604">
                  <c:v>9.78169122262128</c:v>
                </c:pt>
                <c:pt idx="2605">
                  <c:v>10.451638614148239</c:v>
                </c:pt>
                <c:pt idx="2606">
                  <c:v>10.147548475216702</c:v>
                </c:pt>
                <c:pt idx="2607">
                  <c:v>9.870746976063085</c:v>
                </c:pt>
                <c:pt idx="2608">
                  <c:v>9.6192534572087283</c:v>
                </c:pt>
                <c:pt idx="2609">
                  <c:v>9.3911720296156318</c:v>
                </c:pt>
                <c:pt idx="2610">
                  <c:v>9.1846930595649265</c:v>
                </c:pt>
                <c:pt idx="2611">
                  <c:v>9.7266057763009446</c:v>
                </c:pt>
                <c:pt idx="2612">
                  <c:v>9.4884800374291043</c:v>
                </c:pt>
                <c:pt idx="2613">
                  <c:v>9.2734907237283331</c:v>
                </c:pt>
                <c:pt idx="2614">
                  <c:v>9.0783035760090094</c:v>
                </c:pt>
                <c:pt idx="2615">
                  <c:v>8.9020759423196552</c:v>
                </c:pt>
                <c:pt idx="2616">
                  <c:v>8.7432260657447074</c:v>
                </c:pt>
                <c:pt idx="2617">
                  <c:v>8.6848280617281475</c:v>
                </c:pt>
                <c:pt idx="2618">
                  <c:v>8.5477614010050189</c:v>
                </c:pt>
                <c:pt idx="2619">
                  <c:v>8.424654664590177</c:v>
                </c:pt>
                <c:pt idx="2620">
                  <c:v>8.3142361437466032</c:v>
                </c:pt>
                <c:pt idx="2621">
                  <c:v>8.2552580104807163</c:v>
                </c:pt>
                <c:pt idx="2622">
                  <c:v>8.1625417866228727</c:v>
                </c:pt>
                <c:pt idx="2623">
                  <c:v>8.0796389356311398</c:v>
                </c:pt>
                <c:pt idx="2624">
                  <c:v>11.179871419736658</c:v>
                </c:pt>
                <c:pt idx="2625">
                  <c:v>12.536585931192596</c:v>
                </c:pt>
                <c:pt idx="2626">
                  <c:v>12.05697184697444</c:v>
                </c:pt>
                <c:pt idx="2627">
                  <c:v>14.528473719045385</c:v>
                </c:pt>
                <c:pt idx="2628">
                  <c:v>13.89458288175903</c:v>
                </c:pt>
                <c:pt idx="2629">
                  <c:v>13.347575332967301</c:v>
                </c:pt>
                <c:pt idx="2630">
                  <c:v>12.803895333796609</c:v>
                </c:pt>
                <c:pt idx="2631">
                  <c:v>12.302949877098573</c:v>
                </c:pt>
                <c:pt idx="2632">
                  <c:v>12.795705284427164</c:v>
                </c:pt>
                <c:pt idx="2633">
                  <c:v>12.295410131891824</c:v>
                </c:pt>
                <c:pt idx="2634">
                  <c:v>11.856640456925815</c:v>
                </c:pt>
                <c:pt idx="2635">
                  <c:v>11.619664137592002</c:v>
                </c:pt>
                <c:pt idx="2636">
                  <c:v>11.215051949788004</c:v>
                </c:pt>
                <c:pt idx="2637">
                  <c:v>11.248068544503097</c:v>
                </c:pt>
                <c:pt idx="2638">
                  <c:v>10.87476920536867</c:v>
                </c:pt>
                <c:pt idx="2639">
                  <c:v>10.533526116009847</c:v>
                </c:pt>
                <c:pt idx="2640">
                  <c:v>15.575914310336742</c:v>
                </c:pt>
                <c:pt idx="2641">
                  <c:v>14.86632275019951</c:v>
                </c:pt>
                <c:pt idx="2642">
                  <c:v>14.419914426628639</c:v>
                </c:pt>
                <c:pt idx="2643">
                  <c:v>13.794183532691831</c:v>
                </c:pt>
                <c:pt idx="2644">
                  <c:v>14.691067069138411</c:v>
                </c:pt>
                <c:pt idx="2645">
                  <c:v>14.045000722472661</c:v>
                </c:pt>
                <c:pt idx="2646">
                  <c:v>20.580984994780085</c:v>
                </c:pt>
                <c:pt idx="2647">
                  <c:v>19.520133929153683</c:v>
                </c:pt>
                <c:pt idx="2648">
                  <c:v>18.531160587496977</c:v>
                </c:pt>
                <c:pt idx="2649">
                  <c:v>17.618655530276818</c:v>
                </c:pt>
                <c:pt idx="2650">
                  <c:v>16.76112298146894</c:v>
                </c:pt>
                <c:pt idx="2651">
                  <c:v>17.875418302073506</c:v>
                </c:pt>
                <c:pt idx="2652">
                  <c:v>16.999912499474913</c:v>
                </c:pt>
                <c:pt idx="2653">
                  <c:v>16.288864699629908</c:v>
                </c:pt>
                <c:pt idx="2654">
                  <c:v>15.525754752362065</c:v>
                </c:pt>
                <c:pt idx="2655">
                  <c:v>14.817991911807354</c:v>
                </c:pt>
                <c:pt idx="2656">
                  <c:v>14.16245832754355</c:v>
                </c:pt>
                <c:pt idx="2657">
                  <c:v>13.556181066742374</c:v>
                </c:pt>
                <c:pt idx="2658">
                  <c:v>15.795498154106491</c:v>
                </c:pt>
                <c:pt idx="2659">
                  <c:v>15.068063568730658</c:v>
                </c:pt>
                <c:pt idx="2660">
                  <c:v>14.393969684728585</c:v>
                </c:pt>
                <c:pt idx="2661">
                  <c:v>14.835344951998866</c:v>
                </c:pt>
                <c:pt idx="2662">
                  <c:v>14.178519506720491</c:v>
                </c:pt>
                <c:pt idx="2663">
                  <c:v>13.571024361606824</c:v>
                </c:pt>
                <c:pt idx="2664">
                  <c:v>13.010015386642563</c:v>
                </c:pt>
                <c:pt idx="2665">
                  <c:v>12.501402930134411</c:v>
                </c:pt>
                <c:pt idx="2666">
                  <c:v>12.199460146053505</c:v>
                </c:pt>
                <c:pt idx="2667">
                  <c:v>11.747076871151343</c:v>
                </c:pt>
                <c:pt idx="2668">
                  <c:v>12.205916442088675</c:v>
                </c:pt>
                <c:pt idx="2669">
                  <c:v>11.753008071995383</c:v>
                </c:pt>
                <c:pt idx="2670">
                  <c:v>11.337297470648206</c:v>
                </c:pt>
                <c:pt idx="2671">
                  <c:v>10.956481705266793</c:v>
                </c:pt>
                <c:pt idx="2672">
                  <c:v>10.608165919926092</c:v>
                </c:pt>
                <c:pt idx="2673">
                  <c:v>13.374610924586614</c:v>
                </c:pt>
                <c:pt idx="2674">
                  <c:v>14.58456239456029</c:v>
                </c:pt>
                <c:pt idx="2675">
                  <c:v>13.946465300606103</c:v>
                </c:pt>
                <c:pt idx="2676">
                  <c:v>13.356623545205041</c:v>
                </c:pt>
                <c:pt idx="2677">
                  <c:v>12.812239286801761</c:v>
                </c:pt>
                <c:pt idx="2678">
                  <c:v>12.310631513554954</c:v>
                </c:pt>
                <c:pt idx="2679">
                  <c:v>12.244446920020916</c:v>
                </c:pt>
                <c:pt idx="2680">
                  <c:v>13.539977354758969</c:v>
                </c:pt>
                <c:pt idx="2681">
                  <c:v>13.165775558526214</c:v>
                </c:pt>
                <c:pt idx="2682">
                  <c:v>12.938368026470123</c:v>
                </c:pt>
                <c:pt idx="2683">
                  <c:v>16.156574955693841</c:v>
                </c:pt>
                <c:pt idx="2684">
                  <c:v>15.402993698932452</c:v>
                </c:pt>
                <c:pt idx="2685">
                  <c:v>14.704224702762605</c:v>
                </c:pt>
                <c:pt idx="2686">
                  <c:v>14.057175435307709</c:v>
                </c:pt>
                <c:pt idx="2687">
                  <c:v>13.656960583258545</c:v>
                </c:pt>
                <c:pt idx="2688">
                  <c:v>13.089321268954867</c:v>
                </c:pt>
                <c:pt idx="2689">
                  <c:v>12.60533807864485</c:v>
                </c:pt>
                <c:pt idx="2690">
                  <c:v>12.120216250574193</c:v>
                </c:pt>
                <c:pt idx="2691">
                  <c:v>11.674289758917137</c:v>
                </c:pt>
                <c:pt idx="2692">
                  <c:v>12.2770462343315</c:v>
                </c:pt>
                <c:pt idx="2693">
                  <c:v>12.574571040733451</c:v>
                </c:pt>
                <c:pt idx="2694">
                  <c:v>14.321249812394793</c:v>
                </c:pt>
                <c:pt idx="2695">
                  <c:v>13.702956959893047</c:v>
                </c:pt>
                <c:pt idx="2696">
                  <c:v>13.81244887734581</c:v>
                </c:pt>
                <c:pt idx="2697">
                  <c:v>14.922342396498427</c:v>
                </c:pt>
                <c:pt idx="2698">
                  <c:v>15.470302736571343</c:v>
                </c:pt>
                <c:pt idx="2699">
                  <c:v>15.268404584845733</c:v>
                </c:pt>
                <c:pt idx="2700">
                  <c:v>14.57952658043544</c:v>
                </c:pt>
                <c:pt idx="2701">
                  <c:v>13.952530147733203</c:v>
                </c:pt>
                <c:pt idx="2702">
                  <c:v>13.36222542509512</c:v>
                </c:pt>
                <c:pt idx="2703">
                  <c:v>13.161440479395248</c:v>
                </c:pt>
                <c:pt idx="2704">
                  <c:v>12.632297297168993</c:v>
                </c:pt>
                <c:pt idx="2705">
                  <c:v>12.146332579619127</c:v>
                </c:pt>
                <c:pt idx="2706">
                  <c:v>11.699639281470546</c:v>
                </c:pt>
                <c:pt idx="2707">
                  <c:v>11.288362301327066</c:v>
                </c:pt>
                <c:pt idx="2708">
                  <c:v>10.911636131469484</c:v>
                </c:pt>
                <c:pt idx="2709">
                  <c:v>10.567198065464121</c:v>
                </c:pt>
                <c:pt idx="2710">
                  <c:v>10.660273583439523</c:v>
                </c:pt>
                <c:pt idx="2711">
                  <c:v>10.337750649403716</c:v>
                </c:pt>
                <c:pt idx="2712">
                  <c:v>10.043820257286445</c:v>
                </c:pt>
                <c:pt idx="2713">
                  <c:v>9.7764483800369817</c:v>
                </c:pt>
                <c:pt idx="2714">
                  <c:v>10.058939382777101</c:v>
                </c:pt>
                <c:pt idx="2715">
                  <c:v>9.8795669967055559</c:v>
                </c:pt>
                <c:pt idx="2716">
                  <c:v>9.8195936007196671</c:v>
                </c:pt>
                <c:pt idx="2717">
                  <c:v>9.5728288176342673</c:v>
                </c:pt>
                <c:pt idx="2718">
                  <c:v>12.605819638181076</c:v>
                </c:pt>
                <c:pt idx="2719">
                  <c:v>15.272636623691332</c:v>
                </c:pt>
                <c:pt idx="2720">
                  <c:v>16.649793696468386</c:v>
                </c:pt>
                <c:pt idx="2721">
                  <c:v>15.860818080156818</c:v>
                </c:pt>
                <c:pt idx="2722">
                  <c:v>17.485228817030986</c:v>
                </c:pt>
                <c:pt idx="2723">
                  <c:v>21.398176142760576</c:v>
                </c:pt>
                <c:pt idx="2724">
                  <c:v>20.311167236130213</c:v>
                </c:pt>
                <c:pt idx="2725">
                  <c:v>19.26851170491447</c:v>
                </c:pt>
                <c:pt idx="2726">
                  <c:v>18.296726954350728</c:v>
                </c:pt>
                <c:pt idx="2727">
                  <c:v>17.398152286076215</c:v>
                </c:pt>
                <c:pt idx="2728">
                  <c:v>16.773125962444748</c:v>
                </c:pt>
                <c:pt idx="2729">
                  <c:v>15.975354435684466</c:v>
                </c:pt>
                <c:pt idx="2730">
                  <c:v>15.250110809117768</c:v>
                </c:pt>
                <c:pt idx="2731">
                  <c:v>16.905589364486147</c:v>
                </c:pt>
                <c:pt idx="2732">
                  <c:v>16.098394009086157</c:v>
                </c:pt>
                <c:pt idx="2733">
                  <c:v>15.349011934038757</c:v>
                </c:pt>
                <c:pt idx="2734">
                  <c:v>15.969658041049243</c:v>
                </c:pt>
                <c:pt idx="2735">
                  <c:v>15.229586170807316</c:v>
                </c:pt>
                <c:pt idx="2736">
                  <c:v>14.543566999306989</c:v>
                </c:pt>
                <c:pt idx="2737">
                  <c:v>13.908543627974963</c:v>
                </c:pt>
                <c:pt idx="2738">
                  <c:v>13.384005038196509</c:v>
                </c:pt>
                <c:pt idx="2739">
                  <c:v>12.990714376593065</c:v>
                </c:pt>
                <c:pt idx="2740">
                  <c:v>12.474989322680331</c:v>
                </c:pt>
                <c:pt idx="2741">
                  <c:v>13.471259007498842</c:v>
                </c:pt>
                <c:pt idx="2742">
                  <c:v>12.917970973781873</c:v>
                </c:pt>
                <c:pt idx="2743">
                  <c:v>12.407988559511276</c:v>
                </c:pt>
                <c:pt idx="2744">
                  <c:v>12.416054209575494</c:v>
                </c:pt>
                <c:pt idx="2745">
                  <c:v>12.973075610751241</c:v>
                </c:pt>
                <c:pt idx="2746">
                  <c:v>12.458741613854734</c:v>
                </c:pt>
                <c:pt idx="2747">
                  <c:v>12.142657292424152</c:v>
                </c:pt>
                <c:pt idx="2748">
                  <c:v>11.694900077619168</c:v>
                </c:pt>
                <c:pt idx="2749">
                  <c:v>11.526799103949074</c:v>
                </c:pt>
                <c:pt idx="2750">
                  <c:v>11.202500989128602</c:v>
                </c:pt>
                <c:pt idx="2751">
                  <c:v>12.022297738854025</c:v>
                </c:pt>
                <c:pt idx="2752">
                  <c:v>11.584380269393959</c:v>
                </c:pt>
                <c:pt idx="2753">
                  <c:v>14.232666661802057</c:v>
                </c:pt>
                <c:pt idx="2754">
                  <c:v>13.640609514390489</c:v>
                </c:pt>
                <c:pt idx="2755">
                  <c:v>13.07423031986596</c:v>
                </c:pt>
                <c:pt idx="2756">
                  <c:v>12.689721826405636</c:v>
                </c:pt>
                <c:pt idx="2757">
                  <c:v>12.258073686683511</c:v>
                </c:pt>
                <c:pt idx="2758">
                  <c:v>11.800928594365391</c:v>
                </c:pt>
                <c:pt idx="2759">
                  <c:v>12.753500149480516</c:v>
                </c:pt>
                <c:pt idx="2760">
                  <c:v>12.256559376345056</c:v>
                </c:pt>
                <c:pt idx="2761">
                  <c:v>12.414122949899225</c:v>
                </c:pt>
                <c:pt idx="2762">
                  <c:v>15.538127388154683</c:v>
                </c:pt>
                <c:pt idx="2763">
                  <c:v>26.467855231816724</c:v>
                </c:pt>
                <c:pt idx="2764">
                  <c:v>25.020821405860559</c:v>
                </c:pt>
                <c:pt idx="2765">
                  <c:v>24.356300219215232</c:v>
                </c:pt>
                <c:pt idx="2766">
                  <c:v>23.045798666485382</c:v>
                </c:pt>
                <c:pt idx="2767">
                  <c:v>21.821033522818411</c:v>
                </c:pt>
                <c:pt idx="2768">
                  <c:v>20.678988265094141</c:v>
                </c:pt>
                <c:pt idx="2769">
                  <c:v>19.875687979091815</c:v>
                </c:pt>
                <c:pt idx="2770">
                  <c:v>20.209373767983095</c:v>
                </c:pt>
                <c:pt idx="2771">
                  <c:v>20.512998191089757</c:v>
                </c:pt>
                <c:pt idx="2772">
                  <c:v>19.456726649557872</c:v>
                </c:pt>
                <c:pt idx="2773">
                  <c:v>19.272768611145523</c:v>
                </c:pt>
                <c:pt idx="2774">
                  <c:v>18.300692590550298</c:v>
                </c:pt>
                <c:pt idx="2775">
                  <c:v>17.764678241522219</c:v>
                </c:pt>
                <c:pt idx="2776">
                  <c:v>19.879780725668112</c:v>
                </c:pt>
                <c:pt idx="2777">
                  <c:v>18.866335929005945</c:v>
                </c:pt>
                <c:pt idx="2778">
                  <c:v>17.932233924600837</c:v>
                </c:pt>
                <c:pt idx="2779">
                  <c:v>17.052761345811245</c:v>
                </c:pt>
                <c:pt idx="2780">
                  <c:v>16.779887084887022</c:v>
                </c:pt>
                <c:pt idx="2781">
                  <c:v>15.981633972271883</c:v>
                </c:pt>
                <c:pt idx="2782">
                  <c:v>15.471797534230019</c:v>
                </c:pt>
                <c:pt idx="2783">
                  <c:v>14.767984525240577</c:v>
                </c:pt>
                <c:pt idx="2784">
                  <c:v>14.116177114867959</c:v>
                </c:pt>
                <c:pt idx="2785">
                  <c:v>13.513412513697151</c:v>
                </c:pt>
                <c:pt idx="2786">
                  <c:v>13.185540432554632</c:v>
                </c:pt>
                <c:pt idx="2787">
                  <c:v>14.134252001253197</c:v>
                </c:pt>
                <c:pt idx="2788">
                  <c:v>13.53011497212721</c:v>
                </c:pt>
                <c:pt idx="2789">
                  <c:v>13.366269314694895</c:v>
                </c:pt>
                <c:pt idx="2790">
                  <c:v>13.120087831515326</c:v>
                </c:pt>
                <c:pt idx="2791">
                  <c:v>12.594187176717769</c:v>
                </c:pt>
                <c:pt idx="2792">
                  <c:v>12.109957630690651</c:v>
                </c:pt>
                <c:pt idx="2793">
                  <c:v>13.524755028596985</c:v>
                </c:pt>
                <c:pt idx="2794">
                  <c:v>14.221746556530364</c:v>
                </c:pt>
                <c:pt idx="2795">
                  <c:v>13.821016158318503</c:v>
                </c:pt>
                <c:pt idx="2796">
                  <c:v>13.277486049844397</c:v>
                </c:pt>
                <c:pt idx="2797">
                  <c:v>14.20549004817315</c:v>
                </c:pt>
                <c:pt idx="2798">
                  <c:v>13.595951087212333</c:v>
                </c:pt>
                <c:pt idx="2799">
                  <c:v>13.033016988722403</c:v>
                </c:pt>
                <c:pt idx="2800">
                  <c:v>12.513959454899753</c:v>
                </c:pt>
                <c:pt idx="2801">
                  <c:v>12.036161278506254</c:v>
                </c:pt>
                <c:pt idx="2802">
                  <c:v>11.597107787940679</c:v>
                </c:pt>
                <c:pt idx="2803">
                  <c:v>11.194379929611907</c:v>
                </c:pt>
                <c:pt idx="2804">
                  <c:v>10.833456005185276</c:v>
                </c:pt>
                <c:pt idx="2805">
                  <c:v>12.985449491816487</c:v>
                </c:pt>
                <c:pt idx="2806">
                  <c:v>12.657514601456207</c:v>
                </c:pt>
                <c:pt idx="2807">
                  <c:v>12.168222859593012</c:v>
                </c:pt>
                <c:pt idx="2808">
                  <c:v>11.718382177293025</c:v>
                </c:pt>
                <c:pt idx="2809">
                  <c:v>11.305546869604878</c:v>
                </c:pt>
                <c:pt idx="2810">
                  <c:v>10.92736293235985</c:v>
                </c:pt>
                <c:pt idx="2811">
                  <c:v>10.581563913969333</c:v>
                </c:pt>
                <c:pt idx="2812">
                  <c:v>10.394975343791721</c:v>
                </c:pt>
                <c:pt idx="2813">
                  <c:v>10.80166282094434</c:v>
                </c:pt>
                <c:pt idx="2814">
                  <c:v>10.466774666238956</c:v>
                </c:pt>
                <c:pt idx="2815">
                  <c:v>11.716547290478935</c:v>
                </c:pt>
                <c:pt idx="2816">
                  <c:v>11.303864479176864</c:v>
                </c:pt>
                <c:pt idx="2817">
                  <c:v>10.925823202993753</c:v>
                </c:pt>
                <c:pt idx="2818">
                  <c:v>11.030728037505549</c:v>
                </c:pt>
                <c:pt idx="2819">
                  <c:v>11.48147683758658</c:v>
                </c:pt>
                <c:pt idx="2820">
                  <c:v>11.525660145481305</c:v>
                </c:pt>
                <c:pt idx="2821">
                  <c:v>11.128914420242324</c:v>
                </c:pt>
                <c:pt idx="2822">
                  <c:v>10.765775768886765</c:v>
                </c:pt>
                <c:pt idx="2823">
                  <c:v>10.434016714557249</c:v>
                </c:pt>
                <c:pt idx="2824">
                  <c:v>10.13149398580628</c:v>
                </c:pt>
                <c:pt idx="2825">
                  <c:v>10.517521166874408</c:v>
                </c:pt>
                <c:pt idx="2826">
                  <c:v>11.423223871450737</c:v>
                </c:pt>
                <c:pt idx="2827">
                  <c:v>11.035091227905381</c:v>
                </c:pt>
                <c:pt idx="2828">
                  <c:v>10.680000953621125</c:v>
                </c:pt>
                <c:pt idx="2829">
                  <c:v>10.355746750040861</c:v>
                </c:pt>
                <c:pt idx="2830">
                  <c:v>10.060206235596555</c:v>
                </c:pt>
                <c:pt idx="2831">
                  <c:v>9.7913405088092702</c:v>
                </c:pt>
                <c:pt idx="2832">
                  <c:v>9.5471946656415181</c:v>
                </c:pt>
                <c:pt idx="2833">
                  <c:v>9.3258989898812477</c:v>
                </c:pt>
                <c:pt idx="2834">
                  <c:v>9.6372475282388486</c:v>
                </c:pt>
                <c:pt idx="2835">
                  <c:v>9.4074771225228648</c:v>
                </c:pt>
                <c:pt idx="2836">
                  <c:v>16.682170171552531</c:v>
                </c:pt>
                <c:pt idx="2837">
                  <c:v>16.146469598018705</c:v>
                </c:pt>
                <c:pt idx="2838">
                  <c:v>15.393617316074407</c:v>
                </c:pt>
                <c:pt idx="2839">
                  <c:v>14.696901161391235</c:v>
                </c:pt>
                <c:pt idx="2840">
                  <c:v>14.050398944624726</c:v>
                </c:pt>
                <c:pt idx="2841">
                  <c:v>13.452635177568824</c:v>
                </c:pt>
                <c:pt idx="2842">
                  <c:v>12.900791313695159</c:v>
                </c:pt>
                <c:pt idx="2843">
                  <c:v>12.392167386214096</c:v>
                </c:pt>
                <c:pt idx="2844">
                  <c:v>11.924172255188198</c:v>
                </c:pt>
                <c:pt idx="2845">
                  <c:v>11.594174631084813</c:v>
                </c:pt>
                <c:pt idx="2846">
                  <c:v>11.191691954318449</c:v>
                </c:pt>
                <c:pt idx="2847">
                  <c:v>10.823190258941546</c:v>
                </c:pt>
                <c:pt idx="2848">
                  <c:v>10.763300727022147</c:v>
                </c:pt>
                <c:pt idx="2849">
                  <c:v>10.437363585524908</c:v>
                </c:pt>
                <c:pt idx="2850">
                  <c:v>10.140959049826645</c:v>
                </c:pt>
                <c:pt idx="2851">
                  <c:v>9.8647546892992324</c:v>
                </c:pt>
                <c:pt idx="2852">
                  <c:v>9.6138321824016284</c:v>
                </c:pt>
                <c:pt idx="2853">
                  <c:v>9.3862600415621316</c:v>
                </c:pt>
                <c:pt idx="2854">
                  <c:v>9.1802503592319322</c:v>
                </c:pt>
                <c:pt idx="2855">
                  <c:v>9.0548961924639961</c:v>
                </c:pt>
                <c:pt idx="2856">
                  <c:v>8.8809622363047609</c:v>
                </c:pt>
                <c:pt idx="2857">
                  <c:v>9.906943590446069</c:v>
                </c:pt>
                <c:pt idx="2858">
                  <c:v>10.257017018405001</c:v>
                </c:pt>
                <c:pt idx="2859">
                  <c:v>9.9852039546464315</c:v>
                </c:pt>
                <c:pt idx="2860">
                  <c:v>9.723189161824326</c:v>
                </c:pt>
                <c:pt idx="2861">
                  <c:v>9.7102784116400436</c:v>
                </c:pt>
                <c:pt idx="2862">
                  <c:v>9.9523827941891305</c:v>
                </c:pt>
                <c:pt idx="2863">
                  <c:v>10.197220711829196</c:v>
                </c:pt>
                <c:pt idx="2864">
                  <c:v>9.915925997533364</c:v>
                </c:pt>
                <c:pt idx="2865">
                  <c:v>14.832524509803422</c:v>
                </c:pt>
                <c:pt idx="2866">
                  <c:v>14.175908994214229</c:v>
                </c:pt>
                <c:pt idx="2867">
                  <c:v>14.847074260149629</c:v>
                </c:pt>
                <c:pt idx="2868">
                  <c:v>14.194747704005234</c:v>
                </c:pt>
                <c:pt idx="2869">
                  <c:v>14.102587988708287</c:v>
                </c:pt>
                <c:pt idx="2870">
                  <c:v>13.500855700277953</c:v>
                </c:pt>
                <c:pt idx="2871">
                  <c:v>12.945274470792354</c:v>
                </c:pt>
                <c:pt idx="2872">
                  <c:v>12.433134806562673</c:v>
                </c:pt>
                <c:pt idx="2873">
                  <c:v>11.970577982675557</c:v>
                </c:pt>
                <c:pt idx="2874">
                  <c:v>12.064486150209831</c:v>
                </c:pt>
                <c:pt idx="2875">
                  <c:v>11.623113779363853</c:v>
                </c:pt>
                <c:pt idx="2876">
                  <c:v>11.218213591460136</c:v>
                </c:pt>
                <c:pt idx="2877">
                  <c:v>14.566494592318275</c:v>
                </c:pt>
                <c:pt idx="2878">
                  <c:v>13.92975174266777</c:v>
                </c:pt>
                <c:pt idx="2879">
                  <c:v>13.366406656253748</c:v>
                </c:pt>
                <c:pt idx="2880">
                  <c:v>15.08356951731189</c:v>
                </c:pt>
                <c:pt idx="2881">
                  <c:v>14.408328716192614</c:v>
                </c:pt>
                <c:pt idx="2882">
                  <c:v>14.800276539793481</c:v>
                </c:pt>
                <c:pt idx="2883">
                  <c:v>14.146062404181786</c:v>
                </c:pt>
                <c:pt idx="2884">
                  <c:v>13.541029009905017</c:v>
                </c:pt>
                <c:pt idx="2885">
                  <c:v>12.982338714574112</c:v>
                </c:pt>
                <c:pt idx="2886">
                  <c:v>12.467274083404376</c:v>
                </c:pt>
                <c:pt idx="2887">
                  <c:v>11.993227898463713</c:v>
                </c:pt>
                <c:pt idx="2888">
                  <c:v>11.557694756133467</c:v>
                </c:pt>
                <c:pt idx="2889">
                  <c:v>11.158264304747577</c:v>
                </c:pt>
                <c:pt idx="2890">
                  <c:v>11.168038758692875</c:v>
                </c:pt>
                <c:pt idx="2891">
                  <c:v>10.801555677751864</c:v>
                </c:pt>
                <c:pt idx="2892">
                  <c:v>10.680442381045193</c:v>
                </c:pt>
                <c:pt idx="2893">
                  <c:v>10.356149460422179</c:v>
                </c:pt>
                <c:pt idx="2894">
                  <c:v>10.060572935677108</c:v>
                </c:pt>
                <c:pt idx="2895">
                  <c:v>10.450052809632099</c:v>
                </c:pt>
                <c:pt idx="2896">
                  <c:v>10.146103654419806</c:v>
                </c:pt>
                <c:pt idx="2897">
                  <c:v>9.9925054495922545</c:v>
                </c:pt>
                <c:pt idx="2898">
                  <c:v>9.729822219189229</c:v>
                </c:pt>
                <c:pt idx="2899">
                  <c:v>9.4913967167406987</c:v>
                </c:pt>
                <c:pt idx="2900">
                  <c:v>9.2919631416361206</c:v>
                </c:pt>
                <c:pt idx="2901">
                  <c:v>9.1882339605252721</c:v>
                </c:pt>
                <c:pt idx="2902">
                  <c:v>9.0012920887497856</c:v>
                </c:pt>
                <c:pt idx="2903">
                  <c:v>8.8326273558434227</c:v>
                </c:pt>
                <c:pt idx="2904">
                  <c:v>8.6806966291089793</c:v>
                </c:pt>
                <c:pt idx="2905">
                  <c:v>8.5440482411169842</c:v>
                </c:pt>
                <c:pt idx="2906">
                  <c:v>8.4370035631545726</c:v>
                </c:pt>
                <c:pt idx="2907">
                  <c:v>9.497934804335328</c:v>
                </c:pt>
                <c:pt idx="2908">
                  <c:v>9.2877217965333418</c:v>
                </c:pt>
                <c:pt idx="2909">
                  <c:v>9.1654103640613904</c:v>
                </c:pt>
                <c:pt idx="2910">
                  <c:v>8.9962077483554186</c:v>
                </c:pt>
                <c:pt idx="2911">
                  <c:v>9.0316116894743814</c:v>
                </c:pt>
                <c:pt idx="2912">
                  <c:v>8.8667682484000956</c:v>
                </c:pt>
                <c:pt idx="2913">
                  <c:v>8.7114309561456729</c:v>
                </c:pt>
                <c:pt idx="2914">
                  <c:v>8.5716746406426179</c:v>
                </c:pt>
                <c:pt idx="2915">
                  <c:v>9.2558624429955909</c:v>
                </c:pt>
                <c:pt idx="2916">
                  <c:v>9.854546005570656</c:v>
                </c:pt>
                <c:pt idx="2917">
                  <c:v>9.604548345537065</c:v>
                </c:pt>
                <c:pt idx="2918">
                  <c:v>9.3778488125319246</c:v>
                </c:pt>
                <c:pt idx="2919">
                  <c:v>9.1726431393143972</c:v>
                </c:pt>
                <c:pt idx="2920">
                  <c:v>10.307861771591492</c:v>
                </c:pt>
                <c:pt idx="2921">
                  <c:v>10.080714004463951</c:v>
                </c:pt>
                <c:pt idx="2922">
                  <c:v>9.8099809199399584</c:v>
                </c:pt>
                <c:pt idx="2923">
                  <c:v>9.5641066158717294</c:v>
                </c:pt>
                <c:pt idx="2924">
                  <c:v>9.9971399963510734</c:v>
                </c:pt>
                <c:pt idx="2925">
                  <c:v>11.133608173448343</c:v>
                </c:pt>
                <c:pt idx="2926">
                  <c:v>10.771439988324273</c:v>
                </c:pt>
                <c:pt idx="2927">
                  <c:v>19.333669805220914</c:v>
                </c:pt>
                <c:pt idx="2928">
                  <c:v>25.143352610558306</c:v>
                </c:pt>
                <c:pt idx="2929">
                  <c:v>24.296619971899975</c:v>
                </c:pt>
                <c:pt idx="2930">
                  <c:v>22.990004741635577</c:v>
                </c:pt>
                <c:pt idx="2931">
                  <c:v>21.768909316637679</c:v>
                </c:pt>
                <c:pt idx="2932">
                  <c:v>20.848440725126295</c:v>
                </c:pt>
                <c:pt idx="2933">
                  <c:v>19.936901472099883</c:v>
                </c:pt>
                <c:pt idx="2934">
                  <c:v>18.919580103887203</c:v>
                </c:pt>
                <c:pt idx="2935">
                  <c:v>20.477326893661733</c:v>
                </c:pt>
                <c:pt idx="2936">
                  <c:v>20.934417198418071</c:v>
                </c:pt>
                <c:pt idx="2937">
                  <c:v>19.849814712565816</c:v>
                </c:pt>
                <c:pt idx="2938">
                  <c:v>18.838404685957105</c:v>
                </c:pt>
                <c:pt idx="2939">
                  <c:v>18.940235032765933</c:v>
                </c:pt>
                <c:pt idx="2940">
                  <c:v>17.990962772724632</c:v>
                </c:pt>
                <c:pt idx="2941">
                  <c:v>18.582870754207054</c:v>
                </c:pt>
                <c:pt idx="2942">
                  <c:v>17.946336004999946</c:v>
                </c:pt>
                <c:pt idx="2943">
                  <c:v>17.073873967448247</c:v>
                </c:pt>
                <c:pt idx="2944">
                  <c:v>16.254740324387544</c:v>
                </c:pt>
                <c:pt idx="2945">
                  <c:v>15.494085783576923</c:v>
                </c:pt>
                <c:pt idx="2946">
                  <c:v>14.788640595447852</c:v>
                </c:pt>
                <c:pt idx="2947">
                  <c:v>14.135293448388747</c:v>
                </c:pt>
                <c:pt idx="2948">
                  <c:v>13.592617818217093</c:v>
                </c:pt>
                <c:pt idx="2949">
                  <c:v>13.02994106104437</c:v>
                </c:pt>
                <c:pt idx="2950">
                  <c:v>13.067686741179212</c:v>
                </c:pt>
                <c:pt idx="2951">
                  <c:v>12.545901844939578</c:v>
                </c:pt>
                <c:pt idx="2952">
                  <c:v>12.84097973019338</c:v>
                </c:pt>
                <c:pt idx="2953">
                  <c:v>12.337092231822766</c:v>
                </c:pt>
                <c:pt idx="2954">
                  <c:v>11.873546136864638</c:v>
                </c:pt>
                <c:pt idx="2955">
                  <c:v>11.447861954780308</c:v>
                </c:pt>
                <c:pt idx="2956">
                  <c:v>11.057653723688055</c:v>
                </c:pt>
                <c:pt idx="2957">
                  <c:v>11.534609173233767</c:v>
                </c:pt>
                <c:pt idx="2958">
                  <c:v>11.137508107868237</c:v>
                </c:pt>
                <c:pt idx="2959">
                  <c:v>10.789817976973906</c:v>
                </c:pt>
                <c:pt idx="2960">
                  <c:v>10.455961910334519</c:v>
                </c:pt>
                <c:pt idx="2961">
                  <c:v>10.208078591236514</c:v>
                </c:pt>
                <c:pt idx="2962">
                  <c:v>10.080338043731953</c:v>
                </c:pt>
                <c:pt idx="2963">
                  <c:v>10.336275257361342</c:v>
                </c:pt>
                <c:pt idx="2964">
                  <c:v>10.043342146194959</c:v>
                </c:pt>
                <c:pt idx="2965">
                  <c:v>9.7760138807511652</c:v>
                </c:pt>
                <c:pt idx="2966">
                  <c:v>9.5332909006040509</c:v>
                </c:pt>
                <c:pt idx="2967">
                  <c:v>9.4609629319050175</c:v>
                </c:pt>
                <c:pt idx="2968">
                  <c:v>10.262926809459607</c:v>
                </c:pt>
                <c:pt idx="2969">
                  <c:v>24.640411070715786</c:v>
                </c:pt>
                <c:pt idx="2970">
                  <c:v>23.711717104051505</c:v>
                </c:pt>
                <c:pt idx="2971">
                  <c:v>22.443279155511075</c:v>
                </c:pt>
                <c:pt idx="2972">
                  <c:v>21.258234879346606</c:v>
                </c:pt>
                <c:pt idx="2973">
                  <c:v>20.820426843335728</c:v>
                </c:pt>
                <c:pt idx="2974">
                  <c:v>19.743474750518644</c:v>
                </c:pt>
                <c:pt idx="2975">
                  <c:v>18.739291588748411</c:v>
                </c:pt>
                <c:pt idx="2976">
                  <c:v>17.803850492222288</c:v>
                </c:pt>
                <c:pt idx="2977">
                  <c:v>17.230867588033977</c:v>
                </c:pt>
                <c:pt idx="2978">
                  <c:v>16.401626702350004</c:v>
                </c:pt>
                <c:pt idx="2979">
                  <c:v>16.174618045516887</c:v>
                </c:pt>
                <c:pt idx="2980">
                  <c:v>15.419735595820541</c:v>
                </c:pt>
                <c:pt idx="2981">
                  <c:v>15.029302923907032</c:v>
                </c:pt>
                <c:pt idx="2982">
                  <c:v>14.358078001709176</c:v>
                </c:pt>
                <c:pt idx="2983">
                  <c:v>13.737006317513206</c:v>
                </c:pt>
                <c:pt idx="2984">
                  <c:v>13.163207767420113</c:v>
                </c:pt>
                <c:pt idx="2985">
                  <c:v>12.633926115667924</c:v>
                </c:pt>
                <c:pt idx="2986">
                  <c:v>12.151731655195116</c:v>
                </c:pt>
                <c:pt idx="2987">
                  <c:v>11.703234662876746</c:v>
                </c:pt>
                <c:pt idx="2988">
                  <c:v>11.53228276839393</c:v>
                </c:pt>
                <c:pt idx="2989">
                  <c:v>11.134981679234414</c:v>
                </c:pt>
                <c:pt idx="2990">
                  <c:v>13.272554251847005</c:v>
                </c:pt>
                <c:pt idx="2991">
                  <c:v>12.73472191861322</c:v>
                </c:pt>
                <c:pt idx="2992">
                  <c:v>12.23927534333845</c:v>
                </c:pt>
                <c:pt idx="2993">
                  <c:v>11.783656160164766</c:v>
                </c:pt>
                <c:pt idx="2994">
                  <c:v>11.365404430102011</c:v>
                </c:pt>
                <c:pt idx="2995">
                  <c:v>10.982152654153527</c:v>
                </c:pt>
                <c:pt idx="2996">
                  <c:v>11.49373786607776</c:v>
                </c:pt>
                <c:pt idx="2997">
                  <c:v>11.468882134252924</c:v>
                </c:pt>
                <c:pt idx="2998">
                  <c:v>11.07690509091077</c:v>
                </c:pt>
                <c:pt idx="2999">
                  <c:v>10.799686098704626</c:v>
                </c:pt>
                <c:pt idx="3000">
                  <c:v>11.809226742677827</c:v>
                </c:pt>
                <c:pt idx="3001">
                  <c:v>11.38885762388816</c:v>
                </c:pt>
                <c:pt idx="3002">
                  <c:v>11.003624334969711</c:v>
                </c:pt>
                <c:pt idx="3003">
                  <c:v>10.651242396970916</c:v>
                </c:pt>
                <c:pt idx="3004">
                  <c:v>11.830023510132021</c:v>
                </c:pt>
                <c:pt idx="3005">
                  <c:v>11.629926978004979</c:v>
                </c:pt>
                <c:pt idx="3006">
                  <c:v>11.224458115774121</c:v>
                </c:pt>
                <c:pt idx="3007">
                  <c:v>10.853164173317625</c:v>
                </c:pt>
                <c:pt idx="3008">
                  <c:v>10.513796456408176</c:v>
                </c:pt>
                <c:pt idx="3009">
                  <c:v>10.204190841965461</c:v>
                </c:pt>
                <c:pt idx="3010">
                  <c:v>9.9992634208429827</c:v>
                </c:pt>
                <c:pt idx="3011">
                  <c:v>11.704514011468667</c:v>
                </c:pt>
                <c:pt idx="3012">
                  <c:v>12.641973381499728</c:v>
                </c:pt>
                <c:pt idx="3013">
                  <c:v>17.131368515366528</c:v>
                </c:pt>
                <c:pt idx="3014">
                  <c:v>16.30816468193505</c:v>
                </c:pt>
                <c:pt idx="3015">
                  <c:v>16.281621076533423</c:v>
                </c:pt>
                <c:pt idx="3016">
                  <c:v>15.519032195093146</c:v>
                </c:pt>
                <c:pt idx="3017">
                  <c:v>14.821967518004231</c:v>
                </c:pt>
                <c:pt idx="3018">
                  <c:v>14.294181183538971</c:v>
                </c:pt>
                <c:pt idx="3019">
                  <c:v>13.677932650080693</c:v>
                </c:pt>
                <c:pt idx="3020">
                  <c:v>13.108678070678041</c:v>
                </c:pt>
                <c:pt idx="3021">
                  <c:v>12.583672917115832</c:v>
                </c:pt>
                <c:pt idx="3022">
                  <c:v>12.100285069581496</c:v>
                </c:pt>
                <c:pt idx="3023">
                  <c:v>11.655986037307709</c:v>
                </c:pt>
                <c:pt idx="3024">
                  <c:v>11.248343811445672</c:v>
                </c:pt>
                <c:pt idx="3025">
                  <c:v>10.87501736379234</c:v>
                </c:pt>
                <c:pt idx="3026">
                  <c:v>10.533752746684181</c:v>
                </c:pt>
                <c:pt idx="3027">
                  <c:v>10.222380686208755</c:v>
                </c:pt>
                <c:pt idx="3028">
                  <c:v>9.938815498863935</c:v>
                </c:pt>
                <c:pt idx="3029">
                  <c:v>9.6810551072709004</c:v>
                </c:pt>
                <c:pt idx="3030">
                  <c:v>10.786941913876754</c:v>
                </c:pt>
                <c:pt idx="3031">
                  <c:v>11.211883101039211</c:v>
                </c:pt>
                <c:pt idx="3032">
                  <c:v>10.841660209329188</c:v>
                </c:pt>
                <c:pt idx="3033">
                  <c:v>10.503291984734624</c:v>
                </c:pt>
                <c:pt idx="3034">
                  <c:v>11.045944743130081</c:v>
                </c:pt>
                <c:pt idx="3035">
                  <c:v>10.690674433983274</c:v>
                </c:pt>
                <c:pt idx="3036">
                  <c:v>10.36548434850654</c:v>
                </c:pt>
                <c:pt idx="3037">
                  <c:v>10.069073349721918</c:v>
                </c:pt>
                <c:pt idx="3038">
                  <c:v>9.8426502119435462</c:v>
                </c:pt>
                <c:pt idx="3039">
                  <c:v>9.5937519654569225</c:v>
                </c:pt>
                <c:pt idx="3040">
                  <c:v>9.3680679450339586</c:v>
                </c:pt>
                <c:pt idx="3041">
                  <c:v>9.1637978482545943</c:v>
                </c:pt>
                <c:pt idx="3042">
                  <c:v>9.4572476919301831</c:v>
                </c:pt>
                <c:pt idx="3043">
                  <c:v>9.2444727834231983</c:v>
                </c:pt>
                <c:pt idx="3044">
                  <c:v>9.2873381895996054</c:v>
                </c:pt>
                <c:pt idx="3045">
                  <c:v>9.79956320367803</c:v>
                </c:pt>
                <c:pt idx="3046">
                  <c:v>10.1777798816775</c:v>
                </c:pt>
                <c:pt idx="3047">
                  <c:v>11.493435703550203</c:v>
                </c:pt>
                <c:pt idx="3048">
                  <c:v>11.099394828317722</c:v>
                </c:pt>
                <c:pt idx="3049">
                  <c:v>19.194766657615627</c:v>
                </c:pt>
                <c:pt idx="3050">
                  <c:v>18.228030403782665</c:v>
                </c:pt>
                <c:pt idx="3051">
                  <c:v>17.327964036045078</c:v>
                </c:pt>
                <c:pt idx="3052">
                  <c:v>18.970800253528171</c:v>
                </c:pt>
                <c:pt idx="3053">
                  <c:v>20.133162139593217</c:v>
                </c:pt>
                <c:pt idx="3054">
                  <c:v>19.102541753659477</c:v>
                </c:pt>
                <c:pt idx="3055">
                  <c:v>18.142126202077609</c:v>
                </c:pt>
                <c:pt idx="3056">
                  <c:v>17.248030687300272</c:v>
                </c:pt>
                <c:pt idx="3057">
                  <c:v>16.416581129340194</c:v>
                </c:pt>
                <c:pt idx="3058">
                  <c:v>16.029236174020394</c:v>
                </c:pt>
                <c:pt idx="3059">
                  <c:v>15.393033759731775</c:v>
                </c:pt>
                <c:pt idx="3060">
                  <c:v>14.694995616904659</c:v>
                </c:pt>
                <c:pt idx="3061">
                  <c:v>14.048635757446979</c:v>
                </c:pt>
                <c:pt idx="3062">
                  <c:v>15.422227197397497</c:v>
                </c:pt>
                <c:pt idx="3063">
                  <c:v>15.245568827669869</c:v>
                </c:pt>
                <c:pt idx="3064">
                  <c:v>14.558372260798528</c:v>
                </c:pt>
                <c:pt idx="3065">
                  <c:v>14.710589637285166</c:v>
                </c:pt>
                <c:pt idx="3066">
                  <c:v>14.063065012734969</c:v>
                </c:pt>
                <c:pt idx="3067">
                  <c:v>13.594876421513835</c:v>
                </c:pt>
                <c:pt idx="3068">
                  <c:v>13.378135471351474</c:v>
                </c:pt>
                <c:pt idx="3069">
                  <c:v>26.588305992509721</c:v>
                </c:pt>
                <c:pt idx="3070">
                  <c:v>28.504026547330742</c:v>
                </c:pt>
                <c:pt idx="3071">
                  <c:v>26.92686073664397</c:v>
                </c:pt>
                <c:pt idx="3072">
                  <c:v>35.259065623654962</c:v>
                </c:pt>
                <c:pt idx="3073">
                  <c:v>39.951112942740508</c:v>
                </c:pt>
                <c:pt idx="3074">
                  <c:v>37.659431924552507</c:v>
                </c:pt>
                <c:pt idx="3075">
                  <c:v>35.509160348809409</c:v>
                </c:pt>
                <c:pt idx="3076">
                  <c:v>33.492170751173312</c:v>
                </c:pt>
                <c:pt idx="3077">
                  <c:v>33.521255145458603</c:v>
                </c:pt>
                <c:pt idx="3078">
                  <c:v>40.503446114512229</c:v>
                </c:pt>
                <c:pt idx="3079">
                  <c:v>66.84916598638037</c:v>
                </c:pt>
                <c:pt idx="3080">
                  <c:v>62.927206665205112</c:v>
                </c:pt>
                <c:pt idx="3081">
                  <c:v>60.027651207181812</c:v>
                </c:pt>
                <c:pt idx="3082">
                  <c:v>97.11210370802965</c:v>
                </c:pt>
                <c:pt idx="3083">
                  <c:v>91.371331710495909</c:v>
                </c:pt>
                <c:pt idx="3084">
                  <c:v>90.435145009917306</c:v>
                </c:pt>
                <c:pt idx="3085">
                  <c:v>85.094029590767661</c:v>
                </c:pt>
                <c:pt idx="3086">
                  <c:v>84.941260924886791</c:v>
                </c:pt>
                <c:pt idx="3087">
                  <c:v>79.929289715437463</c:v>
                </c:pt>
                <c:pt idx="3088">
                  <c:v>75.217879562603969</c:v>
                </c:pt>
                <c:pt idx="3089">
                  <c:v>75.597222257162699</c:v>
                </c:pt>
                <c:pt idx="3090">
                  <c:v>71.145865751746598</c:v>
                </c:pt>
                <c:pt idx="3091">
                  <c:v>66.962029895706749</c:v>
                </c:pt>
                <c:pt idx="3092">
                  <c:v>63.029974582791915</c:v>
                </c:pt>
                <c:pt idx="3093">
                  <c:v>69.92921705757955</c:v>
                </c:pt>
                <c:pt idx="3094">
                  <c:v>65.81856187842935</c:v>
                </c:pt>
                <c:pt idx="3095">
                  <c:v>61.95538508675034</c:v>
                </c:pt>
                <c:pt idx="3096">
                  <c:v>64.192740861489057</c:v>
                </c:pt>
                <c:pt idx="3097">
                  <c:v>60.427551378570264</c:v>
                </c:pt>
                <c:pt idx="3098">
                  <c:v>57.470053220846829</c:v>
                </c:pt>
                <c:pt idx="3099">
                  <c:v>54.110813529642684</c:v>
                </c:pt>
                <c:pt idx="3100">
                  <c:v>50.954991939458502</c:v>
                </c:pt>
                <c:pt idx="3101">
                  <c:v>48.099327124411104</c:v>
                </c:pt>
                <c:pt idx="3102">
                  <c:v>45.308794943499301</c:v>
                </c:pt>
                <c:pt idx="3103">
                  <c:v>43.11681351014181</c:v>
                </c:pt>
                <c:pt idx="3104">
                  <c:v>46.85029522214171</c:v>
                </c:pt>
                <c:pt idx="3105">
                  <c:v>44.135910439451607</c:v>
                </c:pt>
                <c:pt idx="3106">
                  <c:v>41.587371400594577</c:v>
                </c:pt>
                <c:pt idx="3107">
                  <c:v>39.195068157120829</c:v>
                </c:pt>
                <c:pt idx="3108">
                  <c:v>42.295526712717582</c:v>
                </c:pt>
                <c:pt idx="3109">
                  <c:v>39.859754398786535</c:v>
                </c:pt>
                <c:pt idx="3110">
                  <c:v>37.573699486432233</c:v>
                </c:pt>
                <c:pt idx="3111">
                  <c:v>36.509250382952715</c:v>
                </c:pt>
                <c:pt idx="3112">
                  <c:v>34.430192607461095</c:v>
                </c:pt>
                <c:pt idx="3113">
                  <c:v>32.480334563991285</c:v>
                </c:pt>
                <c:pt idx="3114">
                  <c:v>30.652290275223049</c:v>
                </c:pt>
                <c:pt idx="3115">
                  <c:v>37.884396480967027</c:v>
                </c:pt>
                <c:pt idx="3116">
                  <c:v>39.240940118721454</c:v>
                </c:pt>
                <c:pt idx="3117">
                  <c:v>37.009609250027246</c:v>
                </c:pt>
                <c:pt idx="3118">
                  <c:v>34.899550242298425</c:v>
                </c:pt>
                <c:pt idx="3119">
                  <c:v>32.920467143994316</c:v>
                </c:pt>
                <c:pt idx="3120">
                  <c:v>31.064866118009878</c:v>
                </c:pt>
                <c:pt idx="3121">
                  <c:v>29.325708300169072</c:v>
                </c:pt>
                <c:pt idx="3122">
                  <c:v>27.696381744723581</c:v>
                </c:pt>
                <c:pt idx="3123">
                  <c:v>28.183214134643219</c:v>
                </c:pt>
                <c:pt idx="3124">
                  <c:v>32.802792525353368</c:v>
                </c:pt>
                <c:pt idx="3125">
                  <c:v>30.954555505445118</c:v>
                </c:pt>
                <c:pt idx="3126">
                  <c:v>29.222342783783407</c:v>
                </c:pt>
                <c:pt idx="3127">
                  <c:v>28.100660211238804</c:v>
                </c:pt>
                <c:pt idx="3128">
                  <c:v>26.549170299750813</c:v>
                </c:pt>
                <c:pt idx="3129">
                  <c:v>25.779694008814079</c:v>
                </c:pt>
                <c:pt idx="3130">
                  <c:v>24.506228075992269</c:v>
                </c:pt>
                <c:pt idx="3131">
                  <c:v>23.185970536719402</c:v>
                </c:pt>
                <c:pt idx="3132">
                  <c:v>21.951993296733058</c:v>
                </c:pt>
                <c:pt idx="3133">
                  <c:v>20.799493099789867</c:v>
                </c:pt>
                <c:pt idx="3134">
                  <c:v>25.315300040216048</c:v>
                </c:pt>
                <c:pt idx="3135">
                  <c:v>23.942565353816015</c:v>
                </c:pt>
                <c:pt idx="3136">
                  <c:v>22.659040062963452</c:v>
                </c:pt>
                <c:pt idx="3137">
                  <c:v>21.459748315006397</c:v>
                </c:pt>
                <c:pt idx="3138">
                  <c:v>20.814998140413355</c:v>
                </c:pt>
                <c:pt idx="3139">
                  <c:v>19.738410626784951</c:v>
                </c:pt>
                <c:pt idx="3140">
                  <c:v>18.775499969312229</c:v>
                </c:pt>
                <c:pt idx="3141">
                  <c:v>23.092544481066273</c:v>
                </c:pt>
                <c:pt idx="3142">
                  <c:v>21.876397982680015</c:v>
                </c:pt>
                <c:pt idx="3143">
                  <c:v>34.773056737795812</c:v>
                </c:pt>
                <c:pt idx="3144">
                  <c:v>32.801846423817274</c:v>
                </c:pt>
                <c:pt idx="3145">
                  <c:v>31.288652674447164</c:v>
                </c:pt>
                <c:pt idx="3146">
                  <c:v>29.535413663603983</c:v>
                </c:pt>
                <c:pt idx="3147">
                  <c:v>27.892804081979509</c:v>
                </c:pt>
                <c:pt idx="3148">
                  <c:v>26.54945883200558</c:v>
                </c:pt>
                <c:pt idx="3149">
                  <c:v>25.097183245564853</c:v>
                </c:pt>
                <c:pt idx="3150">
                  <c:v>24.312879658504318</c:v>
                </c:pt>
                <c:pt idx="3151">
                  <c:v>23.005205450002311</c:v>
                </c:pt>
                <c:pt idx="3152">
                  <c:v>30.717062541893597</c:v>
                </c:pt>
                <c:pt idx="3153">
                  <c:v>28.999811572396471</c:v>
                </c:pt>
                <c:pt idx="3154">
                  <c:v>27.391150905313271</c:v>
                </c:pt>
                <c:pt idx="3155">
                  <c:v>25.884943836962936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1D-4C79-8E98-44511DC3D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252160"/>
        <c:axId val="296921728"/>
      </c:scatterChart>
      <c:valAx>
        <c:axId val="296252160"/>
        <c:scaling>
          <c:orientation val="minMax"/>
          <c:max val="44012"/>
          <c:min val="39449"/>
        </c:scaling>
        <c:delete val="0"/>
        <c:axPos val="b"/>
        <c:numFmt formatCode="mm/yyyy" sourceLinked="0"/>
        <c:majorTickMark val="out"/>
        <c:minorTickMark val="none"/>
        <c:tickLblPos val="nextTo"/>
        <c:spPr>
          <a:ln w="9525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6921728"/>
        <c:crosses val="autoZero"/>
        <c:crossBetween val="midCat"/>
        <c:majorUnit val="730.5"/>
      </c:valAx>
      <c:valAx>
        <c:axId val="296921728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9525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62521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zoomScale="82" workbookViewId="0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147" cy="607983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0.41752</cdr:x>
      <cdr:y>0.04861</cdr:y>
    </cdr:from>
    <cdr:to>
      <cdr:x>0.97455</cdr:x>
      <cdr:y>0.15374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75968" y="294520"/>
          <a:ext cx="5171126" cy="6369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400" b="1" i="0" u="none" strike="noStrike" baseline="0">
              <a:solidFill>
                <a:srgbClr val="0000FF"/>
              </a:solidFill>
              <a:latin typeface="Arial"/>
              <a:cs typeface="Arial"/>
            </a:rPr>
            <a:t>The volatility of the FTSE 100 index, </a:t>
          </a:r>
        </a:p>
        <a:p xmlns:a="http://schemas.openxmlformats.org/drawingml/2006/main">
          <a:pPr algn="l" rtl="0">
            <a:defRPr sz="1000"/>
          </a:pPr>
          <a:r>
            <a:rPr lang="en-GB" sz="1400" b="1" i="0" u="none" strike="noStrike" baseline="0">
              <a:solidFill>
                <a:srgbClr val="0000FF"/>
              </a:solidFill>
              <a:latin typeface="Arial"/>
              <a:cs typeface="Arial"/>
            </a:rPr>
            <a:t>                 until June 2020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174"/>
  <sheetViews>
    <sheetView tabSelected="1" workbookViewId="0">
      <selection activeCell="M3" sqref="M3"/>
    </sheetView>
  </sheetViews>
  <sheetFormatPr defaultRowHeight="12.55" x14ac:dyDescent="0.2"/>
  <cols>
    <col min="1" max="1" width="15.5546875" style="11" customWidth="1"/>
    <col min="2" max="2" width="12" style="5" customWidth="1"/>
    <col min="3" max="3" width="10.21875" customWidth="1"/>
    <col min="4" max="4" width="10.33203125" customWidth="1"/>
    <col min="5" max="5" width="11.77734375" style="2" customWidth="1"/>
    <col min="6" max="6" width="14.6640625" style="2" customWidth="1"/>
    <col min="7" max="7" width="12.77734375" style="5" customWidth="1"/>
    <col min="8" max="8" width="11.21875" customWidth="1"/>
    <col min="9" max="9" width="11.77734375" style="5" customWidth="1"/>
    <col min="10" max="10" width="10.6640625" style="5" customWidth="1"/>
    <col min="11" max="11" width="11.21875" style="5" bestFit="1" customWidth="1"/>
  </cols>
  <sheetData>
    <row r="1" spans="1:11" x14ac:dyDescent="0.2">
      <c r="A1" s="11" t="s">
        <v>18</v>
      </c>
      <c r="E1" s="9" t="s">
        <v>0</v>
      </c>
      <c r="F1" s="9" t="s">
        <v>0</v>
      </c>
      <c r="G1" s="14" t="s">
        <v>0</v>
      </c>
      <c r="H1" t="s">
        <v>0</v>
      </c>
      <c r="I1"/>
      <c r="K1"/>
    </row>
    <row r="2" spans="1:11" x14ac:dyDescent="0.2">
      <c r="B2" s="5" t="s">
        <v>16</v>
      </c>
      <c r="C2" t="s">
        <v>17</v>
      </c>
      <c r="E2" s="9" t="s">
        <v>0</v>
      </c>
      <c r="F2" t="s">
        <v>0</v>
      </c>
      <c r="I2"/>
      <c r="K2"/>
    </row>
    <row r="3" spans="1:11" x14ac:dyDescent="0.2">
      <c r="A3" s="11" t="s">
        <v>1</v>
      </c>
      <c r="B3" s="18">
        <f>AVERAGE(C19:C3174)</f>
        <v>-1.2437807630673066E-5</v>
      </c>
      <c r="C3" s="5"/>
      <c r="D3" s="6">
        <f>AVERAGE(G19:G3174)</f>
        <v>-9.0484521720984694E-3</v>
      </c>
      <c r="E3"/>
      <c r="F3" t="s">
        <v>19</v>
      </c>
      <c r="G3" s="5" t="s">
        <v>20</v>
      </c>
      <c r="I3" s="9" t="s">
        <v>42</v>
      </c>
      <c r="J3"/>
      <c r="K3"/>
    </row>
    <row r="4" spans="1:11" x14ac:dyDescent="0.2">
      <c r="A4" s="11" t="s">
        <v>29</v>
      </c>
      <c r="B4" s="4">
        <f>STDEV(C19:C3174)</f>
        <v>1.2388600006642058E-2</v>
      </c>
      <c r="C4" s="5"/>
      <c r="D4" s="6">
        <f>STDEV(G19:G3174)</f>
        <v>1.0006364723886483</v>
      </c>
      <c r="E4"/>
      <c r="F4" s="9" t="s">
        <v>0</v>
      </c>
      <c r="G4" s="10" t="s">
        <v>0</v>
      </c>
      <c r="I4"/>
      <c r="J4"/>
      <c r="K4"/>
    </row>
    <row r="5" spans="1:11" x14ac:dyDescent="0.2">
      <c r="A5" s="11" t="s">
        <v>2</v>
      </c>
      <c r="B5" s="3">
        <f>SKEW(C19:C3174)</f>
        <v>-0.39618529473942637</v>
      </c>
      <c r="C5" s="5"/>
      <c r="D5" s="3">
        <f>SKEW(G19:G3174)</f>
        <v>-0.38144581929895599</v>
      </c>
      <c r="E5"/>
      <c r="F5" t="s">
        <v>5</v>
      </c>
      <c r="G5" s="6">
        <v>1.4509140916531771E-7</v>
      </c>
      <c r="I5" s="9" t="s">
        <v>43</v>
      </c>
      <c r="J5"/>
      <c r="K5"/>
    </row>
    <row r="6" spans="1:11" x14ac:dyDescent="0.2">
      <c r="A6" s="11" t="s">
        <v>3</v>
      </c>
      <c r="B6" s="3">
        <f>KURT(C19:C3174)+3</f>
        <v>13.125082381231799</v>
      </c>
      <c r="C6" s="5"/>
      <c r="D6" s="3">
        <f>KURT(G19:G3174)+3</f>
        <v>4.0727513397605311</v>
      </c>
      <c r="E6"/>
      <c r="F6" t="s">
        <v>6</v>
      </c>
      <c r="G6" s="17">
        <f>(1-G11)*G12/10000</f>
        <v>2.5070203642042379E-6</v>
      </c>
      <c r="I6" s="9" t="s">
        <v>44</v>
      </c>
      <c r="J6" s="9" t="s">
        <v>45</v>
      </c>
      <c r="K6"/>
    </row>
    <row r="7" spans="1:11" x14ac:dyDescent="0.2">
      <c r="A7" s="11" t="s">
        <v>28</v>
      </c>
      <c r="B7" s="6">
        <f>CORREL(C19:C3173,C20:C3174)</f>
        <v>-2.57697271139758E-2</v>
      </c>
      <c r="C7" s="6"/>
      <c r="D7" s="6">
        <f>CORREL(G19:G3173,G20:G3174)</f>
        <v>5.9200613728907676E-3</v>
      </c>
      <c r="E7"/>
      <c r="F7" t="s">
        <v>7</v>
      </c>
      <c r="G7" s="6">
        <v>0</v>
      </c>
      <c r="I7" s="9" t="s">
        <v>43</v>
      </c>
      <c r="J7"/>
      <c r="K7"/>
    </row>
    <row r="8" spans="1:11" x14ac:dyDescent="0.2">
      <c r="A8" s="5"/>
      <c r="C8" s="5"/>
      <c r="D8" s="5"/>
      <c r="E8"/>
      <c r="F8" t="s">
        <v>36</v>
      </c>
      <c r="G8" s="6">
        <v>0.18602497800110351</v>
      </c>
      <c r="I8" s="9" t="s">
        <v>43</v>
      </c>
      <c r="J8"/>
      <c r="K8"/>
    </row>
    <row r="9" spans="1:11" x14ac:dyDescent="0.2">
      <c r="A9" s="5" t="s">
        <v>25</v>
      </c>
      <c r="B9" s="6">
        <f>MIN(C19:C3174)</f>
        <v>-0.1151170613425157</v>
      </c>
      <c r="C9" s="5"/>
      <c r="D9" s="7">
        <f>MIN(G19:G3174)</f>
        <v>-5.0900136011578985</v>
      </c>
      <c r="E9"/>
      <c r="F9" t="s">
        <v>8</v>
      </c>
      <c r="G9" s="6">
        <f>G11-G7-0.5*G8</f>
        <v>0.88459221628668461</v>
      </c>
      <c r="I9" s="9" t="s">
        <v>44</v>
      </c>
      <c r="J9" s="9" t="s">
        <v>46</v>
      </c>
      <c r="K9"/>
    </row>
    <row r="10" spans="1:11" x14ac:dyDescent="0.2">
      <c r="A10" s="5" t="s">
        <v>26</v>
      </c>
      <c r="B10" s="6">
        <f>MAX(C19:C3174)</f>
        <v>9.3842439739820746E-2</v>
      </c>
      <c r="C10" s="5"/>
      <c r="D10" s="7">
        <f>MAX(G19:G3174)</f>
        <v>3.700442093578824</v>
      </c>
      <c r="E10"/>
      <c r="F10" t="s">
        <v>0</v>
      </c>
      <c r="G10" s="3" t="s">
        <v>0</v>
      </c>
      <c r="I10" s="9" t="s">
        <v>0</v>
      </c>
      <c r="J10"/>
      <c r="K10"/>
    </row>
    <row r="11" spans="1:11" x14ac:dyDescent="0.2">
      <c r="A11" s="5"/>
      <c r="F11" t="s">
        <v>23</v>
      </c>
      <c r="G11" s="6">
        <v>0.97760470528723642</v>
      </c>
      <c r="I11" s="9" t="s">
        <v>43</v>
      </c>
      <c r="J11"/>
      <c r="K11"/>
    </row>
    <row r="12" spans="1:11" x14ac:dyDescent="0.2">
      <c r="A12" s="14" t="s">
        <v>41</v>
      </c>
      <c r="B12" s="5">
        <v>253</v>
      </c>
      <c r="F12" t="s">
        <v>24</v>
      </c>
      <c r="G12" s="6">
        <v>1.1194406666037</v>
      </c>
      <c r="I12" s="9" t="s">
        <v>43</v>
      </c>
      <c r="J12"/>
      <c r="K12"/>
    </row>
    <row r="13" spans="1:11" x14ac:dyDescent="0.2">
      <c r="A13" s="5"/>
      <c r="D13" s="9" t="s">
        <v>0</v>
      </c>
      <c r="I13"/>
      <c r="J13"/>
      <c r="K13"/>
    </row>
    <row r="14" spans="1:11" x14ac:dyDescent="0.2">
      <c r="A14" s="5"/>
      <c r="F14" s="2" t="s">
        <v>4</v>
      </c>
      <c r="G14" s="3">
        <f>SUM(I19:I3174)</f>
        <v>10196.337049849968</v>
      </c>
      <c r="I14"/>
      <c r="J14"/>
      <c r="K14"/>
    </row>
    <row r="15" spans="1:11" ht="13.15" x14ac:dyDescent="0.25">
      <c r="A15" s="5"/>
      <c r="B15" s="16" t="s">
        <v>39</v>
      </c>
      <c r="F15" s="2" t="s">
        <v>0</v>
      </c>
      <c r="G15" s="3" t="s">
        <v>0</v>
      </c>
      <c r="H15" s="1"/>
      <c r="I15"/>
      <c r="J15" s="14" t="s">
        <v>0</v>
      </c>
      <c r="K15" s="14" t="s">
        <v>40</v>
      </c>
    </row>
    <row r="16" spans="1:11" ht="13.15" x14ac:dyDescent="0.25">
      <c r="A16" s="5" t="s">
        <v>9</v>
      </c>
      <c r="B16" s="16" t="s">
        <v>27</v>
      </c>
      <c r="C16" s="5" t="s">
        <v>13</v>
      </c>
      <c r="D16" s="5" t="s">
        <v>32</v>
      </c>
      <c r="E16" s="13" t="s">
        <v>14</v>
      </c>
      <c r="F16" s="13" t="s">
        <v>30</v>
      </c>
      <c r="G16" s="14" t="s">
        <v>38</v>
      </c>
      <c r="H16" s="5" t="s">
        <v>34</v>
      </c>
      <c r="I16" s="5" t="s">
        <v>22</v>
      </c>
      <c r="J16" s="5" t="s">
        <v>9</v>
      </c>
      <c r="K16" s="5" t="s">
        <v>37</v>
      </c>
    </row>
    <row r="17" spans="1:11" x14ac:dyDescent="0.2">
      <c r="A17" s="5"/>
      <c r="B17" s="5" t="s">
        <v>10</v>
      </c>
      <c r="C17" s="5" t="s">
        <v>11</v>
      </c>
      <c r="D17" s="5" t="s">
        <v>33</v>
      </c>
      <c r="E17" s="13" t="s">
        <v>12</v>
      </c>
      <c r="F17" s="13" t="s">
        <v>31</v>
      </c>
      <c r="G17" s="5" t="s">
        <v>15</v>
      </c>
      <c r="H17" s="5" t="s">
        <v>35</v>
      </c>
      <c r="I17" s="5" t="s">
        <v>21</v>
      </c>
      <c r="J17" s="14" t="s">
        <v>0</v>
      </c>
    </row>
    <row r="18" spans="1:11" x14ac:dyDescent="0.2">
      <c r="A18" s="11">
        <v>39449</v>
      </c>
      <c r="B18" s="12">
        <v>6416.7</v>
      </c>
      <c r="C18" s="4" t="s">
        <v>0</v>
      </c>
      <c r="D18" s="4"/>
      <c r="E18" s="13" t="s">
        <v>0</v>
      </c>
      <c r="F18" s="13"/>
      <c r="G18" s="5" t="s">
        <v>0</v>
      </c>
      <c r="H18" s="5" t="s">
        <v>0</v>
      </c>
      <c r="I18" s="5" t="s">
        <v>0</v>
      </c>
    </row>
    <row r="19" spans="1:11" x14ac:dyDescent="0.2">
      <c r="A19" s="11">
        <v>39450</v>
      </c>
      <c r="B19" s="12">
        <v>6479.4</v>
      </c>
      <c r="C19" s="4">
        <f t="shared" ref="C19:C79" si="0">LN(B19/B18)</f>
        <v>9.7239466272466928E-3</v>
      </c>
      <c r="D19" s="4">
        <f>G5</f>
        <v>1.4509140916531771E-7</v>
      </c>
      <c r="E19" s="13">
        <f>B4*B4</f>
        <v>1.534774101245716E-4</v>
      </c>
      <c r="F19" s="4">
        <f>C19-D19</f>
        <v>9.7238015358375278E-3</v>
      </c>
      <c r="G19" s="6">
        <f>F19/SQRT(E19)</f>
        <v>0.78489914361785695</v>
      </c>
      <c r="H19" s="8">
        <f>IF(G19&lt;0,1,0)</f>
        <v>0</v>
      </c>
      <c r="I19" s="6">
        <f>-0.5*LN(2*PI())-0.5*LN(E19)-0.5*G19*G19</f>
        <v>3.1640067175088729</v>
      </c>
      <c r="J19" s="15">
        <f>A19</f>
        <v>39450</v>
      </c>
      <c r="K19" s="7">
        <f>100*SQRT($B$12*E19)</f>
        <v>19.705274614051085</v>
      </c>
    </row>
    <row r="20" spans="1:11" x14ac:dyDescent="0.2">
      <c r="A20" s="11">
        <v>39451</v>
      </c>
      <c r="B20" s="12">
        <v>6348.5</v>
      </c>
      <c r="C20" s="4">
        <f t="shared" si="0"/>
        <v>-2.0409348956922872E-2</v>
      </c>
      <c r="D20" s="4">
        <f>D19</f>
        <v>1.4509140916531771E-7</v>
      </c>
      <c r="E20" s="13">
        <f>$G$6+(($G$7+$G$8*H19)*F19*F19)+($G$9*E19)</f>
        <v>1.3827194273623947E-4</v>
      </c>
      <c r="F20" s="4">
        <f>C20-D20</f>
        <v>-2.0409494048332037E-2</v>
      </c>
      <c r="G20" s="6">
        <f>F20/SQRT(E20)</f>
        <v>-1.735662203918795</v>
      </c>
      <c r="H20" s="8">
        <f>IF(G20&lt;0,1,0)</f>
        <v>1</v>
      </c>
      <c r="I20" s="6">
        <f t="shared" ref="I20:I83" si="1">-0.5*LN(2*PI())-0.5*LN(E20)-0.5*G20*G20</f>
        <v>2.0179439299158783</v>
      </c>
      <c r="J20" s="15">
        <f t="shared" ref="J20:J83" si="2">A20</f>
        <v>39451</v>
      </c>
      <c r="K20" s="7">
        <f t="shared" ref="K20:K83" si="3">100*SQRT($B$12*E20)</f>
        <v>18.70368987987894</v>
      </c>
    </row>
    <row r="21" spans="1:11" x14ac:dyDescent="0.2">
      <c r="A21" s="11">
        <v>39454</v>
      </c>
      <c r="B21" s="12">
        <v>6335.7</v>
      </c>
      <c r="C21" s="4">
        <f t="shared" si="0"/>
        <v>-2.0182596214077292E-3</v>
      </c>
      <c r="D21" s="4">
        <f t="shared" ref="D21:D84" si="4">D20</f>
        <v>1.4509140916531771E-7</v>
      </c>
      <c r="E21" s="13">
        <f>$G$6+(($G$7+$G$8*H20)*F20*F20)+($G$9*E20)</f>
        <v>2.0230953436157397E-4</v>
      </c>
      <c r="F21" s="4">
        <f t="shared" ref="F21:F84" si="5">C21-D21</f>
        <v>-2.0184047128168946E-3</v>
      </c>
      <c r="G21" s="6">
        <f t="shared" ref="G21:G84" si="6">F21/SQRT(E21)</f>
        <v>-0.14190577710019001</v>
      </c>
      <c r="H21" s="8">
        <f t="shared" ref="H21:H84" si="7">IF(G21&lt;0,1,0)</f>
        <v>1</v>
      </c>
      <c r="I21" s="6">
        <f t="shared" si="1"/>
        <v>3.3238486845511983</v>
      </c>
      <c r="J21" s="15">
        <f t="shared" si="2"/>
        <v>39454</v>
      </c>
      <c r="K21" s="7">
        <f t="shared" si="3"/>
        <v>22.623950184147375</v>
      </c>
    </row>
    <row r="22" spans="1:11" x14ac:dyDescent="0.2">
      <c r="A22" s="11">
        <v>39455</v>
      </c>
      <c r="B22" s="12">
        <v>6356.5</v>
      </c>
      <c r="C22" s="4">
        <f t="shared" si="0"/>
        <v>3.2776065017387388E-3</v>
      </c>
      <c r="D22" s="4">
        <f t="shared" si="4"/>
        <v>1.4509140916531771E-7</v>
      </c>
      <c r="E22" s="13">
        <f t="shared" ref="E22:E84" si="8">$G$6+(($G$7+$G$8*H21)*F21*F21)+($G$9*E21)</f>
        <v>1.8222631761111136E-4</v>
      </c>
      <c r="F22" s="4">
        <f t="shared" si="5"/>
        <v>3.2774614103295734E-3</v>
      </c>
      <c r="G22" s="6">
        <f t="shared" si="6"/>
        <v>0.24279069445636789</v>
      </c>
      <c r="H22" s="8">
        <f t="shared" si="7"/>
        <v>0</v>
      </c>
      <c r="I22" s="6">
        <f t="shared" si="1"/>
        <v>3.3567183761578643</v>
      </c>
      <c r="J22" s="15">
        <f t="shared" si="2"/>
        <v>39455</v>
      </c>
      <c r="K22" s="7">
        <f t="shared" si="3"/>
        <v>21.471669323928026</v>
      </c>
    </row>
    <row r="23" spans="1:11" x14ac:dyDescent="0.2">
      <c r="A23" s="11">
        <v>39456</v>
      </c>
      <c r="B23" s="12">
        <v>6272.7</v>
      </c>
      <c r="C23" s="4">
        <f t="shared" si="0"/>
        <v>-1.3271027444690102E-2</v>
      </c>
      <c r="D23" s="4">
        <f t="shared" si="4"/>
        <v>1.4509140916531771E-7</v>
      </c>
      <c r="E23" s="13">
        <f t="shared" si="8"/>
        <v>1.6370300252557853E-4</v>
      </c>
      <c r="F23" s="4">
        <f t="shared" si="5"/>
        <v>-1.3271172536099267E-2</v>
      </c>
      <c r="G23" s="6">
        <f t="shared" si="6"/>
        <v>-1.0372440993142682</v>
      </c>
      <c r="H23" s="8">
        <f t="shared" si="7"/>
        <v>1</v>
      </c>
      <c r="I23" s="6">
        <f t="shared" si="1"/>
        <v>2.901852172074606</v>
      </c>
      <c r="J23" s="15">
        <f t="shared" si="2"/>
        <v>39456</v>
      </c>
      <c r="K23" s="7">
        <f t="shared" si="3"/>
        <v>20.351132557912194</v>
      </c>
    </row>
    <row r="24" spans="1:11" x14ac:dyDescent="0.2">
      <c r="A24" s="11">
        <v>39457</v>
      </c>
      <c r="B24" s="12">
        <v>6222.7</v>
      </c>
      <c r="C24" s="4">
        <f t="shared" si="0"/>
        <v>-8.002987798006591E-3</v>
      </c>
      <c r="D24" s="4">
        <f t="shared" si="4"/>
        <v>1.4509140916531771E-7</v>
      </c>
      <c r="E24" s="13">
        <f t="shared" si="8"/>
        <v>1.8008088921689071E-4</v>
      </c>
      <c r="F24" s="4">
        <f t="shared" si="5"/>
        <v>-8.0031328894157559E-3</v>
      </c>
      <c r="G24" s="6">
        <f t="shared" si="6"/>
        <v>-0.59638431789559454</v>
      </c>
      <c r="H24" s="8">
        <f t="shared" si="7"/>
        <v>1</v>
      </c>
      <c r="I24" s="6">
        <f t="shared" si="1"/>
        <v>3.2142765512188176</v>
      </c>
      <c r="J24" s="15">
        <f t="shared" si="2"/>
        <v>39457</v>
      </c>
      <c r="K24" s="7">
        <f t="shared" si="3"/>
        <v>21.344897510148261</v>
      </c>
    </row>
    <row r="25" spans="1:11" x14ac:dyDescent="0.2">
      <c r="A25" s="11">
        <v>39458</v>
      </c>
      <c r="B25" s="12">
        <v>6202</v>
      </c>
      <c r="C25" s="4">
        <f t="shared" si="0"/>
        <v>-3.3320754870863234E-3</v>
      </c>
      <c r="D25" s="4">
        <f t="shared" si="4"/>
        <v>1.4509140916531771E-7</v>
      </c>
      <c r="E25" s="13">
        <f t="shared" si="8"/>
        <v>1.7372009841630992E-4</v>
      </c>
      <c r="F25" s="4">
        <f t="shared" si="5"/>
        <v>-3.3322205784954888E-3</v>
      </c>
      <c r="G25" s="6">
        <f t="shared" si="6"/>
        <v>-0.2528184175950442</v>
      </c>
      <c r="H25" s="8">
        <f t="shared" si="7"/>
        <v>1</v>
      </c>
      <c r="I25" s="6">
        <f t="shared" si="1"/>
        <v>3.3781354825452921</v>
      </c>
      <c r="J25" s="15">
        <f t="shared" si="2"/>
        <v>39458</v>
      </c>
      <c r="K25" s="7">
        <f t="shared" si="3"/>
        <v>20.964537891240628</v>
      </c>
    </row>
    <row r="26" spans="1:11" x14ac:dyDescent="0.2">
      <c r="A26" s="11">
        <v>39461</v>
      </c>
      <c r="B26" s="12">
        <v>6215.7</v>
      </c>
      <c r="C26" s="4">
        <f t="shared" si="0"/>
        <v>2.2065286741522303E-3</v>
      </c>
      <c r="D26" s="4">
        <f t="shared" si="4"/>
        <v>1.4509140916531771E-7</v>
      </c>
      <c r="E26" s="13">
        <f t="shared" si="8"/>
        <v>1.5824403166488665E-4</v>
      </c>
      <c r="F26" s="4">
        <f t="shared" si="5"/>
        <v>2.2063835827430649E-3</v>
      </c>
      <c r="G26" s="6">
        <f t="shared" si="6"/>
        <v>0.17539505615265641</v>
      </c>
      <c r="H26" s="8">
        <f t="shared" si="7"/>
        <v>0</v>
      </c>
      <c r="I26" s="6">
        <f t="shared" si="1"/>
        <v>3.4413658600584682</v>
      </c>
      <c r="J26" s="15">
        <f t="shared" si="2"/>
        <v>39461</v>
      </c>
      <c r="K26" s="7">
        <f t="shared" si="3"/>
        <v>20.008933007838355</v>
      </c>
    </row>
    <row r="27" spans="1:11" x14ac:dyDescent="0.2">
      <c r="A27" s="11">
        <v>39462</v>
      </c>
      <c r="B27" s="12">
        <v>6025.6</v>
      </c>
      <c r="C27" s="4">
        <f t="shared" si="0"/>
        <v>-3.1061289871713249E-2</v>
      </c>
      <c r="D27" s="4">
        <f t="shared" si="4"/>
        <v>1.4509140916531771E-7</v>
      </c>
      <c r="E27" s="13">
        <f t="shared" si="8"/>
        <v>1.4248845904878661E-4</v>
      </c>
      <c r="F27" s="4">
        <f t="shared" si="5"/>
        <v>-3.1061434963122414E-2</v>
      </c>
      <c r="G27" s="6">
        <f t="shared" si="6"/>
        <v>-2.6021460611985616</v>
      </c>
      <c r="H27" s="8">
        <f t="shared" si="7"/>
        <v>1</v>
      </c>
      <c r="I27" s="6">
        <f t="shared" si="1"/>
        <v>0.12360418022307673</v>
      </c>
      <c r="J27" s="15">
        <f t="shared" si="2"/>
        <v>39462</v>
      </c>
      <c r="K27" s="7">
        <f t="shared" si="3"/>
        <v>18.986726979483066</v>
      </c>
    </row>
    <row r="28" spans="1:11" x14ac:dyDescent="0.2">
      <c r="A28" s="11">
        <v>39463</v>
      </c>
      <c r="B28" s="12">
        <v>5942.9</v>
      </c>
      <c r="C28" s="4">
        <f t="shared" si="0"/>
        <v>-1.3819829756333561E-2</v>
      </c>
      <c r="D28" s="4">
        <f t="shared" si="4"/>
        <v>1.4509140916531771E-7</v>
      </c>
      <c r="E28" s="13">
        <f t="shared" si="8"/>
        <v>3.0803047124927917E-4</v>
      </c>
      <c r="F28" s="4">
        <f t="shared" si="5"/>
        <v>-1.3819974847742725E-2</v>
      </c>
      <c r="G28" s="6">
        <f t="shared" si="6"/>
        <v>-0.78742719999562361</v>
      </c>
      <c r="H28" s="8">
        <f t="shared" si="7"/>
        <v>1</v>
      </c>
      <c r="I28" s="6">
        <f t="shared" si="1"/>
        <v>2.8136965927771933</v>
      </c>
      <c r="J28" s="15">
        <f t="shared" si="2"/>
        <v>39463</v>
      </c>
      <c r="K28" s="7">
        <f t="shared" si="3"/>
        <v>27.916251400585217</v>
      </c>
    </row>
    <row r="29" spans="1:11" x14ac:dyDescent="0.2">
      <c r="A29" s="11">
        <v>39464</v>
      </c>
      <c r="B29" s="12">
        <v>5902.4</v>
      </c>
      <c r="C29" s="4">
        <f t="shared" si="0"/>
        <v>-6.8381818640887038E-3</v>
      </c>
      <c r="D29" s="4">
        <f t="shared" si="4"/>
        <v>1.4509140916531771E-7</v>
      </c>
      <c r="E29" s="13">
        <f t="shared" si="8"/>
        <v>3.1051760529280601E-4</v>
      </c>
      <c r="F29" s="4">
        <f t="shared" si="5"/>
        <v>-6.8383269554978688E-3</v>
      </c>
      <c r="G29" s="6">
        <f t="shared" si="6"/>
        <v>-0.38806703051344621</v>
      </c>
      <c r="H29" s="8">
        <f t="shared" si="7"/>
        <v>1</v>
      </c>
      <c r="I29" s="6">
        <f t="shared" si="1"/>
        <v>3.0443984359007219</v>
      </c>
      <c r="J29" s="15">
        <f t="shared" si="2"/>
        <v>39464</v>
      </c>
      <c r="K29" s="7">
        <f t="shared" si="3"/>
        <v>28.028727074036009</v>
      </c>
    </row>
    <row r="30" spans="1:11" x14ac:dyDescent="0.2">
      <c r="A30" s="11">
        <v>39465</v>
      </c>
      <c r="B30" s="12">
        <v>5901.7</v>
      </c>
      <c r="C30" s="4">
        <f t="shared" si="0"/>
        <v>-1.1860285846791751E-4</v>
      </c>
      <c r="D30" s="4">
        <f t="shared" si="4"/>
        <v>1.4509140916531771E-7</v>
      </c>
      <c r="E30" s="13">
        <f t="shared" si="8"/>
        <v>2.8588751015771579E-4</v>
      </c>
      <c r="F30" s="4">
        <f t="shared" si="5"/>
        <v>-1.1874794987708283E-4</v>
      </c>
      <c r="G30" s="6">
        <f t="shared" si="6"/>
        <v>-7.0230947776740958E-3</v>
      </c>
      <c r="H30" s="8">
        <f t="shared" si="7"/>
        <v>1</v>
      </c>
      <c r="I30" s="6">
        <f t="shared" si="1"/>
        <v>3.1609928776863652</v>
      </c>
      <c r="J30" s="15">
        <f t="shared" si="2"/>
        <v>39465</v>
      </c>
      <c r="K30" s="7">
        <f t="shared" si="3"/>
        <v>26.894151793633892</v>
      </c>
    </row>
    <row r="31" spans="1:11" x14ac:dyDescent="0.2">
      <c r="A31" s="11">
        <v>39468</v>
      </c>
      <c r="B31" s="12">
        <v>5578.2</v>
      </c>
      <c r="C31" s="4">
        <f t="shared" si="0"/>
        <v>-5.6374301294076015E-2</v>
      </c>
      <c r="D31" s="4">
        <f t="shared" si="4"/>
        <v>1.4509140916531771E-7</v>
      </c>
      <c r="E31" s="13">
        <f t="shared" si="8"/>
        <v>2.5540350973557842E-4</v>
      </c>
      <c r="F31" s="4">
        <f t="shared" si="5"/>
        <v>-5.637444638548518E-2</v>
      </c>
      <c r="G31" s="6">
        <f t="shared" si="6"/>
        <v>-3.5275149213859085</v>
      </c>
      <c r="H31" s="8">
        <f t="shared" si="7"/>
        <v>1</v>
      </c>
      <c r="I31" s="6">
        <f t="shared" si="1"/>
        <v>-3.0042863573310004</v>
      </c>
      <c r="J31" s="15">
        <f t="shared" si="2"/>
        <v>39468</v>
      </c>
      <c r="K31" s="7">
        <f t="shared" si="3"/>
        <v>25.41989141658582</v>
      </c>
    </row>
    <row r="32" spans="1:11" x14ac:dyDescent="0.2">
      <c r="A32" s="11">
        <v>39469</v>
      </c>
      <c r="B32" s="12">
        <v>5740.1</v>
      </c>
      <c r="C32" s="4">
        <f t="shared" si="0"/>
        <v>2.8610488074778125E-2</v>
      </c>
      <c r="D32" s="4">
        <f t="shared" si="4"/>
        <v>1.4509140916531771E-7</v>
      </c>
      <c r="E32" s="13">
        <f t="shared" si="8"/>
        <v>8.1963690530972519E-4</v>
      </c>
      <c r="F32" s="4">
        <f t="shared" si="5"/>
        <v>2.861034298336896E-2</v>
      </c>
      <c r="G32" s="6">
        <f t="shared" si="6"/>
        <v>0.99933779268438672</v>
      </c>
      <c r="H32" s="8">
        <f t="shared" si="7"/>
        <v>0</v>
      </c>
      <c r="I32" s="6">
        <f t="shared" si="1"/>
        <v>2.1350480119381321</v>
      </c>
      <c r="J32" s="15">
        <f t="shared" si="2"/>
        <v>39469</v>
      </c>
      <c r="K32" s="7">
        <f t="shared" si="3"/>
        <v>45.537691755661101</v>
      </c>
    </row>
    <row r="33" spans="1:11" x14ac:dyDescent="0.2">
      <c r="A33" s="11">
        <v>39470</v>
      </c>
      <c r="B33" s="12">
        <v>5609.3</v>
      </c>
      <c r="C33" s="4">
        <f t="shared" si="0"/>
        <v>-2.3050697216824345E-2</v>
      </c>
      <c r="D33" s="4">
        <f t="shared" si="4"/>
        <v>1.4509140916531771E-7</v>
      </c>
      <c r="E33" s="13">
        <f t="shared" si="8"/>
        <v>7.2755144698249355E-4</v>
      </c>
      <c r="F33" s="4">
        <f t="shared" si="5"/>
        <v>-2.305084230823351E-2</v>
      </c>
      <c r="G33" s="6">
        <f t="shared" si="6"/>
        <v>-0.85458436966298745</v>
      </c>
      <c r="H33" s="8">
        <f t="shared" si="7"/>
        <v>1</v>
      </c>
      <c r="I33" s="6">
        <f t="shared" si="1"/>
        <v>2.3288171663178256</v>
      </c>
      <c r="J33" s="15">
        <f t="shared" si="2"/>
        <v>39470</v>
      </c>
      <c r="K33" s="7">
        <f t="shared" si="3"/>
        <v>42.903439965411962</v>
      </c>
    </row>
    <row r="34" spans="1:11" x14ac:dyDescent="0.2">
      <c r="A34" s="11">
        <v>39471</v>
      </c>
      <c r="B34" s="12">
        <v>5875.8</v>
      </c>
      <c r="C34" s="4">
        <f t="shared" si="0"/>
        <v>4.6416286406982969E-2</v>
      </c>
      <c r="D34" s="4">
        <f t="shared" si="4"/>
        <v>1.4509140916531771E-7</v>
      </c>
      <c r="E34" s="13">
        <f t="shared" si="8"/>
        <v>7.4493612674553049E-4</v>
      </c>
      <c r="F34" s="4">
        <f t="shared" si="5"/>
        <v>4.6416141315573804E-2</v>
      </c>
      <c r="G34" s="6">
        <f t="shared" si="6"/>
        <v>1.7006287447250461</v>
      </c>
      <c r="H34" s="8">
        <f t="shared" si="7"/>
        <v>0</v>
      </c>
      <c r="I34" s="6">
        <f t="shared" si="1"/>
        <v>1.2360984426889281</v>
      </c>
      <c r="J34" s="15">
        <f t="shared" si="2"/>
        <v>39471</v>
      </c>
      <c r="K34" s="7">
        <f t="shared" si="3"/>
        <v>43.412998061251102</v>
      </c>
    </row>
    <row r="35" spans="1:11" x14ac:dyDescent="0.2">
      <c r="A35" s="11">
        <v>39472</v>
      </c>
      <c r="B35" s="12">
        <v>5869</v>
      </c>
      <c r="C35" s="4">
        <f t="shared" si="0"/>
        <v>-1.1579593964693186E-3</v>
      </c>
      <c r="D35" s="4">
        <f t="shared" si="4"/>
        <v>1.4509140916531771E-7</v>
      </c>
      <c r="E35" s="13">
        <f t="shared" si="8"/>
        <v>6.6147171971405166E-4</v>
      </c>
      <c r="F35" s="4">
        <f t="shared" si="5"/>
        <v>-1.158104487878484E-3</v>
      </c>
      <c r="G35" s="6">
        <f t="shared" si="6"/>
        <v>-4.5028979435181256E-2</v>
      </c>
      <c r="H35" s="8">
        <f t="shared" si="7"/>
        <v>1</v>
      </c>
      <c r="I35" s="6">
        <f t="shared" si="1"/>
        <v>2.7405693258399255</v>
      </c>
      <c r="J35" s="15">
        <f t="shared" si="2"/>
        <v>39472</v>
      </c>
      <c r="K35" s="7">
        <f t="shared" si="3"/>
        <v>40.90872096358612</v>
      </c>
    </row>
    <row r="36" spans="1:11" x14ac:dyDescent="0.2">
      <c r="A36" s="11">
        <v>39475</v>
      </c>
      <c r="B36" s="12">
        <v>5788.9</v>
      </c>
      <c r="C36" s="4">
        <f t="shared" si="0"/>
        <v>-1.3741970769141165E-2</v>
      </c>
      <c r="D36" s="4">
        <f t="shared" si="4"/>
        <v>1.4509140916531771E-7</v>
      </c>
      <c r="E36" s="13">
        <f t="shared" si="8"/>
        <v>5.8788925273456794E-4</v>
      </c>
      <c r="F36" s="4">
        <f t="shared" si="5"/>
        <v>-1.374211586055033E-2</v>
      </c>
      <c r="G36" s="6">
        <f t="shared" si="6"/>
        <v>-0.56676868325578367</v>
      </c>
      <c r="H36" s="8">
        <f t="shared" si="7"/>
        <v>1</v>
      </c>
      <c r="I36" s="6">
        <f t="shared" si="1"/>
        <v>2.6399340833827969</v>
      </c>
      <c r="J36" s="15">
        <f t="shared" si="2"/>
        <v>39475</v>
      </c>
      <c r="K36" s="7">
        <f t="shared" si="3"/>
        <v>38.566304067390966</v>
      </c>
    </row>
    <row r="37" spans="1:11" x14ac:dyDescent="0.2">
      <c r="A37" s="11">
        <v>39476</v>
      </c>
      <c r="B37" s="12">
        <v>5885.2</v>
      </c>
      <c r="C37" s="4">
        <f t="shared" si="0"/>
        <v>1.6498434034598497E-2</v>
      </c>
      <c r="D37" s="4">
        <f t="shared" si="4"/>
        <v>1.4509140916531771E-7</v>
      </c>
      <c r="E37" s="13">
        <f t="shared" si="8"/>
        <v>5.5767930354951934E-4</v>
      </c>
      <c r="F37" s="4">
        <f t="shared" si="5"/>
        <v>1.6498288943189332E-2</v>
      </c>
      <c r="G37" s="6">
        <f t="shared" si="6"/>
        <v>0.69862905227271999</v>
      </c>
      <c r="H37" s="8">
        <f t="shared" si="7"/>
        <v>0</v>
      </c>
      <c r="I37" s="6">
        <f t="shared" si="1"/>
        <v>2.5828834332667028</v>
      </c>
      <c r="J37" s="15">
        <f t="shared" si="2"/>
        <v>39476</v>
      </c>
      <c r="K37" s="7">
        <f t="shared" si="3"/>
        <v>37.562330039286493</v>
      </c>
    </row>
    <row r="38" spans="1:11" x14ac:dyDescent="0.2">
      <c r="A38" s="11">
        <v>39477</v>
      </c>
      <c r="B38" s="12">
        <v>5837.3</v>
      </c>
      <c r="C38" s="4">
        <f t="shared" si="0"/>
        <v>-8.1723636755389305E-3</v>
      </c>
      <c r="D38" s="4">
        <f t="shared" si="4"/>
        <v>1.4509140916531771E-7</v>
      </c>
      <c r="E38" s="13">
        <f t="shared" si="8"/>
        <v>4.9582579146828835E-4</v>
      </c>
      <c r="F38" s="4">
        <f t="shared" si="5"/>
        <v>-8.1725087669480955E-3</v>
      </c>
      <c r="G38" s="6">
        <f t="shared" si="6"/>
        <v>-0.36702093582032336</v>
      </c>
      <c r="H38" s="8">
        <f t="shared" si="7"/>
        <v>1</v>
      </c>
      <c r="I38" s="6">
        <f t="shared" si="1"/>
        <v>2.8183522430363164</v>
      </c>
      <c r="J38" s="15">
        <f t="shared" si="2"/>
        <v>39477</v>
      </c>
      <c r="K38" s="7">
        <f t="shared" si="3"/>
        <v>35.418063928097055</v>
      </c>
    </row>
    <row r="39" spans="1:11" x14ac:dyDescent="0.2">
      <c r="A39" s="11">
        <v>39478</v>
      </c>
      <c r="B39" s="12">
        <v>5879.8</v>
      </c>
      <c r="C39" s="4">
        <f t="shared" si="0"/>
        <v>7.2543865605016545E-3</v>
      </c>
      <c r="D39" s="4">
        <f t="shared" si="4"/>
        <v>1.4509140916531771E-7</v>
      </c>
      <c r="E39" s="13">
        <f t="shared" si="8"/>
        <v>4.5353524572494839E-4</v>
      </c>
      <c r="F39" s="4">
        <f t="shared" si="5"/>
        <v>7.2542414690924895E-3</v>
      </c>
      <c r="G39" s="6">
        <f t="shared" si="6"/>
        <v>0.34063281697193371</v>
      </c>
      <c r="H39" s="8">
        <f t="shared" si="7"/>
        <v>0</v>
      </c>
      <c r="I39" s="6">
        <f t="shared" si="1"/>
        <v>2.8722648948360523</v>
      </c>
      <c r="J39" s="15">
        <f t="shared" si="2"/>
        <v>39478</v>
      </c>
      <c r="K39" s="7">
        <f t="shared" si="3"/>
        <v>33.873945322092602</v>
      </c>
    </row>
    <row r="40" spans="1:11" x14ac:dyDescent="0.2">
      <c r="A40" s="11">
        <v>39479</v>
      </c>
      <c r="B40" s="12">
        <v>6029.2</v>
      </c>
      <c r="C40" s="4">
        <f t="shared" si="0"/>
        <v>2.5091584227619566E-2</v>
      </c>
      <c r="D40" s="4">
        <f t="shared" si="4"/>
        <v>1.4509140916531771E-7</v>
      </c>
      <c r="E40" s="13">
        <f t="shared" si="8"/>
        <v>4.0370076854416245E-4</v>
      </c>
      <c r="F40" s="4">
        <f t="shared" si="5"/>
        <v>2.5091439136210401E-2</v>
      </c>
      <c r="G40" s="6">
        <f t="shared" si="6"/>
        <v>1.2488083191169095</v>
      </c>
      <c r="H40" s="8">
        <f t="shared" si="7"/>
        <v>0</v>
      </c>
      <c r="I40" s="6">
        <f t="shared" si="1"/>
        <v>2.2087186710257667</v>
      </c>
      <c r="J40" s="15">
        <f t="shared" si="2"/>
        <v>39479</v>
      </c>
      <c r="K40" s="7">
        <f t="shared" si="3"/>
        <v>31.958769444656831</v>
      </c>
    </row>
    <row r="41" spans="1:11" x14ac:dyDescent="0.2">
      <c r="A41" s="11">
        <v>39482</v>
      </c>
      <c r="B41" s="12">
        <v>6026.2</v>
      </c>
      <c r="C41" s="4">
        <f t="shared" si="0"/>
        <v>-4.9770228477311659E-4</v>
      </c>
      <c r="D41" s="4">
        <f t="shared" si="4"/>
        <v>1.4509140916531771E-7</v>
      </c>
      <c r="E41" s="13">
        <f t="shared" si="8"/>
        <v>3.5961757792732282E-4</v>
      </c>
      <c r="F41" s="4">
        <f t="shared" si="5"/>
        <v>-4.9784737618228188E-4</v>
      </c>
      <c r="G41" s="6">
        <f t="shared" si="6"/>
        <v>-2.6252808265977024E-2</v>
      </c>
      <c r="H41" s="8">
        <f t="shared" si="7"/>
        <v>1</v>
      </c>
      <c r="I41" s="6">
        <f t="shared" si="1"/>
        <v>3.0459515491605935</v>
      </c>
      <c r="J41" s="15">
        <f t="shared" si="2"/>
        <v>39482</v>
      </c>
      <c r="K41" s="7">
        <f t="shared" si="3"/>
        <v>30.163429383213821</v>
      </c>
    </row>
    <row r="42" spans="1:11" x14ac:dyDescent="0.2">
      <c r="A42" s="11">
        <v>39483</v>
      </c>
      <c r="B42" s="12">
        <v>5868</v>
      </c>
      <c r="C42" s="4">
        <f t="shared" si="0"/>
        <v>-2.6602769388728676E-2</v>
      </c>
      <c r="D42" s="4">
        <f t="shared" si="4"/>
        <v>1.4509140916531771E-7</v>
      </c>
      <c r="E42" s="13">
        <f t="shared" si="8"/>
        <v>3.2066803730328673E-4</v>
      </c>
      <c r="F42" s="4">
        <f t="shared" si="5"/>
        <v>-2.6602914480137841E-2</v>
      </c>
      <c r="G42" s="6">
        <f t="shared" si="6"/>
        <v>-1.485598258120514</v>
      </c>
      <c r="H42" s="8">
        <f t="shared" si="7"/>
        <v>1</v>
      </c>
      <c r="I42" s="6">
        <f t="shared" si="1"/>
        <v>2.0001124353505935</v>
      </c>
      <c r="J42" s="15">
        <f t="shared" si="2"/>
        <v>39483</v>
      </c>
      <c r="K42" s="7">
        <f t="shared" si="3"/>
        <v>28.483155274254912</v>
      </c>
    </row>
    <row r="43" spans="1:11" x14ac:dyDescent="0.2">
      <c r="A43" s="11">
        <v>39484</v>
      </c>
      <c r="B43" s="12">
        <v>5875.4</v>
      </c>
      <c r="C43" s="4">
        <f t="shared" si="0"/>
        <v>1.2602825381847025E-3</v>
      </c>
      <c r="D43" s="4">
        <f t="shared" si="4"/>
        <v>1.4509140916531771E-7</v>
      </c>
      <c r="E43" s="13">
        <f t="shared" si="8"/>
        <v>4.1782014842592065E-4</v>
      </c>
      <c r="F43" s="4">
        <f t="shared" si="5"/>
        <v>1.2601374467755371E-3</v>
      </c>
      <c r="G43" s="6">
        <f t="shared" si="6"/>
        <v>6.1648601339103458E-2</v>
      </c>
      <c r="H43" s="8">
        <f t="shared" si="7"/>
        <v>0</v>
      </c>
      <c r="I43" s="6">
        <f t="shared" si="1"/>
        <v>2.9693909342490565</v>
      </c>
      <c r="J43" s="15">
        <f t="shared" si="2"/>
        <v>39484</v>
      </c>
      <c r="K43" s="7">
        <f t="shared" si="3"/>
        <v>32.512843239519661</v>
      </c>
    </row>
    <row r="44" spans="1:11" x14ac:dyDescent="0.2">
      <c r="A44" s="11">
        <v>39485</v>
      </c>
      <c r="B44" s="12">
        <v>5724.1</v>
      </c>
      <c r="C44" s="4">
        <f t="shared" si="0"/>
        <v>-2.6088810976830093E-2</v>
      </c>
      <c r="D44" s="4">
        <f t="shared" si="4"/>
        <v>1.4509140916531771E-7</v>
      </c>
      <c r="E44" s="13">
        <f t="shared" si="8"/>
        <v>3.7210747146952092E-4</v>
      </c>
      <c r="F44" s="4">
        <f t="shared" si="5"/>
        <v>-2.6088956068239258E-2</v>
      </c>
      <c r="G44" s="6">
        <f t="shared" si="6"/>
        <v>-1.3524540113445691</v>
      </c>
      <c r="H44" s="8">
        <f t="shared" si="7"/>
        <v>1</v>
      </c>
      <c r="I44" s="6">
        <f t="shared" si="1"/>
        <v>2.114659462202034</v>
      </c>
      <c r="J44" s="15">
        <f t="shared" si="2"/>
        <v>39485</v>
      </c>
      <c r="K44" s="7">
        <f t="shared" si="3"/>
        <v>30.68276230748933</v>
      </c>
    </row>
    <row r="45" spans="1:11" x14ac:dyDescent="0.2">
      <c r="A45" s="11">
        <v>39486</v>
      </c>
      <c r="B45" s="12">
        <v>5784</v>
      </c>
      <c r="C45" s="4">
        <f t="shared" si="0"/>
        <v>1.0410153014373756E-2</v>
      </c>
      <c r="D45" s="4">
        <f t="shared" si="4"/>
        <v>1.4509140916531771E-7</v>
      </c>
      <c r="E45" s="13">
        <f t="shared" si="8"/>
        <v>4.5828524905966786E-4</v>
      </c>
      <c r="F45" s="4">
        <f t="shared" si="5"/>
        <v>1.0410007922964591E-2</v>
      </c>
      <c r="G45" s="6">
        <f t="shared" si="6"/>
        <v>0.48627631917563036</v>
      </c>
      <c r="H45" s="8">
        <f t="shared" si="7"/>
        <v>0</v>
      </c>
      <c r="I45" s="6">
        <f t="shared" si="1"/>
        <v>2.8068385140887346</v>
      </c>
      <c r="J45" s="15">
        <f t="shared" si="2"/>
        <v>39486</v>
      </c>
      <c r="K45" s="7">
        <f t="shared" si="3"/>
        <v>34.050869006839747</v>
      </c>
    </row>
    <row r="46" spans="1:11" x14ac:dyDescent="0.2">
      <c r="A46" s="11">
        <v>39489</v>
      </c>
      <c r="B46" s="12">
        <v>5707.7</v>
      </c>
      <c r="C46" s="4">
        <f t="shared" si="0"/>
        <v>-1.3279344436678879E-2</v>
      </c>
      <c r="D46" s="4">
        <f t="shared" si="4"/>
        <v>1.4509140916531771E-7</v>
      </c>
      <c r="E46" s="13">
        <f t="shared" si="8"/>
        <v>4.0790258452139111E-4</v>
      </c>
      <c r="F46" s="4">
        <f t="shared" si="5"/>
        <v>-1.3279489528088044E-2</v>
      </c>
      <c r="G46" s="6">
        <f t="shared" si="6"/>
        <v>-0.65751119591055451</v>
      </c>
      <c r="H46" s="8">
        <f t="shared" si="7"/>
        <v>1</v>
      </c>
      <c r="I46" s="6">
        <f t="shared" si="1"/>
        <v>2.7671420681697638</v>
      </c>
      <c r="J46" s="15">
        <f t="shared" si="2"/>
        <v>39489</v>
      </c>
      <c r="K46" s="7">
        <f t="shared" si="3"/>
        <v>32.124656244684076</v>
      </c>
    </row>
    <row r="47" spans="1:11" x14ac:dyDescent="0.2">
      <c r="A47" s="11">
        <v>39490</v>
      </c>
      <c r="B47" s="12">
        <v>5910</v>
      </c>
      <c r="C47" s="4">
        <f t="shared" si="0"/>
        <v>3.482969099822221E-2</v>
      </c>
      <c r="D47" s="4">
        <f t="shared" si="4"/>
        <v>1.4509140916531771E-7</v>
      </c>
      <c r="E47" s="13">
        <f t="shared" si="8"/>
        <v>3.9613901701225716E-4</v>
      </c>
      <c r="F47" s="4">
        <f t="shared" si="5"/>
        <v>3.4829545906813045E-2</v>
      </c>
      <c r="G47" s="6">
        <f t="shared" si="6"/>
        <v>1.749943401691362</v>
      </c>
      <c r="H47" s="8">
        <f t="shared" si="7"/>
        <v>0</v>
      </c>
      <c r="I47" s="6">
        <f t="shared" si="1"/>
        <v>1.4667831898603829</v>
      </c>
      <c r="J47" s="15">
        <f t="shared" si="2"/>
        <v>39490</v>
      </c>
      <c r="K47" s="7">
        <f t="shared" si="3"/>
        <v>31.658043417763686</v>
      </c>
    </row>
    <row r="48" spans="1:11" x14ac:dyDescent="0.2">
      <c r="A48" s="11">
        <v>39491</v>
      </c>
      <c r="B48" s="12">
        <v>5880.1</v>
      </c>
      <c r="C48" s="4">
        <f t="shared" si="0"/>
        <v>-5.0720628493641697E-3</v>
      </c>
      <c r="D48" s="4">
        <f t="shared" si="4"/>
        <v>1.4509140916531771E-7</v>
      </c>
      <c r="E48" s="13">
        <f t="shared" si="8"/>
        <v>3.5292851138070549E-4</v>
      </c>
      <c r="F48" s="4">
        <f t="shared" si="5"/>
        <v>-5.0722079407733347E-3</v>
      </c>
      <c r="G48" s="6">
        <f t="shared" si="6"/>
        <v>-0.26999372919334341</v>
      </c>
      <c r="H48" s="8">
        <f t="shared" si="7"/>
        <v>1</v>
      </c>
      <c r="I48" s="6">
        <f t="shared" si="1"/>
        <v>3.0192356793312101</v>
      </c>
      <c r="J48" s="15">
        <f t="shared" si="2"/>
        <v>39491</v>
      </c>
      <c r="K48" s="7">
        <f t="shared" si="3"/>
        <v>29.881585195454154</v>
      </c>
    </row>
    <row r="49" spans="1:11" x14ac:dyDescent="0.2">
      <c r="A49" s="11">
        <v>39492</v>
      </c>
      <c r="B49" s="12">
        <v>5879.3</v>
      </c>
      <c r="C49" s="4">
        <f t="shared" si="0"/>
        <v>-1.3606136388499338E-4</v>
      </c>
      <c r="D49" s="4">
        <f t="shared" si="4"/>
        <v>1.4509140916531771E-7</v>
      </c>
      <c r="E49" s="13">
        <f t="shared" si="8"/>
        <v>3.1949075362495228E-4</v>
      </c>
      <c r="F49" s="4">
        <f t="shared" si="5"/>
        <v>-1.362064552941587E-4</v>
      </c>
      <c r="G49" s="6">
        <f t="shared" si="6"/>
        <v>-7.6202381436828873E-3</v>
      </c>
      <c r="H49" s="8">
        <f t="shared" si="7"/>
        <v>1</v>
      </c>
      <c r="I49" s="6">
        <f t="shared" si="1"/>
        <v>3.105423545133871</v>
      </c>
      <c r="J49" s="15">
        <f t="shared" si="2"/>
        <v>39492</v>
      </c>
      <c r="K49" s="7">
        <f t="shared" si="3"/>
        <v>28.430821420970751</v>
      </c>
    </row>
    <row r="50" spans="1:11" x14ac:dyDescent="0.2">
      <c r="A50" s="11">
        <v>39493</v>
      </c>
      <c r="B50" s="12">
        <v>5787.6</v>
      </c>
      <c r="C50" s="4">
        <f t="shared" si="0"/>
        <v>-1.5720009323968193E-2</v>
      </c>
      <c r="D50" s="4">
        <f t="shared" si="4"/>
        <v>1.4509140916531771E-7</v>
      </c>
      <c r="E50" s="13">
        <f t="shared" si="8"/>
        <v>2.8512950536871499E-4</v>
      </c>
      <c r="F50" s="4">
        <f t="shared" si="5"/>
        <v>-1.5720154415377358E-2</v>
      </c>
      <c r="G50" s="6">
        <f t="shared" si="6"/>
        <v>-0.9309700879986661</v>
      </c>
      <c r="H50" s="8">
        <f t="shared" si="7"/>
        <v>1</v>
      </c>
      <c r="I50" s="6">
        <f t="shared" si="1"/>
        <v>2.7289923524730617</v>
      </c>
      <c r="J50" s="15">
        <f t="shared" si="2"/>
        <v>39493</v>
      </c>
      <c r="K50" s="7">
        <f t="shared" si="3"/>
        <v>26.858474427689465</v>
      </c>
    </row>
    <row r="51" spans="1:11" x14ac:dyDescent="0.2">
      <c r="A51" s="11">
        <v>39497</v>
      </c>
      <c r="B51" s="12">
        <v>5966.9</v>
      </c>
      <c r="C51" s="4">
        <f t="shared" si="0"/>
        <v>3.0509831678436156E-2</v>
      </c>
      <c r="D51" s="4">
        <f t="shared" si="4"/>
        <v>1.4509140916531771E-7</v>
      </c>
      <c r="E51" s="13">
        <f t="shared" si="8"/>
        <v>3.0070145949282948E-4</v>
      </c>
      <c r="F51" s="4">
        <f t="shared" si="5"/>
        <v>3.0509686587026991E-2</v>
      </c>
      <c r="G51" s="6">
        <f t="shared" si="6"/>
        <v>1.7594218387855287</v>
      </c>
      <c r="H51" s="8">
        <f t="shared" si="7"/>
        <v>0</v>
      </c>
      <c r="I51" s="6">
        <f t="shared" si="1"/>
        <v>1.5879751705629304</v>
      </c>
      <c r="J51" s="15">
        <f t="shared" si="2"/>
        <v>39497</v>
      </c>
      <c r="K51" s="7">
        <f t="shared" si="3"/>
        <v>27.582144451018642</v>
      </c>
    </row>
    <row r="52" spans="1:11" x14ac:dyDescent="0.2">
      <c r="A52" s="11">
        <v>39498</v>
      </c>
      <c r="B52" s="12">
        <v>5893.6</v>
      </c>
      <c r="C52" s="4">
        <f t="shared" si="0"/>
        <v>-1.2360513172758695E-2</v>
      </c>
      <c r="D52" s="4">
        <f t="shared" si="4"/>
        <v>1.4509140916531771E-7</v>
      </c>
      <c r="E52" s="13">
        <f t="shared" si="8"/>
        <v>2.68505190857607E-4</v>
      </c>
      <c r="F52" s="4">
        <f t="shared" si="5"/>
        <v>-1.236065826416786E-2</v>
      </c>
      <c r="G52" s="6">
        <f t="shared" si="6"/>
        <v>-0.75433673309443749</v>
      </c>
      <c r="H52" s="8">
        <f t="shared" si="7"/>
        <v>1</v>
      </c>
      <c r="I52" s="6">
        <f t="shared" si="1"/>
        <v>2.9078696690471455</v>
      </c>
      <c r="J52" s="15">
        <f t="shared" si="2"/>
        <v>39498</v>
      </c>
      <c r="K52" s="7">
        <f t="shared" si="3"/>
        <v>26.063732136241459</v>
      </c>
    </row>
    <row r="53" spans="1:11" x14ac:dyDescent="0.2">
      <c r="A53" s="11">
        <v>39499</v>
      </c>
      <c r="B53" s="12">
        <v>5932.2</v>
      </c>
      <c r="C53" s="4">
        <f t="shared" si="0"/>
        <v>6.5281227625382538E-3</v>
      </c>
      <c r="D53" s="4">
        <f t="shared" si="4"/>
        <v>1.4509140916531771E-7</v>
      </c>
      <c r="E53" s="13">
        <f t="shared" si="8"/>
        <v>2.684466108416902E-4</v>
      </c>
      <c r="F53" s="4">
        <f t="shared" si="5"/>
        <v>6.5279776711290888E-3</v>
      </c>
      <c r="G53" s="6">
        <f t="shared" si="6"/>
        <v>0.39842785890034921</v>
      </c>
      <c r="H53" s="8">
        <f t="shared" si="7"/>
        <v>0</v>
      </c>
      <c r="I53" s="6">
        <f t="shared" si="1"/>
        <v>3.1131183404663374</v>
      </c>
      <c r="J53" s="15">
        <f t="shared" si="2"/>
        <v>39499</v>
      </c>
      <c r="K53" s="7">
        <f t="shared" si="3"/>
        <v>26.06088880735798</v>
      </c>
    </row>
    <row r="54" spans="1:11" x14ac:dyDescent="0.2">
      <c r="A54" s="11">
        <v>39500</v>
      </c>
      <c r="B54" s="12">
        <v>5888.5</v>
      </c>
      <c r="C54" s="4">
        <f t="shared" si="0"/>
        <v>-7.3938428495390974E-3</v>
      </c>
      <c r="D54" s="4">
        <f t="shared" si="4"/>
        <v>1.4509140916531771E-7</v>
      </c>
      <c r="E54" s="13">
        <f t="shared" si="8"/>
        <v>2.3997280280330411E-4</v>
      </c>
      <c r="F54" s="4">
        <f t="shared" si="5"/>
        <v>-7.3939879409482623E-3</v>
      </c>
      <c r="G54" s="6">
        <f t="shared" si="6"/>
        <v>-0.47730691465966785</v>
      </c>
      <c r="H54" s="8">
        <f t="shared" si="7"/>
        <v>1</v>
      </c>
      <c r="I54" s="6">
        <f t="shared" si="1"/>
        <v>3.1346430027526448</v>
      </c>
      <c r="J54" s="15">
        <f t="shared" si="2"/>
        <v>39500</v>
      </c>
      <c r="K54" s="7">
        <f t="shared" si="3"/>
        <v>24.64003228675562</v>
      </c>
    </row>
    <row r="55" spans="1:11" x14ac:dyDescent="0.2">
      <c r="A55" s="11">
        <v>39503</v>
      </c>
      <c r="B55" s="12">
        <v>5999.5</v>
      </c>
      <c r="C55" s="4">
        <f t="shared" si="0"/>
        <v>1.8674836122840321E-2</v>
      </c>
      <c r="D55" s="4">
        <f t="shared" si="4"/>
        <v>1.4509140916531771E-7</v>
      </c>
      <c r="E55" s="13">
        <f t="shared" si="8"/>
        <v>2.2495527614503061E-4</v>
      </c>
      <c r="F55" s="4">
        <f t="shared" si="5"/>
        <v>1.8674691031431156E-2</v>
      </c>
      <c r="G55" s="6">
        <f t="shared" si="6"/>
        <v>1.2451031544962623</v>
      </c>
      <c r="H55" s="8">
        <f t="shared" si="7"/>
        <v>0</v>
      </c>
      <c r="I55" s="6">
        <f t="shared" si="1"/>
        <v>2.5057250082303142</v>
      </c>
      <c r="J55" s="15">
        <f t="shared" si="2"/>
        <v>39503</v>
      </c>
      <c r="K55" s="7">
        <f t="shared" si="3"/>
        <v>23.856589208160656</v>
      </c>
    </row>
    <row r="56" spans="1:11" x14ac:dyDescent="0.2">
      <c r="A56" s="11">
        <v>39504</v>
      </c>
      <c r="B56" s="12">
        <v>6087.4</v>
      </c>
      <c r="C56" s="4">
        <f t="shared" si="0"/>
        <v>1.4544928746752329E-2</v>
      </c>
      <c r="D56" s="4">
        <f t="shared" si="4"/>
        <v>1.4509140916531771E-7</v>
      </c>
      <c r="E56" s="13">
        <f t="shared" si="8"/>
        <v>2.0150070665472E-4</v>
      </c>
      <c r="F56" s="4">
        <f t="shared" si="5"/>
        <v>1.4544783655343164E-2</v>
      </c>
      <c r="G56" s="6">
        <f t="shared" si="6"/>
        <v>1.024634510110866</v>
      </c>
      <c r="H56" s="8">
        <f t="shared" si="7"/>
        <v>0</v>
      </c>
      <c r="I56" s="6">
        <f t="shared" si="1"/>
        <v>2.8109823619464458</v>
      </c>
      <c r="J56" s="15">
        <f t="shared" si="2"/>
        <v>39504</v>
      </c>
      <c r="K56" s="7">
        <f t="shared" si="3"/>
        <v>22.578679940077134</v>
      </c>
    </row>
    <row r="57" spans="1:11" x14ac:dyDescent="0.2">
      <c r="A57" s="11">
        <v>39505</v>
      </c>
      <c r="B57" s="12">
        <v>6076.5</v>
      </c>
      <c r="C57" s="4">
        <f t="shared" si="0"/>
        <v>-1.7921888403410811E-3</v>
      </c>
      <c r="D57" s="4">
        <f t="shared" si="4"/>
        <v>1.4509140916531771E-7</v>
      </c>
      <c r="E57" s="13">
        <f t="shared" si="8"/>
        <v>1.8075297704723609E-4</v>
      </c>
      <c r="F57" s="4">
        <f t="shared" si="5"/>
        <v>-1.7923339317502465E-3</v>
      </c>
      <c r="G57" s="6">
        <f t="shared" si="6"/>
        <v>-0.13331413443088971</v>
      </c>
      <c r="H57" s="8">
        <f t="shared" si="7"/>
        <v>1</v>
      </c>
      <c r="I57" s="6">
        <f t="shared" si="1"/>
        <v>3.3813647508442535</v>
      </c>
      <c r="J57" s="15">
        <f t="shared" si="2"/>
        <v>39505</v>
      </c>
      <c r="K57" s="7">
        <f t="shared" si="3"/>
        <v>21.384691532250525</v>
      </c>
    </row>
    <row r="58" spans="1:11" x14ac:dyDescent="0.2">
      <c r="A58" s="11">
        <v>39506</v>
      </c>
      <c r="B58" s="12">
        <v>5965.7</v>
      </c>
      <c r="C58" s="4">
        <f t="shared" si="0"/>
        <v>-1.8402472448530389E-2</v>
      </c>
      <c r="D58" s="4">
        <f t="shared" si="4"/>
        <v>1.4509140916531771E-7</v>
      </c>
      <c r="E58" s="13">
        <f t="shared" si="8"/>
        <v>1.6299729490334755E-4</v>
      </c>
      <c r="F58" s="4">
        <f t="shared" si="5"/>
        <v>-1.8402617539939554E-2</v>
      </c>
      <c r="G58" s="6">
        <f t="shared" si="6"/>
        <v>-1.4414162102232355</v>
      </c>
      <c r="H58" s="8">
        <f t="shared" si="7"/>
        <v>1</v>
      </c>
      <c r="I58" s="6">
        <f t="shared" si="1"/>
        <v>2.4031095977382728</v>
      </c>
      <c r="J58" s="15">
        <f t="shared" si="2"/>
        <v>39506</v>
      </c>
      <c r="K58" s="7">
        <f t="shared" si="3"/>
        <v>20.30721931002542</v>
      </c>
    </row>
    <row r="59" spans="1:11" x14ac:dyDescent="0.2">
      <c r="A59" s="11">
        <v>39507</v>
      </c>
      <c r="B59" s="12">
        <v>5884.3</v>
      </c>
      <c r="C59" s="4">
        <f t="shared" si="0"/>
        <v>-1.373861271672692E-2</v>
      </c>
      <c r="D59" s="4">
        <f t="shared" si="4"/>
        <v>1.4509140916531771E-7</v>
      </c>
      <c r="E59" s="13">
        <f t="shared" si="8"/>
        <v>2.0969169548149333E-4</v>
      </c>
      <c r="F59" s="4">
        <f t="shared" si="5"/>
        <v>-1.3738757808136085E-2</v>
      </c>
      <c r="G59" s="6">
        <f t="shared" si="6"/>
        <v>-0.94876106096282564</v>
      </c>
      <c r="H59" s="8">
        <f t="shared" si="7"/>
        <v>1</v>
      </c>
      <c r="I59" s="6">
        <f t="shared" si="1"/>
        <v>2.8659238027661447</v>
      </c>
      <c r="J59" s="15">
        <f t="shared" si="2"/>
        <v>39507</v>
      </c>
      <c r="K59" s="7">
        <f t="shared" si="3"/>
        <v>23.033019549511483</v>
      </c>
    </row>
    <row r="60" spans="1:11" x14ac:dyDescent="0.2">
      <c r="A60" s="11">
        <v>39510</v>
      </c>
      <c r="B60" s="12">
        <v>5818.6</v>
      </c>
      <c r="C60" s="4">
        <f t="shared" si="0"/>
        <v>-1.1228104185043216E-2</v>
      </c>
      <c r="D60" s="4">
        <f t="shared" si="4"/>
        <v>1.4509140916531771E-7</v>
      </c>
      <c r="E60" s="13">
        <f t="shared" si="8"/>
        <v>2.2311152138795116E-4</v>
      </c>
      <c r="F60" s="4">
        <f t="shared" si="5"/>
        <v>-1.1228249276452381E-2</v>
      </c>
      <c r="G60" s="6">
        <f t="shared" si="6"/>
        <v>-0.75171124490928842</v>
      </c>
      <c r="H60" s="8">
        <f t="shared" si="7"/>
        <v>1</v>
      </c>
      <c r="I60" s="6">
        <f t="shared" si="1"/>
        <v>3.0024459767339633</v>
      </c>
      <c r="J60" s="15">
        <f t="shared" si="2"/>
        <v>39510</v>
      </c>
      <c r="K60" s="7">
        <f t="shared" si="3"/>
        <v>23.75862262656479</v>
      </c>
    </row>
    <row r="61" spans="1:11" x14ac:dyDescent="0.2">
      <c r="A61" s="11">
        <v>39511</v>
      </c>
      <c r="B61" s="12">
        <v>5767.7</v>
      </c>
      <c r="C61" s="4">
        <f t="shared" si="0"/>
        <v>-8.7862954440938064E-3</v>
      </c>
      <c r="D61" s="4">
        <f t="shared" si="4"/>
        <v>1.4509140916531771E-7</v>
      </c>
      <c r="E61" s="13">
        <f t="shared" si="8"/>
        <v>2.2332257083136419E-4</v>
      </c>
      <c r="F61" s="4">
        <f t="shared" si="5"/>
        <v>-8.7864405355029714E-3</v>
      </c>
      <c r="G61" s="6">
        <f t="shared" si="6"/>
        <v>-0.58795848859345223</v>
      </c>
      <c r="H61" s="8">
        <f t="shared" si="7"/>
        <v>1</v>
      </c>
      <c r="I61" s="6">
        <f t="shared" si="1"/>
        <v>3.1116605374987221</v>
      </c>
      <c r="J61" s="15">
        <f t="shared" si="2"/>
        <v>39511</v>
      </c>
      <c r="K61" s="7">
        <f t="shared" si="3"/>
        <v>23.769857050545159</v>
      </c>
    </row>
    <row r="62" spans="1:11" x14ac:dyDescent="0.2">
      <c r="A62" s="11">
        <v>39512</v>
      </c>
      <c r="B62" s="12">
        <v>5853.5</v>
      </c>
      <c r="C62" s="4">
        <f t="shared" si="0"/>
        <v>1.4766385403266493E-2</v>
      </c>
      <c r="D62" s="4">
        <f t="shared" si="4"/>
        <v>1.4509140916531771E-7</v>
      </c>
      <c r="E62" s="13">
        <f t="shared" si="8"/>
        <v>2.144178425176552E-4</v>
      </c>
      <c r="F62" s="4">
        <f t="shared" si="5"/>
        <v>1.4766240311857328E-2</v>
      </c>
      <c r="G62" s="6">
        <f t="shared" si="6"/>
        <v>1.0084154040652973</v>
      </c>
      <c r="H62" s="8">
        <f t="shared" si="7"/>
        <v>0</v>
      </c>
      <c r="I62" s="6">
        <f t="shared" si="1"/>
        <v>2.7964026089833687</v>
      </c>
      <c r="J62" s="15">
        <f t="shared" si="2"/>
        <v>39512</v>
      </c>
      <c r="K62" s="7">
        <f t="shared" si="3"/>
        <v>23.291138691993307</v>
      </c>
    </row>
    <row r="63" spans="1:11" x14ac:dyDescent="0.2">
      <c r="A63" s="11">
        <v>39513</v>
      </c>
      <c r="B63" s="12">
        <v>5766.4</v>
      </c>
      <c r="C63" s="4">
        <f t="shared" si="0"/>
        <v>-1.4991803945763134E-2</v>
      </c>
      <c r="D63" s="4">
        <f t="shared" si="4"/>
        <v>1.4509140916531771E-7</v>
      </c>
      <c r="E63" s="13">
        <f t="shared" si="8"/>
        <v>1.9217937488830617E-4</v>
      </c>
      <c r="F63" s="4">
        <f t="shared" si="5"/>
        <v>-1.4991949037172299E-2</v>
      </c>
      <c r="G63" s="6">
        <f t="shared" si="6"/>
        <v>-1.0814456772871899</v>
      </c>
      <c r="H63" s="8">
        <f t="shared" si="7"/>
        <v>1</v>
      </c>
      <c r="I63" s="6">
        <f t="shared" si="1"/>
        <v>2.7748397792642883</v>
      </c>
      <c r="J63" s="15">
        <f t="shared" si="2"/>
        <v>39513</v>
      </c>
      <c r="K63" s="7">
        <f t="shared" si="3"/>
        <v>22.050256653096231</v>
      </c>
    </row>
    <row r="64" spans="1:11" x14ac:dyDescent="0.2">
      <c r="A64" s="11">
        <v>39514</v>
      </c>
      <c r="B64" s="12">
        <v>5699.9</v>
      </c>
      <c r="C64" s="4">
        <f t="shared" si="0"/>
        <v>-1.1599338164867004E-2</v>
      </c>
      <c r="D64" s="4">
        <f t="shared" si="4"/>
        <v>1.4509140916531771E-7</v>
      </c>
      <c r="E64" s="13">
        <f t="shared" si="8"/>
        <v>2.1431810122376908E-4</v>
      </c>
      <c r="F64" s="4">
        <f t="shared" si="5"/>
        <v>-1.1599483256276169E-2</v>
      </c>
      <c r="G64" s="6">
        <f t="shared" si="6"/>
        <v>-0.79233568475074834</v>
      </c>
      <c r="H64" s="8">
        <f t="shared" si="7"/>
        <v>1</v>
      </c>
      <c r="I64" s="6">
        <f t="shared" si="1"/>
        <v>2.991188144283301</v>
      </c>
      <c r="J64" s="15">
        <f t="shared" si="2"/>
        <v>39514</v>
      </c>
      <c r="K64" s="7">
        <f t="shared" si="3"/>
        <v>23.285720862711891</v>
      </c>
    </row>
    <row r="65" spans="1:11" x14ac:dyDescent="0.2">
      <c r="A65" s="11">
        <v>39517</v>
      </c>
      <c r="B65" s="12">
        <v>5629.1</v>
      </c>
      <c r="C65" s="4">
        <f t="shared" si="0"/>
        <v>-1.2499059358082754E-2</v>
      </c>
      <c r="D65" s="4">
        <f t="shared" si="4"/>
        <v>1.4509140916531771E-7</v>
      </c>
      <c r="E65" s="13">
        <f t="shared" si="8"/>
        <v>2.1712043545362908E-4</v>
      </c>
      <c r="F65" s="4">
        <f t="shared" si="5"/>
        <v>-1.2499204449491919E-2</v>
      </c>
      <c r="G65" s="6">
        <f t="shared" si="6"/>
        <v>-0.84826592411169432</v>
      </c>
      <c r="H65" s="8">
        <f t="shared" si="7"/>
        <v>1</v>
      </c>
      <c r="I65" s="6">
        <f t="shared" si="1"/>
        <v>2.9388131059358225</v>
      </c>
      <c r="J65" s="15">
        <f t="shared" si="2"/>
        <v>39517</v>
      </c>
      <c r="K65" s="7">
        <f t="shared" si="3"/>
        <v>23.437463636188998</v>
      </c>
    </row>
    <row r="66" spans="1:11" x14ac:dyDescent="0.2">
      <c r="A66" s="11">
        <v>39518</v>
      </c>
      <c r="B66" s="12">
        <v>5690.4</v>
      </c>
      <c r="C66" s="4">
        <f t="shared" si="0"/>
        <v>1.0830972968291141E-2</v>
      </c>
      <c r="D66" s="4">
        <f t="shared" si="4"/>
        <v>1.4509140916531771E-7</v>
      </c>
      <c r="E66" s="13">
        <f t="shared" si="8"/>
        <v>2.2363277068702367E-4</v>
      </c>
      <c r="F66" s="4">
        <f t="shared" si="5"/>
        <v>1.0830827876881976E-2</v>
      </c>
      <c r="G66" s="6">
        <f t="shared" si="6"/>
        <v>0.72425905199863783</v>
      </c>
      <c r="H66" s="8">
        <f t="shared" si="7"/>
        <v>0</v>
      </c>
      <c r="I66" s="6">
        <f t="shared" si="1"/>
        <v>3.0215385135938093</v>
      </c>
      <c r="J66" s="15">
        <f t="shared" si="2"/>
        <v>39518</v>
      </c>
      <c r="K66" s="7">
        <f t="shared" si="3"/>
        <v>23.786359743310239</v>
      </c>
    </row>
    <row r="67" spans="1:11" x14ac:dyDescent="0.2">
      <c r="A67" s="11">
        <v>39519</v>
      </c>
      <c r="B67" s="12">
        <v>5776.4</v>
      </c>
      <c r="C67" s="4">
        <f t="shared" si="0"/>
        <v>1.5000106833104708E-2</v>
      </c>
      <c r="D67" s="4">
        <f t="shared" si="4"/>
        <v>1.4509140916531771E-7</v>
      </c>
      <c r="E67" s="13">
        <f t="shared" si="8"/>
        <v>2.0033082862057041E-4</v>
      </c>
      <c r="F67" s="4">
        <f t="shared" si="5"/>
        <v>1.4999961741695543E-2</v>
      </c>
      <c r="G67" s="6">
        <f t="shared" si="6"/>
        <v>1.0597813137046923</v>
      </c>
      <c r="H67" s="8">
        <f t="shared" si="7"/>
        <v>0</v>
      </c>
      <c r="I67" s="6">
        <f t="shared" si="1"/>
        <v>2.7772634578071425</v>
      </c>
      <c r="J67" s="15">
        <f t="shared" si="2"/>
        <v>39519</v>
      </c>
      <c r="K67" s="7">
        <f t="shared" si="3"/>
        <v>22.513040585625994</v>
      </c>
    </row>
    <row r="68" spans="1:11" x14ac:dyDescent="0.2">
      <c r="A68" s="11">
        <v>39520</v>
      </c>
      <c r="B68" s="12">
        <v>5692.4</v>
      </c>
      <c r="C68" s="4">
        <f t="shared" si="0"/>
        <v>-1.4648699442905212E-2</v>
      </c>
      <c r="D68" s="4">
        <f t="shared" si="4"/>
        <v>1.4509140916531771E-7</v>
      </c>
      <c r="E68" s="13">
        <f t="shared" si="8"/>
        <v>1.797181120442226E-4</v>
      </c>
      <c r="F68" s="4">
        <f t="shared" si="5"/>
        <v>-1.4648844534314377E-2</v>
      </c>
      <c r="G68" s="6">
        <f t="shared" si="6"/>
        <v>-1.0927163619925597</v>
      </c>
      <c r="H68" s="8">
        <f t="shared" si="7"/>
        <v>1</v>
      </c>
      <c r="I68" s="6">
        <f t="shared" si="1"/>
        <v>2.7961074323130939</v>
      </c>
      <c r="J68" s="15">
        <f t="shared" si="2"/>
        <v>39520</v>
      </c>
      <c r="K68" s="7">
        <f t="shared" si="3"/>
        <v>21.323386773021848</v>
      </c>
    </row>
    <row r="69" spans="1:11" x14ac:dyDescent="0.2">
      <c r="A69" s="11">
        <v>39521</v>
      </c>
      <c r="B69" s="12">
        <v>5631.7</v>
      </c>
      <c r="C69" s="4">
        <f t="shared" si="0"/>
        <v>-1.0720601435820513E-2</v>
      </c>
      <c r="D69" s="4">
        <f t="shared" si="4"/>
        <v>1.4509140916531771E-7</v>
      </c>
      <c r="E69" s="13">
        <f t="shared" si="8"/>
        <v>2.0140311159113841E-4</v>
      </c>
      <c r="F69" s="4">
        <f t="shared" si="5"/>
        <v>-1.0720746527229678E-2</v>
      </c>
      <c r="G69" s="6">
        <f t="shared" si="6"/>
        <v>-0.75542602070711873</v>
      </c>
      <c r="H69" s="8">
        <f t="shared" si="7"/>
        <v>1</v>
      </c>
      <c r="I69" s="6">
        <f t="shared" si="1"/>
        <v>3.0508282944106893</v>
      </c>
      <c r="J69" s="15">
        <f t="shared" si="2"/>
        <v>39521</v>
      </c>
      <c r="K69" s="7">
        <f t="shared" si="3"/>
        <v>22.573211387075172</v>
      </c>
    </row>
    <row r="70" spans="1:11" x14ac:dyDescent="0.2">
      <c r="A70" s="11">
        <v>39524</v>
      </c>
      <c r="B70" s="12">
        <v>5414.4</v>
      </c>
      <c r="C70" s="4">
        <f t="shared" si="0"/>
        <v>-3.9349279401834886E-2</v>
      </c>
      <c r="D70" s="4">
        <f t="shared" si="4"/>
        <v>1.4509140916531771E-7</v>
      </c>
      <c r="E70" s="13">
        <f t="shared" si="8"/>
        <v>2.0204731558017217E-4</v>
      </c>
      <c r="F70" s="4">
        <f t="shared" si="5"/>
        <v>-3.9349424493244051E-2</v>
      </c>
      <c r="G70" s="6">
        <f t="shared" si="6"/>
        <v>-2.7682916488310614</v>
      </c>
      <c r="H70" s="8">
        <f t="shared" si="7"/>
        <v>1</v>
      </c>
      <c r="I70" s="6">
        <f t="shared" si="1"/>
        <v>-0.49715353347530877</v>
      </c>
      <c r="J70" s="15">
        <f t="shared" si="2"/>
        <v>39524</v>
      </c>
      <c r="K70" s="7">
        <f t="shared" si="3"/>
        <v>22.609283677680626</v>
      </c>
    </row>
    <row r="71" spans="1:11" x14ac:dyDescent="0.2">
      <c r="A71" s="11">
        <v>39525</v>
      </c>
      <c r="B71" s="12">
        <v>5605.8</v>
      </c>
      <c r="C71" s="4">
        <f t="shared" si="0"/>
        <v>3.4739705055115658E-2</v>
      </c>
      <c r="D71" s="4">
        <f t="shared" si="4"/>
        <v>1.4509140916531771E-7</v>
      </c>
      <c r="E71" s="13">
        <f t="shared" si="8"/>
        <v>4.6927333909426252E-4</v>
      </c>
      <c r="F71" s="4">
        <f t="shared" si="5"/>
        <v>3.4739559963706493E-2</v>
      </c>
      <c r="G71" s="6">
        <f t="shared" si="6"/>
        <v>1.6036565868534314</v>
      </c>
      <c r="H71" s="8">
        <f t="shared" si="7"/>
        <v>0</v>
      </c>
      <c r="I71" s="6">
        <f t="shared" si="1"/>
        <v>1.6273668158759069</v>
      </c>
      <c r="J71" s="15">
        <f t="shared" si="2"/>
        <v>39525</v>
      </c>
      <c r="K71" s="7">
        <f t="shared" si="3"/>
        <v>34.456661879939624</v>
      </c>
    </row>
    <row r="72" spans="1:11" x14ac:dyDescent="0.2">
      <c r="A72" s="11">
        <v>39526</v>
      </c>
      <c r="B72" s="12">
        <v>5545.6</v>
      </c>
      <c r="C72" s="4">
        <f t="shared" si="0"/>
        <v>-1.0796955505678009E-2</v>
      </c>
      <c r="D72" s="4">
        <f t="shared" si="4"/>
        <v>1.4509140916531771E-7</v>
      </c>
      <c r="E72" s="13">
        <f t="shared" si="8"/>
        <v>4.1762256343785083E-4</v>
      </c>
      <c r="F72" s="4">
        <f t="shared" si="5"/>
        <v>-1.0797100597087174E-2</v>
      </c>
      <c r="G72" s="6">
        <f t="shared" si="6"/>
        <v>-0.52834204193866252</v>
      </c>
      <c r="H72" s="8">
        <f t="shared" si="7"/>
        <v>1</v>
      </c>
      <c r="I72" s="6">
        <f t="shared" si="1"/>
        <v>2.8319550559726556</v>
      </c>
      <c r="J72" s="15">
        <f t="shared" si="2"/>
        <v>39526</v>
      </c>
      <c r="K72" s="7">
        <f t="shared" si="3"/>
        <v>32.505154752712109</v>
      </c>
    </row>
    <row r="73" spans="1:11" x14ac:dyDescent="0.2">
      <c r="A73" s="11">
        <v>39527</v>
      </c>
      <c r="B73" s="12">
        <v>5495.2</v>
      </c>
      <c r="C73" s="4">
        <f t="shared" si="0"/>
        <v>-9.1298366216152321E-3</v>
      </c>
      <c r="D73" s="4">
        <f t="shared" si="4"/>
        <v>1.4509140916531771E-7</v>
      </c>
      <c r="E73" s="13">
        <f t="shared" si="8"/>
        <v>3.9361899411945146E-4</v>
      </c>
      <c r="F73" s="4">
        <f t="shared" si="5"/>
        <v>-9.129981713024397E-3</v>
      </c>
      <c r="G73" s="6">
        <f t="shared" si="6"/>
        <v>-0.4601843913463477</v>
      </c>
      <c r="H73" s="8">
        <f t="shared" si="7"/>
        <v>1</v>
      </c>
      <c r="I73" s="6">
        <f t="shared" si="1"/>
        <v>2.8952401980425342</v>
      </c>
      <c r="J73" s="15">
        <f t="shared" si="2"/>
        <v>39527</v>
      </c>
      <c r="K73" s="7">
        <f t="shared" si="3"/>
        <v>31.557187059720839</v>
      </c>
    </row>
    <row r="74" spans="1:11" x14ac:dyDescent="0.2">
      <c r="A74" s="11">
        <v>39532</v>
      </c>
      <c r="B74" s="12">
        <v>5689.1</v>
      </c>
      <c r="C74" s="4">
        <f t="shared" si="0"/>
        <v>3.4677079478172244E-2</v>
      </c>
      <c r="D74" s="4">
        <f t="shared" si="4"/>
        <v>1.4509140916531771E-7</v>
      </c>
      <c r="E74" s="13">
        <f t="shared" si="8"/>
        <v>3.6620572211617456E-4</v>
      </c>
      <c r="F74" s="4">
        <f t="shared" si="5"/>
        <v>3.4676934386763079E-2</v>
      </c>
      <c r="G74" s="6">
        <f t="shared" si="6"/>
        <v>1.8120831987007324</v>
      </c>
      <c r="H74" s="8">
        <f t="shared" si="7"/>
        <v>0</v>
      </c>
      <c r="I74" s="6">
        <f t="shared" si="1"/>
        <v>1.3953963573822665</v>
      </c>
      <c r="J74" s="15">
        <f t="shared" si="2"/>
        <v>39532</v>
      </c>
      <c r="K74" s="7">
        <f t="shared" si="3"/>
        <v>30.438470345172103</v>
      </c>
    </row>
    <row r="75" spans="1:11" x14ac:dyDescent="0.2">
      <c r="A75" s="11">
        <v>39533</v>
      </c>
      <c r="B75" s="12">
        <v>5660.4</v>
      </c>
      <c r="C75" s="4">
        <f t="shared" si="0"/>
        <v>-5.0575022996277768E-3</v>
      </c>
      <c r="D75" s="4">
        <f t="shared" si="4"/>
        <v>1.4509140916531771E-7</v>
      </c>
      <c r="E75" s="13">
        <f t="shared" si="8"/>
        <v>3.2644975170781685E-4</v>
      </c>
      <c r="F75" s="4">
        <f t="shared" si="5"/>
        <v>-5.0576473910369417E-3</v>
      </c>
      <c r="G75" s="6">
        <f t="shared" si="6"/>
        <v>-0.27992415546986554</v>
      </c>
      <c r="H75" s="8">
        <f t="shared" si="7"/>
        <v>1</v>
      </c>
      <c r="I75" s="6">
        <f t="shared" si="1"/>
        <v>3.055499960844819</v>
      </c>
      <c r="J75" s="15">
        <f t="shared" si="2"/>
        <v>39533</v>
      </c>
      <c r="K75" s="7">
        <f t="shared" si="3"/>
        <v>28.738786888467938</v>
      </c>
    </row>
    <row r="76" spans="1:11" x14ac:dyDescent="0.2">
      <c r="A76" s="11">
        <v>39534</v>
      </c>
      <c r="B76" s="12">
        <v>5717.5</v>
      </c>
      <c r="C76" s="4">
        <f t="shared" si="0"/>
        <v>1.003708581872006E-2</v>
      </c>
      <c r="D76" s="4">
        <f t="shared" si="4"/>
        <v>1.4509140916531771E-7</v>
      </c>
      <c r="E76" s="13">
        <f t="shared" si="8"/>
        <v>2.960404109324245E-4</v>
      </c>
      <c r="F76" s="4">
        <f t="shared" si="5"/>
        <v>1.0036940727310895E-2</v>
      </c>
      <c r="G76" s="6">
        <f t="shared" si="6"/>
        <v>0.58334551107757526</v>
      </c>
      <c r="H76" s="8">
        <f t="shared" si="7"/>
        <v>0</v>
      </c>
      <c r="I76" s="6">
        <f t="shared" si="1"/>
        <v>2.9734227689173158</v>
      </c>
      <c r="J76" s="15">
        <f t="shared" si="2"/>
        <v>39534</v>
      </c>
      <c r="K76" s="7">
        <f t="shared" si="3"/>
        <v>27.367539890516905</v>
      </c>
    </row>
    <row r="77" spans="1:11" x14ac:dyDescent="0.2">
      <c r="A77" s="11">
        <v>39535</v>
      </c>
      <c r="B77" s="12">
        <v>5692.9</v>
      </c>
      <c r="C77" s="4">
        <f t="shared" si="0"/>
        <v>-4.3118625313596842E-3</v>
      </c>
      <c r="D77" s="4">
        <f t="shared" si="4"/>
        <v>1.4509140916531771E-7</v>
      </c>
      <c r="E77" s="13">
        <f t="shared" si="8"/>
        <v>2.6438206358133851E-4</v>
      </c>
      <c r="F77" s="4">
        <f t="shared" si="5"/>
        <v>-4.3120076227688492E-3</v>
      </c>
      <c r="G77" s="6">
        <f t="shared" si="6"/>
        <v>-0.26519389737750892</v>
      </c>
      <c r="H77" s="8">
        <f t="shared" si="7"/>
        <v>1</v>
      </c>
      <c r="I77" s="6">
        <f t="shared" si="1"/>
        <v>3.1649552104334369</v>
      </c>
      <c r="J77" s="15">
        <f t="shared" si="2"/>
        <v>39535</v>
      </c>
      <c r="K77" s="7">
        <f t="shared" si="3"/>
        <v>25.862842474499715</v>
      </c>
    </row>
    <row r="78" spans="1:11" x14ac:dyDescent="0.2">
      <c r="A78" s="11">
        <v>39538</v>
      </c>
      <c r="B78" s="12">
        <v>5702.1</v>
      </c>
      <c r="C78" s="4">
        <f t="shared" si="0"/>
        <v>1.6147436593251367E-3</v>
      </c>
      <c r="D78" s="4">
        <f t="shared" si="4"/>
        <v>1.4509140916531771E-7</v>
      </c>
      <c r="E78" s="13">
        <f t="shared" si="8"/>
        <v>2.3983617457169651E-4</v>
      </c>
      <c r="F78" s="4">
        <f t="shared" si="5"/>
        <v>1.6145985679159713E-3</v>
      </c>
      <c r="G78" s="6">
        <f t="shared" si="6"/>
        <v>0.10425747886801606</v>
      </c>
      <c r="H78" s="8">
        <f t="shared" si="7"/>
        <v>0</v>
      </c>
      <c r="I78" s="6">
        <f t="shared" si="1"/>
        <v>3.2434038926729016</v>
      </c>
      <c r="J78" s="15">
        <f t="shared" si="2"/>
        <v>39538</v>
      </c>
      <c r="K78" s="7">
        <f t="shared" si="3"/>
        <v>24.633016901435198</v>
      </c>
    </row>
    <row r="79" spans="1:11" x14ac:dyDescent="0.2">
      <c r="A79" s="11">
        <v>39539</v>
      </c>
      <c r="B79" s="12">
        <v>5852.6</v>
      </c>
      <c r="C79" s="4">
        <f t="shared" si="0"/>
        <v>2.6051478909267005E-2</v>
      </c>
      <c r="D79" s="4">
        <f t="shared" si="4"/>
        <v>1.4509140916531771E-7</v>
      </c>
      <c r="E79" s="13">
        <f t="shared" si="8"/>
        <v>2.1466423357430144E-4</v>
      </c>
      <c r="F79" s="4">
        <f t="shared" si="5"/>
        <v>2.605133381785784E-2</v>
      </c>
      <c r="G79" s="6">
        <f t="shared" si="6"/>
        <v>1.7780751762693403</v>
      </c>
      <c r="H79" s="8">
        <f t="shared" si="7"/>
        <v>0</v>
      </c>
      <c r="I79" s="6">
        <f t="shared" si="1"/>
        <v>1.7235035279994384</v>
      </c>
      <c r="J79" s="15">
        <f t="shared" si="2"/>
        <v>39539</v>
      </c>
      <c r="K79" s="7">
        <f t="shared" si="3"/>
        <v>23.304516964378013</v>
      </c>
    </row>
    <row r="80" spans="1:11" x14ac:dyDescent="0.2">
      <c r="A80" s="11">
        <v>39540</v>
      </c>
      <c r="B80" s="12">
        <v>5915.9</v>
      </c>
      <c r="C80" s="4">
        <f t="shared" ref="C80:C143" si="9">LN(B80/B79)</f>
        <v>1.0757634440609672E-2</v>
      </c>
      <c r="D80" s="4">
        <f t="shared" si="4"/>
        <v>1.4509140916531771E-7</v>
      </c>
      <c r="E80" s="13">
        <f t="shared" si="8"/>
        <v>1.9239733049917807E-4</v>
      </c>
      <c r="F80" s="4">
        <f t="shared" si="5"/>
        <v>1.0757489349200507E-2</v>
      </c>
      <c r="G80" s="6">
        <f t="shared" si="6"/>
        <v>0.77555286012877001</v>
      </c>
      <c r="H80" s="8">
        <f t="shared" si="7"/>
        <v>0</v>
      </c>
      <c r="I80" s="6">
        <f t="shared" si="1"/>
        <v>3.0582942946550298</v>
      </c>
      <c r="J80" s="15">
        <f t="shared" si="2"/>
        <v>39540</v>
      </c>
      <c r="K80" s="7">
        <f t="shared" si="3"/>
        <v>22.062756993696876</v>
      </c>
    </row>
    <row r="81" spans="1:11" x14ac:dyDescent="0.2">
      <c r="A81" s="11">
        <v>39541</v>
      </c>
      <c r="B81" s="12">
        <v>5891.3</v>
      </c>
      <c r="C81" s="4">
        <f t="shared" si="9"/>
        <v>-4.1669550096877818E-3</v>
      </c>
      <c r="D81" s="4">
        <f t="shared" si="4"/>
        <v>1.4509140916531771E-7</v>
      </c>
      <c r="E81" s="13">
        <f t="shared" si="8"/>
        <v>1.7270020135811388E-4</v>
      </c>
      <c r="F81" s="4">
        <f t="shared" si="5"/>
        <v>-4.1671001010969468E-3</v>
      </c>
      <c r="G81" s="6">
        <f t="shared" si="6"/>
        <v>-0.31709362520754769</v>
      </c>
      <c r="H81" s="8">
        <f t="shared" si="7"/>
        <v>1</v>
      </c>
      <c r="I81" s="6">
        <f t="shared" si="1"/>
        <v>3.3627639866570567</v>
      </c>
      <c r="J81" s="15">
        <f t="shared" si="2"/>
        <v>39541</v>
      </c>
      <c r="K81" s="7">
        <f t="shared" si="3"/>
        <v>20.902906722176898</v>
      </c>
    </row>
    <row r="82" spans="1:11" x14ac:dyDescent="0.2">
      <c r="A82" s="11">
        <v>39542</v>
      </c>
      <c r="B82" s="12">
        <v>5947.1</v>
      </c>
      <c r="C82" s="4">
        <f t="shared" si="9"/>
        <v>9.4270194010709352E-3</v>
      </c>
      <c r="D82" s="4">
        <f t="shared" si="4"/>
        <v>1.4509140916531771E-7</v>
      </c>
      <c r="E82" s="13">
        <f t="shared" si="8"/>
        <v>1.5850654649778804E-4</v>
      </c>
      <c r="F82" s="4">
        <f t="shared" si="5"/>
        <v>9.4268743096617702E-3</v>
      </c>
      <c r="G82" s="6">
        <f t="shared" si="6"/>
        <v>0.748762550066562</v>
      </c>
      <c r="H82" s="8">
        <f t="shared" si="7"/>
        <v>0</v>
      </c>
      <c r="I82" s="6">
        <f t="shared" si="1"/>
        <v>3.175596119941595</v>
      </c>
      <c r="J82" s="15">
        <f t="shared" si="2"/>
        <v>39542</v>
      </c>
      <c r="K82" s="7">
        <f t="shared" si="3"/>
        <v>20.025522780676759</v>
      </c>
    </row>
    <row r="83" spans="1:11" x14ac:dyDescent="0.2">
      <c r="A83" s="11">
        <v>39545</v>
      </c>
      <c r="B83" s="12">
        <v>6014.8</v>
      </c>
      <c r="C83" s="4">
        <f t="shared" si="9"/>
        <v>1.1319392882003695E-2</v>
      </c>
      <c r="D83" s="4">
        <f t="shared" si="4"/>
        <v>1.4509140916531771E-7</v>
      </c>
      <c r="E83" s="13">
        <f t="shared" si="8"/>
        <v>1.4272067762663098E-4</v>
      </c>
      <c r="F83" s="4">
        <f t="shared" si="5"/>
        <v>1.131924779059453E-2</v>
      </c>
      <c r="G83" s="6">
        <f t="shared" si="6"/>
        <v>0.94748887131416892</v>
      </c>
      <c r="H83" s="8">
        <f t="shared" si="7"/>
        <v>0</v>
      </c>
      <c r="I83" s="6">
        <f t="shared" si="1"/>
        <v>3.0595044567629297</v>
      </c>
      <c r="J83" s="15">
        <f t="shared" si="2"/>
        <v>39545</v>
      </c>
      <c r="K83" s="7">
        <f t="shared" si="3"/>
        <v>19.002192357603803</v>
      </c>
    </row>
    <row r="84" spans="1:11" x14ac:dyDescent="0.2">
      <c r="A84" s="11">
        <v>39546</v>
      </c>
      <c r="B84" s="12">
        <v>5990.2</v>
      </c>
      <c r="C84" s="4">
        <f t="shared" si="9"/>
        <v>-4.0982981144336997E-3</v>
      </c>
      <c r="D84" s="4">
        <f t="shared" si="4"/>
        <v>1.4509140916531771E-7</v>
      </c>
      <c r="E84" s="13">
        <f t="shared" si="8"/>
        <v>1.2875662089588318E-4</v>
      </c>
      <c r="F84" s="4">
        <f t="shared" si="5"/>
        <v>-4.0984432058428647E-3</v>
      </c>
      <c r="G84" s="6">
        <f t="shared" si="6"/>
        <v>-0.36118868443978858</v>
      </c>
      <c r="H84" s="8">
        <f t="shared" si="7"/>
        <v>1</v>
      </c>
      <c r="I84" s="6">
        <f t="shared" ref="I84:I147" si="10">-0.5*LN(2*PI())-0.5*LN(E84)-0.5*G84*G84</f>
        <v>3.4946261315659424</v>
      </c>
      <c r="J84" s="15">
        <f t="shared" ref="J84:J147" si="11">A84</f>
        <v>39546</v>
      </c>
      <c r="K84" s="7">
        <f t="shared" ref="K84:K147" si="12">100*SQRT($B$12*E84)</f>
        <v>18.04866340942133</v>
      </c>
    </row>
    <row r="85" spans="1:11" x14ac:dyDescent="0.2">
      <c r="A85" s="11">
        <v>39547</v>
      </c>
      <c r="B85" s="12">
        <v>5983.9</v>
      </c>
      <c r="C85" s="4">
        <f t="shared" si="9"/>
        <v>-1.0522712489989929E-3</v>
      </c>
      <c r="D85" s="4">
        <f t="shared" ref="D85:D148" si="13">D84</f>
        <v>1.4509140916531771E-7</v>
      </c>
      <c r="E85" s="13">
        <f t="shared" ref="E85:E148" si="14">$G$6+(($G$7+$G$8*H84)*F84*F84)+($G$9*E84)</f>
        <v>1.1952883059381774E-4</v>
      </c>
      <c r="F85" s="4">
        <f t="shared" ref="F85:F148" si="15">C85-D85</f>
        <v>-1.0524163404081583E-3</v>
      </c>
      <c r="G85" s="6">
        <f t="shared" ref="G85:G148" si="16">F85/SQRT(E85)</f>
        <v>-9.6261194665065164E-2</v>
      </c>
      <c r="H85" s="8">
        <f t="shared" ref="H85:H148" si="17">IF(G85&lt;0,1,0)</f>
        <v>1</v>
      </c>
      <c r="I85" s="6">
        <f t="shared" si="10"/>
        <v>3.5924048357421343</v>
      </c>
      <c r="J85" s="15">
        <f t="shared" si="11"/>
        <v>39547</v>
      </c>
      <c r="K85" s="7">
        <f t="shared" si="12"/>
        <v>17.389880430939105</v>
      </c>
    </row>
    <row r="86" spans="1:11" x14ac:dyDescent="0.2">
      <c r="A86" s="11">
        <v>39548</v>
      </c>
      <c r="B86" s="12">
        <v>5965.1</v>
      </c>
      <c r="C86" s="4">
        <f t="shared" si="9"/>
        <v>-3.1467094338916948E-3</v>
      </c>
      <c r="D86" s="4">
        <f t="shared" si="13"/>
        <v>1.4509140916531771E-7</v>
      </c>
      <c r="E86" s="13">
        <f t="shared" si="14"/>
        <v>1.0844733110304524E-4</v>
      </c>
      <c r="F86" s="4">
        <f t="shared" si="15"/>
        <v>-3.1468545253008602E-3</v>
      </c>
      <c r="G86" s="6">
        <f t="shared" si="16"/>
        <v>-0.3021810544482269</v>
      </c>
      <c r="H86" s="8">
        <f t="shared" si="17"/>
        <v>1</v>
      </c>
      <c r="I86" s="6">
        <f t="shared" si="10"/>
        <v>3.6000277371934031</v>
      </c>
      <c r="J86" s="15">
        <f t="shared" si="11"/>
        <v>39548</v>
      </c>
      <c r="K86" s="7">
        <f t="shared" si="12"/>
        <v>16.564170600748607</v>
      </c>
    </row>
    <row r="87" spans="1:11" x14ac:dyDescent="0.2">
      <c r="A87" s="11">
        <v>39549</v>
      </c>
      <c r="B87" s="12">
        <v>5895.5</v>
      </c>
      <c r="C87" s="4">
        <f t="shared" si="9"/>
        <v>-1.1736471834112762E-2</v>
      </c>
      <c r="D87" s="4">
        <f t="shared" si="13"/>
        <v>1.4509140916531771E-7</v>
      </c>
      <c r="E87" s="13">
        <f t="shared" si="14"/>
        <v>1.0028083365754329E-4</v>
      </c>
      <c r="F87" s="4">
        <f t="shared" si="15"/>
        <v>-1.1736616925521927E-2</v>
      </c>
      <c r="G87" s="6">
        <f t="shared" si="16"/>
        <v>-1.1720171370625008</v>
      </c>
      <c r="H87" s="8">
        <f t="shared" si="17"/>
        <v>1</v>
      </c>
      <c r="I87" s="6">
        <f t="shared" si="10"/>
        <v>2.998017367716507</v>
      </c>
      <c r="J87" s="15">
        <f t="shared" si="11"/>
        <v>39549</v>
      </c>
      <c r="K87" s="7">
        <f t="shared" si="12"/>
        <v>15.928292725637125</v>
      </c>
    </row>
    <row r="88" spans="1:11" x14ac:dyDescent="0.2">
      <c r="A88" s="11">
        <v>39552</v>
      </c>
      <c r="B88" s="12">
        <v>5831.6</v>
      </c>
      <c r="C88" s="4">
        <f t="shared" si="9"/>
        <v>-1.0897942786061165E-2</v>
      </c>
      <c r="D88" s="4">
        <f t="shared" si="13"/>
        <v>1.4509140916531771E-7</v>
      </c>
      <c r="E88" s="13">
        <f t="shared" si="14"/>
        <v>1.1683926682981963E-4</v>
      </c>
      <c r="F88" s="4">
        <f t="shared" si="15"/>
        <v>-1.089808787747033E-2</v>
      </c>
      <c r="G88" s="6">
        <f t="shared" si="16"/>
        <v>-1.0082213597915366</v>
      </c>
      <c r="H88" s="8">
        <f t="shared" si="17"/>
        <v>1</v>
      </c>
      <c r="I88" s="6">
        <f t="shared" si="10"/>
        <v>3.100161989354083</v>
      </c>
      <c r="J88" s="15">
        <f t="shared" si="11"/>
        <v>39552</v>
      </c>
      <c r="K88" s="7">
        <f t="shared" si="12"/>
        <v>17.193119120143489</v>
      </c>
    </row>
    <row r="89" spans="1:11" x14ac:dyDescent="0.2">
      <c r="A89" s="11">
        <v>39553</v>
      </c>
      <c r="B89" s="12">
        <v>5906.9</v>
      </c>
      <c r="C89" s="4">
        <f t="shared" si="9"/>
        <v>1.2829753866061515E-2</v>
      </c>
      <c r="D89" s="4">
        <f t="shared" si="13"/>
        <v>1.4509140916531771E-7</v>
      </c>
      <c r="E89" s="13">
        <f t="shared" si="14"/>
        <v>1.279560003593406E-4</v>
      </c>
      <c r="F89" s="4">
        <f t="shared" si="15"/>
        <v>1.282960877465235E-2</v>
      </c>
      <c r="G89" s="6">
        <f t="shared" si="16"/>
        <v>1.1341828734102961</v>
      </c>
      <c r="H89" s="8">
        <f t="shared" si="17"/>
        <v>0</v>
      </c>
      <c r="I89" s="6">
        <f t="shared" si="10"/>
        <v>2.9197881217926684</v>
      </c>
      <c r="J89" s="15">
        <f t="shared" si="11"/>
        <v>39553</v>
      </c>
      <c r="K89" s="7">
        <f t="shared" si="12"/>
        <v>17.992461780121467</v>
      </c>
    </row>
    <row r="90" spans="1:11" x14ac:dyDescent="0.2">
      <c r="A90" s="11">
        <v>39554</v>
      </c>
      <c r="B90" s="12">
        <v>6046.2</v>
      </c>
      <c r="C90" s="4">
        <f t="shared" si="9"/>
        <v>2.3308816417683328E-2</v>
      </c>
      <c r="D90" s="4">
        <f t="shared" si="13"/>
        <v>1.4509140916531771E-7</v>
      </c>
      <c r="E90" s="13">
        <f t="shared" si="14"/>
        <v>1.1569590230925316E-4</v>
      </c>
      <c r="F90" s="4">
        <f t="shared" si="15"/>
        <v>2.3308671326274163E-2</v>
      </c>
      <c r="G90" s="6">
        <f t="shared" si="16"/>
        <v>2.1669980934312059</v>
      </c>
      <c r="H90" s="8">
        <f t="shared" si="17"/>
        <v>0</v>
      </c>
      <c r="I90" s="6">
        <f t="shared" si="10"/>
        <v>1.2653937687813306</v>
      </c>
      <c r="J90" s="15">
        <f t="shared" si="11"/>
        <v>39554</v>
      </c>
      <c r="K90" s="7">
        <f t="shared" si="12"/>
        <v>17.108788175742038</v>
      </c>
    </row>
    <row r="91" spans="1:11" x14ac:dyDescent="0.2">
      <c r="A91" s="11">
        <v>39555</v>
      </c>
      <c r="B91" s="12">
        <v>5980.4</v>
      </c>
      <c r="C91" s="4">
        <f t="shared" si="9"/>
        <v>-1.0942520174639064E-2</v>
      </c>
      <c r="D91" s="4">
        <f t="shared" si="13"/>
        <v>1.4509140916531771E-7</v>
      </c>
      <c r="E91" s="13">
        <f t="shared" si="14"/>
        <v>1.0485071500323425E-4</v>
      </c>
      <c r="F91" s="4">
        <f t="shared" si="15"/>
        <v>-1.0942665266048229E-2</v>
      </c>
      <c r="G91" s="6">
        <f t="shared" si="16"/>
        <v>-1.0686547396367789</v>
      </c>
      <c r="H91" s="8">
        <f t="shared" si="17"/>
        <v>1</v>
      </c>
      <c r="I91" s="6">
        <f t="shared" si="10"/>
        <v>3.0915364811928177</v>
      </c>
      <c r="J91" s="15">
        <f t="shared" si="11"/>
        <v>39555</v>
      </c>
      <c r="K91" s="7">
        <f t="shared" si="12"/>
        <v>16.287182351720102</v>
      </c>
    </row>
    <row r="92" spans="1:11" x14ac:dyDescent="0.2">
      <c r="A92" s="11">
        <v>39556</v>
      </c>
      <c r="B92" s="12">
        <v>6056.5</v>
      </c>
      <c r="C92" s="4">
        <f t="shared" si="9"/>
        <v>1.2644620117084194E-2</v>
      </c>
      <c r="D92" s="4">
        <f t="shared" si="13"/>
        <v>1.4509140916531771E-7</v>
      </c>
      <c r="E92" s="13">
        <f t="shared" si="14"/>
        <v>1.1753213534325548E-4</v>
      </c>
      <c r="F92" s="4">
        <f t="shared" si="15"/>
        <v>1.2644475025675029E-2</v>
      </c>
      <c r="G92" s="6">
        <f t="shared" si="16"/>
        <v>1.1663328014258239</v>
      </c>
      <c r="H92" s="8">
        <f t="shared" si="17"/>
        <v>0</v>
      </c>
      <c r="I92" s="6">
        <f t="shared" si="10"/>
        <v>2.9252947496990389</v>
      </c>
      <c r="J92" s="15">
        <f t="shared" si="11"/>
        <v>39556</v>
      </c>
      <c r="K92" s="7">
        <f t="shared" si="12"/>
        <v>17.244022222742476</v>
      </c>
    </row>
    <row r="93" spans="1:11" x14ac:dyDescent="0.2">
      <c r="A93" s="11">
        <v>39559</v>
      </c>
      <c r="B93" s="12">
        <v>6053</v>
      </c>
      <c r="C93" s="4">
        <f t="shared" si="9"/>
        <v>-5.7805856516960567E-4</v>
      </c>
      <c r="D93" s="4">
        <f t="shared" si="13"/>
        <v>1.4509140916531771E-7</v>
      </c>
      <c r="E93" s="13">
        <f t="shared" si="14"/>
        <v>1.0647503245240119E-4</v>
      </c>
      <c r="F93" s="4">
        <f t="shared" si="15"/>
        <v>-5.7820365657877096E-4</v>
      </c>
      <c r="G93" s="6">
        <f t="shared" si="16"/>
        <v>-5.6034686083382357E-2</v>
      </c>
      <c r="H93" s="8">
        <f t="shared" si="17"/>
        <v>1</v>
      </c>
      <c r="I93" s="6">
        <f t="shared" si="10"/>
        <v>3.6532915424561527</v>
      </c>
      <c r="J93" s="15">
        <f t="shared" si="11"/>
        <v>39559</v>
      </c>
      <c r="K93" s="7">
        <f t="shared" si="12"/>
        <v>16.41285569620884</v>
      </c>
    </row>
    <row r="94" spans="1:11" x14ac:dyDescent="0.2">
      <c r="A94" s="11">
        <v>39560</v>
      </c>
      <c r="B94" s="12">
        <v>6034.7</v>
      </c>
      <c r="C94" s="4">
        <f t="shared" si="9"/>
        <v>-3.0278736204946669E-3</v>
      </c>
      <c r="D94" s="4">
        <f t="shared" si="13"/>
        <v>1.4509140916531771E-7</v>
      </c>
      <c r="E94" s="13">
        <f t="shared" si="14"/>
        <v>9.6756197072240003E-5</v>
      </c>
      <c r="F94" s="4">
        <f t="shared" si="15"/>
        <v>-3.0280187119038323E-3</v>
      </c>
      <c r="G94" s="6">
        <f t="shared" si="16"/>
        <v>-0.30783582434595308</v>
      </c>
      <c r="H94" s="8">
        <f t="shared" si="17"/>
        <v>1</v>
      </c>
      <c r="I94" s="6">
        <f t="shared" si="10"/>
        <v>3.65533810725965</v>
      </c>
      <c r="J94" s="15">
        <f t="shared" si="11"/>
        <v>39560</v>
      </c>
      <c r="K94" s="7">
        <f t="shared" si="12"/>
        <v>15.645867780112651</v>
      </c>
    </row>
    <row r="95" spans="1:11" x14ac:dyDescent="0.2">
      <c r="A95" s="11">
        <v>39561</v>
      </c>
      <c r="B95" s="12">
        <v>6083.6</v>
      </c>
      <c r="C95" s="4">
        <f t="shared" si="9"/>
        <v>8.0704827270212075E-3</v>
      </c>
      <c r="D95" s="4">
        <f t="shared" si="13"/>
        <v>1.4509140916531771E-7</v>
      </c>
      <c r="E95" s="13">
        <f t="shared" si="14"/>
        <v>8.9802443093988616E-5</v>
      </c>
      <c r="F95" s="4">
        <f t="shared" si="15"/>
        <v>8.0703376356120425E-3</v>
      </c>
      <c r="G95" s="6">
        <f t="shared" si="16"/>
        <v>0.85162348344331973</v>
      </c>
      <c r="H95" s="8">
        <f t="shared" si="17"/>
        <v>0</v>
      </c>
      <c r="I95" s="6">
        <f t="shared" si="10"/>
        <v>3.3773793765591478</v>
      </c>
      <c r="J95" s="15">
        <f t="shared" si="11"/>
        <v>39561</v>
      </c>
      <c r="K95" s="7">
        <f t="shared" si="12"/>
        <v>15.073160950105693</v>
      </c>
    </row>
    <row r="96" spans="1:11" x14ac:dyDescent="0.2">
      <c r="A96" s="11">
        <v>39562</v>
      </c>
      <c r="B96" s="12">
        <v>6050.7</v>
      </c>
      <c r="C96" s="4">
        <f t="shared" si="9"/>
        <v>-5.4226581870034096E-3</v>
      </c>
      <c r="D96" s="4">
        <f t="shared" si="13"/>
        <v>1.4509140916531771E-7</v>
      </c>
      <c r="E96" s="13">
        <f t="shared" si="14"/>
        <v>8.1945562528674509E-5</v>
      </c>
      <c r="F96" s="4">
        <f t="shared" si="15"/>
        <v>-5.4228032784125746E-3</v>
      </c>
      <c r="G96" s="6">
        <f t="shared" si="16"/>
        <v>-0.59904731990349802</v>
      </c>
      <c r="H96" s="8">
        <f t="shared" si="17"/>
        <v>1</v>
      </c>
      <c r="I96" s="6">
        <f t="shared" si="10"/>
        <v>3.6063603224344853</v>
      </c>
      <c r="J96" s="15">
        <f t="shared" si="11"/>
        <v>39562</v>
      </c>
      <c r="K96" s="7">
        <f t="shared" si="12"/>
        <v>14.398689981993032</v>
      </c>
    </row>
    <row r="97" spans="1:11" x14ac:dyDescent="0.2">
      <c r="A97" s="11">
        <v>39563</v>
      </c>
      <c r="B97" s="12">
        <v>6091.4</v>
      </c>
      <c r="C97" s="4">
        <f t="shared" si="9"/>
        <v>6.7039725306826739E-3</v>
      </c>
      <c r="D97" s="4">
        <f t="shared" si="13"/>
        <v>1.4509140916531771E-7</v>
      </c>
      <c r="E97" s="13">
        <f t="shared" si="14"/>
        <v>8.0465825602994738E-5</v>
      </c>
      <c r="F97" s="4">
        <f t="shared" si="15"/>
        <v>6.7038274392735089E-3</v>
      </c>
      <c r="G97" s="6">
        <f t="shared" si="16"/>
        <v>0.74733804385978009</v>
      </c>
      <c r="H97" s="8">
        <f t="shared" si="17"/>
        <v>0</v>
      </c>
      <c r="I97" s="6">
        <f t="shared" si="10"/>
        <v>3.5156433860690401</v>
      </c>
      <c r="J97" s="15">
        <f t="shared" si="11"/>
        <v>39563</v>
      </c>
      <c r="K97" s="7">
        <f t="shared" si="12"/>
        <v>14.268095134795558</v>
      </c>
    </row>
    <row r="98" spans="1:11" x14ac:dyDescent="0.2">
      <c r="A98" s="11">
        <v>39566</v>
      </c>
      <c r="B98" s="12">
        <v>6090.4</v>
      </c>
      <c r="C98" s="4">
        <f t="shared" si="9"/>
        <v>-1.6417934989015342E-4</v>
      </c>
      <c r="D98" s="4">
        <f t="shared" si="13"/>
        <v>1.4509140916531771E-7</v>
      </c>
      <c r="E98" s="13">
        <f t="shared" si="14"/>
        <v>7.3686463369695206E-5</v>
      </c>
      <c r="F98" s="4">
        <f t="shared" si="15"/>
        <v>-1.6432444129931874E-4</v>
      </c>
      <c r="G98" s="6">
        <f t="shared" si="16"/>
        <v>-1.9142925447340319E-2</v>
      </c>
      <c r="H98" s="8">
        <f t="shared" si="17"/>
        <v>1</v>
      </c>
      <c r="I98" s="6">
        <f t="shared" si="10"/>
        <v>3.838723964843858</v>
      </c>
      <c r="J98" s="15">
        <f t="shared" si="11"/>
        <v>39566</v>
      </c>
      <c r="K98" s="7">
        <f t="shared" si="12"/>
        <v>13.653818232469952</v>
      </c>
    </row>
    <row r="99" spans="1:11" x14ac:dyDescent="0.2">
      <c r="A99" s="11">
        <v>39567</v>
      </c>
      <c r="B99" s="12">
        <v>6089.4</v>
      </c>
      <c r="C99" s="4">
        <f t="shared" si="9"/>
        <v>-1.6420630917532284E-4</v>
      </c>
      <c r="D99" s="4">
        <f t="shared" si="13"/>
        <v>1.4509140916531771E-7</v>
      </c>
      <c r="E99" s="13">
        <f t="shared" si="14"/>
        <v>6.7694515450293091E-5</v>
      </c>
      <c r="F99" s="4">
        <f t="shared" si="15"/>
        <v>-1.6435140058448816E-4</v>
      </c>
      <c r="G99" s="6">
        <f t="shared" si="16"/>
        <v>-1.9975454403280822E-2</v>
      </c>
      <c r="H99" s="8">
        <f t="shared" si="17"/>
        <v>1</v>
      </c>
      <c r="I99" s="6">
        <f t="shared" si="10"/>
        <v>3.8811146543454194</v>
      </c>
      <c r="J99" s="15">
        <f t="shared" si="11"/>
        <v>39567</v>
      </c>
      <c r="K99" s="7">
        <f t="shared" si="12"/>
        <v>13.086906589765265</v>
      </c>
    </row>
    <row r="100" spans="1:11" x14ac:dyDescent="0.2">
      <c r="A100" s="11">
        <v>39568</v>
      </c>
      <c r="B100" s="12">
        <v>6087.3</v>
      </c>
      <c r="C100" s="4">
        <f t="shared" si="9"/>
        <v>-3.4492104113906431E-4</v>
      </c>
      <c r="D100" s="4">
        <f t="shared" si="13"/>
        <v>1.4509140916531771E-7</v>
      </c>
      <c r="E100" s="13">
        <f t="shared" si="14"/>
        <v>6.2394086608737149E-5</v>
      </c>
      <c r="F100" s="4">
        <f t="shared" si="15"/>
        <v>-3.450661325482296E-4</v>
      </c>
      <c r="G100" s="6">
        <f t="shared" si="16"/>
        <v>-4.3684827049566312E-2</v>
      </c>
      <c r="H100" s="8">
        <f t="shared" si="17"/>
        <v>1</v>
      </c>
      <c r="I100" s="6">
        <f t="shared" si="10"/>
        <v>3.9211273112206948</v>
      </c>
      <c r="J100" s="15">
        <f t="shared" si="11"/>
        <v>39568</v>
      </c>
      <c r="K100" s="7">
        <f t="shared" si="12"/>
        <v>12.564117124577637</v>
      </c>
    </row>
    <row r="101" spans="1:11" x14ac:dyDescent="0.2">
      <c r="A101" s="11">
        <v>39569</v>
      </c>
      <c r="B101" s="12">
        <v>6087.3</v>
      </c>
      <c r="C101" s="4">
        <f t="shared" si="9"/>
        <v>0</v>
      </c>
      <c r="D101" s="4">
        <f t="shared" si="13"/>
        <v>1.4509140916531771E-7</v>
      </c>
      <c r="E101" s="13">
        <f t="shared" si="14"/>
        <v>5.7722493833021568E-5</v>
      </c>
      <c r="F101" s="4">
        <f t="shared" si="15"/>
        <v>-1.4509140916531771E-7</v>
      </c>
      <c r="G101" s="6">
        <f t="shared" si="16"/>
        <v>-1.9097176224949554E-5</v>
      </c>
      <c r="H101" s="8">
        <f t="shared" si="17"/>
        <v>1</v>
      </c>
      <c r="I101" s="6">
        <f t="shared" si="10"/>
        <v>3.960993276258796</v>
      </c>
      <c r="J101" s="15">
        <f t="shared" si="11"/>
        <v>39569</v>
      </c>
      <c r="K101" s="7">
        <f t="shared" si="12"/>
        <v>12.084614573810146</v>
      </c>
    </row>
    <row r="102" spans="1:11" x14ac:dyDescent="0.2">
      <c r="A102" s="11">
        <v>39570</v>
      </c>
      <c r="B102" s="12">
        <v>6215.5</v>
      </c>
      <c r="C102" s="4">
        <f t="shared" si="9"/>
        <v>2.0841538590081914E-2</v>
      </c>
      <c r="D102" s="4">
        <f t="shared" si="13"/>
        <v>1.4509140916531771E-7</v>
      </c>
      <c r="E102" s="13">
        <f t="shared" si="14"/>
        <v>5.3567889117467379E-5</v>
      </c>
      <c r="F102" s="4">
        <f t="shared" si="15"/>
        <v>2.0841393498672749E-2</v>
      </c>
      <c r="G102" s="6">
        <f t="shared" si="16"/>
        <v>2.8475705117698284</v>
      </c>
      <c r="H102" s="8">
        <f t="shared" si="17"/>
        <v>0</v>
      </c>
      <c r="I102" s="6">
        <f t="shared" si="10"/>
        <v>-5.5987066435635224E-2</v>
      </c>
      <c r="J102" s="15">
        <f t="shared" si="11"/>
        <v>39570</v>
      </c>
      <c r="K102" s="7">
        <f t="shared" si="12"/>
        <v>11.641596087615842</v>
      </c>
    </row>
    <row r="103" spans="1:11" x14ac:dyDescent="0.2">
      <c r="A103" s="11">
        <v>39574</v>
      </c>
      <c r="B103" s="12">
        <v>6215.2</v>
      </c>
      <c r="C103" s="4">
        <f t="shared" si="9"/>
        <v>-4.826759555908995E-5</v>
      </c>
      <c r="D103" s="4">
        <f t="shared" si="13"/>
        <v>1.4509140916531771E-7</v>
      </c>
      <c r="E103" s="13">
        <f t="shared" si="14"/>
        <v>4.989275812042408E-5</v>
      </c>
      <c r="F103" s="4">
        <f t="shared" si="15"/>
        <v>-4.8412686968255268E-5</v>
      </c>
      <c r="G103" s="6">
        <f t="shared" si="16"/>
        <v>-6.853942091997846E-3</v>
      </c>
      <c r="H103" s="8">
        <f t="shared" si="17"/>
        <v>1</v>
      </c>
      <c r="I103" s="6">
        <f t="shared" si="10"/>
        <v>4.0338553253272655</v>
      </c>
      <c r="J103" s="15">
        <f t="shared" si="11"/>
        <v>39574</v>
      </c>
      <c r="K103" s="7">
        <f t="shared" si="12"/>
        <v>11.235153672499228</v>
      </c>
    </row>
    <row r="104" spans="1:11" x14ac:dyDescent="0.2">
      <c r="A104" s="11">
        <v>39575</v>
      </c>
      <c r="B104" s="12">
        <v>6261</v>
      </c>
      <c r="C104" s="4">
        <f t="shared" si="9"/>
        <v>7.3420121090995135E-3</v>
      </c>
      <c r="D104" s="4">
        <f t="shared" si="13"/>
        <v>1.4509140916531771E-7</v>
      </c>
      <c r="E104" s="13">
        <f t="shared" si="14"/>
        <v>4.6642201849765064E-5</v>
      </c>
      <c r="F104" s="4">
        <f t="shared" si="15"/>
        <v>7.3418670176903485E-3</v>
      </c>
      <c r="G104" s="6">
        <f t="shared" si="16"/>
        <v>1.0750211084616998</v>
      </c>
      <c r="H104" s="8">
        <f t="shared" si="17"/>
        <v>0</v>
      </c>
      <c r="I104" s="6">
        <f t="shared" si="10"/>
        <v>3.4897286787584969</v>
      </c>
      <c r="J104" s="15">
        <f t="shared" si="11"/>
        <v>39575</v>
      </c>
      <c r="K104" s="7">
        <f t="shared" si="12"/>
        <v>10.86300007732236</v>
      </c>
    </row>
    <row r="105" spans="1:11" x14ac:dyDescent="0.2">
      <c r="A105" s="11">
        <v>39576</v>
      </c>
      <c r="B105" s="12">
        <v>6270.8</v>
      </c>
      <c r="C105" s="4">
        <f t="shared" si="9"/>
        <v>1.564021449065645E-3</v>
      </c>
      <c r="D105" s="4">
        <f t="shared" si="13"/>
        <v>1.4509140916531771E-7</v>
      </c>
      <c r="E105" s="13">
        <f t="shared" si="14"/>
        <v>4.3766349070978815E-5</v>
      </c>
      <c r="F105" s="4">
        <f t="shared" si="15"/>
        <v>1.5638763576564796E-3</v>
      </c>
      <c r="G105" s="6">
        <f t="shared" si="16"/>
        <v>0.23639171650404778</v>
      </c>
      <c r="H105" s="8">
        <f t="shared" si="17"/>
        <v>0</v>
      </c>
      <c r="I105" s="6">
        <f t="shared" si="10"/>
        <v>4.0714436059372447</v>
      </c>
      <c r="J105" s="15">
        <f t="shared" si="11"/>
        <v>39576</v>
      </c>
      <c r="K105" s="7">
        <f t="shared" si="12"/>
        <v>10.522778299934691</v>
      </c>
    </row>
    <row r="106" spans="1:11" x14ac:dyDescent="0.2">
      <c r="A106" s="11">
        <v>39577</v>
      </c>
      <c r="B106" s="12">
        <v>6204.7</v>
      </c>
      <c r="C106" s="4">
        <f t="shared" si="9"/>
        <v>-1.0596868830841686E-2</v>
      </c>
      <c r="D106" s="4">
        <f t="shared" si="13"/>
        <v>1.4509140916531771E-7</v>
      </c>
      <c r="E106" s="13">
        <f t="shared" si="14"/>
        <v>4.1222392087678073E-5</v>
      </c>
      <c r="F106" s="4">
        <f t="shared" si="15"/>
        <v>-1.0597013922250851E-2</v>
      </c>
      <c r="G106" s="6">
        <f t="shared" si="16"/>
        <v>-1.6505052497180643</v>
      </c>
      <c r="H106" s="8">
        <f t="shared" si="17"/>
        <v>1</v>
      </c>
      <c r="I106" s="6">
        <f t="shared" si="10"/>
        <v>2.7672421531099847</v>
      </c>
      <c r="J106" s="15">
        <f t="shared" si="11"/>
        <v>39577</v>
      </c>
      <c r="K106" s="7">
        <f t="shared" si="12"/>
        <v>10.212377391275036</v>
      </c>
    </row>
    <row r="107" spans="1:11" x14ac:dyDescent="0.2">
      <c r="A107" s="11">
        <v>39580</v>
      </c>
      <c r="B107" s="12">
        <v>6220.6</v>
      </c>
      <c r="C107" s="4">
        <f t="shared" si="9"/>
        <v>2.5592957399407337E-3</v>
      </c>
      <c r="D107" s="4">
        <f t="shared" si="13"/>
        <v>1.4509140916531771E-7</v>
      </c>
      <c r="E107" s="13">
        <f t="shared" si="14"/>
        <v>5.9862019445598591E-5</v>
      </c>
      <c r="F107" s="4">
        <f t="shared" si="15"/>
        <v>2.5591506485315683E-3</v>
      </c>
      <c r="G107" s="6">
        <f t="shared" si="16"/>
        <v>0.33076547367739612</v>
      </c>
      <c r="H107" s="8">
        <f t="shared" si="17"/>
        <v>0</v>
      </c>
      <c r="I107" s="6">
        <f t="shared" si="10"/>
        <v>3.8880927274890409</v>
      </c>
      <c r="J107" s="15">
        <f t="shared" si="11"/>
        <v>39580</v>
      </c>
      <c r="K107" s="7">
        <f t="shared" si="12"/>
        <v>12.30653928597981</v>
      </c>
    </row>
    <row r="108" spans="1:11" x14ac:dyDescent="0.2">
      <c r="A108" s="11">
        <v>39581</v>
      </c>
      <c r="B108" s="12">
        <v>6211.9</v>
      </c>
      <c r="C108" s="4">
        <f t="shared" si="9"/>
        <v>-1.39955783955012E-3</v>
      </c>
      <c r="D108" s="4">
        <f t="shared" si="13"/>
        <v>1.4509140916531771E-7</v>
      </c>
      <c r="E108" s="13">
        <f t="shared" si="14"/>
        <v>5.5460496816982913E-5</v>
      </c>
      <c r="F108" s="4">
        <f t="shared" si="15"/>
        <v>-1.3997029309592854E-3</v>
      </c>
      <c r="G108" s="6">
        <f t="shared" si="16"/>
        <v>-0.18795072018343498</v>
      </c>
      <c r="H108" s="8">
        <f t="shared" si="17"/>
        <v>1</v>
      </c>
      <c r="I108" s="6">
        <f t="shared" si="10"/>
        <v>3.9633185100381505</v>
      </c>
      <c r="J108" s="15">
        <f t="shared" si="11"/>
        <v>39581</v>
      </c>
      <c r="K108" s="7">
        <f t="shared" si="12"/>
        <v>11.845465670330009</v>
      </c>
    </row>
    <row r="109" spans="1:11" x14ac:dyDescent="0.2">
      <c r="A109" s="11">
        <v>39582</v>
      </c>
      <c r="B109" s="12">
        <v>6216</v>
      </c>
      <c r="C109" s="4">
        <f t="shared" si="9"/>
        <v>6.5980578355847848E-4</v>
      </c>
      <c r="D109" s="4">
        <f t="shared" si="13"/>
        <v>1.4509140916531771E-7</v>
      </c>
      <c r="E109" s="13">
        <f t="shared" si="14"/>
        <v>5.1931398398865697E-5</v>
      </c>
      <c r="F109" s="4">
        <f t="shared" si="15"/>
        <v>6.5966069214931319E-4</v>
      </c>
      <c r="G109" s="6">
        <f t="shared" si="16"/>
        <v>9.1538880635585268E-2</v>
      </c>
      <c r="H109" s="8">
        <f t="shared" si="17"/>
        <v>0</v>
      </c>
      <c r="I109" s="6">
        <f t="shared" si="10"/>
        <v>4.0096652694287105</v>
      </c>
      <c r="J109" s="15">
        <f t="shared" si="11"/>
        <v>39582</v>
      </c>
      <c r="K109" s="7">
        <f t="shared" si="12"/>
        <v>11.462392330972197</v>
      </c>
    </row>
    <row r="110" spans="1:11" x14ac:dyDescent="0.2">
      <c r="A110" s="11">
        <v>39583</v>
      </c>
      <c r="B110" s="12">
        <v>6251.8</v>
      </c>
      <c r="C110" s="4">
        <f t="shared" si="9"/>
        <v>5.7428092189248407E-3</v>
      </c>
      <c r="D110" s="4">
        <f t="shared" si="13"/>
        <v>1.4509140916531771E-7</v>
      </c>
      <c r="E110" s="13">
        <f t="shared" si="14"/>
        <v>4.844513116872363E-5</v>
      </c>
      <c r="F110" s="4">
        <f t="shared" si="15"/>
        <v>5.7426641275156757E-3</v>
      </c>
      <c r="G110" s="6">
        <f t="shared" si="16"/>
        <v>0.82506534944297394</v>
      </c>
      <c r="H110" s="8">
        <f t="shared" si="17"/>
        <v>0</v>
      </c>
      <c r="I110" s="6">
        <f t="shared" si="10"/>
        <v>3.7082344096449771</v>
      </c>
      <c r="J110" s="15">
        <f t="shared" si="11"/>
        <v>39583</v>
      </c>
      <c r="K110" s="7">
        <f t="shared" si="12"/>
        <v>11.070961198417722</v>
      </c>
    </row>
    <row r="111" spans="1:11" x14ac:dyDescent="0.2">
      <c r="A111" s="11">
        <v>39584</v>
      </c>
      <c r="B111" s="12">
        <v>6304.3</v>
      </c>
      <c r="C111" s="4">
        <f t="shared" si="9"/>
        <v>8.3625179714816294E-3</v>
      </c>
      <c r="D111" s="4">
        <f t="shared" si="13"/>
        <v>1.4509140916531771E-7</v>
      </c>
      <c r="E111" s="13">
        <f t="shared" si="14"/>
        <v>4.5361206313044612E-5</v>
      </c>
      <c r="F111" s="4">
        <f t="shared" si="15"/>
        <v>8.3623728800724644E-3</v>
      </c>
      <c r="G111" s="6">
        <f t="shared" si="16"/>
        <v>1.2416158020312158</v>
      </c>
      <c r="H111" s="8">
        <f t="shared" si="17"/>
        <v>0</v>
      </c>
      <c r="I111" s="6">
        <f t="shared" si="10"/>
        <v>3.3106832192162541</v>
      </c>
      <c r="J111" s="15">
        <f t="shared" si="11"/>
        <v>39584</v>
      </c>
      <c r="K111" s="7">
        <f t="shared" si="12"/>
        <v>10.712789177987348</v>
      </c>
    </row>
    <row r="112" spans="1:11" x14ac:dyDescent="0.2">
      <c r="A112" s="11">
        <v>39587</v>
      </c>
      <c r="B112" s="12">
        <v>6376.5</v>
      </c>
      <c r="C112" s="4">
        <f t="shared" si="9"/>
        <v>1.1387417229064717E-2</v>
      </c>
      <c r="D112" s="4">
        <f t="shared" si="13"/>
        <v>1.4509140916531771E-7</v>
      </c>
      <c r="E112" s="13">
        <f t="shared" si="14"/>
        <v>4.2633190390097917E-5</v>
      </c>
      <c r="F112" s="4">
        <f t="shared" si="15"/>
        <v>1.1387272137655552E-2</v>
      </c>
      <c r="G112" s="6">
        <f t="shared" si="16"/>
        <v>1.74399719827272</v>
      </c>
      <c r="H112" s="8">
        <f t="shared" si="17"/>
        <v>0</v>
      </c>
      <c r="I112" s="6">
        <f t="shared" si="10"/>
        <v>2.5917370984561297</v>
      </c>
      <c r="J112" s="15">
        <f t="shared" si="11"/>
        <v>39587</v>
      </c>
      <c r="K112" s="7">
        <f t="shared" si="12"/>
        <v>10.385661831917488</v>
      </c>
    </row>
    <row r="113" spans="1:11" x14ac:dyDescent="0.2">
      <c r="A113" s="11">
        <v>39588</v>
      </c>
      <c r="B113" s="12">
        <v>6191.6</v>
      </c>
      <c r="C113" s="4">
        <f t="shared" si="9"/>
        <v>-2.9425822767231997E-2</v>
      </c>
      <c r="D113" s="4">
        <f t="shared" si="13"/>
        <v>1.4509140916531771E-7</v>
      </c>
      <c r="E113" s="13">
        <f t="shared" si="14"/>
        <v>4.0220008738753134E-5</v>
      </c>
      <c r="F113" s="4">
        <f t="shared" si="15"/>
        <v>-2.9425967858641162E-2</v>
      </c>
      <c r="G113" s="6">
        <f t="shared" si="16"/>
        <v>-4.6399112745377211</v>
      </c>
      <c r="H113" s="8">
        <f t="shared" si="17"/>
        <v>1</v>
      </c>
      <c r="I113" s="6">
        <f t="shared" si="10"/>
        <v>-6.6227538728228179</v>
      </c>
      <c r="J113" s="15">
        <f t="shared" si="11"/>
        <v>39588</v>
      </c>
      <c r="K113" s="7">
        <f t="shared" si="12"/>
        <v>10.087448741334224</v>
      </c>
    </row>
    <row r="114" spans="1:11" x14ac:dyDescent="0.2">
      <c r="A114" s="11">
        <v>39589</v>
      </c>
      <c r="B114" s="12">
        <v>6198.1</v>
      </c>
      <c r="C114" s="4">
        <f t="shared" si="9"/>
        <v>1.0492587546662533E-3</v>
      </c>
      <c r="D114" s="4">
        <f t="shared" si="13"/>
        <v>1.4509140916531771E-7</v>
      </c>
      <c r="E114" s="13">
        <f t="shared" si="14"/>
        <v>1.9916204587623439E-4</v>
      </c>
      <c r="F114" s="4">
        <f t="shared" si="15"/>
        <v>1.0491136632570879E-3</v>
      </c>
      <c r="G114" s="6">
        <f t="shared" si="16"/>
        <v>7.4339434605493984E-2</v>
      </c>
      <c r="H114" s="8">
        <f t="shared" si="17"/>
        <v>0</v>
      </c>
      <c r="I114" s="6">
        <f t="shared" si="10"/>
        <v>3.3389941728852319</v>
      </c>
      <c r="J114" s="15">
        <f t="shared" si="11"/>
        <v>39589</v>
      </c>
      <c r="K114" s="7">
        <f t="shared" si="12"/>
        <v>22.447271016024935</v>
      </c>
    </row>
    <row r="115" spans="1:11" x14ac:dyDescent="0.2">
      <c r="A115" s="11">
        <v>39590</v>
      </c>
      <c r="B115" s="12">
        <v>6181.6</v>
      </c>
      <c r="C115" s="4">
        <f t="shared" si="9"/>
        <v>-2.665655835014671E-3</v>
      </c>
      <c r="D115" s="4">
        <f t="shared" si="13"/>
        <v>1.4509140916531771E-7</v>
      </c>
      <c r="E115" s="13">
        <f t="shared" si="14"/>
        <v>1.7868421592605275E-4</v>
      </c>
      <c r="F115" s="4">
        <f t="shared" si="15"/>
        <v>-2.6658009264238364E-3</v>
      </c>
      <c r="G115" s="6">
        <f t="shared" si="16"/>
        <v>-0.19942730444330545</v>
      </c>
      <c r="H115" s="8">
        <f t="shared" si="17"/>
        <v>1</v>
      </c>
      <c r="I115" s="6">
        <f t="shared" si="10"/>
        <v>3.3761210753758042</v>
      </c>
      <c r="J115" s="15">
        <f t="shared" si="11"/>
        <v>39590</v>
      </c>
      <c r="K115" s="7">
        <f t="shared" si="12"/>
        <v>21.261962898399421</v>
      </c>
    </row>
    <row r="116" spans="1:11" x14ac:dyDescent="0.2">
      <c r="A116" s="11">
        <v>39591</v>
      </c>
      <c r="B116" s="12">
        <v>6087.3</v>
      </c>
      <c r="C116" s="4">
        <f t="shared" si="9"/>
        <v>-1.5372503977685914E-2</v>
      </c>
      <c r="D116" s="4">
        <f t="shared" si="13"/>
        <v>1.4509140916531771E-7</v>
      </c>
      <c r="E116" s="13">
        <f t="shared" si="14"/>
        <v>1.6189167244346311E-4</v>
      </c>
      <c r="F116" s="4">
        <f t="shared" si="15"/>
        <v>-1.5372649069095079E-2</v>
      </c>
      <c r="G116" s="6">
        <f t="shared" si="16"/>
        <v>-1.208193398091516</v>
      </c>
      <c r="H116" s="8">
        <f t="shared" si="17"/>
        <v>1</v>
      </c>
      <c r="I116" s="6">
        <f t="shared" si="10"/>
        <v>2.7154873907115853</v>
      </c>
      <c r="J116" s="15">
        <f t="shared" si="11"/>
        <v>39591</v>
      </c>
      <c r="K116" s="7">
        <f t="shared" si="12"/>
        <v>20.238229450274588</v>
      </c>
    </row>
    <row r="117" spans="1:11" x14ac:dyDescent="0.2">
      <c r="A117" s="11">
        <v>39595</v>
      </c>
      <c r="B117" s="12">
        <v>6058.5</v>
      </c>
      <c r="C117" s="4">
        <f t="shared" si="9"/>
        <v>-4.7423889701111114E-3</v>
      </c>
      <c r="D117" s="4">
        <f t="shared" si="13"/>
        <v>1.4509140916531771E-7</v>
      </c>
      <c r="E117" s="13">
        <f t="shared" si="14"/>
        <v>1.8967624757775588E-4</v>
      </c>
      <c r="F117" s="4">
        <f t="shared" si="15"/>
        <v>-4.7425340615202764E-3</v>
      </c>
      <c r="G117" s="6">
        <f t="shared" si="16"/>
        <v>-0.34435308974701767</v>
      </c>
      <c r="H117" s="8">
        <f t="shared" si="17"/>
        <v>1</v>
      </c>
      <c r="I117" s="6">
        <f t="shared" si="10"/>
        <v>3.306867891242244</v>
      </c>
      <c r="J117" s="15">
        <f t="shared" si="11"/>
        <v>39595</v>
      </c>
      <c r="K117" s="7">
        <f t="shared" si="12"/>
        <v>21.906184203820672</v>
      </c>
    </row>
    <row r="118" spans="1:11" x14ac:dyDescent="0.2">
      <c r="A118" s="11">
        <v>39596</v>
      </c>
      <c r="B118" s="12">
        <v>6069.6</v>
      </c>
      <c r="C118" s="4">
        <f t="shared" si="9"/>
        <v>1.8304603522879272E-3</v>
      </c>
      <c r="D118" s="4">
        <f t="shared" si="13"/>
        <v>1.4509140916531771E-7</v>
      </c>
      <c r="E118" s="13">
        <f t="shared" si="14"/>
        <v>1.7447715743628577E-4</v>
      </c>
      <c r="F118" s="4">
        <f t="shared" si="15"/>
        <v>1.8303152608787618E-3</v>
      </c>
      <c r="G118" s="6">
        <f t="shared" si="16"/>
        <v>0.13856597827566211</v>
      </c>
      <c r="H118" s="8">
        <f t="shared" si="17"/>
        <v>0</v>
      </c>
      <c r="I118" s="6">
        <f t="shared" si="10"/>
        <v>3.3983195655447069</v>
      </c>
      <c r="J118" s="15">
        <f t="shared" si="11"/>
        <v>39596</v>
      </c>
      <c r="K118" s="7">
        <f t="shared" si="12"/>
        <v>21.010169164330947</v>
      </c>
    </row>
    <row r="119" spans="1:11" x14ac:dyDescent="0.2">
      <c r="A119" s="11">
        <v>39597</v>
      </c>
      <c r="B119" s="12">
        <v>6068.1</v>
      </c>
      <c r="C119" s="4">
        <f t="shared" si="9"/>
        <v>-2.471637967055615E-4</v>
      </c>
      <c r="D119" s="4">
        <f t="shared" si="13"/>
        <v>1.4509140916531771E-7</v>
      </c>
      <c r="E119" s="13">
        <f t="shared" si="14"/>
        <v>1.5684815575216904E-4</v>
      </c>
      <c r="F119" s="4">
        <f t="shared" si="15"/>
        <v>-2.4730888811472679E-4</v>
      </c>
      <c r="G119" s="6">
        <f t="shared" si="16"/>
        <v>-1.9746949549595074E-2</v>
      </c>
      <c r="H119" s="8">
        <f t="shared" si="17"/>
        <v>1</v>
      </c>
      <c r="I119" s="6">
        <f t="shared" si="10"/>
        <v>3.4609826865030584</v>
      </c>
      <c r="J119" s="15">
        <f t="shared" si="11"/>
        <v>39597</v>
      </c>
      <c r="K119" s="7">
        <f t="shared" si="12"/>
        <v>19.920487796562302</v>
      </c>
    </row>
    <row r="120" spans="1:11" x14ac:dyDescent="0.2">
      <c r="A120" s="11">
        <v>39598</v>
      </c>
      <c r="B120" s="12">
        <v>6053.5</v>
      </c>
      <c r="C120" s="4">
        <f t="shared" si="9"/>
        <v>-2.4089240793646258E-3</v>
      </c>
      <c r="D120" s="4">
        <f t="shared" si="13"/>
        <v>1.4509140916531771E-7</v>
      </c>
      <c r="E120" s="13">
        <f t="shared" si="14"/>
        <v>1.4126505568281335E-4</v>
      </c>
      <c r="F120" s="4">
        <f t="shared" si="15"/>
        <v>-2.4090691707737912E-3</v>
      </c>
      <c r="G120" s="6">
        <f t="shared" si="16"/>
        <v>-0.20268980152753993</v>
      </c>
      <c r="H120" s="8">
        <f t="shared" si="17"/>
        <v>1</v>
      </c>
      <c r="I120" s="6">
        <f t="shared" si="10"/>
        <v>3.4929561913302125</v>
      </c>
      <c r="J120" s="15">
        <f t="shared" si="11"/>
        <v>39598</v>
      </c>
      <c r="K120" s="7">
        <f t="shared" si="12"/>
        <v>18.905041414329613</v>
      </c>
    </row>
    <row r="121" spans="1:11" x14ac:dyDescent="0.2">
      <c r="A121" s="11">
        <v>39601</v>
      </c>
      <c r="B121" s="12">
        <v>6007.6</v>
      </c>
      <c r="C121" s="4">
        <f t="shared" si="9"/>
        <v>-7.6112828163692635E-3</v>
      </c>
      <c r="D121" s="4">
        <f t="shared" si="13"/>
        <v>1.4509140916531771E-7</v>
      </c>
      <c r="E121" s="13">
        <f t="shared" si="14"/>
        <v>1.2854860627135016E-4</v>
      </c>
      <c r="F121" s="4">
        <f t="shared" si="15"/>
        <v>-7.6114279077784284E-3</v>
      </c>
      <c r="G121" s="6">
        <f t="shared" si="16"/>
        <v>-0.67132443049870283</v>
      </c>
      <c r="H121" s="8">
        <f t="shared" si="17"/>
        <v>1</v>
      </c>
      <c r="I121" s="6">
        <f t="shared" si="10"/>
        <v>3.3353249544180521</v>
      </c>
      <c r="J121" s="15">
        <f t="shared" si="11"/>
        <v>39601</v>
      </c>
      <c r="K121" s="7">
        <f t="shared" si="12"/>
        <v>18.034078126328385</v>
      </c>
    </row>
    <row r="122" spans="1:11" x14ac:dyDescent="0.2">
      <c r="A122" s="11">
        <v>39602</v>
      </c>
      <c r="B122" s="12">
        <v>6057.7</v>
      </c>
      <c r="C122" s="4">
        <f t="shared" si="9"/>
        <v>8.3048557353805584E-3</v>
      </c>
      <c r="D122" s="4">
        <f t="shared" si="13"/>
        <v>1.4509140916531771E-7</v>
      </c>
      <c r="E122" s="13">
        <f t="shared" si="14"/>
        <v>1.2699725722965907E-4</v>
      </c>
      <c r="F122" s="4">
        <f t="shared" si="15"/>
        <v>8.3047106439713934E-3</v>
      </c>
      <c r="G122" s="6">
        <f t="shared" si="16"/>
        <v>0.73693186253503773</v>
      </c>
      <c r="H122" s="8">
        <f t="shared" si="17"/>
        <v>0</v>
      </c>
      <c r="I122" s="6">
        <f t="shared" si="10"/>
        <v>3.2951997159635229</v>
      </c>
      <c r="J122" s="15">
        <f t="shared" si="11"/>
        <v>39602</v>
      </c>
      <c r="K122" s="7">
        <f t="shared" si="12"/>
        <v>17.924928473805341</v>
      </c>
    </row>
    <row r="123" spans="1:11" x14ac:dyDescent="0.2">
      <c r="A123" s="11">
        <v>39603</v>
      </c>
      <c r="B123" s="12">
        <v>5970.1</v>
      </c>
      <c r="C123" s="4">
        <f t="shared" si="9"/>
        <v>-1.4566512401684772E-2</v>
      </c>
      <c r="D123" s="4">
        <f t="shared" si="13"/>
        <v>1.4509140916531771E-7</v>
      </c>
      <c r="E123" s="13">
        <f t="shared" si="14"/>
        <v>1.1484780559931854E-4</v>
      </c>
      <c r="F123" s="4">
        <f t="shared" si="15"/>
        <v>-1.4566657493093937E-2</v>
      </c>
      <c r="G123" s="6">
        <f t="shared" si="16"/>
        <v>-1.3592475472107635</v>
      </c>
      <c r="H123" s="8">
        <f t="shared" si="17"/>
        <v>1</v>
      </c>
      <c r="I123" s="6">
        <f t="shared" si="10"/>
        <v>2.6932358873353377</v>
      </c>
      <c r="J123" s="15">
        <f t="shared" si="11"/>
        <v>39603</v>
      </c>
      <c r="K123" s="7">
        <f t="shared" si="12"/>
        <v>17.045965744605844</v>
      </c>
    </row>
    <row r="124" spans="1:11" x14ac:dyDescent="0.2">
      <c r="A124" s="11">
        <v>39604</v>
      </c>
      <c r="B124" s="12">
        <v>5995.3</v>
      </c>
      <c r="C124" s="4">
        <f t="shared" si="9"/>
        <v>4.2121512458666559E-3</v>
      </c>
      <c r="D124" s="4">
        <f t="shared" si="13"/>
        <v>1.4509140916531771E-7</v>
      </c>
      <c r="E124" s="13">
        <f t="shared" si="14"/>
        <v>1.4357267223176609E-4</v>
      </c>
      <c r="F124" s="4">
        <f t="shared" si="15"/>
        <v>4.212006154457491E-3</v>
      </c>
      <c r="G124" s="6">
        <f t="shared" si="16"/>
        <v>0.35152248136494424</v>
      </c>
      <c r="H124" s="8">
        <f t="shared" si="17"/>
        <v>0</v>
      </c>
      <c r="I124" s="6">
        <f t="shared" si="10"/>
        <v>3.4436120514694037</v>
      </c>
      <c r="J124" s="15">
        <f t="shared" si="11"/>
        <v>39604</v>
      </c>
      <c r="K124" s="7">
        <f t="shared" si="12"/>
        <v>19.058826321323359</v>
      </c>
    </row>
    <row r="125" spans="1:11" x14ac:dyDescent="0.2">
      <c r="A125" s="11">
        <v>39605</v>
      </c>
      <c r="B125" s="12">
        <v>5906.8</v>
      </c>
      <c r="C125" s="4">
        <f t="shared" si="9"/>
        <v>-1.4871599311369483E-2</v>
      </c>
      <c r="D125" s="4">
        <f t="shared" si="13"/>
        <v>1.4509140916531771E-7</v>
      </c>
      <c r="E125" s="13">
        <f t="shared" si="14"/>
        <v>1.2951028869190393E-4</v>
      </c>
      <c r="F125" s="4">
        <f t="shared" si="15"/>
        <v>-1.4871744402778648E-2</v>
      </c>
      <c r="G125" s="6">
        <f t="shared" si="16"/>
        <v>-1.306801959395204</v>
      </c>
      <c r="H125" s="8">
        <f t="shared" si="17"/>
        <v>1</v>
      </c>
      <c r="I125" s="6">
        <f t="shared" si="10"/>
        <v>2.7030709015668966</v>
      </c>
      <c r="J125" s="15">
        <f t="shared" si="11"/>
        <v>39605</v>
      </c>
      <c r="K125" s="7">
        <f t="shared" si="12"/>
        <v>18.101409624405417</v>
      </c>
    </row>
    <row r="126" spans="1:11" x14ac:dyDescent="0.2">
      <c r="A126" s="11">
        <v>39608</v>
      </c>
      <c r="B126" s="12">
        <v>5877.6</v>
      </c>
      <c r="C126" s="4">
        <f t="shared" si="9"/>
        <v>-4.9557142935511963E-3</v>
      </c>
      <c r="D126" s="4">
        <f t="shared" si="13"/>
        <v>1.4509140916531771E-7</v>
      </c>
      <c r="E126" s="13">
        <f t="shared" si="14"/>
        <v>1.582137313983478E-4</v>
      </c>
      <c r="F126" s="4">
        <f t="shared" si="15"/>
        <v>-4.9558593849603613E-3</v>
      </c>
      <c r="G126" s="6">
        <f t="shared" si="16"/>
        <v>-0.39400060507438323</v>
      </c>
      <c r="H126" s="8">
        <f t="shared" si="17"/>
        <v>1</v>
      </c>
      <c r="I126" s="6">
        <f t="shared" si="10"/>
        <v>3.3792250827375714</v>
      </c>
      <c r="J126" s="15">
        <f t="shared" si="11"/>
        <v>39608</v>
      </c>
      <c r="K126" s="7">
        <f t="shared" si="12"/>
        <v>20.007017279890071</v>
      </c>
    </row>
    <row r="127" spans="1:11" x14ac:dyDescent="0.2">
      <c r="A127" s="11">
        <v>39609</v>
      </c>
      <c r="B127" s="12">
        <v>5827.3</v>
      </c>
      <c r="C127" s="4">
        <f t="shared" si="9"/>
        <v>-8.5947440194214346E-3</v>
      </c>
      <c r="D127" s="4">
        <f t="shared" si="13"/>
        <v>1.4509140916531771E-7</v>
      </c>
      <c r="E127" s="13">
        <f t="shared" si="14"/>
        <v>1.4703052999939716E-4</v>
      </c>
      <c r="F127" s="4">
        <f t="shared" si="15"/>
        <v>-8.5948891108305996E-3</v>
      </c>
      <c r="G127" s="6">
        <f t="shared" si="16"/>
        <v>-0.70882090332327263</v>
      </c>
      <c r="H127" s="8">
        <f t="shared" si="17"/>
        <v>1</v>
      </c>
      <c r="I127" s="6">
        <f t="shared" si="10"/>
        <v>3.2422830831407086</v>
      </c>
      <c r="J127" s="15">
        <f t="shared" si="11"/>
        <v>39609</v>
      </c>
      <c r="K127" s="7">
        <f t="shared" si="12"/>
        <v>19.286970754850923</v>
      </c>
    </row>
    <row r="128" spans="1:11" x14ac:dyDescent="0.2">
      <c r="A128" s="11">
        <v>39610</v>
      </c>
      <c r="B128" s="12">
        <v>5723.3</v>
      </c>
      <c r="C128" s="4">
        <f t="shared" si="9"/>
        <v>-1.800820919201794E-2</v>
      </c>
      <c r="D128" s="4">
        <f t="shared" si="13"/>
        <v>1.4509140916531771E-7</v>
      </c>
      <c r="E128" s="13">
        <f t="shared" si="14"/>
        <v>1.4631114203795268E-4</v>
      </c>
      <c r="F128" s="4">
        <f t="shared" si="15"/>
        <v>-1.8008354283427105E-2</v>
      </c>
      <c r="G128" s="6">
        <f t="shared" si="16"/>
        <v>-1.4887964548019845</v>
      </c>
      <c r="H128" s="8">
        <f t="shared" si="17"/>
        <v>1</v>
      </c>
      <c r="I128" s="6">
        <f t="shared" si="10"/>
        <v>2.3876915718800742</v>
      </c>
      <c r="J128" s="15">
        <f t="shared" si="11"/>
        <v>39610</v>
      </c>
      <c r="K128" s="7">
        <f t="shared" si="12"/>
        <v>19.239729451216832</v>
      </c>
    </row>
    <row r="129" spans="1:11" x14ac:dyDescent="0.2">
      <c r="A129" s="11">
        <v>39611</v>
      </c>
      <c r="B129" s="12">
        <v>5790.5</v>
      </c>
      <c r="C129" s="4">
        <f t="shared" si="9"/>
        <v>1.1673081529803843E-2</v>
      </c>
      <c r="D129" s="4">
        <f t="shared" si="13"/>
        <v>1.4509140916531771E-7</v>
      </c>
      <c r="E129" s="13">
        <f t="shared" si="14"/>
        <v>1.9226077141685388E-4</v>
      </c>
      <c r="F129" s="4">
        <f t="shared" si="15"/>
        <v>1.1672936438394678E-2</v>
      </c>
      <c r="G129" s="6">
        <f t="shared" si="16"/>
        <v>0.84185012447277052</v>
      </c>
      <c r="H129" s="8">
        <f t="shared" si="17"/>
        <v>0</v>
      </c>
      <c r="I129" s="6">
        <f t="shared" si="10"/>
        <v>3.0050346122438913</v>
      </c>
      <c r="J129" s="15">
        <f t="shared" si="11"/>
        <v>39611</v>
      </c>
      <c r="K129" s="7">
        <f t="shared" si="12"/>
        <v>22.054925791864282</v>
      </c>
    </row>
    <row r="130" spans="1:11" x14ac:dyDescent="0.2">
      <c r="A130" s="11">
        <v>39612</v>
      </c>
      <c r="B130" s="12">
        <v>5802.8</v>
      </c>
      <c r="C130" s="4">
        <f t="shared" si="9"/>
        <v>2.1219160403148315E-3</v>
      </c>
      <c r="D130" s="4">
        <f t="shared" si="13"/>
        <v>1.4509140916531771E-7</v>
      </c>
      <c r="E130" s="13">
        <f t="shared" si="14"/>
        <v>1.7257940225682666E-4</v>
      </c>
      <c r="F130" s="4">
        <f t="shared" si="15"/>
        <v>2.1217709489056661E-3</v>
      </c>
      <c r="G130" s="6">
        <f t="shared" si="16"/>
        <v>0.16151171124116753</v>
      </c>
      <c r="H130" s="8">
        <f t="shared" si="17"/>
        <v>0</v>
      </c>
      <c r="I130" s="6">
        <f t="shared" si="10"/>
        <v>3.4003450125921191</v>
      </c>
      <c r="J130" s="15">
        <f t="shared" si="11"/>
        <v>39612</v>
      </c>
      <c r="K130" s="7">
        <f t="shared" si="12"/>
        <v>20.895594935530585</v>
      </c>
    </row>
    <row r="131" spans="1:11" x14ac:dyDescent="0.2">
      <c r="A131" s="11">
        <v>39615</v>
      </c>
      <c r="B131" s="12">
        <v>5794.6</v>
      </c>
      <c r="C131" s="4">
        <f t="shared" si="9"/>
        <v>-1.4141102948017341E-3</v>
      </c>
      <c r="D131" s="4">
        <f t="shared" si="13"/>
        <v>1.4509140916531771E-7</v>
      </c>
      <c r="E131" s="13">
        <f t="shared" si="14"/>
        <v>1.5516941629200177E-4</v>
      </c>
      <c r="F131" s="4">
        <f t="shared" si="15"/>
        <v>-1.4142553862108995E-3</v>
      </c>
      <c r="G131" s="6">
        <f t="shared" si="16"/>
        <v>-0.11353369652768805</v>
      </c>
      <c r="H131" s="8">
        <f t="shared" si="17"/>
        <v>1</v>
      </c>
      <c r="I131" s="6">
        <f t="shared" si="10"/>
        <v>3.4601130314758257</v>
      </c>
      <c r="J131" s="15">
        <f t="shared" si="11"/>
        <v>39615</v>
      </c>
      <c r="K131" s="7">
        <f t="shared" si="12"/>
        <v>19.813596927836311</v>
      </c>
    </row>
    <row r="132" spans="1:11" x14ac:dyDescent="0.2">
      <c r="A132" s="11">
        <v>39616</v>
      </c>
      <c r="B132" s="12">
        <v>5861.9</v>
      </c>
      <c r="C132" s="4">
        <f t="shared" si="9"/>
        <v>1.1547333731161655E-2</v>
      </c>
      <c r="D132" s="4">
        <f t="shared" si="13"/>
        <v>1.4509140916531771E-7</v>
      </c>
      <c r="E132" s="13">
        <f t="shared" si="14"/>
        <v>1.4014075018413565E-4</v>
      </c>
      <c r="F132" s="4">
        <f t="shared" si="15"/>
        <v>1.154718863975249E-2</v>
      </c>
      <c r="G132" s="6">
        <f t="shared" si="16"/>
        <v>0.97542535801344732</v>
      </c>
      <c r="H132" s="8">
        <f t="shared" si="17"/>
        <v>0</v>
      </c>
      <c r="I132" s="6">
        <f t="shared" si="10"/>
        <v>3.0417657932331004</v>
      </c>
      <c r="J132" s="15">
        <f t="shared" si="11"/>
        <v>39616</v>
      </c>
      <c r="K132" s="7">
        <f t="shared" si="12"/>
        <v>18.829660059753152</v>
      </c>
    </row>
    <row r="133" spans="1:11" x14ac:dyDescent="0.2">
      <c r="A133" s="11">
        <v>39617</v>
      </c>
      <c r="B133" s="12">
        <v>5756.9</v>
      </c>
      <c r="C133" s="4">
        <f t="shared" si="9"/>
        <v>-1.8074647734228864E-2</v>
      </c>
      <c r="D133" s="4">
        <f t="shared" si="13"/>
        <v>1.4509140916531771E-7</v>
      </c>
      <c r="E133" s="13">
        <f t="shared" si="14"/>
        <v>1.2647443716166739E-4</v>
      </c>
      <c r="F133" s="4">
        <f t="shared" si="15"/>
        <v>-1.8074792825638029E-2</v>
      </c>
      <c r="G133" s="6">
        <f t="shared" si="16"/>
        <v>-1.6072075000885393</v>
      </c>
      <c r="H133" s="8">
        <f t="shared" si="17"/>
        <v>1</v>
      </c>
      <c r="I133" s="6">
        <f t="shared" si="10"/>
        <v>2.2772386666201738</v>
      </c>
      <c r="J133" s="15">
        <f t="shared" si="11"/>
        <v>39617</v>
      </c>
      <c r="K133" s="7">
        <f t="shared" si="12"/>
        <v>17.887993907060078</v>
      </c>
    </row>
    <row r="134" spans="1:11" x14ac:dyDescent="0.2">
      <c r="A134" s="11">
        <v>39618</v>
      </c>
      <c r="B134" s="12">
        <v>5708.4</v>
      </c>
      <c r="C134" s="4">
        <f t="shared" si="9"/>
        <v>-8.4603611406420601E-3</v>
      </c>
      <c r="D134" s="4">
        <f t="shared" si="13"/>
        <v>1.4509140916531771E-7</v>
      </c>
      <c r="E134" s="13">
        <f t="shared" si="14"/>
        <v>1.7515933654133929E-4</v>
      </c>
      <c r="F134" s="4">
        <f t="shared" si="15"/>
        <v>-8.460506232051225E-3</v>
      </c>
      <c r="G134" s="6">
        <f t="shared" si="16"/>
        <v>-0.63926319927072905</v>
      </c>
      <c r="H134" s="8">
        <f t="shared" si="17"/>
        <v>1</v>
      </c>
      <c r="I134" s="6">
        <f t="shared" si="10"/>
        <v>3.2016399997081684</v>
      </c>
      <c r="J134" s="15">
        <f t="shared" si="11"/>
        <v>39618</v>
      </c>
      <c r="K134" s="7">
        <f t="shared" si="12"/>
        <v>21.051202375389117</v>
      </c>
    </row>
    <row r="135" spans="1:11" x14ac:dyDescent="0.2">
      <c r="A135" s="11">
        <v>39619</v>
      </c>
      <c r="B135" s="12">
        <v>5620.8</v>
      </c>
      <c r="C135" s="4">
        <f t="shared" si="9"/>
        <v>-1.546477171467337E-2</v>
      </c>
      <c r="D135" s="4">
        <f t="shared" si="13"/>
        <v>1.4509140916531771E-7</v>
      </c>
      <c r="E135" s="13">
        <f t="shared" si="14"/>
        <v>1.7076730482875016E-4</v>
      </c>
      <c r="F135" s="4">
        <f t="shared" si="15"/>
        <v>-1.5464916806082534E-2</v>
      </c>
      <c r="G135" s="6">
        <f t="shared" si="16"/>
        <v>-1.1834372252722909</v>
      </c>
      <c r="H135" s="8">
        <f t="shared" si="17"/>
        <v>1</v>
      </c>
      <c r="I135" s="6">
        <f t="shared" si="10"/>
        <v>2.7184039930417003</v>
      </c>
      <c r="J135" s="15">
        <f t="shared" si="11"/>
        <v>39619</v>
      </c>
      <c r="K135" s="7">
        <f t="shared" si="12"/>
        <v>20.785602738836754</v>
      </c>
    </row>
    <row r="136" spans="1:11" x14ac:dyDescent="0.2">
      <c r="A136" s="11">
        <v>39622</v>
      </c>
      <c r="B136" s="12">
        <v>5667.2</v>
      </c>
      <c r="C136" s="4">
        <f t="shared" si="9"/>
        <v>8.2211660769517803E-3</v>
      </c>
      <c r="D136" s="4">
        <f t="shared" si="13"/>
        <v>1.4509140916531771E-7</v>
      </c>
      <c r="E136" s="13">
        <f t="shared" si="14"/>
        <v>1.9805686208027531E-4</v>
      </c>
      <c r="F136" s="4">
        <f t="shared" si="15"/>
        <v>8.2210209855426153E-3</v>
      </c>
      <c r="G136" s="6">
        <f t="shared" si="16"/>
        <v>0.58415864712913068</v>
      </c>
      <c r="H136" s="8">
        <f t="shared" si="17"/>
        <v>0</v>
      </c>
      <c r="I136" s="6">
        <f t="shared" si="10"/>
        <v>3.1739189974249831</v>
      </c>
      <c r="J136" s="15">
        <f t="shared" si="11"/>
        <v>39622</v>
      </c>
      <c r="K136" s="7">
        <f t="shared" si="12"/>
        <v>22.384902525208737</v>
      </c>
    </row>
    <row r="137" spans="1:11" x14ac:dyDescent="0.2">
      <c r="A137" s="11">
        <v>39623</v>
      </c>
      <c r="B137" s="12">
        <v>5634.7</v>
      </c>
      <c r="C137" s="4">
        <f t="shared" si="9"/>
        <v>-5.7512612186459977E-3</v>
      </c>
      <c r="D137" s="4">
        <f t="shared" si="13"/>
        <v>1.4509140916531771E-7</v>
      </c>
      <c r="E137" s="13">
        <f t="shared" si="14"/>
        <v>1.7770657894258118E-4</v>
      </c>
      <c r="F137" s="4">
        <f t="shared" si="15"/>
        <v>-5.7514063100551627E-3</v>
      </c>
      <c r="G137" s="6">
        <f t="shared" si="16"/>
        <v>-0.431441876728417</v>
      </c>
      <c r="H137" s="8">
        <f t="shared" si="17"/>
        <v>1</v>
      </c>
      <c r="I137" s="6">
        <f t="shared" si="10"/>
        <v>3.3056788206676191</v>
      </c>
      <c r="J137" s="15">
        <f t="shared" si="11"/>
        <v>39623</v>
      </c>
      <c r="K137" s="7">
        <f t="shared" si="12"/>
        <v>21.203717709984975</v>
      </c>
    </row>
    <row r="138" spans="1:11" x14ac:dyDescent="0.2">
      <c r="A138" s="11">
        <v>39624</v>
      </c>
      <c r="B138" s="12">
        <v>5666.1</v>
      </c>
      <c r="C138" s="4">
        <f t="shared" si="9"/>
        <v>5.5571430000417596E-3</v>
      </c>
      <c r="D138" s="4">
        <f t="shared" si="13"/>
        <v>1.4509140916531771E-7</v>
      </c>
      <c r="E138" s="13">
        <f t="shared" si="14"/>
        <v>1.6585833658397771E-4</v>
      </c>
      <c r="F138" s="4">
        <f t="shared" si="15"/>
        <v>5.5569979086325947E-3</v>
      </c>
      <c r="G138" s="6">
        <f t="shared" si="16"/>
        <v>0.43149083997360371</v>
      </c>
      <c r="H138" s="8">
        <f t="shared" si="17"/>
        <v>0</v>
      </c>
      <c r="I138" s="6">
        <f t="shared" si="10"/>
        <v>3.3401575583188539</v>
      </c>
      <c r="J138" s="15">
        <f t="shared" si="11"/>
        <v>39624</v>
      </c>
      <c r="K138" s="7">
        <f t="shared" si="12"/>
        <v>20.484667230820801</v>
      </c>
    </row>
    <row r="139" spans="1:11" x14ac:dyDescent="0.2">
      <c r="A139" s="11">
        <v>39625</v>
      </c>
      <c r="B139" s="12">
        <v>5518.2</v>
      </c>
      <c r="C139" s="4">
        <f t="shared" si="9"/>
        <v>-2.644933023320329E-2</v>
      </c>
      <c r="D139" s="4">
        <f t="shared" si="13"/>
        <v>1.4509140916531771E-7</v>
      </c>
      <c r="E139" s="13">
        <f t="shared" si="14"/>
        <v>1.4922401391264796E-4</v>
      </c>
      <c r="F139" s="4">
        <f t="shared" si="15"/>
        <v>-2.6449475324612455E-2</v>
      </c>
      <c r="G139" s="6">
        <f t="shared" si="16"/>
        <v>-2.1651984252084073</v>
      </c>
      <c r="H139" s="8">
        <f t="shared" si="17"/>
        <v>1</v>
      </c>
      <c r="I139" s="6">
        <f t="shared" si="10"/>
        <v>1.1420503225271958</v>
      </c>
      <c r="J139" s="15">
        <f t="shared" si="11"/>
        <v>39625</v>
      </c>
      <c r="K139" s="7">
        <f t="shared" si="12"/>
        <v>19.430305072206131</v>
      </c>
    </row>
    <row r="140" spans="1:11" x14ac:dyDescent="0.2">
      <c r="A140" s="11">
        <v>39626</v>
      </c>
      <c r="B140" s="12">
        <v>5529.9</v>
      </c>
      <c r="C140" s="4">
        <f t="shared" si="9"/>
        <v>2.1180120335307089E-3</v>
      </c>
      <c r="D140" s="4">
        <f t="shared" si="13"/>
        <v>1.4509140916531771E-7</v>
      </c>
      <c r="E140" s="13">
        <f t="shared" si="14"/>
        <v>2.6464779809333449E-4</v>
      </c>
      <c r="F140" s="4">
        <f t="shared" si="15"/>
        <v>2.1178669421215435E-3</v>
      </c>
      <c r="G140" s="6">
        <f t="shared" si="16"/>
        <v>0.13018607362808637</v>
      </c>
      <c r="H140" s="8">
        <f t="shared" si="17"/>
        <v>0</v>
      </c>
      <c r="I140" s="6">
        <f t="shared" si="10"/>
        <v>3.1911425997946878</v>
      </c>
      <c r="J140" s="15">
        <f t="shared" si="11"/>
        <v>39626</v>
      </c>
      <c r="K140" s="7">
        <f t="shared" si="12"/>
        <v>25.875836782143612</v>
      </c>
    </row>
    <row r="141" spans="1:11" x14ac:dyDescent="0.2">
      <c r="A141" s="11">
        <v>39629</v>
      </c>
      <c r="B141" s="12">
        <v>5625.9</v>
      </c>
      <c r="C141" s="4">
        <f t="shared" si="9"/>
        <v>1.7211203103748424E-2</v>
      </c>
      <c r="D141" s="4">
        <f t="shared" si="13"/>
        <v>1.4509140916531771E-7</v>
      </c>
      <c r="E141" s="13">
        <f t="shared" si="14"/>
        <v>2.3661240261497801E-4</v>
      </c>
      <c r="F141" s="4">
        <f t="shared" si="15"/>
        <v>1.7211058012339259E-2</v>
      </c>
      <c r="G141" s="6">
        <f t="shared" si="16"/>
        <v>1.1188936669648979</v>
      </c>
      <c r="H141" s="8">
        <f t="shared" si="17"/>
        <v>0</v>
      </c>
      <c r="I141" s="6">
        <f t="shared" si="10"/>
        <v>2.6296435416143638</v>
      </c>
      <c r="J141" s="15">
        <f t="shared" si="11"/>
        <v>39629</v>
      </c>
      <c r="K141" s="7">
        <f t="shared" si="12"/>
        <v>24.46690373986652</v>
      </c>
    </row>
    <row r="142" spans="1:11" x14ac:dyDescent="0.2">
      <c r="A142" s="11">
        <v>39630</v>
      </c>
      <c r="B142" s="12">
        <v>5479.9</v>
      </c>
      <c r="C142" s="4">
        <f t="shared" si="9"/>
        <v>-2.6294082673607336E-2</v>
      </c>
      <c r="D142" s="4">
        <f t="shared" si="13"/>
        <v>1.4509140916531771E-7</v>
      </c>
      <c r="E142" s="13">
        <f t="shared" si="14"/>
        <v>2.1181250999430495E-4</v>
      </c>
      <c r="F142" s="4">
        <f t="shared" si="15"/>
        <v>-2.6294227765016501E-2</v>
      </c>
      <c r="G142" s="6">
        <f t="shared" si="16"/>
        <v>-1.8066940621206327</v>
      </c>
      <c r="H142" s="8">
        <f t="shared" si="17"/>
        <v>1</v>
      </c>
      <c r="I142" s="6">
        <f t="shared" si="10"/>
        <v>1.678894280450514</v>
      </c>
      <c r="J142" s="15">
        <f t="shared" si="11"/>
        <v>39630</v>
      </c>
      <c r="K142" s="7">
        <f t="shared" si="12"/>
        <v>23.149204096158286</v>
      </c>
    </row>
    <row r="143" spans="1:11" x14ac:dyDescent="0.2">
      <c r="A143" s="11">
        <v>39631</v>
      </c>
      <c r="B143" s="12">
        <v>5426.3</v>
      </c>
      <c r="C143" s="4">
        <f t="shared" si="9"/>
        <v>-9.8293505623155263E-3</v>
      </c>
      <c r="D143" s="4">
        <f t="shared" si="13"/>
        <v>1.4509140916531771E-7</v>
      </c>
      <c r="E143" s="13">
        <f t="shared" si="14"/>
        <v>3.1848986042701082E-4</v>
      </c>
      <c r="F143" s="4">
        <f t="shared" si="15"/>
        <v>-9.8294956537246913E-3</v>
      </c>
      <c r="G143" s="6">
        <f t="shared" si="16"/>
        <v>-0.55078668102986861</v>
      </c>
      <c r="H143" s="8">
        <f t="shared" si="17"/>
        <v>1</v>
      </c>
      <c r="I143" s="6">
        <f t="shared" si="10"/>
        <v>2.9553384422217852</v>
      </c>
      <c r="J143" s="15">
        <f t="shared" si="11"/>
        <v>39631</v>
      </c>
      <c r="K143" s="7">
        <f t="shared" si="12"/>
        <v>28.386252779828787</v>
      </c>
    </row>
    <row r="144" spans="1:11" x14ac:dyDescent="0.2">
      <c r="A144" s="11">
        <v>39632</v>
      </c>
      <c r="B144" s="12">
        <v>5476.6</v>
      </c>
      <c r="C144" s="4">
        <f t="shared" ref="C144:C207" si="18">LN(B144/B143)</f>
        <v>9.226968396516837E-3</v>
      </c>
      <c r="D144" s="4">
        <f t="shared" si="13"/>
        <v>1.4509140916531771E-7</v>
      </c>
      <c r="E144" s="13">
        <f t="shared" si="14"/>
        <v>3.0221421638730589E-4</v>
      </c>
      <c r="F144" s="4">
        <f t="shared" si="15"/>
        <v>9.2268233051076721E-3</v>
      </c>
      <c r="G144" s="6">
        <f t="shared" si="16"/>
        <v>0.53075581237680303</v>
      </c>
      <c r="H144" s="8">
        <f t="shared" si="17"/>
        <v>0</v>
      </c>
      <c r="I144" s="6">
        <f t="shared" si="10"/>
        <v>2.9923978337375763</v>
      </c>
      <c r="J144" s="15">
        <f t="shared" si="11"/>
        <v>39632</v>
      </c>
      <c r="K144" s="7">
        <f t="shared" si="12"/>
        <v>27.651436987250477</v>
      </c>
    </row>
    <row r="145" spans="1:11" x14ac:dyDescent="0.2">
      <c r="A145" s="11">
        <v>39633</v>
      </c>
      <c r="B145" s="12">
        <v>5412.8</v>
      </c>
      <c r="C145" s="4">
        <f t="shared" si="18"/>
        <v>-1.171795140813592E-2</v>
      </c>
      <c r="D145" s="4">
        <f t="shared" si="13"/>
        <v>1.4509140916531771E-7</v>
      </c>
      <c r="E145" s="13">
        <f t="shared" si="14"/>
        <v>2.6984336383159487E-4</v>
      </c>
      <c r="F145" s="4">
        <f t="shared" si="15"/>
        <v>-1.1718096499545085E-2</v>
      </c>
      <c r="G145" s="6">
        <f t="shared" si="16"/>
        <v>-0.71334759124628355</v>
      </c>
      <c r="H145" s="8">
        <f t="shared" si="17"/>
        <v>1</v>
      </c>
      <c r="I145" s="6">
        <f t="shared" si="10"/>
        <v>2.9354635244597747</v>
      </c>
      <c r="J145" s="15">
        <f t="shared" si="11"/>
        <v>39633</v>
      </c>
      <c r="K145" s="7">
        <f t="shared" si="12"/>
        <v>26.128599474406105</v>
      </c>
    </row>
    <row r="146" spans="1:11" x14ac:dyDescent="0.2">
      <c r="A146" s="11">
        <v>39636</v>
      </c>
      <c r="B146" s="12">
        <v>5512.7</v>
      </c>
      <c r="C146" s="4">
        <f t="shared" si="18"/>
        <v>1.8288002249649687E-2</v>
      </c>
      <c r="D146" s="4">
        <f t="shared" si="13"/>
        <v>1.4509140916531771E-7</v>
      </c>
      <c r="E146" s="13">
        <f t="shared" si="14"/>
        <v>2.6675215356664951E-4</v>
      </c>
      <c r="F146" s="4">
        <f t="shared" si="15"/>
        <v>1.8287857158240522E-2</v>
      </c>
      <c r="G146" s="6">
        <f t="shared" si="16"/>
        <v>1.1197185001776375</v>
      </c>
      <c r="H146" s="8">
        <f t="shared" si="17"/>
        <v>0</v>
      </c>
      <c r="I146" s="6">
        <f t="shared" si="10"/>
        <v>2.5687720042067923</v>
      </c>
      <c r="J146" s="15">
        <f t="shared" si="11"/>
        <v>39636</v>
      </c>
      <c r="K146" s="7">
        <f t="shared" si="12"/>
        <v>25.978509359153446</v>
      </c>
    </row>
    <row r="147" spans="1:11" x14ac:dyDescent="0.2">
      <c r="A147" s="11">
        <v>39637</v>
      </c>
      <c r="B147" s="12">
        <v>5440.5</v>
      </c>
      <c r="C147" s="4">
        <f t="shared" si="18"/>
        <v>-1.3183552885026959E-2</v>
      </c>
      <c r="D147" s="4">
        <f t="shared" si="13"/>
        <v>1.4509140916531771E-7</v>
      </c>
      <c r="E147" s="13">
        <f t="shared" si="14"/>
        <v>2.3847389908697276E-4</v>
      </c>
      <c r="F147" s="4">
        <f t="shared" si="15"/>
        <v>-1.3183697976436124E-2</v>
      </c>
      <c r="G147" s="6">
        <f t="shared" si="16"/>
        <v>-0.85372267991340745</v>
      </c>
      <c r="H147" s="8">
        <f t="shared" si="17"/>
        <v>1</v>
      </c>
      <c r="I147" s="6">
        <f t="shared" si="10"/>
        <v>2.8872656054036119</v>
      </c>
      <c r="J147" s="15">
        <f t="shared" si="11"/>
        <v>39637</v>
      </c>
      <c r="K147" s="7">
        <f t="shared" si="12"/>
        <v>24.562959200593912</v>
      </c>
    </row>
    <row r="148" spans="1:11" x14ac:dyDescent="0.2">
      <c r="A148" s="11">
        <v>39638</v>
      </c>
      <c r="B148" s="12">
        <v>5529.6</v>
      </c>
      <c r="C148" s="4">
        <f t="shared" si="18"/>
        <v>1.6244511778615047E-2</v>
      </c>
      <c r="D148" s="4">
        <f t="shared" si="13"/>
        <v>1.4509140916531771E-7</v>
      </c>
      <c r="E148" s="13">
        <f t="shared" si="14"/>
        <v>2.4579215668186192E-4</v>
      </c>
      <c r="F148" s="4">
        <f t="shared" si="15"/>
        <v>1.6244366687205882E-2</v>
      </c>
      <c r="G148" s="6">
        <f t="shared" si="16"/>
        <v>1.0361407976121717</v>
      </c>
      <c r="H148" s="8">
        <f t="shared" si="17"/>
        <v>0</v>
      </c>
      <c r="I148" s="6">
        <f t="shared" ref="I148:I211" si="19">-0.5*LN(2*PI())-0.5*LN(E148)-0.5*G148*G148</f>
        <v>2.6997797259026735</v>
      </c>
      <c r="J148" s="15">
        <f t="shared" ref="J148:J211" si="20">A148</f>
        <v>39638</v>
      </c>
      <c r="K148" s="7">
        <f t="shared" ref="K148:K211" si="21">100*SQRT($B$12*E148)</f>
        <v>24.937003757571009</v>
      </c>
    </row>
    <row r="149" spans="1:11" x14ac:dyDescent="0.2">
      <c r="A149" s="11">
        <v>39639</v>
      </c>
      <c r="B149" s="12">
        <v>5406.8</v>
      </c>
      <c r="C149" s="4">
        <f t="shared" si="18"/>
        <v>-2.2458059560009132E-2</v>
      </c>
      <c r="D149" s="4">
        <f t="shared" ref="D149:D212" si="22">D148</f>
        <v>1.4509140916531771E-7</v>
      </c>
      <c r="E149" s="13">
        <f t="shared" ref="E149:E194" si="23">$G$6+(($G$7+$G$8*H148)*F148*F148)+($G$9*E148)</f>
        <v>2.199328489892965E-4</v>
      </c>
      <c r="F149" s="4">
        <f t="shared" ref="F149:F194" si="24">C149-D149</f>
        <v>-2.2458204651418297E-2</v>
      </c>
      <c r="G149" s="6">
        <f t="shared" ref="G149:G194" si="25">F149/SQRT(E149)</f>
        <v>-1.5143629822745059</v>
      </c>
      <c r="H149" s="8">
        <f t="shared" ref="H149:H212" si="26">IF(G149&lt;0,1,0)</f>
        <v>1</v>
      </c>
      <c r="I149" s="6">
        <f t="shared" si="19"/>
        <v>2.1455079907893966</v>
      </c>
      <c r="J149" s="15">
        <f t="shared" si="20"/>
        <v>39639</v>
      </c>
      <c r="K149" s="7">
        <f t="shared" si="21"/>
        <v>23.588770801865032</v>
      </c>
    </row>
    <row r="150" spans="1:11" x14ac:dyDescent="0.2">
      <c r="A150" s="11">
        <v>39640</v>
      </c>
      <c r="B150" s="12">
        <v>5261.6</v>
      </c>
      <c r="C150" s="4">
        <f t="shared" si="18"/>
        <v>-2.7222257622531391E-2</v>
      </c>
      <c r="D150" s="4">
        <f t="shared" si="22"/>
        <v>1.4509140916531771E-7</v>
      </c>
      <c r="E150" s="13">
        <f t="shared" si="23"/>
        <v>2.9088350271087794E-4</v>
      </c>
      <c r="F150" s="4">
        <f t="shared" si="24"/>
        <v>-2.7222402713940556E-2</v>
      </c>
      <c r="G150" s="6">
        <f t="shared" si="25"/>
        <v>-1.5961250325403971</v>
      </c>
      <c r="H150" s="8">
        <f t="shared" si="26"/>
        <v>1</v>
      </c>
      <c r="I150" s="6">
        <f t="shared" si="19"/>
        <v>1.8785477596817064</v>
      </c>
      <c r="J150" s="15">
        <f t="shared" si="20"/>
        <v>39640</v>
      </c>
      <c r="K150" s="7">
        <f t="shared" si="21"/>
        <v>27.12812676648576</v>
      </c>
    </row>
    <row r="151" spans="1:11" x14ac:dyDescent="0.2">
      <c r="A151" s="11">
        <v>39643</v>
      </c>
      <c r="B151" s="12">
        <v>5300.4</v>
      </c>
      <c r="C151" s="4">
        <f t="shared" si="18"/>
        <v>7.3471264033396358E-3</v>
      </c>
      <c r="D151" s="4">
        <f t="shared" si="22"/>
        <v>1.4509140916531771E-7</v>
      </c>
      <c r="E151" s="13">
        <f t="shared" si="23"/>
        <v>3.9767582585691893E-4</v>
      </c>
      <c r="F151" s="4">
        <f t="shared" si="24"/>
        <v>7.3469813119304709E-3</v>
      </c>
      <c r="G151" s="6">
        <f t="shared" si="25"/>
        <v>0.36842096802943802</v>
      </c>
      <c r="H151" s="8">
        <f t="shared" si="26"/>
        <v>0</v>
      </c>
      <c r="I151" s="6">
        <f t="shared" si="19"/>
        <v>2.9281311581878597</v>
      </c>
      <c r="J151" s="15">
        <f t="shared" si="20"/>
        <v>39643</v>
      </c>
      <c r="K151" s="7">
        <f t="shared" si="21"/>
        <v>31.719392166591163</v>
      </c>
    </row>
    <row r="152" spans="1:11" x14ac:dyDescent="0.2">
      <c r="A152" s="11">
        <v>39644</v>
      </c>
      <c r="B152" s="12">
        <v>5171.8999999999996</v>
      </c>
      <c r="C152" s="4">
        <f t="shared" si="18"/>
        <v>-2.4542163565777989E-2</v>
      </c>
      <c r="D152" s="4">
        <f t="shared" si="22"/>
        <v>1.4509140916531771E-7</v>
      </c>
      <c r="E152" s="13">
        <f t="shared" si="23"/>
        <v>3.5428796052261382E-4</v>
      </c>
      <c r="F152" s="4">
        <f t="shared" si="24"/>
        <v>-2.4542308657187154E-2</v>
      </c>
      <c r="G152" s="6">
        <f t="shared" si="25"/>
        <v>-1.3038787773568481</v>
      </c>
      <c r="H152" s="8">
        <f t="shared" si="26"/>
        <v>1</v>
      </c>
      <c r="I152" s="6">
        <f t="shared" si="19"/>
        <v>2.2037117976224634</v>
      </c>
      <c r="J152" s="15">
        <f t="shared" si="20"/>
        <v>39644</v>
      </c>
      <c r="K152" s="7">
        <f t="shared" si="21"/>
        <v>29.939080482242819</v>
      </c>
    </row>
    <row r="153" spans="1:11" x14ac:dyDescent="0.2">
      <c r="A153" s="11">
        <v>39645</v>
      </c>
      <c r="B153" s="12">
        <v>5150.6000000000004</v>
      </c>
      <c r="C153" s="4">
        <f t="shared" si="18"/>
        <v>-4.1269130987157581E-3</v>
      </c>
      <c r="D153" s="4">
        <f t="shared" si="22"/>
        <v>1.4509140916531771E-7</v>
      </c>
      <c r="E153" s="13">
        <f t="shared" si="23"/>
        <v>4.2795487148474854E-4</v>
      </c>
      <c r="F153" s="4">
        <f t="shared" si="24"/>
        <v>-4.127058190124923E-3</v>
      </c>
      <c r="G153" s="6">
        <f t="shared" si="25"/>
        <v>-0.19949940517183309</v>
      </c>
      <c r="H153" s="8">
        <f t="shared" si="26"/>
        <v>1</v>
      </c>
      <c r="I153" s="6">
        <f t="shared" si="19"/>
        <v>2.9394078646623241</v>
      </c>
      <c r="J153" s="15">
        <f t="shared" si="20"/>
        <v>39645</v>
      </c>
      <c r="K153" s="7">
        <f t="shared" si="21"/>
        <v>32.904799419786983</v>
      </c>
    </row>
    <row r="154" spans="1:11" x14ac:dyDescent="0.2">
      <c r="A154" s="11">
        <v>39646</v>
      </c>
      <c r="B154" s="12">
        <v>5286.3</v>
      </c>
      <c r="C154" s="4">
        <f t="shared" si="18"/>
        <v>2.6005355516807296E-2</v>
      </c>
      <c r="D154" s="4">
        <f t="shared" si="22"/>
        <v>1.4509140916531771E-7</v>
      </c>
      <c r="E154" s="13">
        <f t="shared" si="23"/>
        <v>3.8424105937278524E-4</v>
      </c>
      <c r="F154" s="4">
        <f t="shared" si="24"/>
        <v>2.6005210425398131E-2</v>
      </c>
      <c r="G154" s="6">
        <f t="shared" si="25"/>
        <v>1.3266564926131754</v>
      </c>
      <c r="H154" s="8">
        <f t="shared" si="26"/>
        <v>0</v>
      </c>
      <c r="I154" s="6">
        <f t="shared" si="19"/>
        <v>2.1331729638746681</v>
      </c>
      <c r="J154" s="15">
        <f t="shared" si="20"/>
        <v>39646</v>
      </c>
      <c r="K154" s="7">
        <f t="shared" si="21"/>
        <v>31.178997421552008</v>
      </c>
    </row>
    <row r="155" spans="1:11" x14ac:dyDescent="0.2">
      <c r="A155" s="11">
        <v>39647</v>
      </c>
      <c r="B155" s="12">
        <v>5376.4</v>
      </c>
      <c r="C155" s="4">
        <f t="shared" si="18"/>
        <v>1.6900436954198524E-2</v>
      </c>
      <c r="D155" s="4">
        <f t="shared" si="22"/>
        <v>1.4509140916531771E-7</v>
      </c>
      <c r="E155" s="13">
        <f t="shared" si="23"/>
        <v>3.424036706631199E-4</v>
      </c>
      <c r="F155" s="4">
        <f t="shared" si="24"/>
        <v>1.6900291862789359E-2</v>
      </c>
      <c r="G155" s="6">
        <f t="shared" si="25"/>
        <v>0.91332427104127756</v>
      </c>
      <c r="H155" s="8">
        <f t="shared" si="26"/>
        <v>0</v>
      </c>
      <c r="I155" s="6">
        <f t="shared" si="19"/>
        <v>2.6537409514385488</v>
      </c>
      <c r="J155" s="15">
        <f t="shared" si="20"/>
        <v>39647</v>
      </c>
      <c r="K155" s="7">
        <f t="shared" si="21"/>
        <v>29.432656808003138</v>
      </c>
    </row>
    <row r="156" spans="1:11" x14ac:dyDescent="0.2">
      <c r="A156" s="11">
        <v>39650</v>
      </c>
      <c r="B156" s="12">
        <v>5404.3</v>
      </c>
      <c r="C156" s="4">
        <f t="shared" si="18"/>
        <v>5.1759277759800435E-3</v>
      </c>
      <c r="D156" s="4">
        <f t="shared" si="22"/>
        <v>1.4509140916531771E-7</v>
      </c>
      <c r="E156" s="13">
        <f t="shared" si="23"/>
        <v>3.0539464226078954E-4</v>
      </c>
      <c r="F156" s="4">
        <f t="shared" si="24"/>
        <v>5.1757826845708786E-3</v>
      </c>
      <c r="G156" s="6">
        <f t="shared" si="25"/>
        <v>0.29617290593518697</v>
      </c>
      <c r="H156" s="8">
        <f t="shared" si="26"/>
        <v>0</v>
      </c>
      <c r="I156" s="6">
        <f t="shared" si="19"/>
        <v>3.0841551260322921</v>
      </c>
      <c r="J156" s="15">
        <f t="shared" si="20"/>
        <v>39650</v>
      </c>
      <c r="K156" s="7">
        <f t="shared" si="21"/>
        <v>27.796554551235257</v>
      </c>
    </row>
    <row r="157" spans="1:11" x14ac:dyDescent="0.2">
      <c r="A157" s="11">
        <v>39651</v>
      </c>
      <c r="B157" s="12">
        <v>5364.1</v>
      </c>
      <c r="C157" s="4">
        <f t="shared" si="18"/>
        <v>-7.4663249413011628E-3</v>
      </c>
      <c r="D157" s="4">
        <f t="shared" si="22"/>
        <v>1.4509140916531771E-7</v>
      </c>
      <c r="E157" s="13">
        <f t="shared" si="23"/>
        <v>2.7265674380375527E-4</v>
      </c>
      <c r="F157" s="4">
        <f t="shared" si="24"/>
        <v>-7.4664700327103277E-3</v>
      </c>
      <c r="G157" s="6">
        <f t="shared" si="25"/>
        <v>-0.45217568423284565</v>
      </c>
      <c r="H157" s="8">
        <f t="shared" si="26"/>
        <v>1</v>
      </c>
      <c r="I157" s="6">
        <f t="shared" si="19"/>
        <v>3.0824784933944094</v>
      </c>
      <c r="J157" s="15">
        <f t="shared" si="20"/>
        <v>39651</v>
      </c>
      <c r="K157" s="7">
        <f t="shared" si="21"/>
        <v>26.264454340867253</v>
      </c>
    </row>
    <row r="158" spans="1:11" x14ac:dyDescent="0.2">
      <c r="A158" s="11">
        <v>39652</v>
      </c>
      <c r="B158" s="12">
        <v>5449.9</v>
      </c>
      <c r="C158" s="4">
        <f t="shared" si="18"/>
        <v>1.5868651833426482E-2</v>
      </c>
      <c r="D158" s="4">
        <f t="shared" si="22"/>
        <v>1.4509140916531771E-7</v>
      </c>
      <c r="E158" s="13">
        <f t="shared" si="23"/>
        <v>2.5406760663243051E-4</v>
      </c>
      <c r="F158" s="4">
        <f t="shared" si="24"/>
        <v>1.5868506742017317E-2</v>
      </c>
      <c r="G158" s="6">
        <f t="shared" si="25"/>
        <v>0.99554618503938386</v>
      </c>
      <c r="H158" s="8">
        <f t="shared" si="26"/>
        <v>0</v>
      </c>
      <c r="I158" s="6">
        <f t="shared" si="19"/>
        <v>2.7244604427810417</v>
      </c>
      <c r="J158" s="15">
        <f t="shared" si="20"/>
        <v>39652</v>
      </c>
      <c r="K158" s="7">
        <f t="shared" si="21"/>
        <v>25.353324136689633</v>
      </c>
    </row>
    <row r="159" spans="1:11" x14ac:dyDescent="0.2">
      <c r="A159" s="11">
        <v>39653</v>
      </c>
      <c r="B159" s="12">
        <v>5362.3</v>
      </c>
      <c r="C159" s="4">
        <f t="shared" si="18"/>
        <v>-1.620427236163648E-2</v>
      </c>
      <c r="D159" s="4">
        <f t="shared" si="22"/>
        <v>1.4509140916531771E-7</v>
      </c>
      <c r="E159" s="13">
        <f t="shared" si="23"/>
        <v>2.2725324760183949E-4</v>
      </c>
      <c r="F159" s="4">
        <f t="shared" si="24"/>
        <v>-1.6204417453045645E-2</v>
      </c>
      <c r="G159" s="6">
        <f t="shared" si="25"/>
        <v>-1.0749255199776984</v>
      </c>
      <c r="H159" s="8">
        <f t="shared" si="26"/>
        <v>1</v>
      </c>
      <c r="I159" s="6">
        <f t="shared" si="19"/>
        <v>2.6980517971114732</v>
      </c>
      <c r="J159" s="15">
        <f t="shared" si="20"/>
        <v>39653</v>
      </c>
      <c r="K159" s="7">
        <f t="shared" si="21"/>
        <v>23.978129961126115</v>
      </c>
    </row>
    <row r="160" spans="1:11" x14ac:dyDescent="0.2">
      <c r="A160" s="11">
        <v>39654</v>
      </c>
      <c r="B160" s="12">
        <v>5352.6</v>
      </c>
      <c r="C160" s="4">
        <f t="shared" si="18"/>
        <v>-1.8105633556690856E-3</v>
      </c>
      <c r="D160" s="4">
        <f t="shared" si="22"/>
        <v>1.4509140916531771E-7</v>
      </c>
      <c r="E160" s="13">
        <f t="shared" si="23"/>
        <v>2.5238049808936562E-4</v>
      </c>
      <c r="F160" s="4">
        <f t="shared" si="24"/>
        <v>-1.810708447078251E-3</v>
      </c>
      <c r="G160" s="6">
        <f t="shared" si="25"/>
        <v>-0.11397789476356879</v>
      </c>
      <c r="H160" s="8">
        <f t="shared" si="26"/>
        <v>1</v>
      </c>
      <c r="I160" s="6">
        <f t="shared" si="19"/>
        <v>3.2168523346341455</v>
      </c>
      <c r="J160" s="15">
        <f t="shared" si="20"/>
        <v>39654</v>
      </c>
      <c r="K160" s="7">
        <f t="shared" si="21"/>
        <v>25.269005919626018</v>
      </c>
    </row>
    <row r="161" spans="1:11" x14ac:dyDescent="0.2">
      <c r="A161" s="11">
        <v>39657</v>
      </c>
      <c r="B161" s="12">
        <v>5312.6</v>
      </c>
      <c r="C161" s="4">
        <f t="shared" si="18"/>
        <v>-7.5010665628691981E-3</v>
      </c>
      <c r="D161" s="4">
        <f t="shared" si="22"/>
        <v>1.4509140916531771E-7</v>
      </c>
      <c r="E161" s="13">
        <f t="shared" si="23"/>
        <v>2.2637075811605313E-4</v>
      </c>
      <c r="F161" s="4">
        <f t="shared" si="24"/>
        <v>-7.5012116542783631E-3</v>
      </c>
      <c r="G161" s="6">
        <f t="shared" si="25"/>
        <v>-0.49856439147355203</v>
      </c>
      <c r="H161" s="8">
        <f t="shared" si="26"/>
        <v>1</v>
      </c>
      <c r="I161" s="6">
        <f t="shared" si="19"/>
        <v>3.1534464306935983</v>
      </c>
      <c r="J161" s="15">
        <f t="shared" si="20"/>
        <v>39657</v>
      </c>
      <c r="K161" s="7">
        <f t="shared" si="21"/>
        <v>23.931527699535071</v>
      </c>
    </row>
    <row r="162" spans="1:11" x14ac:dyDescent="0.2">
      <c r="A162" s="11">
        <v>39658</v>
      </c>
      <c r="B162" s="12">
        <v>5319.2</v>
      </c>
      <c r="C162" s="4">
        <f t="shared" si="18"/>
        <v>1.2415585033214811E-3</v>
      </c>
      <c r="D162" s="4">
        <f t="shared" si="22"/>
        <v>1.4509140916531771E-7</v>
      </c>
      <c r="E162" s="13">
        <f t="shared" si="23"/>
        <v>2.1322011724365431E-4</v>
      </c>
      <c r="F162" s="4">
        <f t="shared" si="24"/>
        <v>1.2414134119123157E-3</v>
      </c>
      <c r="G162" s="6">
        <f t="shared" si="25"/>
        <v>8.5016328206112643E-2</v>
      </c>
      <c r="H162" s="8">
        <f t="shared" si="26"/>
        <v>0</v>
      </c>
      <c r="I162" s="6">
        <f t="shared" si="19"/>
        <v>3.3040403345496761</v>
      </c>
      <c r="J162" s="15">
        <f t="shared" si="20"/>
        <v>39658</v>
      </c>
      <c r="K162" s="7">
        <f t="shared" si="21"/>
        <v>23.225996138517836</v>
      </c>
    </row>
    <row r="163" spans="1:11" x14ac:dyDescent="0.2">
      <c r="A163" s="11">
        <v>39659</v>
      </c>
      <c r="B163" s="12">
        <v>5420.7</v>
      </c>
      <c r="C163" s="4">
        <f t="shared" si="18"/>
        <v>1.8902042297649562E-2</v>
      </c>
      <c r="D163" s="4">
        <f t="shared" si="22"/>
        <v>1.4509140916531771E-7</v>
      </c>
      <c r="E163" s="13">
        <f t="shared" si="23"/>
        <v>1.9111987643367513E-4</v>
      </c>
      <c r="F163" s="4">
        <f t="shared" si="24"/>
        <v>1.8901897206240397E-2</v>
      </c>
      <c r="G163" s="6">
        <f t="shared" si="25"/>
        <v>1.3672642834972242</v>
      </c>
      <c r="H163" s="8">
        <f t="shared" si="26"/>
        <v>0</v>
      </c>
      <c r="I163" s="6">
        <f t="shared" si="19"/>
        <v>2.4276605070741568</v>
      </c>
      <c r="J163" s="15">
        <f t="shared" si="20"/>
        <v>39659</v>
      </c>
      <c r="K163" s="7">
        <f t="shared" si="21"/>
        <v>21.989390336641854</v>
      </c>
    </row>
    <row r="164" spans="1:11" x14ac:dyDescent="0.2">
      <c r="A164" s="11">
        <v>39660</v>
      </c>
      <c r="B164" s="12">
        <v>5411.9</v>
      </c>
      <c r="C164" s="4">
        <f t="shared" si="18"/>
        <v>-1.6247257234282752E-3</v>
      </c>
      <c r="D164" s="4">
        <f t="shared" si="22"/>
        <v>1.4509140916531771E-7</v>
      </c>
      <c r="E164" s="13">
        <f t="shared" si="23"/>
        <v>1.7157017543510621E-4</v>
      </c>
      <c r="F164" s="4">
        <f t="shared" si="24"/>
        <v>-1.6248708148374406E-3</v>
      </c>
      <c r="G164" s="6">
        <f t="shared" si="25"/>
        <v>-0.12405033472989271</v>
      </c>
      <c r="H164" s="8">
        <f t="shared" si="26"/>
        <v>1</v>
      </c>
      <c r="I164" s="6">
        <f t="shared" si="19"/>
        <v>3.4086263184428254</v>
      </c>
      <c r="J164" s="15">
        <f t="shared" si="20"/>
        <v>39660</v>
      </c>
      <c r="K164" s="7">
        <f t="shared" si="21"/>
        <v>20.834407691384431</v>
      </c>
    </row>
    <row r="165" spans="1:11" x14ac:dyDescent="0.2">
      <c r="A165" s="11">
        <v>39661</v>
      </c>
      <c r="B165" s="12">
        <v>5354.7</v>
      </c>
      <c r="C165" s="4">
        <f t="shared" si="18"/>
        <v>-1.062555275889465E-2</v>
      </c>
      <c r="D165" s="4">
        <f t="shared" si="22"/>
        <v>1.4509140916531771E-7</v>
      </c>
      <c r="E165" s="13">
        <f t="shared" si="23"/>
        <v>1.5476780620876101E-4</v>
      </c>
      <c r="F165" s="4">
        <f t="shared" si="24"/>
        <v>-1.0625697850303815E-2</v>
      </c>
      <c r="G165" s="6">
        <f t="shared" si="25"/>
        <v>-0.8541165731707302</v>
      </c>
      <c r="H165" s="8">
        <f t="shared" si="26"/>
        <v>1</v>
      </c>
      <c r="I165" s="6">
        <f t="shared" si="19"/>
        <v>3.1030962008454201</v>
      </c>
      <c r="J165" s="15">
        <f t="shared" si="20"/>
        <v>39661</v>
      </c>
      <c r="K165" s="7">
        <f t="shared" si="21"/>
        <v>19.787939501326694</v>
      </c>
    </row>
    <row r="166" spans="1:11" x14ac:dyDescent="0.2">
      <c r="A166" s="11">
        <v>39664</v>
      </c>
      <c r="B166" s="12">
        <v>5320.2</v>
      </c>
      <c r="C166" s="4">
        <f t="shared" si="18"/>
        <v>-6.463783289555442E-3</v>
      </c>
      <c r="D166" s="4">
        <f t="shared" si="22"/>
        <v>1.4509140916531771E-7</v>
      </c>
      <c r="E166" s="13">
        <f t="shared" si="23"/>
        <v>1.6041665181472188E-4</v>
      </c>
      <c r="F166" s="4">
        <f t="shared" si="24"/>
        <v>-6.4639283809646069E-3</v>
      </c>
      <c r="G166" s="6">
        <f t="shared" si="25"/>
        <v>-0.51035433974771549</v>
      </c>
      <c r="H166" s="8">
        <f t="shared" si="26"/>
        <v>1</v>
      </c>
      <c r="I166" s="6">
        <f t="shared" si="19"/>
        <v>3.3196987175526367</v>
      </c>
      <c r="J166" s="15">
        <f t="shared" si="20"/>
        <v>39664</v>
      </c>
      <c r="K166" s="7">
        <f t="shared" si="21"/>
        <v>20.145821628596995</v>
      </c>
    </row>
    <row r="167" spans="1:11" x14ac:dyDescent="0.2">
      <c r="A167" s="11">
        <v>39665</v>
      </c>
      <c r="B167" s="12">
        <v>5454.5</v>
      </c>
      <c r="C167" s="4">
        <f t="shared" si="18"/>
        <v>2.493005942379525E-2</v>
      </c>
      <c r="D167" s="4">
        <f t="shared" si="22"/>
        <v>1.4509140916531771E-7</v>
      </c>
      <c r="E167" s="13">
        <f t="shared" si="23"/>
        <v>1.521829064036139E-4</v>
      </c>
      <c r="F167" s="4">
        <f t="shared" si="24"/>
        <v>2.4929914332386085E-2</v>
      </c>
      <c r="G167" s="6">
        <f t="shared" si="25"/>
        <v>2.0208675445021784</v>
      </c>
      <c r="H167" s="8">
        <f t="shared" si="26"/>
        <v>0</v>
      </c>
      <c r="I167" s="6">
        <f t="shared" si="19"/>
        <v>1.4343223650534256</v>
      </c>
      <c r="J167" s="15">
        <f t="shared" si="20"/>
        <v>39665</v>
      </c>
      <c r="K167" s="7">
        <f t="shared" si="21"/>
        <v>19.621996667035265</v>
      </c>
    </row>
    <row r="168" spans="1:11" x14ac:dyDescent="0.2">
      <c r="A168" s="11">
        <v>39666</v>
      </c>
      <c r="B168" s="12">
        <v>5486.1</v>
      </c>
      <c r="C168" s="4">
        <f t="shared" si="18"/>
        <v>5.7766645108855213E-3</v>
      </c>
      <c r="D168" s="4">
        <f t="shared" si="22"/>
        <v>1.4509140916531771E-7</v>
      </c>
      <c r="E168" s="13">
        <f t="shared" si="23"/>
        <v>1.3712683482072614E-4</v>
      </c>
      <c r="F168" s="4">
        <f t="shared" si="24"/>
        <v>5.7765194194763564E-3</v>
      </c>
      <c r="G168" s="6">
        <f t="shared" si="25"/>
        <v>0.4932930671660144</v>
      </c>
      <c r="H168" s="8">
        <f t="shared" si="26"/>
        <v>0</v>
      </c>
      <c r="I168" s="6">
        <f t="shared" si="19"/>
        <v>3.4066945711458008</v>
      </c>
      <c r="J168" s="15">
        <f t="shared" si="20"/>
        <v>39666</v>
      </c>
      <c r="K168" s="7">
        <f t="shared" si="21"/>
        <v>18.626080964508802</v>
      </c>
    </row>
    <row r="169" spans="1:11" x14ac:dyDescent="0.2">
      <c r="A169" s="11">
        <v>39667</v>
      </c>
      <c r="B169" s="12">
        <v>5477.5</v>
      </c>
      <c r="C169" s="4">
        <f t="shared" si="18"/>
        <v>-1.5688280790753871E-3</v>
      </c>
      <c r="D169" s="4">
        <f t="shared" si="22"/>
        <v>1.4509140916531771E-7</v>
      </c>
      <c r="E169" s="13">
        <f t="shared" si="23"/>
        <v>1.2380835109064849E-4</v>
      </c>
      <c r="F169" s="4">
        <f t="shared" si="24"/>
        <v>-1.5689731704845525E-3</v>
      </c>
      <c r="G169" s="6">
        <f t="shared" si="25"/>
        <v>-0.14100695927089599</v>
      </c>
      <c r="H169" s="8">
        <f t="shared" si="26"/>
        <v>1</v>
      </c>
      <c r="I169" s="6">
        <f t="shared" si="19"/>
        <v>3.5695078573554806</v>
      </c>
      <c r="J169" s="15">
        <f t="shared" si="20"/>
        <v>39667</v>
      </c>
      <c r="K169" s="7">
        <f t="shared" si="21"/>
        <v>17.698449882951351</v>
      </c>
    </row>
    <row r="170" spans="1:11" x14ac:dyDescent="0.2">
      <c r="A170" s="11">
        <v>39668</v>
      </c>
      <c r="B170" s="12">
        <v>5489.2</v>
      </c>
      <c r="C170" s="4">
        <f t="shared" si="18"/>
        <v>2.1337329258565795E-3</v>
      </c>
      <c r="D170" s="4">
        <f t="shared" si="22"/>
        <v>1.4509140916531771E-7</v>
      </c>
      <c r="E170" s="13">
        <f t="shared" si="23"/>
        <v>1.1248485742465129E-4</v>
      </c>
      <c r="F170" s="4">
        <f t="shared" si="24"/>
        <v>2.1335878344474141E-3</v>
      </c>
      <c r="G170" s="6">
        <f t="shared" si="25"/>
        <v>0.20117012940534326</v>
      </c>
      <c r="H170" s="8">
        <f t="shared" si="26"/>
        <v>0</v>
      </c>
      <c r="I170" s="6">
        <f t="shared" si="19"/>
        <v>3.6071727293373708</v>
      </c>
      <c r="J170" s="15">
        <f t="shared" si="20"/>
        <v>39668</v>
      </c>
      <c r="K170" s="7">
        <f t="shared" si="21"/>
        <v>16.869697367895125</v>
      </c>
    </row>
    <row r="171" spans="1:11" x14ac:dyDescent="0.2">
      <c r="A171" s="11">
        <v>39671</v>
      </c>
      <c r="B171" s="12">
        <v>5541.8</v>
      </c>
      <c r="C171" s="4">
        <f t="shared" si="18"/>
        <v>9.5368323214023373E-3</v>
      </c>
      <c r="D171" s="4">
        <f t="shared" si="22"/>
        <v>1.4509140916531771E-7</v>
      </c>
      <c r="E171" s="13">
        <f t="shared" si="23"/>
        <v>1.0201024969216825E-4</v>
      </c>
      <c r="F171" s="4">
        <f t="shared" si="24"/>
        <v>9.5366872299931724E-3</v>
      </c>
      <c r="G171" s="6">
        <f t="shared" si="25"/>
        <v>0.94422530281513173</v>
      </c>
      <c r="H171" s="8">
        <f t="shared" si="26"/>
        <v>0</v>
      </c>
      <c r="I171" s="6">
        <f t="shared" si="19"/>
        <v>3.2304993868323542</v>
      </c>
      <c r="J171" s="15">
        <f t="shared" si="20"/>
        <v>39671</v>
      </c>
      <c r="K171" s="7">
        <f t="shared" si="21"/>
        <v>16.065053119152321</v>
      </c>
    </row>
    <row r="172" spans="1:11" x14ac:dyDescent="0.2">
      <c r="A172" s="11">
        <v>39672</v>
      </c>
      <c r="B172" s="12">
        <v>5534.5</v>
      </c>
      <c r="C172" s="4">
        <f t="shared" si="18"/>
        <v>-1.3181298912017334E-3</v>
      </c>
      <c r="D172" s="4">
        <f t="shared" si="22"/>
        <v>1.4509140916531771E-7</v>
      </c>
      <c r="E172" s="13">
        <f t="shared" si="23"/>
        <v>9.2744493223357439E-5</v>
      </c>
      <c r="F172" s="4">
        <f t="shared" si="24"/>
        <v>-1.3182749826108988E-3</v>
      </c>
      <c r="G172" s="6">
        <f t="shared" si="25"/>
        <v>-0.13688691757769419</v>
      </c>
      <c r="H172" s="8">
        <f t="shared" si="26"/>
        <v>1</v>
      </c>
      <c r="I172" s="6">
        <f t="shared" si="19"/>
        <v>3.7145235679404847</v>
      </c>
      <c r="J172" s="15">
        <f t="shared" si="20"/>
        <v>39672</v>
      </c>
      <c r="K172" s="7">
        <f t="shared" si="21"/>
        <v>15.318079770489978</v>
      </c>
    </row>
    <row r="173" spans="1:11" x14ac:dyDescent="0.2">
      <c r="A173" s="11">
        <v>39673</v>
      </c>
      <c r="B173" s="12">
        <v>5448.6</v>
      </c>
      <c r="C173" s="4">
        <f t="shared" si="18"/>
        <v>-1.5642532901840946E-2</v>
      </c>
      <c r="D173" s="4">
        <f t="shared" si="22"/>
        <v>1.4509140916531771E-7</v>
      </c>
      <c r="E173" s="13">
        <f t="shared" si="23"/>
        <v>8.4871360481970535E-5</v>
      </c>
      <c r="F173" s="4">
        <f t="shared" si="24"/>
        <v>-1.5642677993250111E-2</v>
      </c>
      <c r="G173" s="6">
        <f t="shared" si="25"/>
        <v>-1.6979719963737161</v>
      </c>
      <c r="H173" s="8">
        <f t="shared" si="26"/>
        <v>1</v>
      </c>
      <c r="I173" s="6">
        <f t="shared" si="19"/>
        <v>2.3266939435227423</v>
      </c>
      <c r="J173" s="15">
        <f t="shared" si="20"/>
        <v>39673</v>
      </c>
      <c r="K173" s="7">
        <f t="shared" si="21"/>
        <v>14.653482248919042</v>
      </c>
    </row>
    <row r="174" spans="1:11" x14ac:dyDescent="0.2">
      <c r="A174" s="11">
        <v>39674</v>
      </c>
      <c r="B174" s="12">
        <v>5497.4</v>
      </c>
      <c r="C174" s="4">
        <f t="shared" si="18"/>
        <v>8.9165582532338174E-3</v>
      </c>
      <c r="D174" s="4">
        <f t="shared" si="22"/>
        <v>1.4509140916531771E-7</v>
      </c>
      <c r="E174" s="13">
        <f t="shared" si="23"/>
        <v>1.2310264489649757E-4</v>
      </c>
      <c r="F174" s="4">
        <f t="shared" si="24"/>
        <v>8.9164131618246524E-3</v>
      </c>
      <c r="G174" s="6">
        <f t="shared" si="25"/>
        <v>0.80363065029352831</v>
      </c>
      <c r="H174" s="8">
        <f t="shared" si="26"/>
        <v>0</v>
      </c>
      <c r="I174" s="6">
        <f t="shared" si="19"/>
        <v>3.2593963753743362</v>
      </c>
      <c r="J174" s="15">
        <f t="shared" si="20"/>
        <v>39674</v>
      </c>
      <c r="K174" s="7">
        <f t="shared" si="21"/>
        <v>17.647937318228973</v>
      </c>
    </row>
    <row r="175" spans="1:11" x14ac:dyDescent="0.2">
      <c r="A175" s="11">
        <v>39675</v>
      </c>
      <c r="B175" s="12">
        <v>5454.8</v>
      </c>
      <c r="C175" s="4">
        <f t="shared" si="18"/>
        <v>-7.7792981933927328E-3</v>
      </c>
      <c r="D175" s="4">
        <f t="shared" si="22"/>
        <v>1.4509140916531771E-7</v>
      </c>
      <c r="E175" s="13">
        <f t="shared" si="23"/>
        <v>1.1140266184394975E-4</v>
      </c>
      <c r="F175" s="4">
        <f t="shared" si="24"/>
        <v>-7.7794432848018978E-3</v>
      </c>
      <c r="G175" s="6">
        <f t="shared" si="25"/>
        <v>-0.73705642272338823</v>
      </c>
      <c r="H175" s="8">
        <f t="shared" si="26"/>
        <v>1</v>
      </c>
      <c r="I175" s="6">
        <f t="shared" si="19"/>
        <v>3.3606150497997445</v>
      </c>
      <c r="J175" s="15">
        <f t="shared" si="20"/>
        <v>39675</v>
      </c>
      <c r="K175" s="7">
        <f t="shared" si="21"/>
        <v>16.788351153856439</v>
      </c>
    </row>
    <row r="176" spans="1:11" x14ac:dyDescent="0.2">
      <c r="A176" s="11">
        <v>39678</v>
      </c>
      <c r="B176" s="12">
        <v>5450.2</v>
      </c>
      <c r="C176" s="4">
        <f t="shared" si="18"/>
        <v>-8.43649752010259E-4</v>
      </c>
      <c r="D176" s="4">
        <f t="shared" si="22"/>
        <v>1.4509140916531771E-7</v>
      </c>
      <c r="E176" s="13">
        <f t="shared" si="23"/>
        <v>1.1231113080184749E-4</v>
      </c>
      <c r="F176" s="4">
        <f t="shared" si="24"/>
        <v>-8.4379484341942429E-4</v>
      </c>
      <c r="G176" s="6">
        <f t="shared" si="25"/>
        <v>-7.9620603856943598E-2</v>
      </c>
      <c r="H176" s="8">
        <f t="shared" si="26"/>
        <v>1</v>
      </c>
      <c r="I176" s="6">
        <f t="shared" si="19"/>
        <v>3.6250105387477216</v>
      </c>
      <c r="J176" s="15">
        <f t="shared" si="20"/>
        <v>39678</v>
      </c>
      <c r="K176" s="7">
        <f t="shared" si="21"/>
        <v>16.856665178162437</v>
      </c>
    </row>
    <row r="177" spans="1:11" x14ac:dyDescent="0.2">
      <c r="A177" s="11">
        <v>39679</v>
      </c>
      <c r="B177" s="12">
        <v>5320.4</v>
      </c>
      <c r="C177" s="4">
        <f t="shared" si="18"/>
        <v>-2.4103816752527533E-2</v>
      </c>
      <c r="D177" s="4">
        <f t="shared" si="22"/>
        <v>1.4509140916531771E-7</v>
      </c>
      <c r="E177" s="13">
        <f t="shared" si="23"/>
        <v>1.01989020349182E-4</v>
      </c>
      <c r="F177" s="4">
        <f t="shared" si="24"/>
        <v>-2.4103961843936698E-2</v>
      </c>
      <c r="G177" s="6">
        <f t="shared" si="25"/>
        <v>-2.3867763236751895</v>
      </c>
      <c r="H177" s="8">
        <f t="shared" si="26"/>
        <v>1</v>
      </c>
      <c r="I177" s="6">
        <f t="shared" si="19"/>
        <v>0.82803355422183333</v>
      </c>
      <c r="J177" s="15">
        <f t="shared" si="20"/>
        <v>39679</v>
      </c>
      <c r="K177" s="7">
        <f t="shared" si="21"/>
        <v>16.063381383862815</v>
      </c>
    </row>
    <row r="178" spans="1:11" x14ac:dyDescent="0.2">
      <c r="A178" s="11">
        <v>39680</v>
      </c>
      <c r="B178" s="12">
        <v>5371.8</v>
      </c>
      <c r="C178" s="4">
        <f t="shared" si="18"/>
        <v>9.6145593890243509E-3</v>
      </c>
      <c r="D178" s="4">
        <f t="shared" si="22"/>
        <v>1.4509140916531771E-7</v>
      </c>
      <c r="E178" s="13">
        <f t="shared" si="23"/>
        <v>2.0080640779758481E-4</v>
      </c>
      <c r="F178" s="4">
        <f t="shared" si="24"/>
        <v>9.6144142976151859E-3</v>
      </c>
      <c r="G178" s="6">
        <f t="shared" si="25"/>
        <v>0.67847531124710192</v>
      </c>
      <c r="H178" s="8">
        <f t="shared" si="26"/>
        <v>0</v>
      </c>
      <c r="I178" s="6">
        <f t="shared" si="19"/>
        <v>3.1074817224660527</v>
      </c>
      <c r="J178" s="15">
        <f t="shared" si="20"/>
        <v>39680</v>
      </c>
      <c r="K178" s="7">
        <f t="shared" si="21"/>
        <v>22.539747374979374</v>
      </c>
    </row>
    <row r="179" spans="1:11" x14ac:dyDescent="0.2">
      <c r="A179" s="11">
        <v>39681</v>
      </c>
      <c r="B179" s="12">
        <v>5370.2</v>
      </c>
      <c r="C179" s="4">
        <f t="shared" si="18"/>
        <v>-2.9789611093510433E-4</v>
      </c>
      <c r="D179" s="4">
        <f t="shared" si="22"/>
        <v>1.4509140916531771E-7</v>
      </c>
      <c r="E179" s="13">
        <f t="shared" si="23"/>
        <v>1.8013880568243756E-4</v>
      </c>
      <c r="F179" s="4">
        <f t="shared" si="24"/>
        <v>-2.9804120234426962E-4</v>
      </c>
      <c r="G179" s="6">
        <f t="shared" si="25"/>
        <v>-2.220611922477363E-2</v>
      </c>
      <c r="H179" s="8">
        <f t="shared" si="26"/>
        <v>1</v>
      </c>
      <c r="I179" s="6">
        <f t="shared" si="19"/>
        <v>3.3917063417156164</v>
      </c>
      <c r="J179" s="15">
        <f t="shared" si="20"/>
        <v>39681</v>
      </c>
      <c r="K179" s="7">
        <f t="shared" si="21"/>
        <v>21.348329639027195</v>
      </c>
    </row>
    <row r="180" spans="1:11" x14ac:dyDescent="0.2">
      <c r="A180" s="11">
        <v>39682</v>
      </c>
      <c r="B180" s="12">
        <v>5505.6</v>
      </c>
      <c r="C180" s="4">
        <f t="shared" si="18"/>
        <v>2.490060428598578E-2</v>
      </c>
      <c r="D180" s="4">
        <f t="shared" si="22"/>
        <v>1.4509140916531771E-7</v>
      </c>
      <c r="E180" s="13">
        <f t="shared" si="23"/>
        <v>1.6187293005267075E-4</v>
      </c>
      <c r="F180" s="4">
        <f t="shared" si="24"/>
        <v>2.4900459194576615E-2</v>
      </c>
      <c r="G180" s="6">
        <f t="shared" si="25"/>
        <v>1.9571325597504774</v>
      </c>
      <c r="H180" s="8">
        <f t="shared" si="26"/>
        <v>0</v>
      </c>
      <c r="I180" s="6">
        <f t="shared" si="19"/>
        <v>1.5302269950334189</v>
      </c>
      <c r="J180" s="15">
        <f t="shared" si="20"/>
        <v>39682</v>
      </c>
      <c r="K180" s="7">
        <f t="shared" si="21"/>
        <v>20.237057914461207</v>
      </c>
    </row>
    <row r="181" spans="1:11" x14ac:dyDescent="0.2">
      <c r="A181" s="11">
        <v>39686</v>
      </c>
      <c r="B181" s="12">
        <v>5470.7</v>
      </c>
      <c r="C181" s="4">
        <f t="shared" si="18"/>
        <v>-6.3591770652040502E-3</v>
      </c>
      <c r="D181" s="4">
        <f t="shared" si="22"/>
        <v>1.4509140916531771E-7</v>
      </c>
      <c r="E181" s="13">
        <f t="shared" si="23"/>
        <v>1.4569855431631574E-4</v>
      </c>
      <c r="F181" s="4">
        <f t="shared" si="24"/>
        <v>-6.3593221566132152E-3</v>
      </c>
      <c r="G181" s="6">
        <f t="shared" si="25"/>
        <v>-0.52684541539734553</v>
      </c>
      <c r="H181" s="8">
        <f t="shared" si="26"/>
        <v>1</v>
      </c>
      <c r="I181" s="6">
        <f t="shared" si="19"/>
        <v>3.3592638045045944</v>
      </c>
      <c r="J181" s="15">
        <f t="shared" si="20"/>
        <v>39686</v>
      </c>
      <c r="K181" s="7">
        <f t="shared" si="21"/>
        <v>19.199409949794781</v>
      </c>
    </row>
    <row r="182" spans="1:11" x14ac:dyDescent="0.2">
      <c r="A182" s="11">
        <v>39687</v>
      </c>
      <c r="B182" s="12">
        <v>5528.1</v>
      </c>
      <c r="C182" s="4">
        <f t="shared" si="18"/>
        <v>1.0437597030912925E-2</v>
      </c>
      <c r="D182" s="4">
        <f t="shared" si="22"/>
        <v>1.4509140916531771E-7</v>
      </c>
      <c r="E182" s="13">
        <f t="shared" si="23"/>
        <v>1.3891385953367633E-4</v>
      </c>
      <c r="F182" s="4">
        <f t="shared" si="24"/>
        <v>1.043745193950376E-2</v>
      </c>
      <c r="G182" s="6">
        <f t="shared" si="25"/>
        <v>0.88556756145077997</v>
      </c>
      <c r="H182" s="8">
        <f t="shared" si="26"/>
        <v>0</v>
      </c>
      <c r="I182" s="6">
        <f t="shared" si="19"/>
        <v>3.1297747801092464</v>
      </c>
      <c r="J182" s="15">
        <f t="shared" si="20"/>
        <v>39687</v>
      </c>
      <c r="K182" s="7">
        <f t="shared" si="21"/>
        <v>18.747054825230581</v>
      </c>
    </row>
    <row r="183" spans="1:11" x14ac:dyDescent="0.2">
      <c r="A183" s="11">
        <v>39688</v>
      </c>
      <c r="B183" s="12">
        <v>5601.2</v>
      </c>
      <c r="C183" s="4">
        <f t="shared" si="18"/>
        <v>1.3136684472696966E-2</v>
      </c>
      <c r="D183" s="4">
        <f t="shared" si="22"/>
        <v>1.4509140916531771E-7</v>
      </c>
      <c r="E183" s="13">
        <f t="shared" si="23"/>
        <v>1.2538913924203617E-4</v>
      </c>
      <c r="F183" s="4">
        <f t="shared" si="24"/>
        <v>1.3136539381287801E-2</v>
      </c>
      <c r="G183" s="6">
        <f t="shared" si="25"/>
        <v>1.1731431566499668</v>
      </c>
      <c r="H183" s="8">
        <f t="shared" si="26"/>
        <v>0</v>
      </c>
      <c r="I183" s="6">
        <f t="shared" si="19"/>
        <v>2.8849733050137054</v>
      </c>
      <c r="J183" s="15">
        <f t="shared" si="20"/>
        <v>39688</v>
      </c>
      <c r="K183" s="7">
        <f t="shared" si="21"/>
        <v>17.811078638935697</v>
      </c>
    </row>
    <row r="184" spans="1:11" x14ac:dyDescent="0.2">
      <c r="A184" s="11">
        <v>39689</v>
      </c>
      <c r="B184" s="12">
        <v>5636.6</v>
      </c>
      <c r="C184" s="4">
        <f t="shared" si="18"/>
        <v>6.300186351839405E-3</v>
      </c>
      <c r="D184" s="4">
        <f t="shared" si="22"/>
        <v>1.4509140916531771E-7</v>
      </c>
      <c r="E184" s="13">
        <f t="shared" si="23"/>
        <v>1.1342527694459671E-4</v>
      </c>
      <c r="F184" s="4">
        <f t="shared" si="24"/>
        <v>6.30004126043024E-3</v>
      </c>
      <c r="G184" s="6">
        <f t="shared" si="25"/>
        <v>0.59154592857214616</v>
      </c>
      <c r="H184" s="8">
        <f t="shared" si="26"/>
        <v>0</v>
      </c>
      <c r="I184" s="6">
        <f t="shared" si="19"/>
        <v>3.4482813193718362</v>
      </c>
      <c r="J184" s="15">
        <f t="shared" si="20"/>
        <v>39689</v>
      </c>
      <c r="K184" s="7">
        <f t="shared" si="21"/>
        <v>16.940069382084292</v>
      </c>
    </row>
    <row r="185" spans="1:11" x14ac:dyDescent="0.2">
      <c r="A185" s="11">
        <v>39692</v>
      </c>
      <c r="B185" s="12">
        <v>5602.8</v>
      </c>
      <c r="C185" s="4">
        <f t="shared" si="18"/>
        <v>-6.0145740685695857E-3</v>
      </c>
      <c r="D185" s="4">
        <f t="shared" si="22"/>
        <v>1.4509140916531771E-7</v>
      </c>
      <c r="E185" s="13">
        <f t="shared" si="23"/>
        <v>1.0284213747955603E-4</v>
      </c>
      <c r="F185" s="4">
        <f t="shared" si="24"/>
        <v>-6.0147191599787507E-3</v>
      </c>
      <c r="G185" s="6">
        <f t="shared" si="25"/>
        <v>-0.59310257120097043</v>
      </c>
      <c r="H185" s="8">
        <f t="shared" si="26"/>
        <v>1</v>
      </c>
      <c r="I185" s="6">
        <f t="shared" si="19"/>
        <v>3.4963338324463544</v>
      </c>
      <c r="J185" s="15">
        <f t="shared" si="20"/>
        <v>39692</v>
      </c>
      <c r="K185" s="7">
        <f t="shared" si="21"/>
        <v>16.130424911429852</v>
      </c>
    </row>
    <row r="186" spans="1:11" x14ac:dyDescent="0.2">
      <c r="A186" s="11">
        <v>39693</v>
      </c>
      <c r="B186" s="12">
        <v>5620.7</v>
      </c>
      <c r="C186" s="4">
        <f t="shared" si="18"/>
        <v>3.189738526637417E-3</v>
      </c>
      <c r="D186" s="4">
        <f t="shared" si="22"/>
        <v>1.4509140916531771E-7</v>
      </c>
      <c r="E186" s="13">
        <f t="shared" si="23"/>
        <v>1.0021017177287353E-4</v>
      </c>
      <c r="F186" s="4">
        <f t="shared" si="24"/>
        <v>3.1895934352282516E-3</v>
      </c>
      <c r="G186" s="6">
        <f t="shared" si="25"/>
        <v>0.31862468968794166</v>
      </c>
      <c r="H186" s="8">
        <f t="shared" si="26"/>
        <v>0</v>
      </c>
      <c r="I186" s="6">
        <f t="shared" si="19"/>
        <v>3.6344210502391792</v>
      </c>
      <c r="J186" s="15">
        <f t="shared" si="20"/>
        <v>39693</v>
      </c>
      <c r="K186" s="7">
        <f t="shared" si="21"/>
        <v>15.922679880766619</v>
      </c>
    </row>
    <row r="187" spans="1:11" x14ac:dyDescent="0.2">
      <c r="A187" s="11">
        <v>39694</v>
      </c>
      <c r="B187" s="12">
        <v>5499.7</v>
      </c>
      <c r="C187" s="4">
        <f t="shared" si="18"/>
        <v>-2.1762666013169785E-2</v>
      </c>
      <c r="D187" s="4">
        <f t="shared" si="22"/>
        <v>1.4509140916531771E-7</v>
      </c>
      <c r="E187" s="13">
        <f t="shared" si="23"/>
        <v>9.1152158307239805E-5</v>
      </c>
      <c r="F187" s="4">
        <f t="shared" si="24"/>
        <v>-2.176281110457895E-2</v>
      </c>
      <c r="G187" s="6">
        <f t="shared" si="25"/>
        <v>-2.2794575789589926</v>
      </c>
      <c r="H187" s="8">
        <f t="shared" si="26"/>
        <v>1</v>
      </c>
      <c r="I187" s="6">
        <f t="shared" si="19"/>
        <v>1.1345882289028668</v>
      </c>
      <c r="J187" s="15">
        <f t="shared" si="20"/>
        <v>39694</v>
      </c>
      <c r="K187" s="7">
        <f t="shared" si="21"/>
        <v>15.186012001750715</v>
      </c>
    </row>
    <row r="188" spans="1:11" x14ac:dyDescent="0.2">
      <c r="A188" s="11">
        <v>39695</v>
      </c>
      <c r="B188" s="12">
        <v>5362.1</v>
      </c>
      <c r="C188" s="4">
        <f t="shared" si="18"/>
        <v>-2.5337855898806175E-2</v>
      </c>
      <c r="D188" s="4">
        <f t="shared" si="22"/>
        <v>1.4509140916531771E-7</v>
      </c>
      <c r="E188" s="13">
        <f t="shared" si="23"/>
        <v>1.7124465035437016E-4</v>
      </c>
      <c r="F188" s="4">
        <f t="shared" si="24"/>
        <v>-2.533800099021534E-2</v>
      </c>
      <c r="G188" s="6">
        <f t="shared" si="25"/>
        <v>-1.9362607512269507</v>
      </c>
      <c r="H188" s="8">
        <f t="shared" si="26"/>
        <v>1</v>
      </c>
      <c r="I188" s="6">
        <f t="shared" si="19"/>
        <v>1.5427172784825887</v>
      </c>
      <c r="J188" s="15">
        <f t="shared" si="20"/>
        <v>39695</v>
      </c>
      <c r="K188" s="7">
        <f t="shared" si="21"/>
        <v>20.814633443723107</v>
      </c>
    </row>
    <row r="189" spans="1:11" x14ac:dyDescent="0.2">
      <c r="A189" s="11">
        <v>39696</v>
      </c>
      <c r="B189" s="12">
        <v>5240.7</v>
      </c>
      <c r="C189" s="4">
        <f t="shared" si="18"/>
        <v>-2.2900612200259639E-2</v>
      </c>
      <c r="D189" s="4">
        <f t="shared" si="22"/>
        <v>1.4509140916531771E-7</v>
      </c>
      <c r="E189" s="13">
        <f t="shared" si="23"/>
        <v>2.7341940009967199E-4</v>
      </c>
      <c r="F189" s="4">
        <f t="shared" si="24"/>
        <v>-2.2900757291668804E-2</v>
      </c>
      <c r="G189" s="6">
        <f t="shared" si="25"/>
        <v>-1.3849534643100618</v>
      </c>
      <c r="H189" s="8">
        <f t="shared" si="26"/>
        <v>1</v>
      </c>
      <c r="I189" s="6">
        <f t="shared" si="19"/>
        <v>2.2242652564053342</v>
      </c>
      <c r="J189" s="15">
        <f t="shared" si="20"/>
        <v>39696</v>
      </c>
      <c r="K189" s="7">
        <f t="shared" si="21"/>
        <v>26.301161233910758</v>
      </c>
    </row>
    <row r="190" spans="1:11" x14ac:dyDescent="0.2">
      <c r="A190" s="11">
        <v>39699</v>
      </c>
      <c r="B190" s="12">
        <v>5446.3</v>
      </c>
      <c r="C190" s="4">
        <f t="shared" si="18"/>
        <v>3.8481401839089706E-2</v>
      </c>
      <c r="D190" s="4">
        <f t="shared" si="22"/>
        <v>1.4509140916531771E-7</v>
      </c>
      <c r="E190" s="13">
        <f t="shared" si="23"/>
        <v>3.4193150437699532E-4</v>
      </c>
      <c r="F190" s="4">
        <f t="shared" si="24"/>
        <v>3.8481256747680541E-2</v>
      </c>
      <c r="G190" s="6">
        <f t="shared" si="25"/>
        <v>2.0810364571781883</v>
      </c>
      <c r="H190" s="8">
        <f t="shared" si="26"/>
        <v>0</v>
      </c>
      <c r="I190" s="6">
        <f t="shared" si="19"/>
        <v>0.90615515902282207</v>
      </c>
      <c r="J190" s="15">
        <f t="shared" si="20"/>
        <v>39699</v>
      </c>
      <c r="K190" s="7">
        <f t="shared" si="21"/>
        <v>29.412356350245012</v>
      </c>
    </row>
    <row r="191" spans="1:11" x14ac:dyDescent="0.2">
      <c r="A191" s="11">
        <v>39700</v>
      </c>
      <c r="B191" s="12">
        <v>5415.6</v>
      </c>
      <c r="C191" s="4">
        <f t="shared" si="18"/>
        <v>-5.6528013974274207E-3</v>
      </c>
      <c r="D191" s="4">
        <f t="shared" si="22"/>
        <v>1.4509140916531771E-7</v>
      </c>
      <c r="E191" s="13">
        <f t="shared" si="23"/>
        <v>3.0497696763929073E-4</v>
      </c>
      <c r="F191" s="4">
        <f t="shared" si="24"/>
        <v>-5.6529464888365856E-3</v>
      </c>
      <c r="G191" s="6">
        <f t="shared" si="25"/>
        <v>-0.32369899679456188</v>
      </c>
      <c r="H191" s="8">
        <f t="shared" si="26"/>
        <v>1</v>
      </c>
      <c r="I191" s="6">
        <f t="shared" si="19"/>
        <v>3.0763080966049672</v>
      </c>
      <c r="J191" s="15">
        <f t="shared" si="20"/>
        <v>39700</v>
      </c>
      <c r="K191" s="7">
        <f t="shared" si="21"/>
        <v>27.777539994164453</v>
      </c>
    </row>
    <row r="192" spans="1:11" x14ac:dyDescent="0.2">
      <c r="A192" s="11">
        <v>39701</v>
      </c>
      <c r="B192" s="12">
        <v>5366.2</v>
      </c>
      <c r="C192" s="4">
        <f t="shared" si="18"/>
        <v>-9.1636546191878783E-3</v>
      </c>
      <c r="D192" s="4">
        <f t="shared" si="22"/>
        <v>1.4509140916531771E-7</v>
      </c>
      <c r="E192" s="13">
        <f t="shared" si="23"/>
        <v>2.7823184982179555E-4</v>
      </c>
      <c r="F192" s="4">
        <f t="shared" si="24"/>
        <v>-9.1637997105970433E-3</v>
      </c>
      <c r="G192" s="6">
        <f t="shared" si="25"/>
        <v>-0.54937914210827044</v>
      </c>
      <c r="H192" s="8">
        <f t="shared" si="26"/>
        <v>1</v>
      </c>
      <c r="I192" s="6">
        <f t="shared" si="19"/>
        <v>3.0236806457470835</v>
      </c>
      <c r="J192" s="15">
        <f t="shared" si="20"/>
        <v>39701</v>
      </c>
      <c r="K192" s="7">
        <f t="shared" si="21"/>
        <v>26.53161472751221</v>
      </c>
    </row>
    <row r="193" spans="1:11" x14ac:dyDescent="0.2">
      <c r="A193" s="11">
        <v>39702</v>
      </c>
      <c r="B193" s="12">
        <v>5318.4</v>
      </c>
      <c r="C193" s="4">
        <f t="shared" si="18"/>
        <v>-8.9475167806936998E-3</v>
      </c>
      <c r="D193" s="4">
        <f t="shared" si="22"/>
        <v>1.4509140916531771E-7</v>
      </c>
      <c r="E193" s="13">
        <f t="shared" si="23"/>
        <v>2.6425023844816101E-4</v>
      </c>
      <c r="F193" s="4">
        <f t="shared" si="24"/>
        <v>-8.9476618721028647E-3</v>
      </c>
      <c r="G193" s="6">
        <f t="shared" si="25"/>
        <v>-0.55042971338934132</v>
      </c>
      <c r="H193" s="8">
        <f t="shared" si="26"/>
        <v>1</v>
      </c>
      <c r="I193" s="6">
        <f t="shared" si="19"/>
        <v>3.0488820475324454</v>
      </c>
      <c r="J193" s="15">
        <f t="shared" si="20"/>
        <v>39702</v>
      </c>
      <c r="K193" s="7">
        <f t="shared" si="21"/>
        <v>25.856393856720377</v>
      </c>
    </row>
    <row r="194" spans="1:11" x14ac:dyDescent="0.2">
      <c r="A194" s="11">
        <v>39703</v>
      </c>
      <c r="B194" s="12">
        <v>5416.7</v>
      </c>
      <c r="C194" s="4">
        <f t="shared" si="18"/>
        <v>1.8314267695918467E-2</v>
      </c>
      <c r="D194" s="4">
        <f t="shared" si="22"/>
        <v>1.4509140916531771E-7</v>
      </c>
      <c r="E194" s="13">
        <f t="shared" si="23"/>
        <v>2.5115400565623819E-4</v>
      </c>
      <c r="F194" s="4">
        <f t="shared" si="24"/>
        <v>1.8314122604509302E-2</v>
      </c>
      <c r="G194" s="6">
        <f t="shared" si="25"/>
        <v>1.1556226961698963</v>
      </c>
      <c r="H194" s="8">
        <f t="shared" si="26"/>
        <v>0</v>
      </c>
      <c r="I194" s="6">
        <f t="shared" si="19"/>
        <v>2.558051678162359</v>
      </c>
      <c r="J194" s="15">
        <f t="shared" si="20"/>
        <v>39703</v>
      </c>
      <c r="K194" s="7">
        <f t="shared" si="21"/>
        <v>25.207531301384567</v>
      </c>
    </row>
    <row r="195" spans="1:11" x14ac:dyDescent="0.2">
      <c r="A195" s="11">
        <v>39706</v>
      </c>
      <c r="B195" s="12">
        <v>5204.2</v>
      </c>
      <c r="C195" s="4">
        <f t="shared" si="18"/>
        <v>-4.0020782047682883E-2</v>
      </c>
      <c r="D195" s="4">
        <f t="shared" si="22"/>
        <v>1.4509140916531771E-7</v>
      </c>
      <c r="E195" s="13">
        <f t="shared" ref="E195:E258" si="27">$G$6+(($G$7+$G$8*H194)*F194*F194)+($G$9*E194)</f>
        <v>2.2467589885693449E-4</v>
      </c>
      <c r="F195" s="4">
        <f t="shared" ref="F195:F258" si="28">C195-D195</f>
        <v>-4.0020927139092048E-2</v>
      </c>
      <c r="G195" s="6">
        <f t="shared" ref="G195:G258" si="29">F195/SQRT(E195)</f>
        <v>-2.6699854919308419</v>
      </c>
      <c r="H195" s="8">
        <f t="shared" si="26"/>
        <v>1</v>
      </c>
      <c r="I195" s="6">
        <f t="shared" si="19"/>
        <v>-0.28292397490059029</v>
      </c>
      <c r="J195" s="15">
        <f t="shared" si="20"/>
        <v>39706</v>
      </c>
      <c r="K195" s="7">
        <f t="shared" si="21"/>
        <v>23.841770574100497</v>
      </c>
    </row>
    <row r="196" spans="1:11" x14ac:dyDescent="0.2">
      <c r="A196" s="11">
        <v>39707</v>
      </c>
      <c r="B196" s="12">
        <v>5025.6000000000004</v>
      </c>
      <c r="C196" s="4">
        <f t="shared" si="18"/>
        <v>-3.4921142084927741E-2</v>
      </c>
      <c r="D196" s="4">
        <f t="shared" si="22"/>
        <v>1.4509140916531771E-7</v>
      </c>
      <c r="E196" s="13">
        <f t="shared" si="27"/>
        <v>4.9920505559790352E-4</v>
      </c>
      <c r="F196" s="4">
        <f t="shared" si="28"/>
        <v>-3.4921287176336906E-2</v>
      </c>
      <c r="G196" s="6">
        <f t="shared" si="29"/>
        <v>-1.5629704085806415</v>
      </c>
      <c r="H196" s="8">
        <f t="shared" si="26"/>
        <v>1</v>
      </c>
      <c r="I196" s="6">
        <f t="shared" si="19"/>
        <v>1.6608700245263042</v>
      </c>
      <c r="J196" s="15">
        <f t="shared" si="20"/>
        <v>39707</v>
      </c>
      <c r="K196" s="7">
        <f t="shared" si="21"/>
        <v>35.538553581465528</v>
      </c>
    </row>
    <row r="197" spans="1:11" x14ac:dyDescent="0.2">
      <c r="A197" s="11">
        <v>39708</v>
      </c>
      <c r="B197" s="12">
        <v>4912.3999999999996</v>
      </c>
      <c r="C197" s="4">
        <f t="shared" si="18"/>
        <v>-2.278222904815316E-2</v>
      </c>
      <c r="D197" s="4">
        <f t="shared" si="22"/>
        <v>1.4509140916531771E-7</v>
      </c>
      <c r="E197" s="13">
        <f t="shared" si="27"/>
        <v>6.7095669889465754E-4</v>
      </c>
      <c r="F197" s="4">
        <f t="shared" si="28"/>
        <v>-2.2782374139562325E-2</v>
      </c>
      <c r="G197" s="6">
        <f t="shared" si="29"/>
        <v>-0.87953217832497332</v>
      </c>
      <c r="H197" s="8">
        <f t="shared" si="26"/>
        <v>1</v>
      </c>
      <c r="I197" s="6">
        <f t="shared" si="19"/>
        <v>2.3476760180775944</v>
      </c>
      <c r="J197" s="15">
        <f t="shared" si="20"/>
        <v>39708</v>
      </c>
      <c r="K197" s="7">
        <f t="shared" si="21"/>
        <v>41.200976301581541</v>
      </c>
    </row>
    <row r="198" spans="1:11" x14ac:dyDescent="0.2">
      <c r="A198" s="11">
        <v>39709</v>
      </c>
      <c r="B198" s="12">
        <v>4880</v>
      </c>
      <c r="C198" s="4">
        <f t="shared" si="18"/>
        <v>-6.6174008890361484E-3</v>
      </c>
      <c r="D198" s="4">
        <f t="shared" si="22"/>
        <v>1.4509140916531771E-7</v>
      </c>
      <c r="E198" s="13">
        <f t="shared" si="27"/>
        <v>6.9258386045479084E-4</v>
      </c>
      <c r="F198" s="4">
        <f t="shared" si="28"/>
        <v>-6.6175459804453133E-3</v>
      </c>
      <c r="G198" s="6">
        <f t="shared" si="29"/>
        <v>-0.2514552944209924</v>
      </c>
      <c r="H198" s="8">
        <f t="shared" si="26"/>
        <v>1</v>
      </c>
      <c r="I198" s="6">
        <f t="shared" si="19"/>
        <v>2.6869871988016056</v>
      </c>
      <c r="J198" s="15">
        <f t="shared" si="20"/>
        <v>39709</v>
      </c>
      <c r="K198" s="7">
        <f t="shared" si="21"/>
        <v>41.8597320458531</v>
      </c>
    </row>
    <row r="199" spans="1:11" x14ac:dyDescent="0.2">
      <c r="A199" s="11">
        <v>39710</v>
      </c>
      <c r="B199" s="12">
        <v>5311.3</v>
      </c>
      <c r="C199" s="4">
        <f t="shared" si="18"/>
        <v>8.469140651727726E-2</v>
      </c>
      <c r="D199" s="4">
        <f t="shared" si="22"/>
        <v>1.4509140916531771E-7</v>
      </c>
      <c r="E199" s="13">
        <f t="shared" si="27"/>
        <v>6.233077024362071E-4</v>
      </c>
      <c r="F199" s="4">
        <f t="shared" si="28"/>
        <v>8.4691261425868095E-2</v>
      </c>
      <c r="G199" s="6">
        <f t="shared" si="29"/>
        <v>3.3922461219147162</v>
      </c>
      <c r="H199" s="8">
        <f t="shared" si="26"/>
        <v>0</v>
      </c>
      <c r="I199" s="6">
        <f t="shared" si="19"/>
        <v>-2.9823702806696568</v>
      </c>
      <c r="J199" s="15">
        <f t="shared" si="20"/>
        <v>39710</v>
      </c>
      <c r="K199" s="7">
        <f t="shared" si="21"/>
        <v>39.711062528766512</v>
      </c>
    </row>
    <row r="200" spans="1:11" x14ac:dyDescent="0.2">
      <c r="A200" s="11">
        <v>39713</v>
      </c>
      <c r="B200" s="12">
        <v>5236.3</v>
      </c>
      <c r="C200" s="4">
        <f t="shared" si="18"/>
        <v>-1.4221484330481354E-2</v>
      </c>
      <c r="D200" s="4">
        <f t="shared" si="22"/>
        <v>1.4509140916531771E-7</v>
      </c>
      <c r="E200" s="13">
        <f t="shared" si="27"/>
        <v>5.5388016229081E-4</v>
      </c>
      <c r="F200" s="4">
        <f t="shared" si="28"/>
        <v>-1.4221629421890519E-2</v>
      </c>
      <c r="G200" s="6">
        <f t="shared" si="29"/>
        <v>-0.60428449697856412</v>
      </c>
      <c r="H200" s="8">
        <f t="shared" si="26"/>
        <v>1</v>
      </c>
      <c r="I200" s="6">
        <f t="shared" si="19"/>
        <v>2.6477626942363273</v>
      </c>
      <c r="J200" s="15">
        <f t="shared" si="20"/>
        <v>39713</v>
      </c>
      <c r="K200" s="7">
        <f t="shared" si="21"/>
        <v>37.434166353690173</v>
      </c>
    </row>
    <row r="201" spans="1:11" x14ac:dyDescent="0.2">
      <c r="A201" s="11">
        <v>39714</v>
      </c>
      <c r="B201" s="12">
        <v>5136.1000000000004</v>
      </c>
      <c r="C201" s="4">
        <f t="shared" si="18"/>
        <v>-1.9321105448752967E-2</v>
      </c>
      <c r="D201" s="4">
        <f t="shared" si="22"/>
        <v>1.4509140916531771E-7</v>
      </c>
      <c r="E201" s="13">
        <f t="shared" si="27"/>
        <v>5.3008953487639087E-4</v>
      </c>
      <c r="F201" s="4">
        <f t="shared" si="28"/>
        <v>-1.9321250540162132E-2</v>
      </c>
      <c r="G201" s="6">
        <f t="shared" si="29"/>
        <v>-0.83919061220540503</v>
      </c>
      <c r="H201" s="8">
        <f t="shared" si="26"/>
        <v>1</v>
      </c>
      <c r="I201" s="6">
        <f t="shared" si="19"/>
        <v>2.5001733409668678</v>
      </c>
      <c r="J201" s="15">
        <f t="shared" si="20"/>
        <v>39714</v>
      </c>
      <c r="K201" s="7">
        <f t="shared" si="21"/>
        <v>36.621394337699229</v>
      </c>
    </row>
    <row r="202" spans="1:11" x14ac:dyDescent="0.2">
      <c r="A202" s="11">
        <v>39715</v>
      </c>
      <c r="B202" s="12">
        <v>5095.6000000000004</v>
      </c>
      <c r="C202" s="4">
        <f t="shared" si="18"/>
        <v>-7.9166143496038188E-3</v>
      </c>
      <c r="D202" s="4">
        <f t="shared" si="22"/>
        <v>1.4509140916531771E-7</v>
      </c>
      <c r="E202" s="13">
        <f t="shared" si="27"/>
        <v>5.4086521577956866E-4</v>
      </c>
      <c r="F202" s="4">
        <f t="shared" si="28"/>
        <v>-7.9167594410129837E-3</v>
      </c>
      <c r="G202" s="6">
        <f t="shared" si="29"/>
        <v>-0.34041048056956524</v>
      </c>
      <c r="H202" s="8">
        <f t="shared" si="26"/>
        <v>1</v>
      </c>
      <c r="I202" s="6">
        <f t="shared" si="19"/>
        <v>2.7842920437533727</v>
      </c>
      <c r="J202" s="15">
        <f t="shared" si="20"/>
        <v>39715</v>
      </c>
      <c r="K202" s="7">
        <f t="shared" si="21"/>
        <v>36.991742266650654</v>
      </c>
    </row>
    <row r="203" spans="1:11" x14ac:dyDescent="0.2">
      <c r="A203" s="11">
        <v>39716</v>
      </c>
      <c r="B203" s="12">
        <v>5197</v>
      </c>
      <c r="C203" s="4">
        <f t="shared" si="18"/>
        <v>1.9704113772809988E-2</v>
      </c>
      <c r="D203" s="4">
        <f t="shared" si="22"/>
        <v>1.4509140916531771E-7</v>
      </c>
      <c r="E203" s="13">
        <f t="shared" si="27"/>
        <v>4.9261131068996486E-4</v>
      </c>
      <c r="F203" s="4">
        <f t="shared" si="28"/>
        <v>1.9703968681400823E-2</v>
      </c>
      <c r="G203" s="6">
        <f t="shared" si="29"/>
        <v>0.88777215426209599</v>
      </c>
      <c r="H203" s="8">
        <f t="shared" si="26"/>
        <v>0</v>
      </c>
      <c r="I203" s="6">
        <f t="shared" si="19"/>
        <v>2.4948868235215786</v>
      </c>
      <c r="J203" s="15">
        <f t="shared" si="20"/>
        <v>39716</v>
      </c>
      <c r="K203" s="7">
        <f t="shared" si="21"/>
        <v>35.303068082613031</v>
      </c>
    </row>
    <row r="204" spans="1:11" x14ac:dyDescent="0.2">
      <c r="A204" s="11">
        <v>39717</v>
      </c>
      <c r="B204" s="12">
        <v>5088.5</v>
      </c>
      <c r="C204" s="4">
        <f t="shared" si="18"/>
        <v>-2.1098444376455569E-2</v>
      </c>
      <c r="D204" s="4">
        <f t="shared" si="22"/>
        <v>1.4509140916531771E-7</v>
      </c>
      <c r="E204" s="13">
        <f t="shared" si="27"/>
        <v>4.3826715145532885E-4</v>
      </c>
      <c r="F204" s="4">
        <f t="shared" si="28"/>
        <v>-2.1098589467864734E-2</v>
      </c>
      <c r="G204" s="6">
        <f t="shared" si="29"/>
        <v>-1.0078222942773787</v>
      </c>
      <c r="H204" s="8">
        <f t="shared" si="26"/>
        <v>1</v>
      </c>
      <c r="I204" s="6">
        <f t="shared" si="19"/>
        <v>2.4395495277205459</v>
      </c>
      <c r="J204" s="15">
        <f t="shared" si="20"/>
        <v>39717</v>
      </c>
      <c r="K204" s="7">
        <f t="shared" si="21"/>
        <v>33.298887266423513</v>
      </c>
    </row>
    <row r="205" spans="1:11" x14ac:dyDescent="0.2">
      <c r="A205" s="11">
        <v>39720</v>
      </c>
      <c r="B205" s="12">
        <v>4818.8</v>
      </c>
      <c r="C205" s="4">
        <f t="shared" si="18"/>
        <v>-5.4458157239288561E-2</v>
      </c>
      <c r="D205" s="4">
        <f t="shared" si="22"/>
        <v>1.4509140916531771E-7</v>
      </c>
      <c r="E205" s="13">
        <f t="shared" si="27"/>
        <v>4.7300383898607435E-4</v>
      </c>
      <c r="F205" s="4">
        <f t="shared" si="28"/>
        <v>-5.4458302330697726E-2</v>
      </c>
      <c r="G205" s="6">
        <f t="shared" si="29"/>
        <v>-2.5039852474595619</v>
      </c>
      <c r="H205" s="8">
        <f t="shared" si="26"/>
        <v>1</v>
      </c>
      <c r="I205" s="6">
        <f t="shared" si="19"/>
        <v>-0.2257060663244097</v>
      </c>
      <c r="J205" s="15">
        <f t="shared" si="20"/>
        <v>39720</v>
      </c>
      <c r="K205" s="7">
        <f t="shared" si="21"/>
        <v>34.593347809004669</v>
      </c>
    </row>
    <row r="206" spans="1:11" x14ac:dyDescent="0.2">
      <c r="A206" s="11">
        <v>39721</v>
      </c>
      <c r="B206" s="12">
        <v>4902.5</v>
      </c>
      <c r="C206" s="4">
        <f t="shared" si="18"/>
        <v>1.7220344677803708E-2</v>
      </c>
      <c r="D206" s="4">
        <f t="shared" si="22"/>
        <v>1.4509140916531771E-7</v>
      </c>
      <c r="E206" s="13">
        <f t="shared" si="27"/>
        <v>9.7261805688000197E-4</v>
      </c>
      <c r="F206" s="4">
        <f t="shared" si="28"/>
        <v>1.7220199586394543E-2</v>
      </c>
      <c r="G206" s="6">
        <f t="shared" si="29"/>
        <v>0.55216263781859209</v>
      </c>
      <c r="H206" s="8">
        <f t="shared" si="26"/>
        <v>0</v>
      </c>
      <c r="I206" s="6">
        <f t="shared" si="19"/>
        <v>2.396379224788995</v>
      </c>
      <c r="J206" s="15">
        <f t="shared" si="20"/>
        <v>39721</v>
      </c>
      <c r="K206" s="7">
        <f t="shared" si="21"/>
        <v>49.605681971991928</v>
      </c>
    </row>
    <row r="207" spans="1:11" x14ac:dyDescent="0.2">
      <c r="A207" s="11">
        <v>39722</v>
      </c>
      <c r="B207" s="12">
        <v>4959.6000000000004</v>
      </c>
      <c r="C207" s="4">
        <f t="shared" si="18"/>
        <v>1.1579813235185761E-2</v>
      </c>
      <c r="D207" s="4">
        <f t="shared" si="22"/>
        <v>1.4509140916531771E-7</v>
      </c>
      <c r="E207" s="13">
        <f t="shared" si="27"/>
        <v>8.6287738290013387E-4</v>
      </c>
      <c r="F207" s="4">
        <f t="shared" si="28"/>
        <v>1.1579668143776596E-2</v>
      </c>
      <c r="G207" s="6">
        <f t="shared" si="29"/>
        <v>0.39420449350818537</v>
      </c>
      <c r="H207" s="8">
        <f t="shared" si="26"/>
        <v>0</v>
      </c>
      <c r="I207" s="6">
        <f t="shared" si="19"/>
        <v>2.5309818551254906</v>
      </c>
      <c r="J207" s="15">
        <f t="shared" si="20"/>
        <v>39722</v>
      </c>
      <c r="K207" s="7">
        <f t="shared" si="21"/>
        <v>46.723439286265503</v>
      </c>
    </row>
    <row r="208" spans="1:11" x14ac:dyDescent="0.2">
      <c r="A208" s="11">
        <v>39723</v>
      </c>
      <c r="B208" s="12">
        <v>4870.3</v>
      </c>
      <c r="C208" s="4">
        <f t="shared" ref="C208:C271" si="30">LN(B208/B207)</f>
        <v>-1.8169555483644354E-2</v>
      </c>
      <c r="D208" s="4">
        <f t="shared" si="22"/>
        <v>1.4509140916531771E-7</v>
      </c>
      <c r="E208" s="13">
        <f t="shared" si="27"/>
        <v>7.6580163688748783E-4</v>
      </c>
      <c r="F208" s="4">
        <f t="shared" si="28"/>
        <v>-1.8169700575053519E-2</v>
      </c>
      <c r="G208" s="6">
        <f t="shared" si="29"/>
        <v>-0.65658298695247286</v>
      </c>
      <c r="H208" s="8">
        <f t="shared" si="26"/>
        <v>1</v>
      </c>
      <c r="I208" s="6">
        <f t="shared" si="19"/>
        <v>2.4528045481358309</v>
      </c>
      <c r="J208" s="15">
        <f t="shared" si="20"/>
        <v>39723</v>
      </c>
      <c r="K208" s="7">
        <f t="shared" si="21"/>
        <v>44.016793855588162</v>
      </c>
    </row>
    <row r="209" spans="1:11" x14ac:dyDescent="0.2">
      <c r="A209" s="11">
        <v>39724</v>
      </c>
      <c r="B209" s="12">
        <v>4980.3</v>
      </c>
      <c r="C209" s="4">
        <f t="shared" si="30"/>
        <v>2.2334593346097269E-2</v>
      </c>
      <c r="D209" s="4">
        <f t="shared" si="22"/>
        <v>1.4509140916531771E-7</v>
      </c>
      <c r="E209" s="13">
        <f t="shared" si="27"/>
        <v>7.4134310529388114E-4</v>
      </c>
      <c r="F209" s="4">
        <f t="shared" si="28"/>
        <v>2.2334448254688104E-2</v>
      </c>
      <c r="G209" s="6">
        <f t="shared" si="29"/>
        <v>0.82028657113732328</v>
      </c>
      <c r="H209" s="8">
        <f t="shared" si="26"/>
        <v>0</v>
      </c>
      <c r="I209" s="6">
        <f t="shared" si="19"/>
        <v>2.3481499422748784</v>
      </c>
      <c r="J209" s="15">
        <f t="shared" si="20"/>
        <v>39724</v>
      </c>
      <c r="K209" s="7">
        <f t="shared" si="21"/>
        <v>43.30817539903429</v>
      </c>
    </row>
    <row r="210" spans="1:11" x14ac:dyDescent="0.2">
      <c r="A210" s="11">
        <v>39727</v>
      </c>
      <c r="B210" s="12">
        <v>4589.2</v>
      </c>
      <c r="C210" s="4">
        <f t="shared" si="30"/>
        <v>-8.1784413243152179E-2</v>
      </c>
      <c r="D210" s="4">
        <f t="shared" si="22"/>
        <v>1.4509140916531771E-7</v>
      </c>
      <c r="E210" s="13">
        <f t="shared" si="27"/>
        <v>6.5829336090497161E-4</v>
      </c>
      <c r="F210" s="4">
        <f t="shared" si="28"/>
        <v>-8.1784558334561344E-2</v>
      </c>
      <c r="G210" s="6">
        <f t="shared" si="29"/>
        <v>-3.1875835368078596</v>
      </c>
      <c r="H210" s="8">
        <f t="shared" si="26"/>
        <v>1</v>
      </c>
      <c r="I210" s="6">
        <f t="shared" si="19"/>
        <v>-2.3363529908922982</v>
      </c>
      <c r="J210" s="15">
        <f t="shared" si="20"/>
        <v>39727</v>
      </c>
      <c r="K210" s="7">
        <f t="shared" si="21"/>
        <v>40.810319811165144</v>
      </c>
    </row>
    <row r="211" spans="1:11" x14ac:dyDescent="0.2">
      <c r="A211" s="11">
        <v>39728</v>
      </c>
      <c r="B211" s="12">
        <v>4605.2</v>
      </c>
      <c r="C211" s="4">
        <f t="shared" si="30"/>
        <v>3.4803828745214823E-3</v>
      </c>
      <c r="D211" s="4">
        <f t="shared" si="22"/>
        <v>1.4509140916531771E-7</v>
      </c>
      <c r="E211" s="13">
        <f t="shared" si="27"/>
        <v>1.82909607480731E-3</v>
      </c>
      <c r="F211" s="4">
        <f t="shared" si="28"/>
        <v>3.4802377831123169E-3</v>
      </c>
      <c r="G211" s="6">
        <f t="shared" si="29"/>
        <v>8.1374935761052689E-2</v>
      </c>
      <c r="H211" s="8">
        <f t="shared" si="26"/>
        <v>0</v>
      </c>
      <c r="I211" s="6">
        <f t="shared" si="19"/>
        <v>2.2297172178873343</v>
      </c>
      <c r="J211" s="15">
        <f t="shared" si="20"/>
        <v>39728</v>
      </c>
      <c r="K211" s="7">
        <f t="shared" si="21"/>
        <v>68.026561498156696</v>
      </c>
    </row>
    <row r="212" spans="1:11" x14ac:dyDescent="0.2">
      <c r="A212" s="11">
        <v>39729</v>
      </c>
      <c r="B212" s="12">
        <v>4366.7</v>
      </c>
      <c r="C212" s="4">
        <f t="shared" si="30"/>
        <v>-5.3178524719725603E-2</v>
      </c>
      <c r="D212" s="4">
        <f t="shared" si="22"/>
        <v>1.4509140916531771E-7</v>
      </c>
      <c r="E212" s="13">
        <f t="shared" si="27"/>
        <v>1.6205111709792779E-3</v>
      </c>
      <c r="F212" s="4">
        <f t="shared" si="28"/>
        <v>-5.3178669811134768E-2</v>
      </c>
      <c r="G212" s="6">
        <f t="shared" si="29"/>
        <v>-1.3210262735776719</v>
      </c>
      <c r="H212" s="8">
        <f t="shared" si="26"/>
        <v>1</v>
      </c>
      <c r="I212" s="6">
        <f t="shared" ref="I212:I275" si="31">-0.5*LN(2*PI())-0.5*LN(E212)-0.5*G212*G212</f>
        <v>1.4210130799879956</v>
      </c>
      <c r="J212" s="15">
        <f t="shared" ref="J212:J275" si="32">A212</f>
        <v>39729</v>
      </c>
      <c r="K212" s="7">
        <f t="shared" ref="K212:K275" si="33">100*SQRT($B$12*E212)</f>
        <v>64.030408889664088</v>
      </c>
    </row>
    <row r="213" spans="1:11" x14ac:dyDescent="0.2">
      <c r="A213" s="11">
        <v>39730</v>
      </c>
      <c r="B213" s="12">
        <v>4313.8</v>
      </c>
      <c r="C213" s="4">
        <f t="shared" si="30"/>
        <v>-1.2188388891510029E-2</v>
      </c>
      <c r="D213" s="4">
        <f t="shared" ref="D213:D276" si="34">D212</f>
        <v>1.4509140916531771E-7</v>
      </c>
      <c r="E213" s="13">
        <f t="shared" si="27"/>
        <v>1.9620718173349221E-3</v>
      </c>
      <c r="F213" s="4">
        <f t="shared" si="28"/>
        <v>-1.2188533982919194E-2</v>
      </c>
      <c r="G213" s="6">
        <f t="shared" si="29"/>
        <v>-0.27516552605880606</v>
      </c>
      <c r="H213" s="8">
        <f t="shared" ref="H213:H276" si="35">IF(G213&lt;0,1,0)</f>
        <v>1</v>
      </c>
      <c r="I213" s="6">
        <f t="shared" si="31"/>
        <v>2.1600805906110385</v>
      </c>
      <c r="J213" s="15">
        <f t="shared" si="32"/>
        <v>39730</v>
      </c>
      <c r="K213" s="7">
        <f t="shared" si="33"/>
        <v>70.455955730210292</v>
      </c>
    </row>
    <row r="214" spans="1:11" x14ac:dyDescent="0.2">
      <c r="A214" s="11">
        <v>39731</v>
      </c>
      <c r="B214" s="12">
        <v>3932.1</v>
      </c>
      <c r="C214" s="4">
        <f t="shared" si="30"/>
        <v>-9.2645551894664141E-2</v>
      </c>
      <c r="D214" s="4">
        <f t="shared" si="34"/>
        <v>1.4509140916531771E-7</v>
      </c>
      <c r="E214" s="13">
        <f t="shared" si="27"/>
        <v>1.7657764155964146E-3</v>
      </c>
      <c r="F214" s="4">
        <f t="shared" si="28"/>
        <v>-9.2645696986073306E-2</v>
      </c>
      <c r="G214" s="6">
        <f t="shared" si="29"/>
        <v>-2.2047400787123705</v>
      </c>
      <c r="H214" s="8">
        <f t="shared" si="35"/>
        <v>1</v>
      </c>
      <c r="I214" s="6">
        <f t="shared" si="31"/>
        <v>-0.17979554564473821</v>
      </c>
      <c r="J214" s="15">
        <f t="shared" si="32"/>
        <v>39731</v>
      </c>
      <c r="K214" s="7">
        <f t="shared" si="33"/>
        <v>66.83871880473869</v>
      </c>
    </row>
    <row r="215" spans="1:11" x14ac:dyDescent="0.2">
      <c r="A215" s="11">
        <v>39734</v>
      </c>
      <c r="B215" s="12">
        <v>4256.8999999999996</v>
      </c>
      <c r="C215" s="4">
        <f t="shared" si="30"/>
        <v>7.9367561537466255E-2</v>
      </c>
      <c r="D215" s="4">
        <f t="shared" si="34"/>
        <v>1.4509140916531771E-7</v>
      </c>
      <c r="E215" s="13">
        <f t="shared" si="27"/>
        <v>3.1611933667377314E-3</v>
      </c>
      <c r="F215" s="4">
        <f t="shared" si="28"/>
        <v>7.936741644605709E-2</v>
      </c>
      <c r="G215" s="6">
        <f t="shared" si="29"/>
        <v>1.4116164558180779</v>
      </c>
      <c r="H215" s="8">
        <f t="shared" si="35"/>
        <v>0</v>
      </c>
      <c r="I215" s="6">
        <f t="shared" si="31"/>
        <v>0.9631337951133554</v>
      </c>
      <c r="J215" s="15">
        <f t="shared" si="32"/>
        <v>39734</v>
      </c>
      <c r="K215" s="7">
        <f t="shared" si="33"/>
        <v>89.430527326223796</v>
      </c>
    </row>
    <row r="216" spans="1:11" x14ac:dyDescent="0.2">
      <c r="A216" s="11">
        <v>39735</v>
      </c>
      <c r="B216" s="12">
        <v>4394.2</v>
      </c>
      <c r="C216" s="4">
        <f t="shared" si="30"/>
        <v>3.174429369119406E-2</v>
      </c>
      <c r="D216" s="4">
        <f t="shared" si="34"/>
        <v>1.4509140916531771E-7</v>
      </c>
      <c r="E216" s="13">
        <f t="shared" si="27"/>
        <v>2.7988740667575004E-3</v>
      </c>
      <c r="F216" s="4">
        <f t="shared" si="28"/>
        <v>3.1744148599784895E-2</v>
      </c>
      <c r="G216" s="6">
        <f t="shared" si="29"/>
        <v>0.60002867343233091</v>
      </c>
      <c r="H216" s="8">
        <f t="shared" si="35"/>
        <v>0</v>
      </c>
      <c r="I216" s="6">
        <f t="shared" si="31"/>
        <v>1.8403132931686907</v>
      </c>
      <c r="J216" s="15">
        <f t="shared" si="32"/>
        <v>39735</v>
      </c>
      <c r="K216" s="7">
        <f t="shared" si="33"/>
        <v>84.149577473071574</v>
      </c>
    </row>
    <row r="217" spans="1:11" x14ac:dyDescent="0.2">
      <c r="A217" s="11">
        <v>39736</v>
      </c>
      <c r="B217" s="12">
        <v>4079.6</v>
      </c>
      <c r="C217" s="4">
        <f t="shared" si="30"/>
        <v>-7.4286545145906754E-2</v>
      </c>
      <c r="D217" s="4">
        <f t="shared" si="34"/>
        <v>1.4509140916531771E-7</v>
      </c>
      <c r="E217" s="13">
        <f t="shared" si="27"/>
        <v>2.4783692341845479E-3</v>
      </c>
      <c r="F217" s="4">
        <f t="shared" si="28"/>
        <v>-7.4286690237315919E-2</v>
      </c>
      <c r="G217" s="6">
        <f t="shared" si="29"/>
        <v>-1.4922033293788379</v>
      </c>
      <c r="H217" s="8">
        <f t="shared" si="35"/>
        <v>1</v>
      </c>
      <c r="I217" s="6">
        <f t="shared" si="31"/>
        <v>0.96780332966979654</v>
      </c>
      <c r="J217" s="15">
        <f t="shared" si="32"/>
        <v>39736</v>
      </c>
      <c r="K217" s="7">
        <f t="shared" si="33"/>
        <v>79.185062748519101</v>
      </c>
    </row>
    <row r="218" spans="1:11" x14ac:dyDescent="0.2">
      <c r="A218" s="11">
        <v>39737</v>
      </c>
      <c r="B218" s="12">
        <v>3861.4</v>
      </c>
      <c r="C218" s="4">
        <f t="shared" si="30"/>
        <v>-5.4969132374646651E-2</v>
      </c>
      <c r="D218" s="4">
        <f t="shared" si="34"/>
        <v>1.4509140916531771E-7</v>
      </c>
      <c r="E218" s="13">
        <f t="shared" si="27"/>
        <v>3.2214342918489018E-3</v>
      </c>
      <c r="F218" s="4">
        <f t="shared" si="28"/>
        <v>-5.4969277466055816E-2</v>
      </c>
      <c r="G218" s="6">
        <f t="shared" si="29"/>
        <v>-0.96849055519903748</v>
      </c>
      <c r="H218" s="8">
        <f t="shared" si="35"/>
        <v>1</v>
      </c>
      <c r="I218" s="6">
        <f t="shared" si="31"/>
        <v>1.4810387822155093</v>
      </c>
      <c r="J218" s="15">
        <f t="shared" si="32"/>
        <v>39737</v>
      </c>
      <c r="K218" s="7">
        <f t="shared" si="33"/>
        <v>90.278617392922683</v>
      </c>
    </row>
    <row r="219" spans="1:11" x14ac:dyDescent="0.2">
      <c r="A219" s="11">
        <v>39738</v>
      </c>
      <c r="B219" s="12">
        <v>4063</v>
      </c>
      <c r="C219" s="4">
        <f t="shared" si="30"/>
        <v>5.0891804986010376E-2</v>
      </c>
      <c r="D219" s="4">
        <f t="shared" si="34"/>
        <v>1.4509140916531771E-7</v>
      </c>
      <c r="E219" s="13">
        <f t="shared" si="27"/>
        <v>3.4142597867931244E-3</v>
      </c>
      <c r="F219" s="4">
        <f t="shared" si="28"/>
        <v>5.0891659894601211E-2</v>
      </c>
      <c r="G219" s="6">
        <f t="shared" si="29"/>
        <v>0.87096025020720114</v>
      </c>
      <c r="H219" s="8">
        <f t="shared" si="35"/>
        <v>0</v>
      </c>
      <c r="I219" s="6">
        <f t="shared" si="31"/>
        <v>1.5416728695523825</v>
      </c>
      <c r="J219" s="15">
        <f t="shared" si="32"/>
        <v>39738</v>
      </c>
      <c r="K219" s="7">
        <f t="shared" si="33"/>
        <v>92.941257042212442</v>
      </c>
    </row>
    <row r="220" spans="1:11" x14ac:dyDescent="0.2">
      <c r="A220" s="11">
        <v>39741</v>
      </c>
      <c r="B220" s="12">
        <v>4282.7</v>
      </c>
      <c r="C220" s="4">
        <f t="shared" si="30"/>
        <v>5.266203481299439E-2</v>
      </c>
      <c r="D220" s="4">
        <f t="shared" si="34"/>
        <v>1.4509140916531771E-7</v>
      </c>
      <c r="E220" s="13">
        <f t="shared" si="27"/>
        <v>3.0227346521420374E-3</v>
      </c>
      <c r="F220" s="4">
        <f t="shared" si="28"/>
        <v>5.2661889721585226E-2</v>
      </c>
      <c r="G220" s="6">
        <f t="shared" si="29"/>
        <v>0.95784762542667157</v>
      </c>
      <c r="H220" s="8">
        <f t="shared" si="35"/>
        <v>0</v>
      </c>
      <c r="I220" s="6">
        <f t="shared" si="31"/>
        <v>1.523122101713309</v>
      </c>
      <c r="J220" s="15">
        <f t="shared" si="32"/>
        <v>39741</v>
      </c>
      <c r="K220" s="7">
        <f t="shared" si="33"/>
        <v>87.450092452320234</v>
      </c>
    </row>
    <row r="221" spans="1:11" x14ac:dyDescent="0.2">
      <c r="A221" s="11">
        <v>39742</v>
      </c>
      <c r="B221" s="12">
        <v>4229.7</v>
      </c>
      <c r="C221" s="4">
        <f t="shared" si="30"/>
        <v>-1.2452583261296087E-2</v>
      </c>
      <c r="D221" s="4">
        <f t="shared" si="34"/>
        <v>1.4509140916531771E-7</v>
      </c>
      <c r="E221" s="13">
        <f t="shared" si="27"/>
        <v>2.6763945655490901E-3</v>
      </c>
      <c r="F221" s="4">
        <f t="shared" si="28"/>
        <v>-1.2452728352705252E-2</v>
      </c>
      <c r="G221" s="6">
        <f t="shared" si="29"/>
        <v>-0.24070740156448975</v>
      </c>
      <c r="H221" s="8">
        <f t="shared" si="35"/>
        <v>1</v>
      </c>
      <c r="I221" s="6">
        <f t="shared" si="31"/>
        <v>2.0137337909940691</v>
      </c>
      <c r="J221" s="15">
        <f t="shared" si="32"/>
        <v>39742</v>
      </c>
      <c r="K221" s="7">
        <f t="shared" si="33"/>
        <v>82.287777043976575</v>
      </c>
    </row>
    <row r="222" spans="1:11" x14ac:dyDescent="0.2">
      <c r="A222" s="11">
        <v>39743</v>
      </c>
      <c r="B222" s="12">
        <v>4040.9</v>
      </c>
      <c r="C222" s="4">
        <f t="shared" si="30"/>
        <v>-4.5663629117060706E-2</v>
      </c>
      <c r="D222" s="4">
        <f t="shared" si="34"/>
        <v>1.4509140916531771E-7</v>
      </c>
      <c r="E222" s="13">
        <f t="shared" si="27"/>
        <v>2.3988717965879054E-3</v>
      </c>
      <c r="F222" s="4">
        <f t="shared" si="28"/>
        <v>-4.5663774208469871E-2</v>
      </c>
      <c r="G222" s="6">
        <f t="shared" si="29"/>
        <v>-0.93232704996245352</v>
      </c>
      <c r="H222" s="8">
        <f t="shared" si="35"/>
        <v>1</v>
      </c>
      <c r="I222" s="6">
        <f t="shared" si="31"/>
        <v>1.6628229712033584</v>
      </c>
      <c r="J222" s="15">
        <f t="shared" si="32"/>
        <v>39743</v>
      </c>
      <c r="K222" s="7">
        <f t="shared" si="33"/>
        <v>77.904721585841003</v>
      </c>
    </row>
    <row r="223" spans="1:11" x14ac:dyDescent="0.2">
      <c r="A223" s="11">
        <v>39744</v>
      </c>
      <c r="B223" s="12">
        <v>4087.8</v>
      </c>
      <c r="C223" s="4">
        <f t="shared" si="30"/>
        <v>1.153948858531316E-2</v>
      </c>
      <c r="D223" s="4">
        <f t="shared" si="34"/>
        <v>1.4509140916531771E-7</v>
      </c>
      <c r="E223" s="13">
        <f t="shared" si="27"/>
        <v>2.5124259542736835E-3</v>
      </c>
      <c r="F223" s="4">
        <f t="shared" si="28"/>
        <v>1.1539343493903995E-2</v>
      </c>
      <c r="G223" s="6">
        <f t="shared" si="29"/>
        <v>0.23021544971181104</v>
      </c>
      <c r="H223" s="8">
        <f t="shared" si="35"/>
        <v>0</v>
      </c>
      <c r="I223" s="6">
        <f t="shared" si="31"/>
        <v>2.0478151286358552</v>
      </c>
      <c r="J223" s="15">
        <f t="shared" si="32"/>
        <v>39744</v>
      </c>
      <c r="K223" s="7">
        <f t="shared" si="33"/>
        <v>79.727270518389247</v>
      </c>
    </row>
    <row r="224" spans="1:11" x14ac:dyDescent="0.2">
      <c r="A224" s="11">
        <v>39745</v>
      </c>
      <c r="B224" s="12">
        <v>3883.4</v>
      </c>
      <c r="C224" s="4">
        <f t="shared" si="30"/>
        <v>-5.1295869447324165E-2</v>
      </c>
      <c r="D224" s="4">
        <f t="shared" si="34"/>
        <v>1.4509140916531771E-7</v>
      </c>
      <c r="E224" s="13">
        <f t="shared" si="27"/>
        <v>2.2249794635113506E-3</v>
      </c>
      <c r="F224" s="4">
        <f t="shared" si="28"/>
        <v>-5.129601453873333E-2</v>
      </c>
      <c r="G224" s="6">
        <f t="shared" si="29"/>
        <v>-1.0874783519369615</v>
      </c>
      <c r="H224" s="8">
        <f t="shared" si="35"/>
        <v>1</v>
      </c>
      <c r="I224" s="6">
        <f t="shared" si="31"/>
        <v>1.5437606804740964</v>
      </c>
      <c r="J224" s="15">
        <f t="shared" si="32"/>
        <v>39745</v>
      </c>
      <c r="K224" s="7">
        <f t="shared" si="33"/>
        <v>75.027981731376187</v>
      </c>
    </row>
    <row r="225" spans="1:11" x14ac:dyDescent="0.2">
      <c r="A225" s="11">
        <v>39748</v>
      </c>
      <c r="B225" s="12">
        <v>3852.6</v>
      </c>
      <c r="C225" s="4">
        <f t="shared" si="30"/>
        <v>-7.9628135322956824E-3</v>
      </c>
      <c r="D225" s="4">
        <f t="shared" si="34"/>
        <v>1.4509140916531771E-7</v>
      </c>
      <c r="E225" s="13">
        <f t="shared" si="27"/>
        <v>2.4601905453322534E-3</v>
      </c>
      <c r="F225" s="4">
        <f t="shared" si="28"/>
        <v>-7.9629586237048473E-3</v>
      </c>
      <c r="G225" s="6">
        <f t="shared" si="29"/>
        <v>-0.16054252399478205</v>
      </c>
      <c r="H225" s="8">
        <f t="shared" si="35"/>
        <v>1</v>
      </c>
      <c r="I225" s="6">
        <f t="shared" si="31"/>
        <v>2.0719327530827214</v>
      </c>
      <c r="J225" s="15">
        <f t="shared" si="32"/>
        <v>39748</v>
      </c>
      <c r="K225" s="7">
        <f t="shared" si="33"/>
        <v>78.894119424014107</v>
      </c>
    </row>
    <row r="226" spans="1:11" x14ac:dyDescent="0.2">
      <c r="A226" s="11">
        <v>39749</v>
      </c>
      <c r="B226" s="12">
        <v>3926.4</v>
      </c>
      <c r="C226" s="4">
        <f t="shared" si="30"/>
        <v>1.8974730488534732E-2</v>
      </c>
      <c r="D226" s="4">
        <f t="shared" si="34"/>
        <v>1.4509140916531771E-7</v>
      </c>
      <c r="E226" s="13">
        <f t="shared" si="27"/>
        <v>2.190568031238006E-3</v>
      </c>
      <c r="F226" s="4">
        <f t="shared" si="28"/>
        <v>1.8974585397125567E-2</v>
      </c>
      <c r="G226" s="6">
        <f t="shared" si="29"/>
        <v>0.4054095010522592</v>
      </c>
      <c r="H226" s="8">
        <f t="shared" si="35"/>
        <v>0</v>
      </c>
      <c r="I226" s="6">
        <f t="shared" si="31"/>
        <v>2.060680231919148</v>
      </c>
      <c r="J226" s="15">
        <f t="shared" si="32"/>
        <v>39749</v>
      </c>
      <c r="K226" s="7">
        <f t="shared" si="33"/>
        <v>74.445531222714479</v>
      </c>
    </row>
    <row r="227" spans="1:11" x14ac:dyDescent="0.2">
      <c r="A227" s="11">
        <v>39750</v>
      </c>
      <c r="B227" s="12">
        <v>4242.5</v>
      </c>
      <c r="C227" s="4">
        <f t="shared" si="30"/>
        <v>7.7429742591789141E-2</v>
      </c>
      <c r="D227" s="4">
        <f t="shared" si="34"/>
        <v>1.4509140916531771E-7</v>
      </c>
      <c r="E227" s="13">
        <f t="shared" si="27"/>
        <v>1.9402664500437912E-3</v>
      </c>
      <c r="F227" s="4">
        <f t="shared" si="28"/>
        <v>7.7429597500379976E-2</v>
      </c>
      <c r="G227" s="6">
        <f t="shared" si="29"/>
        <v>1.7578277435643268</v>
      </c>
      <c r="H227" s="8">
        <f t="shared" si="35"/>
        <v>0</v>
      </c>
      <c r="I227" s="6">
        <f t="shared" si="31"/>
        <v>0.65854726375035932</v>
      </c>
      <c r="J227" s="15">
        <f t="shared" si="32"/>
        <v>39750</v>
      </c>
      <c r="K227" s="7">
        <f t="shared" si="33"/>
        <v>70.063357888491126</v>
      </c>
    </row>
    <row r="228" spans="1:11" x14ac:dyDescent="0.2">
      <c r="A228" s="11">
        <v>39751</v>
      </c>
      <c r="B228" s="12">
        <v>4291.6000000000004</v>
      </c>
      <c r="C228" s="4">
        <f t="shared" si="30"/>
        <v>1.1506905654209854E-2</v>
      </c>
      <c r="D228" s="4">
        <f t="shared" si="34"/>
        <v>1.4509140916531771E-7</v>
      </c>
      <c r="E228" s="13">
        <f t="shared" si="27"/>
        <v>1.7188516195951393E-3</v>
      </c>
      <c r="F228" s="4">
        <f t="shared" si="28"/>
        <v>1.1506760562800689E-2</v>
      </c>
      <c r="G228" s="6">
        <f t="shared" si="29"/>
        <v>0.27754530323119736</v>
      </c>
      <c r="H228" s="8">
        <f t="shared" si="35"/>
        <v>0</v>
      </c>
      <c r="I228" s="6">
        <f t="shared" si="31"/>
        <v>2.2255952062070157</v>
      </c>
      <c r="J228" s="15">
        <f t="shared" si="32"/>
        <v>39751</v>
      </c>
      <c r="K228" s="7">
        <f t="shared" si="33"/>
        <v>65.944632818567598</v>
      </c>
    </row>
    <row r="229" spans="1:11" x14ac:dyDescent="0.2">
      <c r="A229" s="11">
        <v>39752</v>
      </c>
      <c r="B229" s="12">
        <v>4377.3</v>
      </c>
      <c r="C229" s="4">
        <f t="shared" si="30"/>
        <v>1.9772472175495204E-2</v>
      </c>
      <c r="D229" s="4">
        <f t="shared" si="34"/>
        <v>1.4509140916531771E-7</v>
      </c>
      <c r="E229" s="13">
        <f t="shared" si="27"/>
        <v>1.5229897840098258E-3</v>
      </c>
      <c r="F229" s="4">
        <f t="shared" si="28"/>
        <v>1.9772327084086039E-2</v>
      </c>
      <c r="G229" s="6">
        <f t="shared" si="29"/>
        <v>0.50665145137954992</v>
      </c>
      <c r="H229" s="8">
        <f t="shared" si="35"/>
        <v>0</v>
      </c>
      <c r="I229" s="6">
        <f t="shared" si="31"/>
        <v>2.1962535766521674</v>
      </c>
      <c r="J229" s="15">
        <f t="shared" si="32"/>
        <v>39752</v>
      </c>
      <c r="K229" s="7">
        <f t="shared" si="33"/>
        <v>62.073860469160927</v>
      </c>
    </row>
    <row r="230" spans="1:11" x14ac:dyDescent="0.2">
      <c r="A230" s="11">
        <v>39755</v>
      </c>
      <c r="B230" s="12">
        <v>4443.3</v>
      </c>
      <c r="C230" s="4">
        <f t="shared" si="30"/>
        <v>1.4965247662950189E-2</v>
      </c>
      <c r="D230" s="4">
        <f t="shared" si="34"/>
        <v>1.4509140916531771E-7</v>
      </c>
      <c r="E230" s="13">
        <f t="shared" si="27"/>
        <v>1.349731928783435E-3</v>
      </c>
      <c r="F230" s="4">
        <f t="shared" si="28"/>
        <v>1.4965102571541024E-2</v>
      </c>
      <c r="G230" s="6">
        <f t="shared" si="29"/>
        <v>0.40733894767749002</v>
      </c>
      <c r="H230" s="8">
        <f t="shared" si="35"/>
        <v>0</v>
      </c>
      <c r="I230" s="6">
        <f t="shared" si="31"/>
        <v>2.3020235964084317</v>
      </c>
      <c r="J230" s="15">
        <f t="shared" si="32"/>
        <v>39755</v>
      </c>
      <c r="K230" s="7">
        <f t="shared" si="33"/>
        <v>58.436476449406925</v>
      </c>
    </row>
    <row r="231" spans="1:11" x14ac:dyDescent="0.2">
      <c r="A231" s="11">
        <v>39756</v>
      </c>
      <c r="B231" s="12">
        <v>4639.5</v>
      </c>
      <c r="C231" s="4">
        <f t="shared" si="30"/>
        <v>4.3209258192197446E-2</v>
      </c>
      <c r="D231" s="4">
        <f t="shared" si="34"/>
        <v>1.4509140916531771E-7</v>
      </c>
      <c r="E231" s="13">
        <f t="shared" si="27"/>
        <v>1.1964693786396445E-3</v>
      </c>
      <c r="F231" s="4">
        <f t="shared" si="28"/>
        <v>4.3209113100788281E-2</v>
      </c>
      <c r="G231" s="6">
        <f t="shared" si="29"/>
        <v>1.2491786647147534</v>
      </c>
      <c r="H231" s="8">
        <f t="shared" si="35"/>
        <v>0</v>
      </c>
      <c r="I231" s="6">
        <f t="shared" si="31"/>
        <v>1.665027920300193</v>
      </c>
      <c r="J231" s="15">
        <f t="shared" si="32"/>
        <v>39756</v>
      </c>
      <c r="K231" s="7">
        <f t="shared" si="33"/>
        <v>55.018792498184652</v>
      </c>
    </row>
    <row r="232" spans="1:11" x14ac:dyDescent="0.2">
      <c r="A232" s="11">
        <v>39757</v>
      </c>
      <c r="B232" s="12">
        <v>4530.7</v>
      </c>
      <c r="C232" s="4">
        <f t="shared" si="30"/>
        <v>-2.3730148867658594E-2</v>
      </c>
      <c r="D232" s="4">
        <f t="shared" si="34"/>
        <v>1.4509140916531771E-7</v>
      </c>
      <c r="E232" s="13">
        <f t="shared" si="27"/>
        <v>1.0608945197341996E-3</v>
      </c>
      <c r="F232" s="4">
        <f t="shared" si="28"/>
        <v>-2.3730293959067759E-2</v>
      </c>
      <c r="G232" s="6">
        <f t="shared" si="29"/>
        <v>-0.72856283764564256</v>
      </c>
      <c r="H232" s="8">
        <f t="shared" si="35"/>
        <v>1</v>
      </c>
      <c r="I232" s="6">
        <f t="shared" si="31"/>
        <v>2.2399809826904495</v>
      </c>
      <c r="J232" s="15">
        <f t="shared" si="32"/>
        <v>39757</v>
      </c>
      <c r="K232" s="7">
        <f t="shared" si="33"/>
        <v>51.80794470858234</v>
      </c>
    </row>
    <row r="233" spans="1:11" x14ac:dyDescent="0.2">
      <c r="A233" s="11">
        <v>39758</v>
      </c>
      <c r="B233" s="12">
        <v>4272.3999999999996</v>
      </c>
      <c r="C233" s="4">
        <f t="shared" si="30"/>
        <v>-5.8700722710035069E-2</v>
      </c>
      <c r="D233" s="4">
        <f t="shared" si="34"/>
        <v>1.4509140916531771E-7</v>
      </c>
      <c r="E233" s="13">
        <f t="shared" si="27"/>
        <v>1.0457217149627738E-3</v>
      </c>
      <c r="F233" s="4">
        <f t="shared" si="28"/>
        <v>-5.8700867801444234E-2</v>
      </c>
      <c r="G233" s="6">
        <f t="shared" si="29"/>
        <v>-1.8152500543542334</v>
      </c>
      <c r="H233" s="8">
        <f t="shared" si="35"/>
        <v>1</v>
      </c>
      <c r="I233" s="6">
        <f t="shared" si="31"/>
        <v>0.86501908468723809</v>
      </c>
      <c r="J233" s="15">
        <f t="shared" si="32"/>
        <v>39758</v>
      </c>
      <c r="K233" s="7">
        <f t="shared" si="33"/>
        <v>51.436134563707427</v>
      </c>
    </row>
    <row r="234" spans="1:11" x14ac:dyDescent="0.2">
      <c r="A234" s="11">
        <v>39759</v>
      </c>
      <c r="B234" s="12">
        <v>4365</v>
      </c>
      <c r="C234" s="4">
        <f t="shared" si="30"/>
        <v>2.1442459058162319E-2</v>
      </c>
      <c r="D234" s="4">
        <f t="shared" si="34"/>
        <v>1.4509140916531771E-7</v>
      </c>
      <c r="E234" s="13">
        <f t="shared" si="27"/>
        <v>1.5685476686151637E-3</v>
      </c>
      <c r="F234" s="4">
        <f t="shared" si="28"/>
        <v>2.1442313966753154E-2</v>
      </c>
      <c r="G234" s="6">
        <f t="shared" si="29"/>
        <v>0.54140565795428741</v>
      </c>
      <c r="H234" s="8">
        <f t="shared" si="35"/>
        <v>0</v>
      </c>
      <c r="I234" s="6">
        <f t="shared" si="31"/>
        <v>2.1633039933548162</v>
      </c>
      <c r="J234" s="15">
        <f t="shared" si="32"/>
        <v>39759</v>
      </c>
      <c r="K234" s="7">
        <f t="shared" si="33"/>
        <v>62.995441117563132</v>
      </c>
    </row>
    <row r="235" spans="1:11" x14ac:dyDescent="0.2">
      <c r="A235" s="11">
        <v>39762</v>
      </c>
      <c r="B235" s="12">
        <v>4403.8999999999996</v>
      </c>
      <c r="C235" s="4">
        <f t="shared" si="30"/>
        <v>8.8723226807325244E-3</v>
      </c>
      <c r="D235" s="4">
        <f t="shared" si="34"/>
        <v>1.4509140916531771E-7</v>
      </c>
      <c r="E235" s="13">
        <f t="shared" si="27"/>
        <v>1.390032078895804E-3</v>
      </c>
      <c r="F235" s="4">
        <f t="shared" si="28"/>
        <v>8.8721775893233594E-3</v>
      </c>
      <c r="G235" s="6">
        <f t="shared" si="29"/>
        <v>0.23796759134031095</v>
      </c>
      <c r="H235" s="8">
        <f t="shared" si="35"/>
        <v>0</v>
      </c>
      <c r="I235" s="6">
        <f t="shared" si="31"/>
        <v>2.3419614064129388</v>
      </c>
      <c r="J235" s="15">
        <f t="shared" si="32"/>
        <v>39762</v>
      </c>
      <c r="K235" s="7">
        <f t="shared" si="33"/>
        <v>59.302454920571243</v>
      </c>
    </row>
    <row r="236" spans="1:11" x14ac:dyDescent="0.2">
      <c r="A236" s="11">
        <v>39763</v>
      </c>
      <c r="B236" s="12">
        <v>4246.7</v>
      </c>
      <c r="C236" s="4">
        <f t="shared" si="30"/>
        <v>-3.634830123363237E-2</v>
      </c>
      <c r="D236" s="4">
        <f t="shared" si="34"/>
        <v>1.4509140916531771E-7</v>
      </c>
      <c r="E236" s="13">
        <f t="shared" si="27"/>
        <v>1.2321185777442311E-3</v>
      </c>
      <c r="F236" s="4">
        <f t="shared" si="28"/>
        <v>-3.6348446325041535E-2</v>
      </c>
      <c r="G236" s="6">
        <f t="shared" si="29"/>
        <v>-1.0355226417734014</v>
      </c>
      <c r="H236" s="8">
        <f t="shared" si="35"/>
        <v>1</v>
      </c>
      <c r="I236" s="6">
        <f t="shared" si="31"/>
        <v>1.8944179811493194</v>
      </c>
      <c r="J236" s="15">
        <f t="shared" si="32"/>
        <v>39763</v>
      </c>
      <c r="K236" s="7">
        <f t="shared" si="33"/>
        <v>55.83242786851477</v>
      </c>
    </row>
    <row r="237" spans="1:11" x14ac:dyDescent="0.2">
      <c r="A237" s="11">
        <v>39764</v>
      </c>
      <c r="B237" s="12">
        <v>4182</v>
      </c>
      <c r="C237" s="4">
        <f t="shared" si="30"/>
        <v>-1.5352609732223705E-2</v>
      </c>
      <c r="D237" s="4">
        <f t="shared" si="34"/>
        <v>1.4509140916531771E-7</v>
      </c>
      <c r="E237" s="13">
        <f t="shared" si="27"/>
        <v>1.3382075012980383E-3</v>
      </c>
      <c r="F237" s="4">
        <f t="shared" si="28"/>
        <v>-1.535275482363287E-2</v>
      </c>
      <c r="G237" s="6">
        <f t="shared" si="29"/>
        <v>-0.41968609892173991</v>
      </c>
      <c r="H237" s="8">
        <f t="shared" si="35"/>
        <v>1</v>
      </c>
      <c r="I237" s="6">
        <f t="shared" si="31"/>
        <v>2.3012053790401845</v>
      </c>
      <c r="J237" s="15">
        <f t="shared" si="32"/>
        <v>39764</v>
      </c>
      <c r="K237" s="7">
        <f t="shared" si="33"/>
        <v>58.186467312288656</v>
      </c>
    </row>
    <row r="238" spans="1:11" x14ac:dyDescent="0.2">
      <c r="A238" s="11">
        <v>39765</v>
      </c>
      <c r="B238" s="12">
        <v>4169.2</v>
      </c>
      <c r="C238" s="4">
        <f t="shared" si="30"/>
        <v>-3.0654301234116521E-3</v>
      </c>
      <c r="D238" s="4">
        <f t="shared" si="34"/>
        <v>1.4509140916531771E-7</v>
      </c>
      <c r="E238" s="13">
        <f t="shared" si="27"/>
        <v>1.2301223642860958E-3</v>
      </c>
      <c r="F238" s="4">
        <f t="shared" si="28"/>
        <v>-3.0655752148208175E-3</v>
      </c>
      <c r="G238" s="6">
        <f t="shared" si="29"/>
        <v>-8.7405310310678996E-2</v>
      </c>
      <c r="H238" s="8">
        <f t="shared" si="35"/>
        <v>1</v>
      </c>
      <c r="I238" s="6">
        <f t="shared" si="31"/>
        <v>2.427562438353327</v>
      </c>
      <c r="J238" s="15">
        <f t="shared" si="32"/>
        <v>39765</v>
      </c>
      <c r="K238" s="7">
        <f t="shared" si="33"/>
        <v>55.787181158791512</v>
      </c>
    </row>
    <row r="239" spans="1:11" x14ac:dyDescent="0.2">
      <c r="A239" s="11">
        <v>39766</v>
      </c>
      <c r="B239" s="12">
        <v>4233</v>
      </c>
      <c r="C239" s="4">
        <f t="shared" si="30"/>
        <v>1.5186790655756432E-2</v>
      </c>
      <c r="D239" s="4">
        <f t="shared" si="34"/>
        <v>1.4509140916531771E-7</v>
      </c>
      <c r="E239" s="13">
        <f t="shared" si="27"/>
        <v>1.0924119053888795E-3</v>
      </c>
      <c r="F239" s="4">
        <f t="shared" si="28"/>
        <v>1.5186645564347267E-2</v>
      </c>
      <c r="G239" s="6">
        <f t="shared" si="29"/>
        <v>0.45948215042934587</v>
      </c>
      <c r="H239" s="8">
        <f t="shared" si="35"/>
        <v>0</v>
      </c>
      <c r="I239" s="6">
        <f t="shared" si="31"/>
        <v>2.3851831785364506</v>
      </c>
      <c r="J239" s="15">
        <f t="shared" si="32"/>
        <v>39766</v>
      </c>
      <c r="K239" s="7">
        <f t="shared" si="33"/>
        <v>52.57187575723227</v>
      </c>
    </row>
    <row r="240" spans="1:11" x14ac:dyDescent="0.2">
      <c r="A240" s="11">
        <v>39769</v>
      </c>
      <c r="B240" s="12">
        <v>4132.2</v>
      </c>
      <c r="C240" s="4">
        <f t="shared" si="30"/>
        <v>-2.4101008742216132E-2</v>
      </c>
      <c r="D240" s="4">
        <f t="shared" si="34"/>
        <v>1.4509140916531771E-7</v>
      </c>
      <c r="E240" s="13">
        <f t="shared" si="27"/>
        <v>9.6884608885011313E-4</v>
      </c>
      <c r="F240" s="4">
        <f t="shared" si="28"/>
        <v>-2.4101153833625297E-2</v>
      </c>
      <c r="G240" s="6">
        <f t="shared" si="29"/>
        <v>-0.77430210434456426</v>
      </c>
      <c r="H240" s="8">
        <f t="shared" si="35"/>
        <v>1</v>
      </c>
      <c r="I240" s="6">
        <f t="shared" si="31"/>
        <v>2.2509919892616823</v>
      </c>
      <c r="J240" s="15">
        <f t="shared" si="32"/>
        <v>39769</v>
      </c>
      <c r="K240" s="7">
        <f t="shared" si="33"/>
        <v>49.509399156026788</v>
      </c>
    </row>
    <row r="241" spans="1:11" x14ac:dyDescent="0.2">
      <c r="A241" s="11">
        <v>39770</v>
      </c>
      <c r="B241" s="12">
        <v>4208.5</v>
      </c>
      <c r="C241" s="4">
        <f t="shared" si="30"/>
        <v>1.829633687292331E-2</v>
      </c>
      <c r="D241" s="4">
        <f t="shared" si="34"/>
        <v>1.4509140916531771E-7</v>
      </c>
      <c r="E241" s="13">
        <f t="shared" si="27"/>
        <v>9.6759624279965759E-4</v>
      </c>
      <c r="F241" s="4">
        <f t="shared" si="28"/>
        <v>1.8296191781514145E-2</v>
      </c>
      <c r="G241" s="6">
        <f t="shared" si="29"/>
        <v>0.58818455631996003</v>
      </c>
      <c r="H241" s="8">
        <f t="shared" si="35"/>
        <v>0</v>
      </c>
      <c r="I241" s="6">
        <f t="shared" si="31"/>
        <v>2.3784287617715747</v>
      </c>
      <c r="J241" s="15">
        <f t="shared" si="32"/>
        <v>39770</v>
      </c>
      <c r="K241" s="7">
        <f t="shared" si="33"/>
        <v>49.477454403830578</v>
      </c>
    </row>
    <row r="242" spans="1:11" x14ac:dyDescent="0.2">
      <c r="A242" s="11">
        <v>39771</v>
      </c>
      <c r="B242" s="12">
        <v>4005.7</v>
      </c>
      <c r="C242" s="4">
        <f t="shared" si="30"/>
        <v>-4.9387942898586015E-2</v>
      </c>
      <c r="D242" s="4">
        <f t="shared" si="34"/>
        <v>1.4509140916531771E-7</v>
      </c>
      <c r="E242" s="13">
        <f t="shared" si="27"/>
        <v>8.5843512525302231E-4</v>
      </c>
      <c r="F242" s="4">
        <f t="shared" si="28"/>
        <v>-4.938808798999518E-2</v>
      </c>
      <c r="G242" s="6">
        <f t="shared" si="29"/>
        <v>-1.685654147128522</v>
      </c>
      <c r="H242" s="8">
        <f t="shared" si="35"/>
        <v>1</v>
      </c>
      <c r="I242" s="6">
        <f t="shared" si="31"/>
        <v>1.1905462389486809</v>
      </c>
      <c r="J242" s="15">
        <f t="shared" si="32"/>
        <v>39771</v>
      </c>
      <c r="K242" s="7">
        <f t="shared" si="33"/>
        <v>46.60301349580461</v>
      </c>
    </row>
    <row r="243" spans="1:11" x14ac:dyDescent="0.2">
      <c r="A243" s="11">
        <v>39772</v>
      </c>
      <c r="B243" s="12">
        <v>3875</v>
      </c>
      <c r="C243" s="4">
        <f t="shared" si="30"/>
        <v>-3.3172683965597416E-2</v>
      </c>
      <c r="D243" s="4">
        <f t="shared" si="34"/>
        <v>1.4509140916531771E-7</v>
      </c>
      <c r="E243" s="13">
        <f t="shared" si="27"/>
        <v>1.2156210580388524E-3</v>
      </c>
      <c r="F243" s="4">
        <f t="shared" si="28"/>
        <v>-3.3172829057006581E-2</v>
      </c>
      <c r="G243" s="6">
        <f t="shared" si="29"/>
        <v>-0.95144437614497979</v>
      </c>
      <c r="H243" s="8">
        <f t="shared" si="35"/>
        <v>1</v>
      </c>
      <c r="I243" s="6">
        <f t="shared" si="31"/>
        <v>1.9846883532999273</v>
      </c>
      <c r="J243" s="15">
        <f t="shared" si="32"/>
        <v>39772</v>
      </c>
      <c r="K243" s="7">
        <f t="shared" si="33"/>
        <v>55.457382527832102</v>
      </c>
    </row>
    <row r="244" spans="1:11" x14ac:dyDescent="0.2">
      <c r="A244" s="11">
        <v>39773</v>
      </c>
      <c r="B244" s="12">
        <v>3781</v>
      </c>
      <c r="C244" s="4">
        <f t="shared" si="30"/>
        <v>-2.4557137896514477E-2</v>
      </c>
      <c r="D244" s="4">
        <f t="shared" si="34"/>
        <v>1.4509140916531771E-7</v>
      </c>
      <c r="E244" s="13">
        <f t="shared" si="27"/>
        <v>1.2825446382678984E-3</v>
      </c>
      <c r="F244" s="4">
        <f t="shared" si="28"/>
        <v>-2.4557282987923642E-2</v>
      </c>
      <c r="G244" s="6">
        <f t="shared" si="29"/>
        <v>-0.68571566380944993</v>
      </c>
      <c r="H244" s="8">
        <f t="shared" si="35"/>
        <v>1</v>
      </c>
      <c r="I244" s="6">
        <f t="shared" si="31"/>
        <v>2.1754130689275475</v>
      </c>
      <c r="J244" s="15">
        <f t="shared" si="32"/>
        <v>39773</v>
      </c>
      <c r="K244" s="7">
        <f t="shared" si="33"/>
        <v>56.963478956413674</v>
      </c>
    </row>
    <row r="245" spans="1:11" x14ac:dyDescent="0.2">
      <c r="A245" s="11">
        <v>39776</v>
      </c>
      <c r="B245" s="12">
        <v>4153</v>
      </c>
      <c r="C245" s="4">
        <f t="shared" si="30"/>
        <v>9.3842439739820746E-2</v>
      </c>
      <c r="D245" s="4">
        <f t="shared" si="34"/>
        <v>1.4509140916531771E-7</v>
      </c>
      <c r="E245" s="13">
        <f t="shared" si="27"/>
        <v>1.249220275134552E-3</v>
      </c>
      <c r="F245" s="4">
        <f t="shared" si="28"/>
        <v>9.3842294648411581E-2</v>
      </c>
      <c r="G245" s="6">
        <f t="shared" si="29"/>
        <v>2.6550891411068762</v>
      </c>
      <c r="H245" s="8">
        <f t="shared" si="35"/>
        <v>0</v>
      </c>
      <c r="I245" s="6">
        <f t="shared" si="31"/>
        <v>-1.1010698557205449</v>
      </c>
      <c r="J245" s="15">
        <f t="shared" si="32"/>
        <v>39776</v>
      </c>
      <c r="K245" s="7">
        <f t="shared" si="33"/>
        <v>56.218567182830412</v>
      </c>
    </row>
    <row r="246" spans="1:11" x14ac:dyDescent="0.2">
      <c r="A246" s="11">
        <v>39777</v>
      </c>
      <c r="B246" s="12">
        <v>4171.3</v>
      </c>
      <c r="C246" s="4">
        <f t="shared" si="30"/>
        <v>4.3967731774931197E-3</v>
      </c>
      <c r="D246" s="4">
        <f t="shared" si="34"/>
        <v>1.4509140916531771E-7</v>
      </c>
      <c r="E246" s="13">
        <f t="shared" si="27"/>
        <v>1.1075575521757395E-3</v>
      </c>
      <c r="F246" s="4">
        <f t="shared" si="28"/>
        <v>4.3966280860839547E-3</v>
      </c>
      <c r="G246" s="6">
        <f t="shared" si="29"/>
        <v>0.13211026949732899</v>
      </c>
      <c r="H246" s="8">
        <f t="shared" si="35"/>
        <v>0</v>
      </c>
      <c r="I246" s="6">
        <f t="shared" si="31"/>
        <v>2.4751339509159949</v>
      </c>
      <c r="J246" s="15">
        <f t="shared" si="32"/>
        <v>39777</v>
      </c>
      <c r="K246" s="7">
        <f t="shared" si="33"/>
        <v>52.935060281486614</v>
      </c>
    </row>
    <row r="247" spans="1:11" x14ac:dyDescent="0.2">
      <c r="A247" s="11">
        <v>39778</v>
      </c>
      <c r="B247" s="12">
        <v>4152.7</v>
      </c>
      <c r="C247" s="4">
        <f t="shared" si="30"/>
        <v>-4.4690127238601026E-3</v>
      </c>
      <c r="D247" s="4">
        <f t="shared" si="34"/>
        <v>1.4509140916531771E-7</v>
      </c>
      <c r="E247" s="13">
        <f t="shared" si="27"/>
        <v>9.8224381010839686E-4</v>
      </c>
      <c r="F247" s="4">
        <f t="shared" si="28"/>
        <v>-4.4691578152692675E-3</v>
      </c>
      <c r="G247" s="6">
        <f t="shared" si="29"/>
        <v>-0.1425988556857439</v>
      </c>
      <c r="H247" s="8">
        <f t="shared" si="35"/>
        <v>1</v>
      </c>
      <c r="I247" s="6">
        <f t="shared" si="31"/>
        <v>2.5337297506204779</v>
      </c>
      <c r="J247" s="15">
        <f t="shared" si="32"/>
        <v>39778</v>
      </c>
      <c r="K247" s="7">
        <f t="shared" si="33"/>
        <v>49.850545027855453</v>
      </c>
    </row>
    <row r="248" spans="1:11" x14ac:dyDescent="0.2">
      <c r="A248" s="11">
        <v>39779</v>
      </c>
      <c r="B248" s="12">
        <v>4226.1000000000004</v>
      </c>
      <c r="C248" s="4">
        <f t="shared" si="30"/>
        <v>1.7520856849984619E-2</v>
      </c>
      <c r="D248" s="4">
        <f t="shared" si="34"/>
        <v>1.4509140916531771E-7</v>
      </c>
      <c r="E248" s="13">
        <f t="shared" si="27"/>
        <v>8.7510779529023316E-4</v>
      </c>
      <c r="F248" s="4">
        <f t="shared" si="28"/>
        <v>1.7520711758575454E-2</v>
      </c>
      <c r="G248" s="6">
        <f t="shared" si="29"/>
        <v>0.59227168232716421</v>
      </c>
      <c r="H248" s="8">
        <f t="shared" si="35"/>
        <v>0</v>
      </c>
      <c r="I248" s="6">
        <f t="shared" si="31"/>
        <v>2.4262503362405448</v>
      </c>
      <c r="J248" s="15">
        <f t="shared" si="32"/>
        <v>39779</v>
      </c>
      <c r="K248" s="7">
        <f t="shared" si="33"/>
        <v>47.053402874651795</v>
      </c>
    </row>
    <row r="249" spans="1:11" x14ac:dyDescent="0.2">
      <c r="A249" s="11">
        <v>39780</v>
      </c>
      <c r="B249" s="12">
        <v>4288</v>
      </c>
      <c r="C249" s="4">
        <f t="shared" si="30"/>
        <v>1.4540841816267011E-2</v>
      </c>
      <c r="D249" s="4">
        <f t="shared" si="34"/>
        <v>1.4509140916531771E-7</v>
      </c>
      <c r="E249" s="13">
        <f t="shared" si="27"/>
        <v>7.7662056448974586E-4</v>
      </c>
      <c r="F249" s="4">
        <f t="shared" si="28"/>
        <v>1.4540696724857846E-2</v>
      </c>
      <c r="G249" s="6">
        <f t="shared" si="29"/>
        <v>0.52177200434855242</v>
      </c>
      <c r="H249" s="8">
        <f t="shared" si="35"/>
        <v>0</v>
      </c>
      <c r="I249" s="6">
        <f t="shared" si="31"/>
        <v>2.5252177849646404</v>
      </c>
      <c r="J249" s="15">
        <f t="shared" si="32"/>
        <v>39780</v>
      </c>
      <c r="K249" s="7">
        <f t="shared" si="33"/>
        <v>44.326628883314115</v>
      </c>
    </row>
    <row r="250" spans="1:11" x14ac:dyDescent="0.2">
      <c r="A250" s="11">
        <v>39783</v>
      </c>
      <c r="B250" s="12">
        <v>4065.5</v>
      </c>
      <c r="C250" s="4">
        <f t="shared" si="30"/>
        <v>-5.3283687102745642E-2</v>
      </c>
      <c r="D250" s="4">
        <f t="shared" si="34"/>
        <v>1.4509140916531771E-7</v>
      </c>
      <c r="E250" s="13">
        <f t="shared" si="27"/>
        <v>6.8949952672000463E-4</v>
      </c>
      <c r="F250" s="4">
        <f t="shared" si="28"/>
        <v>-5.3283832194154807E-2</v>
      </c>
      <c r="G250" s="6">
        <f t="shared" si="29"/>
        <v>-2.0292168771088921</v>
      </c>
      <c r="H250" s="8">
        <f t="shared" si="35"/>
        <v>1</v>
      </c>
      <c r="I250" s="6">
        <f t="shared" si="31"/>
        <v>0.66197317319433946</v>
      </c>
      <c r="J250" s="15">
        <f t="shared" si="32"/>
        <v>39783</v>
      </c>
      <c r="K250" s="7">
        <f t="shared" si="33"/>
        <v>41.766419556883392</v>
      </c>
    </row>
    <row r="251" spans="1:11" x14ac:dyDescent="0.2">
      <c r="A251" s="11">
        <v>39784</v>
      </c>
      <c r="B251" s="12">
        <v>4122.8999999999996</v>
      </c>
      <c r="C251" s="4">
        <f t="shared" si="30"/>
        <v>1.4020062581023441E-2</v>
      </c>
      <c r="D251" s="4">
        <f t="shared" si="34"/>
        <v>1.4509140916531771E-7</v>
      </c>
      <c r="E251" s="13">
        <f t="shared" si="27"/>
        <v>1.1405888713777114E-3</v>
      </c>
      <c r="F251" s="4">
        <f t="shared" si="28"/>
        <v>1.4019917489614276E-2</v>
      </c>
      <c r="G251" s="6">
        <f t="shared" si="29"/>
        <v>0.41512691570354099</v>
      </c>
      <c r="H251" s="8">
        <f t="shared" si="35"/>
        <v>0</v>
      </c>
      <c r="I251" s="6">
        <f t="shared" si="31"/>
        <v>2.3830015867763823</v>
      </c>
      <c r="J251" s="15">
        <f t="shared" si="32"/>
        <v>39784</v>
      </c>
      <c r="K251" s="7">
        <f t="shared" si="33"/>
        <v>53.718617299643988</v>
      </c>
    </row>
    <row r="252" spans="1:11" x14ac:dyDescent="0.2">
      <c r="A252" s="11">
        <v>39785</v>
      </c>
      <c r="B252" s="12">
        <v>4170</v>
      </c>
      <c r="C252" s="4">
        <f t="shared" si="30"/>
        <v>1.1359236563931438E-2</v>
      </c>
      <c r="D252" s="4">
        <f t="shared" si="34"/>
        <v>1.4509140916531771E-7</v>
      </c>
      <c r="E252" s="13">
        <f t="shared" si="27"/>
        <v>1.0114630579681422E-3</v>
      </c>
      <c r="F252" s="4">
        <f t="shared" si="28"/>
        <v>1.1359091472522273E-2</v>
      </c>
      <c r="G252" s="6">
        <f t="shared" si="29"/>
        <v>0.35716474506689566</v>
      </c>
      <c r="H252" s="8">
        <f t="shared" si="35"/>
        <v>0</v>
      </c>
      <c r="I252" s="6">
        <f t="shared" si="31"/>
        <v>2.4654568512619517</v>
      </c>
      <c r="J252" s="15">
        <f t="shared" si="32"/>
        <v>39785</v>
      </c>
      <c r="K252" s="7">
        <f t="shared" si="33"/>
        <v>50.586574668180482</v>
      </c>
    </row>
    <row r="253" spans="1:11" x14ac:dyDescent="0.2">
      <c r="A253" s="11">
        <v>39786</v>
      </c>
      <c r="B253" s="12">
        <v>4163.6000000000004</v>
      </c>
      <c r="C253" s="4">
        <f t="shared" si="30"/>
        <v>-1.5359511515336854E-3</v>
      </c>
      <c r="D253" s="4">
        <f t="shared" si="34"/>
        <v>1.4509140916531771E-7</v>
      </c>
      <c r="E253" s="13">
        <f t="shared" si="27"/>
        <v>8.9723936850435049E-4</v>
      </c>
      <c r="F253" s="4">
        <f t="shared" si="28"/>
        <v>-1.5360962429428508E-3</v>
      </c>
      <c r="G253" s="6">
        <f t="shared" si="29"/>
        <v>-5.1281918769836746E-2</v>
      </c>
      <c r="H253" s="8">
        <f t="shared" si="35"/>
        <v>1</v>
      </c>
      <c r="I253" s="6">
        <f t="shared" si="31"/>
        <v>2.5878404876914249</v>
      </c>
      <c r="J253" s="15">
        <f t="shared" si="32"/>
        <v>39786</v>
      </c>
      <c r="K253" s="7">
        <f t="shared" si="33"/>
        <v>47.644680734747361</v>
      </c>
    </row>
    <row r="254" spans="1:11" x14ac:dyDescent="0.2">
      <c r="A254" s="11">
        <v>39787</v>
      </c>
      <c r="B254" s="12">
        <v>4049.4</v>
      </c>
      <c r="C254" s="4">
        <f t="shared" si="30"/>
        <v>-2.7811362663897599E-2</v>
      </c>
      <c r="D254" s="4">
        <f t="shared" si="34"/>
        <v>1.4509140916531771E-7</v>
      </c>
      <c r="E254" s="13">
        <f t="shared" si="27"/>
        <v>7.9663692487718664E-4</v>
      </c>
      <c r="F254" s="4">
        <f t="shared" si="28"/>
        <v>-2.7811507755306764E-2</v>
      </c>
      <c r="G254" s="6">
        <f t="shared" si="29"/>
        <v>-0.98535861462428487</v>
      </c>
      <c r="H254" s="8">
        <f t="shared" si="35"/>
        <v>1</v>
      </c>
      <c r="I254" s="6">
        <f t="shared" si="31"/>
        <v>2.1631514346851102</v>
      </c>
      <c r="J254" s="15">
        <f t="shared" si="32"/>
        <v>39787</v>
      </c>
      <c r="K254" s="7">
        <f t="shared" si="33"/>
        <v>44.89422479494754</v>
      </c>
    </row>
    <row r="255" spans="1:11" x14ac:dyDescent="0.2">
      <c r="A255" s="11">
        <v>39790</v>
      </c>
      <c r="B255" s="12">
        <v>4300.1000000000004</v>
      </c>
      <c r="C255" s="4">
        <f t="shared" si="30"/>
        <v>6.0069556247779349E-2</v>
      </c>
      <c r="D255" s="4">
        <f t="shared" si="34"/>
        <v>1.4509140916531771E-7</v>
      </c>
      <c r="E255" s="13">
        <f t="shared" si="27"/>
        <v>8.5109243653447753E-4</v>
      </c>
      <c r="F255" s="4">
        <f t="shared" si="28"/>
        <v>6.0069411156370184E-2</v>
      </c>
      <c r="G255" s="6">
        <f t="shared" si="29"/>
        <v>2.0590410697789205</v>
      </c>
      <c r="H255" s="8">
        <f t="shared" si="35"/>
        <v>0</v>
      </c>
      <c r="I255" s="6">
        <f t="shared" si="31"/>
        <v>0.49573131038474161</v>
      </c>
      <c r="J255" s="15">
        <f t="shared" si="32"/>
        <v>39790</v>
      </c>
      <c r="K255" s="7">
        <f t="shared" si="33"/>
        <v>46.40327428568191</v>
      </c>
    </row>
    <row r="256" spans="1:11" x14ac:dyDescent="0.2">
      <c r="A256" s="11">
        <v>39791</v>
      </c>
      <c r="B256" s="12">
        <v>4381.3</v>
      </c>
      <c r="C256" s="4">
        <f t="shared" si="30"/>
        <v>1.8707205760773948E-2</v>
      </c>
      <c r="D256" s="4">
        <f t="shared" si="34"/>
        <v>1.4509140916531771E-7</v>
      </c>
      <c r="E256" s="13">
        <f t="shared" si="27"/>
        <v>7.5537676506307223E-4</v>
      </c>
      <c r="F256" s="4">
        <f t="shared" si="28"/>
        <v>1.8707060669364783E-2</v>
      </c>
      <c r="G256" s="6">
        <f t="shared" si="29"/>
        <v>0.68064983517863087</v>
      </c>
      <c r="H256" s="8">
        <f t="shared" si="35"/>
        <v>0</v>
      </c>
      <c r="I256" s="6">
        <f t="shared" si="31"/>
        <v>2.4435663210379768</v>
      </c>
      <c r="J256" s="15">
        <f t="shared" si="32"/>
        <v>39791</v>
      </c>
      <c r="K256" s="7">
        <f t="shared" si="33"/>
        <v>43.716166524634488</v>
      </c>
    </row>
    <row r="257" spans="1:11" x14ac:dyDescent="0.2">
      <c r="A257" s="11">
        <v>39792</v>
      </c>
      <c r="B257" s="12">
        <v>4367.3</v>
      </c>
      <c r="C257" s="4">
        <f t="shared" si="30"/>
        <v>-3.2005148139151408E-3</v>
      </c>
      <c r="D257" s="4">
        <f t="shared" si="34"/>
        <v>1.4509140916531771E-7</v>
      </c>
      <c r="E257" s="13">
        <f t="shared" si="27"/>
        <v>6.7070742710281361E-4</v>
      </c>
      <c r="F257" s="4">
        <f t="shared" si="28"/>
        <v>-3.2006599053243062E-3</v>
      </c>
      <c r="G257" s="6">
        <f t="shared" si="29"/>
        <v>-0.1235870516706485</v>
      </c>
      <c r="H257" s="8">
        <f t="shared" si="35"/>
        <v>1</v>
      </c>
      <c r="I257" s="6">
        <f t="shared" si="31"/>
        <v>2.7270133577556601</v>
      </c>
      <c r="J257" s="15">
        <f t="shared" si="32"/>
        <v>39792</v>
      </c>
      <c r="K257" s="7">
        <f t="shared" si="33"/>
        <v>41.193322159909826</v>
      </c>
    </row>
    <row r="258" spans="1:11" x14ac:dyDescent="0.2">
      <c r="A258" s="11">
        <v>39793</v>
      </c>
      <c r="B258" s="12">
        <v>4388.7</v>
      </c>
      <c r="C258" s="4">
        <f t="shared" si="30"/>
        <v>4.8880864800961285E-3</v>
      </c>
      <c r="D258" s="4">
        <f t="shared" si="34"/>
        <v>1.4509140916531771E-7</v>
      </c>
      <c r="E258" s="13">
        <f t="shared" si="27"/>
        <v>5.9771527129755264E-4</v>
      </c>
      <c r="F258" s="4">
        <f t="shared" si="28"/>
        <v>4.8879413886869635E-3</v>
      </c>
      <c r="G258" s="6">
        <f t="shared" si="29"/>
        <v>0.19993039023050121</v>
      </c>
      <c r="H258" s="8">
        <f t="shared" si="35"/>
        <v>0</v>
      </c>
      <c r="I258" s="6">
        <f t="shared" si="31"/>
        <v>2.7722734125043713</v>
      </c>
      <c r="J258" s="15">
        <f t="shared" si="32"/>
        <v>39793</v>
      </c>
      <c r="K258" s="7">
        <f t="shared" si="33"/>
        <v>38.887268307028307</v>
      </c>
    </row>
    <row r="259" spans="1:11" x14ac:dyDescent="0.2">
      <c r="A259" s="11">
        <v>39794</v>
      </c>
      <c r="B259" s="12">
        <v>4280.3999999999996</v>
      </c>
      <c r="C259" s="4">
        <f t="shared" si="30"/>
        <v>-2.4986592499304013E-2</v>
      </c>
      <c r="D259" s="4">
        <f t="shared" si="34"/>
        <v>1.4509140916531771E-7</v>
      </c>
      <c r="E259" s="13">
        <f t="shared" ref="E259:E322" si="36">$G$6+(($G$7+$G$8*H258)*F258*F258)+($G$9*E258)</f>
        <v>5.3124129690970332E-4</v>
      </c>
      <c r="F259" s="4">
        <f t="shared" ref="F259:F322" si="37">C259-D259</f>
        <v>-2.4986737590713178E-2</v>
      </c>
      <c r="G259" s="6">
        <f t="shared" ref="G259:G322" si="38">F259/SQRT(E259)</f>
        <v>-1.084085764928377</v>
      </c>
      <c r="H259" s="8">
        <f t="shared" si="35"/>
        <v>1</v>
      </c>
      <c r="I259" s="6">
        <f t="shared" si="31"/>
        <v>2.2635876040088831</v>
      </c>
      <c r="J259" s="15">
        <f t="shared" si="32"/>
        <v>39794</v>
      </c>
      <c r="K259" s="7">
        <f t="shared" si="33"/>
        <v>36.661157662866422</v>
      </c>
    </row>
    <row r="260" spans="1:11" x14ac:dyDescent="0.2">
      <c r="A260" s="11">
        <v>39797</v>
      </c>
      <c r="B260" s="12">
        <v>4277.6000000000004</v>
      </c>
      <c r="C260" s="4">
        <f t="shared" si="30"/>
        <v>-6.5435851832415547E-4</v>
      </c>
      <c r="D260" s="4">
        <f t="shared" si="34"/>
        <v>1.4509140916531771E-7</v>
      </c>
      <c r="E260" s="13">
        <f t="shared" si="36"/>
        <v>5.8858122358168238E-4</v>
      </c>
      <c r="F260" s="4">
        <f t="shared" si="37"/>
        <v>-6.5450360973332076E-4</v>
      </c>
      <c r="G260" s="6">
        <f t="shared" si="38"/>
        <v>-2.6977943722921897E-2</v>
      </c>
      <c r="H260" s="8">
        <f t="shared" si="35"/>
        <v>1</v>
      </c>
      <c r="I260" s="6">
        <f t="shared" si="31"/>
        <v>2.7995953734749581</v>
      </c>
      <c r="J260" s="15">
        <f t="shared" si="32"/>
        <v>39797</v>
      </c>
      <c r="K260" s="7">
        <f t="shared" si="33"/>
        <v>38.588994488865033</v>
      </c>
    </row>
    <row r="261" spans="1:11" x14ac:dyDescent="0.2">
      <c r="A261" s="11">
        <v>39798</v>
      </c>
      <c r="B261" s="12">
        <v>4309.1000000000004</v>
      </c>
      <c r="C261" s="4">
        <f t="shared" si="30"/>
        <v>7.3369609526914839E-3</v>
      </c>
      <c r="D261" s="4">
        <f t="shared" si="34"/>
        <v>1.4509140916531771E-7</v>
      </c>
      <c r="E261" s="13">
        <f t="shared" si="36"/>
        <v>5.2324107784238252E-4</v>
      </c>
      <c r="F261" s="4">
        <f t="shared" si="37"/>
        <v>7.3368158612823189E-3</v>
      </c>
      <c r="G261" s="6">
        <f t="shared" si="38"/>
        <v>0.32074264296094063</v>
      </c>
      <c r="H261" s="8">
        <f t="shared" si="35"/>
        <v>0</v>
      </c>
      <c r="I261" s="6">
        <f t="shared" si="31"/>
        <v>2.807357669392323</v>
      </c>
      <c r="J261" s="15">
        <f t="shared" si="32"/>
        <v>39798</v>
      </c>
      <c r="K261" s="7">
        <f t="shared" si="33"/>
        <v>36.384061440983032</v>
      </c>
    </row>
    <row r="262" spans="1:11" x14ac:dyDescent="0.2">
      <c r="A262" s="11">
        <v>39799</v>
      </c>
      <c r="B262" s="12">
        <v>4324.2</v>
      </c>
      <c r="C262" s="4">
        <f t="shared" si="30"/>
        <v>3.4980865712369098E-3</v>
      </c>
      <c r="D262" s="4">
        <f t="shared" si="34"/>
        <v>1.4509140916531771E-7</v>
      </c>
      <c r="E262" s="13">
        <f t="shared" si="36"/>
        <v>4.6536200506503106E-4</v>
      </c>
      <c r="F262" s="4">
        <f t="shared" si="37"/>
        <v>3.4979414798277444E-3</v>
      </c>
      <c r="G262" s="6">
        <f t="shared" si="38"/>
        <v>0.162150046855459</v>
      </c>
      <c r="H262" s="8">
        <f t="shared" si="35"/>
        <v>0</v>
      </c>
      <c r="I262" s="6">
        <f t="shared" si="31"/>
        <v>2.9042626228171917</v>
      </c>
      <c r="J262" s="15">
        <f t="shared" si="32"/>
        <v>39799</v>
      </c>
      <c r="K262" s="7">
        <f t="shared" si="33"/>
        <v>34.312765449822443</v>
      </c>
    </row>
    <row r="263" spans="1:11" x14ac:dyDescent="0.2">
      <c r="A263" s="11">
        <v>39800</v>
      </c>
      <c r="B263" s="12">
        <v>4330.7</v>
      </c>
      <c r="C263" s="4">
        <f t="shared" si="30"/>
        <v>1.5020395896120121E-3</v>
      </c>
      <c r="D263" s="4">
        <f t="shared" si="34"/>
        <v>1.4509140916531771E-7</v>
      </c>
      <c r="E263" s="13">
        <f t="shared" si="36"/>
        <v>4.141626278002954E-4</v>
      </c>
      <c r="F263" s="4">
        <f t="shared" si="37"/>
        <v>1.5018944982028467E-3</v>
      </c>
      <c r="G263" s="6">
        <f t="shared" si="38"/>
        <v>7.3799594000834939E-2</v>
      </c>
      <c r="H263" s="8">
        <f t="shared" si="35"/>
        <v>0</v>
      </c>
      <c r="I263" s="6">
        <f t="shared" si="31"/>
        <v>2.9729641970075735</v>
      </c>
      <c r="J263" s="15">
        <f t="shared" si="32"/>
        <v>39800</v>
      </c>
      <c r="K263" s="7">
        <f t="shared" si="33"/>
        <v>32.370224718632208</v>
      </c>
    </row>
    <row r="264" spans="1:11" ht="15.05" customHeight="1" x14ac:dyDescent="0.2">
      <c r="A264" s="11">
        <v>39801</v>
      </c>
      <c r="B264" s="12">
        <v>4286.8999999999996</v>
      </c>
      <c r="C264" s="4">
        <f t="shared" si="30"/>
        <v>-1.0165330757581269E-2</v>
      </c>
      <c r="D264" s="4">
        <f t="shared" si="34"/>
        <v>1.4509140916531771E-7</v>
      </c>
      <c r="E264" s="13">
        <f t="shared" si="36"/>
        <v>3.6887205719318483E-4</v>
      </c>
      <c r="F264" s="4">
        <f t="shared" si="37"/>
        <v>-1.0165475848990434E-2</v>
      </c>
      <c r="G264" s="6">
        <f t="shared" si="38"/>
        <v>-0.52928530200593105</v>
      </c>
      <c r="H264" s="8">
        <f t="shared" si="35"/>
        <v>1</v>
      </c>
      <c r="I264" s="6">
        <f t="shared" si="31"/>
        <v>2.8935203525964304</v>
      </c>
      <c r="J264" s="15">
        <f t="shared" si="32"/>
        <v>39801</v>
      </c>
      <c r="K264" s="7">
        <f t="shared" si="33"/>
        <v>30.549080259457202</v>
      </c>
    </row>
    <row r="265" spans="1:11" x14ac:dyDescent="0.2">
      <c r="A265" s="11">
        <v>39804</v>
      </c>
      <c r="B265" s="12">
        <v>4249.2</v>
      </c>
      <c r="C265" s="4">
        <f t="shared" si="30"/>
        <v>-8.8331310846227976E-3</v>
      </c>
      <c r="D265" s="4">
        <f t="shared" si="34"/>
        <v>1.4509140916531771E-7</v>
      </c>
      <c r="E265" s="13">
        <f t="shared" si="36"/>
        <v>3.480316153701073E-4</v>
      </c>
      <c r="F265" s="4">
        <f t="shared" si="37"/>
        <v>-8.8332761760319626E-3</v>
      </c>
      <c r="G265" s="6">
        <f t="shared" si="38"/>
        <v>-0.47349179801640273</v>
      </c>
      <c r="H265" s="8">
        <f t="shared" si="35"/>
        <v>1</v>
      </c>
      <c r="I265" s="6">
        <f t="shared" si="31"/>
        <v>2.9505728421767357</v>
      </c>
      <c r="J265" s="15">
        <f t="shared" si="32"/>
        <v>39804</v>
      </c>
      <c r="K265" s="7">
        <f t="shared" si="33"/>
        <v>29.673557031241998</v>
      </c>
    </row>
    <row r="266" spans="1:11" x14ac:dyDescent="0.2">
      <c r="A266" s="11">
        <v>39805</v>
      </c>
      <c r="B266" s="12">
        <v>4256</v>
      </c>
      <c r="C266" s="4">
        <f t="shared" si="30"/>
        <v>1.5990221156219897E-3</v>
      </c>
      <c r="D266" s="4">
        <f t="shared" si="34"/>
        <v>1.4509140916531771E-7</v>
      </c>
      <c r="E266" s="13">
        <f t="shared" si="36"/>
        <v>3.2488800614336171E-4</v>
      </c>
      <c r="F266" s="4">
        <f t="shared" si="37"/>
        <v>1.5988770242128243E-3</v>
      </c>
      <c r="G266" s="6">
        <f t="shared" si="38"/>
        <v>8.87050249437564E-2</v>
      </c>
      <c r="H266" s="8">
        <f t="shared" si="35"/>
        <v>0</v>
      </c>
      <c r="I266" s="6">
        <f t="shared" si="31"/>
        <v>3.0931421918219471</v>
      </c>
      <c r="J266" s="15">
        <f t="shared" si="32"/>
        <v>39805</v>
      </c>
      <c r="K266" s="7">
        <f t="shared" si="33"/>
        <v>28.669960857013827</v>
      </c>
    </row>
    <row r="267" spans="1:11" x14ac:dyDescent="0.2">
      <c r="A267" s="11">
        <v>39806</v>
      </c>
      <c r="B267" s="12">
        <v>4216.6000000000004</v>
      </c>
      <c r="C267" s="4">
        <f t="shared" si="30"/>
        <v>-9.3006359355872481E-3</v>
      </c>
      <c r="D267" s="4">
        <f t="shared" si="34"/>
        <v>1.4509140916531771E-7</v>
      </c>
      <c r="E267" s="13">
        <f t="shared" si="36"/>
        <v>2.899004217635226E-4</v>
      </c>
      <c r="F267" s="4">
        <f t="shared" si="37"/>
        <v>-9.3007810269964131E-3</v>
      </c>
      <c r="G267" s="6">
        <f t="shared" si="38"/>
        <v>-0.54625446026426505</v>
      </c>
      <c r="H267" s="8">
        <f t="shared" si="35"/>
        <v>1</v>
      </c>
      <c r="I267" s="6">
        <f t="shared" si="31"/>
        <v>3.0048510327055618</v>
      </c>
      <c r="J267" s="15">
        <f t="shared" si="32"/>
        <v>39806</v>
      </c>
      <c r="K267" s="7">
        <f t="shared" si="33"/>
        <v>27.082246344454369</v>
      </c>
    </row>
    <row r="268" spans="1:11" x14ac:dyDescent="0.2">
      <c r="A268" s="11">
        <v>39811</v>
      </c>
      <c r="B268" s="12">
        <v>4319.3999999999996</v>
      </c>
      <c r="C268" s="4">
        <f t="shared" si="30"/>
        <v>2.4087387617419062E-2</v>
      </c>
      <c r="D268" s="4">
        <f t="shared" si="34"/>
        <v>1.4509140916531771E-7</v>
      </c>
      <c r="E268" s="13">
        <f t="shared" si="36"/>
        <v>2.7504267981908934E-4</v>
      </c>
      <c r="F268" s="4">
        <f t="shared" si="37"/>
        <v>2.4087242526009897E-2</v>
      </c>
      <c r="G268" s="6">
        <f t="shared" si="38"/>
        <v>1.4524026746404046</v>
      </c>
      <c r="H268" s="8">
        <f t="shared" si="35"/>
        <v>0</v>
      </c>
      <c r="I268" s="6">
        <f t="shared" si="31"/>
        <v>2.1256168386428924</v>
      </c>
      <c r="J268" s="15">
        <f t="shared" si="32"/>
        <v>39811</v>
      </c>
      <c r="K268" s="7">
        <f t="shared" si="33"/>
        <v>26.379120151026569</v>
      </c>
    </row>
    <row r="269" spans="1:11" x14ac:dyDescent="0.2">
      <c r="A269" s="11">
        <v>39812</v>
      </c>
      <c r="B269" s="12">
        <v>4392.7</v>
      </c>
      <c r="C269" s="4">
        <f t="shared" si="30"/>
        <v>1.6827568478468741E-2</v>
      </c>
      <c r="D269" s="4">
        <f t="shared" si="34"/>
        <v>1.4509140916531771E-7</v>
      </c>
      <c r="E269" s="13">
        <f t="shared" si="36"/>
        <v>2.4580763407880147E-4</v>
      </c>
      <c r="F269" s="4">
        <f t="shared" si="37"/>
        <v>1.6827423387059576E-2</v>
      </c>
      <c r="G269" s="6">
        <f t="shared" si="38"/>
        <v>1.0732970572034022</v>
      </c>
      <c r="H269" s="8">
        <f t="shared" si="35"/>
        <v>0</v>
      </c>
      <c r="I269" s="6">
        <f t="shared" si="31"/>
        <v>2.6605588319063331</v>
      </c>
      <c r="J269" s="15">
        <f t="shared" si="32"/>
        <v>39812</v>
      </c>
      <c r="K269" s="7">
        <f t="shared" si="33"/>
        <v>24.93778887991812</v>
      </c>
    </row>
    <row r="270" spans="1:11" x14ac:dyDescent="0.2">
      <c r="A270" s="11">
        <v>39813</v>
      </c>
      <c r="B270" s="12">
        <v>4434.2</v>
      </c>
      <c r="C270" s="4">
        <f t="shared" si="30"/>
        <v>9.4031439763287272E-3</v>
      </c>
      <c r="D270" s="4">
        <f t="shared" si="34"/>
        <v>1.4509140916531771E-7</v>
      </c>
      <c r="E270" s="13">
        <f t="shared" si="36"/>
        <v>2.199465401741576E-4</v>
      </c>
      <c r="F270" s="4">
        <f t="shared" si="37"/>
        <v>9.4029988849195622E-3</v>
      </c>
      <c r="G270" s="6">
        <f t="shared" si="38"/>
        <v>0.63402709421684156</v>
      </c>
      <c r="H270" s="8">
        <f t="shared" si="35"/>
        <v>0</v>
      </c>
      <c r="I270" s="6">
        <f t="shared" si="31"/>
        <v>3.0911293088694913</v>
      </c>
      <c r="J270" s="15">
        <f t="shared" si="32"/>
        <v>39813</v>
      </c>
      <c r="K270" s="7">
        <f t="shared" si="33"/>
        <v>23.589505010504539</v>
      </c>
    </row>
    <row r="271" spans="1:11" x14ac:dyDescent="0.2">
      <c r="A271" s="11">
        <v>39815</v>
      </c>
      <c r="B271" s="12">
        <v>4561.8</v>
      </c>
      <c r="C271" s="4">
        <f t="shared" si="30"/>
        <v>2.8370066304336281E-2</v>
      </c>
      <c r="D271" s="4">
        <f t="shared" si="34"/>
        <v>1.4509140916531771E-7</v>
      </c>
      <c r="E271" s="13">
        <f t="shared" si="36"/>
        <v>1.9707001780145062E-4</v>
      </c>
      <c r="F271" s="4">
        <f t="shared" si="37"/>
        <v>2.8369921212927116E-2</v>
      </c>
      <c r="G271" s="6">
        <f t="shared" si="38"/>
        <v>2.0209140897578646</v>
      </c>
      <c r="H271" s="8">
        <f t="shared" si="35"/>
        <v>0</v>
      </c>
      <c r="I271" s="6">
        <f t="shared" si="31"/>
        <v>1.304990323734994</v>
      </c>
      <c r="J271" s="15">
        <f t="shared" si="32"/>
        <v>39815</v>
      </c>
      <c r="K271" s="7">
        <f t="shared" si="33"/>
        <v>22.329065028291488</v>
      </c>
    </row>
    <row r="272" spans="1:11" x14ac:dyDescent="0.2">
      <c r="A272" s="11">
        <v>39818</v>
      </c>
      <c r="B272" s="12">
        <v>4579.6000000000004</v>
      </c>
      <c r="C272" s="4">
        <f t="shared" ref="C272:C335" si="39">LN(B272/B271)</f>
        <v>3.8943755872113879E-3</v>
      </c>
      <c r="D272" s="4">
        <f t="shared" si="34"/>
        <v>1.4509140916531771E-7</v>
      </c>
      <c r="E272" s="13">
        <f t="shared" si="36"/>
        <v>1.7683362417484581E-4</v>
      </c>
      <c r="F272" s="4">
        <f t="shared" si="37"/>
        <v>3.8942304958022225E-3</v>
      </c>
      <c r="G272" s="6">
        <f t="shared" si="38"/>
        <v>0.29284595493332904</v>
      </c>
      <c r="H272" s="8">
        <f t="shared" si="35"/>
        <v>0</v>
      </c>
      <c r="I272" s="6">
        <f t="shared" si="31"/>
        <v>3.3583327120642261</v>
      </c>
      <c r="J272" s="15">
        <f t="shared" si="32"/>
        <v>39818</v>
      </c>
      <c r="K272" s="7">
        <f t="shared" si="33"/>
        <v>21.151573680517483</v>
      </c>
    </row>
    <row r="273" spans="1:11" x14ac:dyDescent="0.2">
      <c r="A273" s="11">
        <v>39819</v>
      </c>
      <c r="B273" s="12">
        <v>4638.8999999999996</v>
      </c>
      <c r="C273" s="4">
        <f t="shared" si="39"/>
        <v>1.2865611099836975E-2</v>
      </c>
      <c r="D273" s="4">
        <f t="shared" si="34"/>
        <v>1.4509140916531771E-7</v>
      </c>
      <c r="E273" s="13">
        <f t="shared" si="36"/>
        <v>1.5893266788703772E-4</v>
      </c>
      <c r="F273" s="4">
        <f t="shared" si="37"/>
        <v>1.286546600842781E-2</v>
      </c>
      <c r="G273" s="6">
        <f t="shared" si="38"/>
        <v>1.0205139245242507</v>
      </c>
      <c r="H273" s="8">
        <f t="shared" si="35"/>
        <v>0</v>
      </c>
      <c r="I273" s="6">
        <f t="shared" si="31"/>
        <v>2.9338520906425694</v>
      </c>
      <c r="J273" s="15">
        <f t="shared" si="32"/>
        <v>39819</v>
      </c>
      <c r="K273" s="7">
        <f t="shared" si="33"/>
        <v>20.052422540785575</v>
      </c>
    </row>
    <row r="274" spans="1:11" x14ac:dyDescent="0.2">
      <c r="A274" s="11">
        <v>39820</v>
      </c>
      <c r="B274" s="12">
        <v>4507.5</v>
      </c>
      <c r="C274" s="4">
        <f t="shared" si="39"/>
        <v>-2.873459307202204E-2</v>
      </c>
      <c r="D274" s="4">
        <f t="shared" si="34"/>
        <v>1.4509140916531771E-7</v>
      </c>
      <c r="E274" s="13">
        <f t="shared" si="36"/>
        <v>1.4309762129075451E-4</v>
      </c>
      <c r="F274" s="4">
        <f t="shared" si="37"/>
        <v>-2.8734738163431205E-2</v>
      </c>
      <c r="G274" s="6">
        <f t="shared" si="38"/>
        <v>-2.4020997434113038</v>
      </c>
      <c r="H274" s="8">
        <f t="shared" si="35"/>
        <v>1</v>
      </c>
      <c r="I274" s="6">
        <f t="shared" si="31"/>
        <v>0.62201162527007403</v>
      </c>
      <c r="J274" s="15">
        <f t="shared" si="32"/>
        <v>39820</v>
      </c>
      <c r="K274" s="7">
        <f t="shared" si="33"/>
        <v>19.027269427471953</v>
      </c>
    </row>
    <row r="275" spans="1:11" x14ac:dyDescent="0.2">
      <c r="A275" s="11">
        <v>39821</v>
      </c>
      <c r="B275" s="12">
        <v>4505.3999999999996</v>
      </c>
      <c r="C275" s="4">
        <f t="shared" si="39"/>
        <v>-4.6599874357916614E-4</v>
      </c>
      <c r="D275" s="4">
        <f t="shared" si="34"/>
        <v>1.4509140916531771E-7</v>
      </c>
      <c r="E275" s="13">
        <f t="shared" si="36"/>
        <v>2.8268812927411237E-4</v>
      </c>
      <c r="F275" s="4">
        <f t="shared" si="37"/>
        <v>-4.6614383498833143E-4</v>
      </c>
      <c r="G275" s="6">
        <f t="shared" si="38"/>
        <v>-2.772465553006577E-2</v>
      </c>
      <c r="H275" s="8">
        <f t="shared" si="35"/>
        <v>1</v>
      </c>
      <c r="I275" s="6">
        <f t="shared" si="31"/>
        <v>3.1662602808767817</v>
      </c>
      <c r="J275" s="15">
        <f t="shared" si="32"/>
        <v>39821</v>
      </c>
      <c r="K275" s="7">
        <f t="shared" si="33"/>
        <v>26.743241521242417</v>
      </c>
    </row>
    <row r="276" spans="1:11" x14ac:dyDescent="0.2">
      <c r="A276" s="11">
        <v>39822</v>
      </c>
      <c r="B276" s="12">
        <v>4448.5</v>
      </c>
      <c r="C276" s="4">
        <f t="shared" si="39"/>
        <v>-1.2709716649071048E-2</v>
      </c>
      <c r="D276" s="4">
        <f t="shared" si="34"/>
        <v>1.4509140916531771E-7</v>
      </c>
      <c r="E276" s="13">
        <f t="shared" si="36"/>
        <v>2.5261116053813083E-4</v>
      </c>
      <c r="F276" s="4">
        <f t="shared" si="37"/>
        <v>-1.2709861740480213E-2</v>
      </c>
      <c r="G276" s="6">
        <f t="shared" si="38"/>
        <v>-0.79967691537637364</v>
      </c>
      <c r="H276" s="8">
        <f t="shared" si="35"/>
        <v>1</v>
      </c>
      <c r="I276" s="6">
        <f t="shared" ref="I276:I339" si="40">-0.5*LN(2*PI())-0.5*LN(E276)-0.5*G276*G276</f>
        <v>2.9031494654878793</v>
      </c>
      <c r="J276" s="15">
        <f t="shared" ref="J276:J339" si="41">A276</f>
        <v>39822</v>
      </c>
      <c r="K276" s="7">
        <f t="shared" ref="K276:K339" si="42">100*SQRT($B$12*E276)</f>
        <v>25.280550550996132</v>
      </c>
    </row>
    <row r="277" spans="1:11" x14ac:dyDescent="0.2">
      <c r="A277" s="11">
        <v>39825</v>
      </c>
      <c r="B277" s="12">
        <v>4426.2</v>
      </c>
      <c r="C277" s="4">
        <f t="shared" si="39"/>
        <v>-5.0255325665105443E-3</v>
      </c>
      <c r="D277" s="4">
        <f t="shared" ref="D277:D340" si="43">D276</f>
        <v>1.4509140916531771E-7</v>
      </c>
      <c r="E277" s="13">
        <f t="shared" si="36"/>
        <v>2.5601547058025766E-4</v>
      </c>
      <c r="F277" s="4">
        <f t="shared" si="37"/>
        <v>-5.0256776579197093E-3</v>
      </c>
      <c r="G277" s="6">
        <f t="shared" si="38"/>
        <v>-0.31409536306507602</v>
      </c>
      <c r="H277" s="8">
        <f t="shared" ref="H277:H340" si="44">IF(G277&lt;0,1,0)</f>
        <v>1</v>
      </c>
      <c r="I277" s="6">
        <f t="shared" si="40"/>
        <v>3.1668698599240948</v>
      </c>
      <c r="J277" s="15">
        <f t="shared" si="41"/>
        <v>39825</v>
      </c>
      <c r="K277" s="7">
        <f t="shared" si="42"/>
        <v>25.450326924580985</v>
      </c>
    </row>
    <row r="278" spans="1:11" x14ac:dyDescent="0.2">
      <c r="A278" s="11">
        <v>39826</v>
      </c>
      <c r="B278" s="12">
        <v>4399.1000000000004</v>
      </c>
      <c r="C278" s="4">
        <f t="shared" si="39"/>
        <v>-6.1414535887789248E-3</v>
      </c>
      <c r="D278" s="4">
        <f t="shared" si="43"/>
        <v>1.4509140916531771E-7</v>
      </c>
      <c r="E278" s="13">
        <f t="shared" si="36"/>
        <v>2.3367482685009944E-4</v>
      </c>
      <c r="F278" s="4">
        <f t="shared" si="37"/>
        <v>-6.1415986801880897E-3</v>
      </c>
      <c r="G278" s="6">
        <f t="shared" si="38"/>
        <v>-0.40176811690601266</v>
      </c>
      <c r="H278" s="8">
        <f t="shared" si="44"/>
        <v>1</v>
      </c>
      <c r="I278" s="6">
        <f t="shared" si="40"/>
        <v>3.1811426758551695</v>
      </c>
      <c r="J278" s="15">
        <f t="shared" si="41"/>
        <v>39826</v>
      </c>
      <c r="K278" s="7">
        <f t="shared" si="42"/>
        <v>24.314549387779152</v>
      </c>
    </row>
    <row r="279" spans="1:11" x14ac:dyDescent="0.2">
      <c r="A279" s="11">
        <v>39827</v>
      </c>
      <c r="B279" s="12">
        <v>4180.6000000000004</v>
      </c>
      <c r="C279" s="4">
        <f t="shared" si="39"/>
        <v>-5.09451976418503E-2</v>
      </c>
      <c r="D279" s="4">
        <f t="shared" si="43"/>
        <v>1.4509140916531771E-7</v>
      </c>
      <c r="E279" s="13">
        <f t="shared" si="36"/>
        <v>2.1623067307783694E-4</v>
      </c>
      <c r="F279" s="4">
        <f t="shared" si="37"/>
        <v>-5.0945342733259465E-2</v>
      </c>
      <c r="G279" s="6">
        <f t="shared" si="38"/>
        <v>-3.4645420608433581</v>
      </c>
      <c r="H279" s="8">
        <f t="shared" si="44"/>
        <v>1</v>
      </c>
      <c r="I279" s="6">
        <f t="shared" si="40"/>
        <v>-2.7008819842826646</v>
      </c>
      <c r="J279" s="15">
        <f t="shared" si="41"/>
        <v>39827</v>
      </c>
      <c r="K279" s="7">
        <f t="shared" si="42"/>
        <v>23.389390819064261</v>
      </c>
    </row>
    <row r="280" spans="1:11" x14ac:dyDescent="0.2">
      <c r="A280" s="11">
        <v>39828</v>
      </c>
      <c r="B280" s="12">
        <v>4121.1000000000004</v>
      </c>
      <c r="C280" s="4">
        <f t="shared" si="39"/>
        <v>-1.4334658888413043E-2</v>
      </c>
      <c r="D280" s="4">
        <f t="shared" si="43"/>
        <v>1.4509140916531771E-7</v>
      </c>
      <c r="E280" s="13">
        <f t="shared" si="36"/>
        <v>6.7659741728831884E-4</v>
      </c>
      <c r="F280" s="4">
        <f t="shared" si="37"/>
        <v>-1.4334803979822208E-2</v>
      </c>
      <c r="G280" s="6">
        <f t="shared" si="38"/>
        <v>-0.55109515228366301</v>
      </c>
      <c r="H280" s="8">
        <f t="shared" si="44"/>
        <v>1</v>
      </c>
      <c r="I280" s="6">
        <f t="shared" si="40"/>
        <v>2.5784255927682111</v>
      </c>
      <c r="J280" s="15">
        <f t="shared" si="41"/>
        <v>39828</v>
      </c>
      <c r="K280" s="7">
        <f t="shared" si="42"/>
        <v>41.373801683425796</v>
      </c>
    </row>
    <row r="281" spans="1:11" x14ac:dyDescent="0.2">
      <c r="A281" s="11">
        <v>39829</v>
      </c>
      <c r="B281" s="12">
        <v>4147.1000000000004</v>
      </c>
      <c r="C281" s="4">
        <f t="shared" si="39"/>
        <v>6.2891767735959447E-3</v>
      </c>
      <c r="D281" s="4">
        <f t="shared" si="43"/>
        <v>1.4509140916531771E-7</v>
      </c>
      <c r="E281" s="13">
        <f t="shared" si="36"/>
        <v>6.3924547045780117E-4</v>
      </c>
      <c r="F281" s="4">
        <f t="shared" si="37"/>
        <v>6.2890316821867798E-3</v>
      </c>
      <c r="G281" s="6">
        <f t="shared" si="38"/>
        <v>0.24874247592135448</v>
      </c>
      <c r="H281" s="8">
        <f t="shared" si="44"/>
        <v>0</v>
      </c>
      <c r="I281" s="6">
        <f t="shared" si="40"/>
        <v>2.7277360718972532</v>
      </c>
      <c r="J281" s="15">
        <f t="shared" si="41"/>
        <v>39829</v>
      </c>
      <c r="K281" s="7">
        <f t="shared" si="42"/>
        <v>40.215557191940491</v>
      </c>
    </row>
    <row r="282" spans="1:11" x14ac:dyDescent="0.2">
      <c r="A282" s="11">
        <v>39832</v>
      </c>
      <c r="B282" s="12">
        <v>4108.5</v>
      </c>
      <c r="C282" s="4">
        <f t="shared" si="39"/>
        <v>-9.3512964016227527E-3</v>
      </c>
      <c r="D282" s="4">
        <f t="shared" si="43"/>
        <v>1.4509140916531771E-7</v>
      </c>
      <c r="E282" s="13">
        <f t="shared" si="36"/>
        <v>5.6797858782769496E-4</v>
      </c>
      <c r="F282" s="4">
        <f t="shared" si="37"/>
        <v>-9.3514414930319176E-3</v>
      </c>
      <c r="G282" s="6">
        <f t="shared" si="38"/>
        <v>-0.39238516474464685</v>
      </c>
      <c r="H282" s="8">
        <f t="shared" si="44"/>
        <v>1</v>
      </c>
      <c r="I282" s="6">
        <f t="shared" si="40"/>
        <v>2.7407918267595575</v>
      </c>
      <c r="J282" s="15">
        <f t="shared" si="41"/>
        <v>39832</v>
      </c>
      <c r="K282" s="7">
        <f t="shared" si="42"/>
        <v>37.907595903777228</v>
      </c>
    </row>
    <row r="283" spans="1:11" x14ac:dyDescent="0.2">
      <c r="A283" s="11">
        <v>39833</v>
      </c>
      <c r="B283" s="12">
        <v>4091.4</v>
      </c>
      <c r="C283" s="4">
        <f t="shared" si="39"/>
        <v>-4.1707886165803449E-3</v>
      </c>
      <c r="D283" s="4">
        <f t="shared" si="43"/>
        <v>1.4509140916531771E-7</v>
      </c>
      <c r="E283" s="13">
        <f t="shared" si="36"/>
        <v>5.2120424167429802E-4</v>
      </c>
      <c r="F283" s="4">
        <f t="shared" si="37"/>
        <v>-4.1709337079895098E-3</v>
      </c>
      <c r="G283" s="6">
        <f t="shared" si="38"/>
        <v>-0.18269611682256315</v>
      </c>
      <c r="H283" s="8">
        <f t="shared" si="44"/>
        <v>1</v>
      </c>
      <c r="I283" s="6">
        <f t="shared" si="40"/>
        <v>2.8440568184750057</v>
      </c>
      <c r="J283" s="15">
        <f t="shared" si="41"/>
        <v>39833</v>
      </c>
      <c r="K283" s="7">
        <f t="shared" si="42"/>
        <v>36.313175727770961</v>
      </c>
    </row>
    <row r="284" spans="1:11" x14ac:dyDescent="0.2">
      <c r="A284" s="11">
        <v>39834</v>
      </c>
      <c r="B284" s="12">
        <v>4059.9</v>
      </c>
      <c r="C284" s="4">
        <f t="shared" si="39"/>
        <v>-7.7288670040926225E-3</v>
      </c>
      <c r="D284" s="4">
        <f t="shared" si="43"/>
        <v>1.4509140916531771E-7</v>
      </c>
      <c r="E284" s="13">
        <f t="shared" si="36"/>
        <v>4.6679645414672273E-4</v>
      </c>
      <c r="F284" s="4">
        <f t="shared" si="37"/>
        <v>-7.7290120955017874E-3</v>
      </c>
      <c r="G284" s="6">
        <f t="shared" si="38"/>
        <v>-0.35773399514930038</v>
      </c>
      <c r="H284" s="8">
        <f t="shared" si="44"/>
        <v>1</v>
      </c>
      <c r="I284" s="6">
        <f t="shared" si="40"/>
        <v>2.8518832879863054</v>
      </c>
      <c r="J284" s="15">
        <f t="shared" si="41"/>
        <v>39834</v>
      </c>
      <c r="K284" s="7">
        <f t="shared" si="42"/>
        <v>34.365608229612469</v>
      </c>
    </row>
    <row r="285" spans="1:11" x14ac:dyDescent="0.2">
      <c r="A285" s="11">
        <v>39835</v>
      </c>
      <c r="B285" s="12">
        <v>4052.2</v>
      </c>
      <c r="C285" s="4">
        <f t="shared" si="39"/>
        <v>-1.8983992585188815E-3</v>
      </c>
      <c r="D285" s="4">
        <f t="shared" si="43"/>
        <v>1.4509140916531771E-7</v>
      </c>
      <c r="E285" s="13">
        <f t="shared" si="36"/>
        <v>4.2654422122202567E-4</v>
      </c>
      <c r="F285" s="4">
        <f t="shared" si="37"/>
        <v>-1.8985443499280469E-3</v>
      </c>
      <c r="G285" s="6">
        <f t="shared" si="38"/>
        <v>-9.1926074604729666E-2</v>
      </c>
      <c r="H285" s="8">
        <f t="shared" si="44"/>
        <v>1</v>
      </c>
      <c r="I285" s="6">
        <f t="shared" si="40"/>
        <v>2.9567335214075463</v>
      </c>
      <c r="J285" s="15">
        <f t="shared" si="41"/>
        <v>39835</v>
      </c>
      <c r="K285" s="7">
        <f t="shared" si="42"/>
        <v>32.85052327881133</v>
      </c>
    </row>
    <row r="286" spans="1:11" x14ac:dyDescent="0.2">
      <c r="A286" s="11">
        <v>39836</v>
      </c>
      <c r="B286" s="12">
        <v>4052.5</v>
      </c>
      <c r="C286" s="4">
        <f t="shared" si="39"/>
        <v>7.403111778025538E-5</v>
      </c>
      <c r="D286" s="4">
        <f t="shared" si="43"/>
        <v>1.4509140916531771E-7</v>
      </c>
      <c r="E286" s="13">
        <f t="shared" si="36"/>
        <v>3.8049523993239341E-4</v>
      </c>
      <c r="F286" s="4">
        <f t="shared" si="37"/>
        <v>7.3886026371090062E-5</v>
      </c>
      <c r="G286" s="6">
        <f t="shared" si="38"/>
        <v>3.7878057290977487E-3</v>
      </c>
      <c r="H286" s="8">
        <f t="shared" si="44"/>
        <v>0</v>
      </c>
      <c r="I286" s="6">
        <f t="shared" si="40"/>
        <v>3.0180727384461647</v>
      </c>
      <c r="J286" s="15">
        <f t="shared" si="41"/>
        <v>39836</v>
      </c>
      <c r="K286" s="7">
        <f t="shared" si="42"/>
        <v>31.026649142776524</v>
      </c>
    </row>
    <row r="287" spans="1:11" x14ac:dyDescent="0.2">
      <c r="A287" s="11">
        <v>39839</v>
      </c>
      <c r="B287" s="12">
        <v>4209</v>
      </c>
      <c r="C287" s="4">
        <f t="shared" si="39"/>
        <v>3.7891115160739501E-2</v>
      </c>
      <c r="D287" s="4">
        <f t="shared" si="43"/>
        <v>1.4509140916531771E-7</v>
      </c>
      <c r="E287" s="13">
        <f t="shared" si="36"/>
        <v>3.3909014794253394E-4</v>
      </c>
      <c r="F287" s="4">
        <f t="shared" si="37"/>
        <v>3.7890970069330336E-2</v>
      </c>
      <c r="G287" s="6">
        <f t="shared" si="38"/>
        <v>2.0576814297154766</v>
      </c>
      <c r="H287" s="8">
        <f t="shared" si="44"/>
        <v>0</v>
      </c>
      <c r="I287" s="6">
        <f t="shared" si="40"/>
        <v>0.95865731509776131</v>
      </c>
      <c r="J287" s="15">
        <f t="shared" si="41"/>
        <v>39839</v>
      </c>
      <c r="K287" s="7">
        <f t="shared" si="42"/>
        <v>29.28989713697559</v>
      </c>
    </row>
    <row r="288" spans="1:11" x14ac:dyDescent="0.2">
      <c r="A288" s="11">
        <v>39840</v>
      </c>
      <c r="B288" s="12">
        <v>4194.3999999999996</v>
      </c>
      <c r="C288" s="4">
        <f t="shared" si="39"/>
        <v>-3.474787512247736E-3</v>
      </c>
      <c r="D288" s="4">
        <f t="shared" si="43"/>
        <v>1.4509140916531771E-7</v>
      </c>
      <c r="E288" s="13">
        <f t="shared" si="36"/>
        <v>3.0246352585367012E-4</v>
      </c>
      <c r="F288" s="4">
        <f t="shared" si="37"/>
        <v>-3.4749326036569014E-3</v>
      </c>
      <c r="G288" s="6">
        <f t="shared" si="38"/>
        <v>-0.19980662342181874</v>
      </c>
      <c r="H288" s="8">
        <f t="shared" si="44"/>
        <v>1</v>
      </c>
      <c r="I288" s="6">
        <f t="shared" si="40"/>
        <v>3.1128750551404916</v>
      </c>
      <c r="J288" s="15">
        <f t="shared" si="41"/>
        <v>39840</v>
      </c>
      <c r="K288" s="7">
        <f t="shared" si="42"/>
        <v>27.662840064060408</v>
      </c>
    </row>
    <row r="289" spans="1:11" x14ac:dyDescent="0.2">
      <c r="A289" s="11">
        <v>39841</v>
      </c>
      <c r="B289" s="12">
        <v>4295.2</v>
      </c>
      <c r="C289" s="4">
        <f t="shared" si="39"/>
        <v>2.3747817850036775E-2</v>
      </c>
      <c r="D289" s="4">
        <f t="shared" si="43"/>
        <v>1.4509140916531771E-7</v>
      </c>
      <c r="E289" s="13">
        <f t="shared" si="36"/>
        <v>2.7231018178585422E-4</v>
      </c>
      <c r="F289" s="4">
        <f t="shared" si="37"/>
        <v>2.374767275862761E-2</v>
      </c>
      <c r="G289" s="6">
        <f t="shared" si="38"/>
        <v>1.4390938449637951</v>
      </c>
      <c r="H289" s="8">
        <f t="shared" si="44"/>
        <v>0</v>
      </c>
      <c r="I289" s="6">
        <f t="shared" si="40"/>
        <v>2.1498503030831562</v>
      </c>
      <c r="J289" s="15">
        <f t="shared" si="41"/>
        <v>39841</v>
      </c>
      <c r="K289" s="7">
        <f t="shared" si="42"/>
        <v>26.247757235966105</v>
      </c>
    </row>
    <row r="290" spans="1:11" x14ac:dyDescent="0.2">
      <c r="A290" s="11">
        <v>39842</v>
      </c>
      <c r="B290" s="12">
        <v>4190.1000000000004</v>
      </c>
      <c r="C290" s="4">
        <f t="shared" si="39"/>
        <v>-2.4773520128524254E-2</v>
      </c>
      <c r="D290" s="4">
        <f t="shared" si="43"/>
        <v>1.4509140916531771E-7</v>
      </c>
      <c r="E290" s="13">
        <f t="shared" si="36"/>
        <v>2.4339048758758298E-4</v>
      </c>
      <c r="F290" s="4">
        <f t="shared" si="37"/>
        <v>-2.4773665219933419E-2</v>
      </c>
      <c r="G290" s="6">
        <f t="shared" si="38"/>
        <v>-1.5879559981725047</v>
      </c>
      <c r="H290" s="8">
        <f t="shared" si="44"/>
        <v>1</v>
      </c>
      <c r="I290" s="6">
        <f t="shared" si="40"/>
        <v>1.9806810705158771</v>
      </c>
      <c r="J290" s="15">
        <f t="shared" si="41"/>
        <v>39842</v>
      </c>
      <c r="K290" s="7">
        <f t="shared" si="42"/>
        <v>24.814873233538489</v>
      </c>
    </row>
    <row r="291" spans="1:11" x14ac:dyDescent="0.2">
      <c r="A291" s="11">
        <v>39843</v>
      </c>
      <c r="B291" s="12">
        <v>4149.6000000000004</v>
      </c>
      <c r="C291" s="4">
        <f t="shared" si="39"/>
        <v>-9.7126559426449523E-3</v>
      </c>
      <c r="D291" s="4">
        <f t="shared" si="43"/>
        <v>1.4509140916531771E-7</v>
      </c>
      <c r="E291" s="13">
        <f t="shared" si="36"/>
        <v>3.3197829591098736E-4</v>
      </c>
      <c r="F291" s="4">
        <f t="shared" si="37"/>
        <v>-9.7128010340541172E-3</v>
      </c>
      <c r="G291" s="6">
        <f t="shared" si="38"/>
        <v>-0.53307663386233006</v>
      </c>
      <c r="H291" s="8">
        <f t="shared" si="44"/>
        <v>1</v>
      </c>
      <c r="I291" s="6">
        <f t="shared" si="40"/>
        <v>2.9441966004837457</v>
      </c>
      <c r="J291" s="15">
        <f t="shared" si="41"/>
        <v>39843</v>
      </c>
      <c r="K291" s="7">
        <f t="shared" si="42"/>
        <v>28.981116069861734</v>
      </c>
    </row>
    <row r="292" spans="1:11" x14ac:dyDescent="0.2">
      <c r="A292" s="11">
        <v>39846</v>
      </c>
      <c r="B292" s="12">
        <v>4077.8</v>
      </c>
      <c r="C292" s="4">
        <f t="shared" si="39"/>
        <v>-1.7454316754316503E-2</v>
      </c>
      <c r="D292" s="4">
        <f t="shared" si="43"/>
        <v>1.4509140916531771E-7</v>
      </c>
      <c r="E292" s="13">
        <f t="shared" si="36"/>
        <v>3.1372175502088136E-4</v>
      </c>
      <c r="F292" s="4">
        <f t="shared" si="37"/>
        <v>-1.7454461845725668E-2</v>
      </c>
      <c r="G292" s="6">
        <f t="shared" si="38"/>
        <v>-0.9854489822228879</v>
      </c>
      <c r="H292" s="8">
        <f t="shared" si="44"/>
        <v>1</v>
      </c>
      <c r="I292" s="6">
        <f t="shared" si="40"/>
        <v>2.6290086662175134</v>
      </c>
      <c r="J292" s="15">
        <f t="shared" si="41"/>
        <v>39846</v>
      </c>
      <c r="K292" s="7">
        <f t="shared" si="42"/>
        <v>28.172966478573564</v>
      </c>
    </row>
    <row r="293" spans="1:11" x14ac:dyDescent="0.2">
      <c r="A293" s="11">
        <v>39847</v>
      </c>
      <c r="B293" s="12">
        <v>4164.5</v>
      </c>
      <c r="C293" s="4">
        <f t="shared" si="39"/>
        <v>2.1038593092521117E-2</v>
      </c>
      <c r="D293" s="4">
        <f t="shared" si="43"/>
        <v>1.4509140916531771E-7</v>
      </c>
      <c r="E293" s="13">
        <f t="shared" si="36"/>
        <v>3.366968850175312E-4</v>
      </c>
      <c r="F293" s="4">
        <f t="shared" si="37"/>
        <v>2.1038448001111952E-2</v>
      </c>
      <c r="G293" s="6">
        <f t="shared" si="38"/>
        <v>1.1465530386822236</v>
      </c>
      <c r="H293" s="8">
        <f t="shared" si="44"/>
        <v>0</v>
      </c>
      <c r="I293" s="6">
        <f t="shared" si="40"/>
        <v>2.4219332732132193</v>
      </c>
      <c r="J293" s="15">
        <f t="shared" si="41"/>
        <v>39847</v>
      </c>
      <c r="K293" s="7">
        <f t="shared" si="42"/>
        <v>29.186351589302046</v>
      </c>
    </row>
    <row r="294" spans="1:11" x14ac:dyDescent="0.2">
      <c r="A294" s="11">
        <v>39848</v>
      </c>
      <c r="B294" s="12">
        <v>4228.6000000000004</v>
      </c>
      <c r="C294" s="4">
        <f t="shared" si="39"/>
        <v>1.5274748615373297E-2</v>
      </c>
      <c r="D294" s="4">
        <f t="shared" si="43"/>
        <v>1.4509140916531771E-7</v>
      </c>
      <c r="E294" s="13">
        <f t="shared" si="36"/>
        <v>3.0034646409868521E-4</v>
      </c>
      <c r="F294" s="4">
        <f t="shared" si="37"/>
        <v>1.5274603523964132E-2</v>
      </c>
      <c r="G294" s="6">
        <f t="shared" si="38"/>
        <v>0.88137085355800904</v>
      </c>
      <c r="H294" s="8">
        <f t="shared" si="44"/>
        <v>0</v>
      </c>
      <c r="I294" s="6">
        <f t="shared" si="40"/>
        <v>2.7479411107147476</v>
      </c>
      <c r="J294" s="15">
        <f t="shared" si="41"/>
        <v>39848</v>
      </c>
      <c r="K294" s="7">
        <f t="shared" si="42"/>
        <v>27.565858487804682</v>
      </c>
    </row>
    <row r="295" spans="1:11" x14ac:dyDescent="0.2">
      <c r="A295" s="11">
        <v>39849</v>
      </c>
      <c r="B295" s="12">
        <v>4228.8999999999996</v>
      </c>
      <c r="C295" s="4">
        <f t="shared" si="39"/>
        <v>7.0942950074001404E-5</v>
      </c>
      <c r="D295" s="4">
        <f t="shared" si="43"/>
        <v>1.4509140916531771E-7</v>
      </c>
      <c r="E295" s="13">
        <f t="shared" si="36"/>
        <v>2.6819116469512937E-4</v>
      </c>
      <c r="F295" s="4">
        <f t="shared" si="37"/>
        <v>7.0797858664836086E-5</v>
      </c>
      <c r="G295" s="6">
        <f t="shared" si="38"/>
        <v>4.3231259569486676E-3</v>
      </c>
      <c r="H295" s="8">
        <f t="shared" si="44"/>
        <v>0</v>
      </c>
      <c r="I295" s="6">
        <f t="shared" si="40"/>
        <v>3.1929573874015618</v>
      </c>
      <c r="J295" s="15">
        <f t="shared" si="41"/>
        <v>39849</v>
      </c>
      <c r="K295" s="7">
        <f t="shared" si="42"/>
        <v>26.048486456580878</v>
      </c>
    </row>
    <row r="296" spans="1:11" x14ac:dyDescent="0.2">
      <c r="A296" s="11">
        <v>39850</v>
      </c>
      <c r="B296" s="12">
        <v>4291.8999999999996</v>
      </c>
      <c r="C296" s="4">
        <f t="shared" si="39"/>
        <v>1.478761337708678E-2</v>
      </c>
      <c r="D296" s="4">
        <f t="shared" si="43"/>
        <v>1.4509140916531771E-7</v>
      </c>
      <c r="E296" s="13">
        <f t="shared" si="36"/>
        <v>2.3974683713037597E-4</v>
      </c>
      <c r="F296" s="4">
        <f t="shared" si="37"/>
        <v>1.4787468285677615E-2</v>
      </c>
      <c r="G296" s="6">
        <f t="shared" si="38"/>
        <v>0.9550308111626411</v>
      </c>
      <c r="H296" s="8">
        <f t="shared" si="44"/>
        <v>0</v>
      </c>
      <c r="I296" s="6">
        <f t="shared" si="40"/>
        <v>2.792983059986955</v>
      </c>
      <c r="J296" s="15">
        <f t="shared" si="41"/>
        <v>39850</v>
      </c>
      <c r="K296" s="7">
        <f t="shared" si="42"/>
        <v>24.628428653486019</v>
      </c>
    </row>
    <row r="297" spans="1:11" x14ac:dyDescent="0.2">
      <c r="A297" s="11">
        <v>39853</v>
      </c>
      <c r="B297" s="12">
        <v>4307.6000000000004</v>
      </c>
      <c r="C297" s="4">
        <f t="shared" si="39"/>
        <v>3.6513791367968279E-3</v>
      </c>
      <c r="D297" s="4">
        <f t="shared" si="43"/>
        <v>1.4509140916531771E-7</v>
      </c>
      <c r="E297" s="13">
        <f t="shared" si="36"/>
        <v>2.1458520636908631E-4</v>
      </c>
      <c r="F297" s="4">
        <f t="shared" si="37"/>
        <v>3.6512340453876625E-3</v>
      </c>
      <c r="G297" s="6">
        <f t="shared" si="38"/>
        <v>0.24925264934946181</v>
      </c>
      <c r="H297" s="8">
        <f t="shared" si="44"/>
        <v>0</v>
      </c>
      <c r="I297" s="6">
        <f t="shared" si="40"/>
        <v>3.2733998581825787</v>
      </c>
      <c r="J297" s="15">
        <f t="shared" si="41"/>
        <v>39853</v>
      </c>
      <c r="K297" s="7">
        <f t="shared" si="42"/>
        <v>23.30022686829011</v>
      </c>
    </row>
    <row r="298" spans="1:11" x14ac:dyDescent="0.2">
      <c r="A298" s="11">
        <v>39854</v>
      </c>
      <c r="B298" s="12">
        <v>4213.1000000000004</v>
      </c>
      <c r="C298" s="4">
        <f t="shared" si="39"/>
        <v>-2.2182185702337376E-2</v>
      </c>
      <c r="D298" s="4">
        <f t="shared" si="43"/>
        <v>1.4509140916531771E-7</v>
      </c>
      <c r="E298" s="13">
        <f t="shared" si="36"/>
        <v>1.9232742364856987E-4</v>
      </c>
      <c r="F298" s="4">
        <f t="shared" si="37"/>
        <v>-2.2182330793746541E-2</v>
      </c>
      <c r="G298" s="6">
        <f t="shared" si="38"/>
        <v>-1.5995085666610687</v>
      </c>
      <c r="H298" s="8">
        <f t="shared" si="44"/>
        <v>1</v>
      </c>
      <c r="I298" s="6">
        <f t="shared" si="40"/>
        <v>2.0800032928143946</v>
      </c>
      <c r="J298" s="15">
        <f t="shared" si="41"/>
        <v>39854</v>
      </c>
      <c r="K298" s="7">
        <f t="shared" si="42"/>
        <v>22.058748419411327</v>
      </c>
    </row>
    <row r="299" spans="1:11" x14ac:dyDescent="0.2">
      <c r="A299" s="11">
        <v>39855</v>
      </c>
      <c r="B299" s="12">
        <v>4234.3</v>
      </c>
      <c r="C299" s="4">
        <f t="shared" si="39"/>
        <v>5.019306415793426E-3</v>
      </c>
      <c r="D299" s="4">
        <f t="shared" si="43"/>
        <v>1.4509140916531771E-7</v>
      </c>
      <c r="E299" s="13">
        <f t="shared" si="36"/>
        <v>2.6417303156893673E-4</v>
      </c>
      <c r="F299" s="4">
        <f t="shared" si="37"/>
        <v>5.0191613243842611E-3</v>
      </c>
      <c r="G299" s="6">
        <f t="shared" si="38"/>
        <v>0.30880684252551105</v>
      </c>
      <c r="H299" s="8">
        <f t="shared" si="44"/>
        <v>0</v>
      </c>
      <c r="I299" s="6">
        <f t="shared" si="40"/>
        <v>3.1528337572520106</v>
      </c>
      <c r="J299" s="15">
        <f t="shared" si="41"/>
        <v>39855</v>
      </c>
      <c r="K299" s="7">
        <f t="shared" si="42"/>
        <v>25.852616306080318</v>
      </c>
    </row>
    <row r="300" spans="1:11" x14ac:dyDescent="0.2">
      <c r="A300" s="11">
        <v>39856</v>
      </c>
      <c r="B300" s="12">
        <v>4202.2</v>
      </c>
      <c r="C300" s="4">
        <f t="shared" si="39"/>
        <v>-7.6098275132331864E-3</v>
      </c>
      <c r="D300" s="4">
        <f t="shared" si="43"/>
        <v>1.4509140916531771E-7</v>
      </c>
      <c r="E300" s="13">
        <f t="shared" si="36"/>
        <v>2.3619242784294229E-4</v>
      </c>
      <c r="F300" s="4">
        <f t="shared" si="37"/>
        <v>-7.6099726046423514E-3</v>
      </c>
      <c r="G300" s="6">
        <f t="shared" si="38"/>
        <v>-0.49516519215960353</v>
      </c>
      <c r="H300" s="8">
        <f t="shared" si="44"/>
        <v>1</v>
      </c>
      <c r="I300" s="6">
        <f t="shared" si="40"/>
        <v>3.133899039511173</v>
      </c>
      <c r="J300" s="15">
        <f t="shared" si="41"/>
        <v>39856</v>
      </c>
      <c r="K300" s="7">
        <f t="shared" si="42"/>
        <v>24.445180352017122</v>
      </c>
    </row>
    <row r="301" spans="1:11" x14ac:dyDescent="0.2">
      <c r="A301" s="11">
        <v>39857</v>
      </c>
      <c r="B301" s="12">
        <v>4189.6000000000004</v>
      </c>
      <c r="C301" s="4">
        <f t="shared" si="39"/>
        <v>-3.0029336896707053E-3</v>
      </c>
      <c r="D301" s="4">
        <f t="shared" si="43"/>
        <v>1.4509140916531771E-7</v>
      </c>
      <c r="E301" s="13">
        <f t="shared" si="36"/>
        <v>2.2221402314408207E-4</v>
      </c>
      <c r="F301" s="4">
        <f t="shared" si="37"/>
        <v>-3.0030787810798707E-3</v>
      </c>
      <c r="G301" s="6">
        <f t="shared" si="38"/>
        <v>-0.20145636537481851</v>
      </c>
      <c r="H301" s="8">
        <f t="shared" si="44"/>
        <v>1</v>
      </c>
      <c r="I301" s="6">
        <f t="shared" si="40"/>
        <v>3.2667039193656664</v>
      </c>
      <c r="J301" s="15">
        <f t="shared" si="41"/>
        <v>39857</v>
      </c>
      <c r="K301" s="7">
        <f t="shared" si="42"/>
        <v>23.710788231404869</v>
      </c>
    </row>
    <row r="302" spans="1:11" x14ac:dyDescent="0.2">
      <c r="A302" s="11">
        <v>39860</v>
      </c>
      <c r="B302" s="12">
        <v>4134.8</v>
      </c>
      <c r="C302" s="4">
        <f t="shared" si="39"/>
        <v>-1.3166304270948254E-2</v>
      </c>
      <c r="D302" s="4">
        <f t="shared" si="43"/>
        <v>1.4509140916531771E-7</v>
      </c>
      <c r="E302" s="13">
        <f t="shared" si="36"/>
        <v>2.0075347853362513E-4</v>
      </c>
      <c r="F302" s="4">
        <f t="shared" si="37"/>
        <v>-1.3166449362357419E-2</v>
      </c>
      <c r="G302" s="6">
        <f t="shared" si="38"/>
        <v>-0.92925976516764985</v>
      </c>
      <c r="H302" s="8">
        <f t="shared" si="44"/>
        <v>1</v>
      </c>
      <c r="I302" s="6">
        <f t="shared" si="40"/>
        <v>2.9060160500147272</v>
      </c>
      <c r="J302" s="15">
        <f t="shared" si="41"/>
        <v>39860</v>
      </c>
      <c r="K302" s="7">
        <f t="shared" si="42"/>
        <v>22.536776625996708</v>
      </c>
    </row>
    <row r="303" spans="1:11" x14ac:dyDescent="0.2">
      <c r="A303" s="11">
        <v>39861</v>
      </c>
      <c r="B303" s="12">
        <v>4034.1</v>
      </c>
      <c r="C303" s="4">
        <f t="shared" si="39"/>
        <v>-2.4655731196395747E-2</v>
      </c>
      <c r="D303" s="4">
        <f t="shared" si="43"/>
        <v>1.4509140916531771E-7</v>
      </c>
      <c r="E303" s="13">
        <f t="shared" si="36"/>
        <v>2.123404172575612E-4</v>
      </c>
      <c r="F303" s="4">
        <f t="shared" si="37"/>
        <v>-2.4655876287804912E-2</v>
      </c>
      <c r="G303" s="6">
        <f t="shared" si="38"/>
        <v>-1.692014611393573</v>
      </c>
      <c r="H303" s="8">
        <f t="shared" si="44"/>
        <v>1</v>
      </c>
      <c r="I303" s="6">
        <f t="shared" si="40"/>
        <v>1.8782646588787659</v>
      </c>
      <c r="J303" s="15">
        <f t="shared" si="41"/>
        <v>39861</v>
      </c>
      <c r="K303" s="7">
        <f t="shared" si="42"/>
        <v>23.178033904143593</v>
      </c>
    </row>
    <row r="304" spans="1:11" x14ac:dyDescent="0.2">
      <c r="A304" s="11">
        <v>39862</v>
      </c>
      <c r="B304" s="12">
        <v>4006.8</v>
      </c>
      <c r="C304" s="4">
        <f t="shared" si="39"/>
        <v>-6.7903107603247709E-3</v>
      </c>
      <c r="D304" s="4">
        <f t="shared" si="43"/>
        <v>1.4509140916531771E-7</v>
      </c>
      <c r="E304" s="13">
        <f t="shared" si="36"/>
        <v>3.0342856091243386E-4</v>
      </c>
      <c r="F304" s="4">
        <f t="shared" si="37"/>
        <v>-6.7904558517339359E-3</v>
      </c>
      <c r="G304" s="6">
        <f t="shared" si="38"/>
        <v>-0.3898259099510904</v>
      </c>
      <c r="H304" s="8">
        <f t="shared" si="44"/>
        <v>1</v>
      </c>
      <c r="I304" s="6">
        <f t="shared" si="40"/>
        <v>3.0552615264184602</v>
      </c>
      <c r="J304" s="15">
        <f t="shared" si="41"/>
        <v>39862</v>
      </c>
      <c r="K304" s="7">
        <f t="shared" si="42"/>
        <v>27.706935216809125</v>
      </c>
    </row>
    <row r="305" spans="1:11" x14ac:dyDescent="0.2">
      <c r="A305" s="11">
        <v>39863</v>
      </c>
      <c r="B305" s="12">
        <v>4018.4</v>
      </c>
      <c r="C305" s="4">
        <f t="shared" si="39"/>
        <v>2.8908956982258223E-3</v>
      </c>
      <c r="D305" s="4">
        <f t="shared" si="43"/>
        <v>1.4509140916531771E-7</v>
      </c>
      <c r="E305" s="13">
        <f t="shared" si="36"/>
        <v>2.7949522935473339E-4</v>
      </c>
      <c r="F305" s="4">
        <f t="shared" si="37"/>
        <v>2.8907506068166569E-3</v>
      </c>
      <c r="G305" s="6">
        <f t="shared" si="38"/>
        <v>0.1729113198328473</v>
      </c>
      <c r="H305" s="8">
        <f t="shared" si="44"/>
        <v>0</v>
      </c>
      <c r="I305" s="6">
        <f t="shared" si="40"/>
        <v>3.1573749715386881</v>
      </c>
      <c r="J305" s="15">
        <f t="shared" si="41"/>
        <v>39863</v>
      </c>
      <c r="K305" s="7">
        <f t="shared" si="42"/>
        <v>26.591783134409685</v>
      </c>
    </row>
    <row r="306" spans="1:11" x14ac:dyDescent="0.2">
      <c r="A306" s="11">
        <v>39864</v>
      </c>
      <c r="B306" s="12">
        <v>3889.1</v>
      </c>
      <c r="C306" s="4">
        <f t="shared" si="39"/>
        <v>-3.2706045059633988E-2</v>
      </c>
      <c r="D306" s="4">
        <f t="shared" si="43"/>
        <v>1.4509140916531771E-7</v>
      </c>
      <c r="E306" s="13">
        <f t="shared" si="36"/>
        <v>2.4974632474066309E-4</v>
      </c>
      <c r="F306" s="4">
        <f t="shared" si="37"/>
        <v>-3.2706190151043153E-2</v>
      </c>
      <c r="G306" s="6">
        <f t="shared" si="38"/>
        <v>-2.0695713538708387</v>
      </c>
      <c r="H306" s="8">
        <f t="shared" si="44"/>
        <v>1</v>
      </c>
      <c r="I306" s="6">
        <f t="shared" si="40"/>
        <v>1.0870311005624336</v>
      </c>
      <c r="J306" s="15">
        <f t="shared" si="41"/>
        <v>39864</v>
      </c>
      <c r="K306" s="7">
        <f t="shared" si="42"/>
        <v>25.136789802874144</v>
      </c>
    </row>
    <row r="307" spans="1:11" x14ac:dyDescent="0.2">
      <c r="A307" s="11">
        <v>39867</v>
      </c>
      <c r="B307" s="12">
        <v>3850.7</v>
      </c>
      <c r="C307" s="4">
        <f t="shared" si="39"/>
        <v>-9.9228184394752686E-3</v>
      </c>
      <c r="D307" s="4">
        <f t="shared" si="43"/>
        <v>1.4509140916531771E-7</v>
      </c>
      <c r="E307" s="13">
        <f t="shared" si="36"/>
        <v>4.224206407162413E-4</v>
      </c>
      <c r="F307" s="4">
        <f t="shared" si="37"/>
        <v>-9.9229635308844336E-3</v>
      </c>
      <c r="G307" s="6">
        <f t="shared" si="38"/>
        <v>-0.4828017434945332</v>
      </c>
      <c r="H307" s="8">
        <f t="shared" si="44"/>
        <v>1</v>
      </c>
      <c r="I307" s="6">
        <f t="shared" si="40"/>
        <v>2.8492671857516885</v>
      </c>
      <c r="J307" s="15">
        <f t="shared" si="41"/>
        <v>39867</v>
      </c>
      <c r="K307" s="7">
        <f t="shared" si="42"/>
        <v>32.691347800482177</v>
      </c>
    </row>
    <row r="308" spans="1:11" x14ac:dyDescent="0.2">
      <c r="A308" s="11">
        <v>39868</v>
      </c>
      <c r="B308" s="12">
        <v>3816.4</v>
      </c>
      <c r="C308" s="4">
        <f t="shared" si="39"/>
        <v>-8.9473800590347766E-3</v>
      </c>
      <c r="D308" s="4">
        <f t="shared" si="43"/>
        <v>1.4509140916531771E-7</v>
      </c>
      <c r="E308" s="13">
        <f t="shared" si="36"/>
        <v>3.9449401877838928E-4</v>
      </c>
      <c r="F308" s="4">
        <f t="shared" si="37"/>
        <v>-8.9475251504439416E-3</v>
      </c>
      <c r="G308" s="6">
        <f t="shared" si="38"/>
        <v>-0.45048747048778204</v>
      </c>
      <c r="H308" s="8">
        <f t="shared" si="44"/>
        <v>1</v>
      </c>
      <c r="I308" s="6">
        <f t="shared" si="40"/>
        <v>2.8985452759212262</v>
      </c>
      <c r="J308" s="15">
        <f t="shared" si="41"/>
        <v>39868</v>
      </c>
      <c r="K308" s="7">
        <f t="shared" si="42"/>
        <v>31.592243787191261</v>
      </c>
    </row>
    <row r="309" spans="1:11" x14ac:dyDescent="0.2">
      <c r="A309" s="11">
        <v>39869</v>
      </c>
      <c r="B309" s="12">
        <v>3849</v>
      </c>
      <c r="C309" s="4">
        <f t="shared" si="39"/>
        <v>8.5058044060552628E-3</v>
      </c>
      <c r="D309" s="4">
        <f t="shared" si="43"/>
        <v>1.4509140916531771E-7</v>
      </c>
      <c r="E309" s="13">
        <f t="shared" si="36"/>
        <v>3.6636618481630215E-4</v>
      </c>
      <c r="F309" s="4">
        <f t="shared" si="37"/>
        <v>8.5056593146460979E-3</v>
      </c>
      <c r="G309" s="6">
        <f t="shared" si="38"/>
        <v>0.44437569011496364</v>
      </c>
      <c r="H309" s="8">
        <f t="shared" si="44"/>
        <v>0</v>
      </c>
      <c r="I309" s="6">
        <f t="shared" si="40"/>
        <v>2.9382651996986704</v>
      </c>
      <c r="J309" s="15">
        <f t="shared" si="41"/>
        <v>39869</v>
      </c>
      <c r="K309" s="7">
        <f t="shared" si="42"/>
        <v>30.44513832429152</v>
      </c>
    </row>
    <row r="310" spans="1:11" x14ac:dyDescent="0.2">
      <c r="A310" s="11">
        <v>39870</v>
      </c>
      <c r="B310" s="12">
        <v>3915.6</v>
      </c>
      <c r="C310" s="4">
        <f t="shared" si="39"/>
        <v>1.7155200103529063E-2</v>
      </c>
      <c r="D310" s="4">
        <f t="shared" si="43"/>
        <v>1.4509140916531771E-7</v>
      </c>
      <c r="E310" s="13">
        <f t="shared" si="36"/>
        <v>3.2659169576335409E-4</v>
      </c>
      <c r="F310" s="4">
        <f t="shared" si="37"/>
        <v>1.7155055012119898E-2</v>
      </c>
      <c r="G310" s="6">
        <f t="shared" si="38"/>
        <v>0.94926954146033427</v>
      </c>
      <c r="H310" s="8">
        <f t="shared" si="44"/>
        <v>0</v>
      </c>
      <c r="I310" s="6">
        <f t="shared" si="40"/>
        <v>2.6439050376595699</v>
      </c>
      <c r="J310" s="15">
        <f t="shared" si="41"/>
        <v>39870</v>
      </c>
      <c r="K310" s="7">
        <f t="shared" si="42"/>
        <v>28.745034184729818</v>
      </c>
    </row>
    <row r="311" spans="1:11" x14ac:dyDescent="0.2">
      <c r="A311" s="11">
        <v>39871</v>
      </c>
      <c r="B311" s="12">
        <v>3830.1</v>
      </c>
      <c r="C311" s="4">
        <f t="shared" si="39"/>
        <v>-2.2077661892860468E-2</v>
      </c>
      <c r="D311" s="4">
        <f t="shared" si="43"/>
        <v>1.4509140916531771E-7</v>
      </c>
      <c r="E311" s="13">
        <f t="shared" si="36"/>
        <v>2.9140749234033629E-4</v>
      </c>
      <c r="F311" s="4">
        <f t="shared" si="37"/>
        <v>-2.2077806984269633E-2</v>
      </c>
      <c r="G311" s="6">
        <f t="shared" si="38"/>
        <v>-1.2933187545268279</v>
      </c>
      <c r="H311" s="8">
        <f t="shared" si="44"/>
        <v>1</v>
      </c>
      <c r="I311" s="6">
        <f t="shared" si="40"/>
        <v>2.3151187428909195</v>
      </c>
      <c r="J311" s="15">
        <f t="shared" si="41"/>
        <v>39871</v>
      </c>
      <c r="K311" s="7">
        <f t="shared" si="42"/>
        <v>27.152549707551422</v>
      </c>
    </row>
    <row r="312" spans="1:11" x14ac:dyDescent="0.2">
      <c r="A312" s="11">
        <v>39874</v>
      </c>
      <c r="B312" s="12">
        <v>3625.8</v>
      </c>
      <c r="C312" s="4">
        <f t="shared" si="39"/>
        <v>-5.4815958898846967E-2</v>
      </c>
      <c r="D312" s="4">
        <f t="shared" si="43"/>
        <v>1.4509140916531771E-7</v>
      </c>
      <c r="E312" s="13">
        <f t="shared" si="36"/>
        <v>3.5095789326185348E-4</v>
      </c>
      <c r="F312" s="4">
        <f t="shared" si="37"/>
        <v>-5.4816103990256132E-2</v>
      </c>
      <c r="G312" s="6">
        <f t="shared" si="38"/>
        <v>-2.9260426894636185</v>
      </c>
      <c r="H312" s="8">
        <f t="shared" si="44"/>
        <v>1</v>
      </c>
      <c r="I312" s="6">
        <f t="shared" si="40"/>
        <v>-1.2223792915307188</v>
      </c>
      <c r="J312" s="15">
        <f t="shared" si="41"/>
        <v>39874</v>
      </c>
      <c r="K312" s="7">
        <f t="shared" si="42"/>
        <v>29.798044733715152</v>
      </c>
    </row>
    <row r="313" spans="1:11" x14ac:dyDescent="0.2">
      <c r="A313" s="11">
        <v>39875</v>
      </c>
      <c r="B313" s="12">
        <v>3512.1</v>
      </c>
      <c r="C313" s="4">
        <f t="shared" si="39"/>
        <v>-3.1860804441831418E-2</v>
      </c>
      <c r="D313" s="4">
        <f t="shared" si="43"/>
        <v>1.4509140916531771E-7</v>
      </c>
      <c r="E313" s="13">
        <f t="shared" si="36"/>
        <v>8.719304727577567E-4</v>
      </c>
      <c r="F313" s="4">
        <f t="shared" si="37"/>
        <v>-3.1860949533240583E-2</v>
      </c>
      <c r="G313" s="6">
        <f t="shared" si="38"/>
        <v>-1.0789909118780046</v>
      </c>
      <c r="H313" s="8">
        <f t="shared" si="44"/>
        <v>1</v>
      </c>
      <c r="I313" s="6">
        <f t="shared" si="40"/>
        <v>2.0213512079927196</v>
      </c>
      <c r="J313" s="15">
        <f t="shared" si="41"/>
        <v>39875</v>
      </c>
      <c r="K313" s="7">
        <f t="shared" si="42"/>
        <v>46.96790495729104</v>
      </c>
    </row>
    <row r="314" spans="1:11" x14ac:dyDescent="0.2">
      <c r="A314" s="11">
        <v>39876</v>
      </c>
      <c r="B314" s="12">
        <v>3645.9</v>
      </c>
      <c r="C314" s="4">
        <f t="shared" si="39"/>
        <v>3.7389099391127965E-2</v>
      </c>
      <c r="D314" s="4">
        <f t="shared" si="43"/>
        <v>1.4509140916531771E-7</v>
      </c>
      <c r="E314" s="13">
        <f t="shared" si="36"/>
        <v>9.6264762493969663E-4</v>
      </c>
      <c r="F314" s="4">
        <f t="shared" si="37"/>
        <v>3.73889542997188E-2</v>
      </c>
      <c r="G314" s="6">
        <f t="shared" si="38"/>
        <v>1.2050627083807925</v>
      </c>
      <c r="H314" s="8">
        <f t="shared" si="44"/>
        <v>0</v>
      </c>
      <c r="I314" s="6">
        <f t="shared" si="40"/>
        <v>1.8278849647315984</v>
      </c>
      <c r="J314" s="15">
        <f t="shared" si="41"/>
        <v>39876</v>
      </c>
      <c r="K314" s="7">
        <f t="shared" si="42"/>
        <v>49.350769913927714</v>
      </c>
    </row>
    <row r="315" spans="1:11" x14ac:dyDescent="0.2">
      <c r="A315" s="11">
        <v>39877</v>
      </c>
      <c r="B315" s="12">
        <v>3529.9</v>
      </c>
      <c r="C315" s="4">
        <f t="shared" si="39"/>
        <v>-3.2333706630682572E-2</v>
      </c>
      <c r="D315" s="4">
        <f t="shared" si="43"/>
        <v>1.4509140916531771E-7</v>
      </c>
      <c r="E315" s="13">
        <f t="shared" si="36"/>
        <v>8.5405761641272357E-4</v>
      </c>
      <c r="F315" s="4">
        <f t="shared" si="37"/>
        <v>-3.2333851722091737E-2</v>
      </c>
      <c r="G315" s="6">
        <f t="shared" si="38"/>
        <v>-1.1064043060742854</v>
      </c>
      <c r="H315" s="8">
        <f t="shared" si="44"/>
        <v>1</v>
      </c>
      <c r="I315" s="6">
        <f t="shared" si="40"/>
        <v>2.0017521725084819</v>
      </c>
      <c r="J315" s="15">
        <f t="shared" si="41"/>
        <v>39877</v>
      </c>
      <c r="K315" s="7">
        <f t="shared" si="42"/>
        <v>46.484037792818626</v>
      </c>
    </row>
    <row r="316" spans="1:11" x14ac:dyDescent="0.2">
      <c r="A316" s="11">
        <v>39878</v>
      </c>
      <c r="B316" s="12">
        <v>3530.7</v>
      </c>
      <c r="C316" s="4">
        <f t="shared" si="39"/>
        <v>2.2660963754436757E-4</v>
      </c>
      <c r="D316" s="4">
        <f t="shared" si="43"/>
        <v>1.4509140916531771E-7</v>
      </c>
      <c r="E316" s="13">
        <f t="shared" si="36"/>
        <v>9.5248475594971252E-4</v>
      </c>
      <c r="F316" s="4">
        <f t="shared" si="37"/>
        <v>2.2646454613520225E-4</v>
      </c>
      <c r="G316" s="6">
        <f t="shared" si="38"/>
        <v>7.3378901232496576E-3</v>
      </c>
      <c r="H316" s="8">
        <f t="shared" si="44"/>
        <v>0</v>
      </c>
      <c r="I316" s="6">
        <f t="shared" si="40"/>
        <v>2.5592527721514755</v>
      </c>
      <c r="J316" s="15">
        <f t="shared" si="41"/>
        <v>39878</v>
      </c>
      <c r="K316" s="7">
        <f t="shared" si="42"/>
        <v>49.089575599640014</v>
      </c>
    </row>
    <row r="317" spans="1:11" x14ac:dyDescent="0.2">
      <c r="A317" s="11">
        <v>39881</v>
      </c>
      <c r="B317" s="12">
        <v>3542.4</v>
      </c>
      <c r="C317" s="4">
        <f t="shared" si="39"/>
        <v>3.3083119625914709E-3</v>
      </c>
      <c r="D317" s="4">
        <f t="shared" si="43"/>
        <v>1.4509140916531771E-7</v>
      </c>
      <c r="E317" s="13">
        <f t="shared" si="36"/>
        <v>8.4506762160904236E-4</v>
      </c>
      <c r="F317" s="4">
        <f t="shared" si="37"/>
        <v>3.3081668711823055E-3</v>
      </c>
      <c r="G317" s="6">
        <f t="shared" si="38"/>
        <v>0.11379984671715555</v>
      </c>
      <c r="H317" s="8">
        <f t="shared" si="44"/>
        <v>0</v>
      </c>
      <c r="I317" s="6">
        <f t="shared" si="40"/>
        <v>2.6126332183569754</v>
      </c>
      <c r="J317" s="15">
        <f t="shared" si="41"/>
        <v>39881</v>
      </c>
      <c r="K317" s="7">
        <f t="shared" si="42"/>
        <v>46.238740063618486</v>
      </c>
    </row>
    <row r="318" spans="1:11" x14ac:dyDescent="0.2">
      <c r="A318" s="11">
        <v>39882</v>
      </c>
      <c r="B318" s="12">
        <v>3715.2</v>
      </c>
      <c r="C318" s="4">
        <f t="shared" si="39"/>
        <v>4.7628048989254448E-2</v>
      </c>
      <c r="D318" s="4">
        <f t="shared" si="43"/>
        <v>1.4509140916531771E-7</v>
      </c>
      <c r="E318" s="13">
        <f t="shared" si="36"/>
        <v>7.5004726067546439E-4</v>
      </c>
      <c r="F318" s="4">
        <f t="shared" si="37"/>
        <v>4.7627903897845283E-2</v>
      </c>
      <c r="G318" s="6">
        <f t="shared" si="38"/>
        <v>1.7390703632056681</v>
      </c>
      <c r="H318" s="8">
        <f t="shared" si="44"/>
        <v>0</v>
      </c>
      <c r="I318" s="6">
        <f t="shared" si="40"/>
        <v>1.1665657722978198</v>
      </c>
      <c r="J318" s="15">
        <f t="shared" si="41"/>
        <v>39882</v>
      </c>
      <c r="K318" s="7">
        <f t="shared" si="42"/>
        <v>43.561675467191627</v>
      </c>
    </row>
    <row r="319" spans="1:11" x14ac:dyDescent="0.2">
      <c r="A319" s="11">
        <v>39883</v>
      </c>
      <c r="B319" s="12">
        <v>3693.8</v>
      </c>
      <c r="C319" s="4">
        <f t="shared" si="39"/>
        <v>-5.7767740617612456E-3</v>
      </c>
      <c r="D319" s="4">
        <f t="shared" si="43"/>
        <v>1.4509140916531771E-7</v>
      </c>
      <c r="E319" s="13">
        <f t="shared" si="36"/>
        <v>6.6599298900486999E-4</v>
      </c>
      <c r="F319" s="4">
        <f t="shared" si="37"/>
        <v>-5.7769191531704105E-3</v>
      </c>
      <c r="G319" s="6">
        <f t="shared" si="38"/>
        <v>-0.22385224850828558</v>
      </c>
      <c r="H319" s="8">
        <f t="shared" si="44"/>
        <v>1</v>
      </c>
      <c r="I319" s="6">
        <f t="shared" si="40"/>
        <v>2.7131222594637241</v>
      </c>
      <c r="J319" s="15">
        <f t="shared" si="41"/>
        <v>39883</v>
      </c>
      <c r="K319" s="7">
        <f t="shared" si="42"/>
        <v>41.048291830261597</v>
      </c>
    </row>
    <row r="320" spans="1:11" x14ac:dyDescent="0.2">
      <c r="A320" s="11">
        <v>39884</v>
      </c>
      <c r="B320" s="12">
        <v>3712.1</v>
      </c>
      <c r="C320" s="4">
        <f t="shared" si="39"/>
        <v>4.9420157565865383E-3</v>
      </c>
      <c r="D320" s="4">
        <f t="shared" si="43"/>
        <v>1.4509140916531771E-7</v>
      </c>
      <c r="E320" s="13">
        <f t="shared" si="36"/>
        <v>5.978474079769454E-4</v>
      </c>
      <c r="F320" s="4">
        <f t="shared" si="37"/>
        <v>4.9418706651773734E-3</v>
      </c>
      <c r="G320" s="6">
        <f t="shared" si="38"/>
        <v>0.20211390816440222</v>
      </c>
      <c r="H320" s="8">
        <f t="shared" si="44"/>
        <v>0</v>
      </c>
      <c r="I320" s="6">
        <f t="shared" si="40"/>
        <v>2.7717239544497407</v>
      </c>
      <c r="J320" s="15">
        <f t="shared" si="41"/>
        <v>39884</v>
      </c>
      <c r="K320" s="7">
        <f t="shared" si="42"/>
        <v>38.891566466030547</v>
      </c>
    </row>
    <row r="321" spans="1:11" x14ac:dyDescent="0.2">
      <c r="A321" s="11">
        <v>39885</v>
      </c>
      <c r="B321" s="12">
        <v>3753.7</v>
      </c>
      <c r="C321" s="4">
        <f t="shared" si="39"/>
        <v>1.1144265997110308E-2</v>
      </c>
      <c r="D321" s="4">
        <f t="shared" si="43"/>
        <v>1.4509140916531771E-7</v>
      </c>
      <c r="E321" s="13">
        <f t="shared" si="36"/>
        <v>5.3135818398778009E-4</v>
      </c>
      <c r="F321" s="4">
        <f t="shared" si="37"/>
        <v>1.1144120905701143E-2</v>
      </c>
      <c r="G321" s="6">
        <f t="shared" si="38"/>
        <v>0.48345062746675743</v>
      </c>
      <c r="H321" s="8">
        <f t="shared" si="44"/>
        <v>0</v>
      </c>
      <c r="I321" s="6">
        <f t="shared" si="40"/>
        <v>2.7342363212013079</v>
      </c>
      <c r="J321" s="15">
        <f t="shared" si="41"/>
        <v>39885</v>
      </c>
      <c r="K321" s="7">
        <f t="shared" si="42"/>
        <v>36.665190651203275</v>
      </c>
    </row>
    <row r="322" spans="1:11" x14ac:dyDescent="0.2">
      <c r="A322" s="11">
        <v>39888</v>
      </c>
      <c r="B322" s="12">
        <v>3864</v>
      </c>
      <c r="C322" s="4">
        <f t="shared" si="39"/>
        <v>2.8960896136900911E-2</v>
      </c>
      <c r="D322" s="4">
        <f t="shared" si="43"/>
        <v>1.4509140916531771E-7</v>
      </c>
      <c r="E322" s="13">
        <f t="shared" si="36"/>
        <v>4.7254233398002257E-4</v>
      </c>
      <c r="F322" s="4">
        <f t="shared" si="37"/>
        <v>2.8960751045491746E-2</v>
      </c>
      <c r="G322" s="6">
        <f t="shared" si="38"/>
        <v>1.3322614434839894</v>
      </c>
      <c r="H322" s="8">
        <f t="shared" si="44"/>
        <v>0</v>
      </c>
      <c r="I322" s="6">
        <f t="shared" si="40"/>
        <v>2.0222927995578148</v>
      </c>
      <c r="J322" s="15">
        <f t="shared" si="41"/>
        <v>39888</v>
      </c>
      <c r="K322" s="7">
        <f t="shared" si="42"/>
        <v>34.576467502760558</v>
      </c>
    </row>
    <row r="323" spans="1:11" x14ac:dyDescent="0.2">
      <c r="A323" s="11">
        <v>39889</v>
      </c>
      <c r="B323" s="12">
        <v>3857.1</v>
      </c>
      <c r="C323" s="4">
        <f t="shared" si="39"/>
        <v>-1.7873105740957515E-3</v>
      </c>
      <c r="D323" s="4">
        <f t="shared" si="43"/>
        <v>1.4509140916531771E-7</v>
      </c>
      <c r="E323" s="13">
        <f t="shared" ref="E323:E386" si="45">$G$6+(($G$7+$G$8*H322)*F322*F322)+($G$9*E322)</f>
        <v>4.2051429086887513E-4</v>
      </c>
      <c r="F323" s="4">
        <f t="shared" ref="F323:F386" si="46">C323-D323</f>
        <v>-1.7874556655049169E-3</v>
      </c>
      <c r="G323" s="6">
        <f t="shared" ref="G323:G386" si="47">F323/SQRT(E323)</f>
        <v>-8.7165554843878126E-2</v>
      </c>
      <c r="H323" s="8">
        <f t="shared" si="44"/>
        <v>1</v>
      </c>
      <c r="I323" s="6">
        <f t="shared" si="40"/>
        <v>2.9642785966743674</v>
      </c>
      <c r="J323" s="15">
        <f t="shared" si="41"/>
        <v>39889</v>
      </c>
      <c r="K323" s="7">
        <f t="shared" si="42"/>
        <v>32.617497695228771</v>
      </c>
    </row>
    <row r="324" spans="1:11" x14ac:dyDescent="0.2">
      <c r="A324" s="11">
        <v>39890</v>
      </c>
      <c r="B324" s="12">
        <v>3805</v>
      </c>
      <c r="C324" s="4">
        <f t="shared" si="39"/>
        <v>-1.3599614462526664E-2</v>
      </c>
      <c r="D324" s="4">
        <f t="shared" si="43"/>
        <v>1.4509140916531771E-7</v>
      </c>
      <c r="E324" s="13">
        <f t="shared" si="45"/>
        <v>3.7508503829142661E-4</v>
      </c>
      <c r="F324" s="4">
        <f t="shared" si="46"/>
        <v>-1.3599759553935829E-2</v>
      </c>
      <c r="G324" s="6">
        <f t="shared" si="47"/>
        <v>-0.70220894851193538</v>
      </c>
      <c r="H324" s="8">
        <f t="shared" si="44"/>
        <v>1</v>
      </c>
      <c r="I324" s="6">
        <f t="shared" si="40"/>
        <v>2.7786916575726477</v>
      </c>
      <c r="J324" s="15">
        <f t="shared" si="41"/>
        <v>39890</v>
      </c>
      <c r="K324" s="7">
        <f t="shared" si="42"/>
        <v>30.805277906185317</v>
      </c>
    </row>
    <row r="325" spans="1:11" x14ac:dyDescent="0.2">
      <c r="A325" s="11">
        <v>39891</v>
      </c>
      <c r="B325" s="12">
        <v>3816.9</v>
      </c>
      <c r="C325" s="4">
        <f t="shared" si="39"/>
        <v>3.1225835209783299E-3</v>
      </c>
      <c r="D325" s="4">
        <f t="shared" si="43"/>
        <v>1.4509140916531771E-7</v>
      </c>
      <c r="E325" s="13">
        <f t="shared" si="45"/>
        <v>3.6871028899614495E-4</v>
      </c>
      <c r="F325" s="4">
        <f t="shared" si="46"/>
        <v>3.1224384295691645E-3</v>
      </c>
      <c r="G325" s="6">
        <f t="shared" si="47"/>
        <v>0.1626114996218086</v>
      </c>
      <c r="H325" s="8">
        <f t="shared" si="44"/>
        <v>0</v>
      </c>
      <c r="I325" s="6">
        <f t="shared" si="40"/>
        <v>3.0205898903743171</v>
      </c>
      <c r="J325" s="15">
        <f t="shared" si="41"/>
        <v>39891</v>
      </c>
      <c r="K325" s="7">
        <f t="shared" si="42"/>
        <v>30.542380901957312</v>
      </c>
    </row>
    <row r="326" spans="1:11" x14ac:dyDescent="0.2">
      <c r="A326" s="11">
        <v>39892</v>
      </c>
      <c r="B326" s="12">
        <v>3842.9</v>
      </c>
      <c r="C326" s="4">
        <f t="shared" si="39"/>
        <v>6.7887150720218233E-3</v>
      </c>
      <c r="D326" s="4">
        <f t="shared" si="43"/>
        <v>1.4509140916531771E-7</v>
      </c>
      <c r="E326" s="13">
        <f t="shared" si="45"/>
        <v>3.286652720750081E-4</v>
      </c>
      <c r="F326" s="4">
        <f t="shared" si="46"/>
        <v>6.7885699806126583E-3</v>
      </c>
      <c r="G326" s="6">
        <f t="shared" si="47"/>
        <v>0.37445651459518114</v>
      </c>
      <c r="H326" s="8">
        <f t="shared" si="44"/>
        <v>0</v>
      </c>
      <c r="I326" s="6">
        <f t="shared" si="40"/>
        <v>3.0211879937430615</v>
      </c>
      <c r="J326" s="15">
        <f t="shared" si="41"/>
        <v>39892</v>
      </c>
      <c r="K326" s="7">
        <f t="shared" si="42"/>
        <v>28.836142917348891</v>
      </c>
    </row>
    <row r="327" spans="1:11" x14ac:dyDescent="0.2">
      <c r="A327" s="11">
        <v>39895</v>
      </c>
      <c r="B327" s="12">
        <v>3952.8</v>
      </c>
      <c r="C327" s="4">
        <f t="shared" si="39"/>
        <v>2.8196898642753987E-2</v>
      </c>
      <c r="D327" s="4">
        <f t="shared" si="43"/>
        <v>1.4509140916531771E-7</v>
      </c>
      <c r="E327" s="13">
        <f t="shared" si="45"/>
        <v>2.9324176180550184E-4</v>
      </c>
      <c r="F327" s="4">
        <f t="shared" si="46"/>
        <v>2.8196753551344822E-2</v>
      </c>
      <c r="G327" s="6">
        <f t="shared" si="47"/>
        <v>1.6465927482907812</v>
      </c>
      <c r="H327" s="8">
        <f t="shared" si="44"/>
        <v>0</v>
      </c>
      <c r="I327" s="6">
        <f t="shared" si="40"/>
        <v>1.7926842092135131</v>
      </c>
      <c r="J327" s="15">
        <f t="shared" si="41"/>
        <v>39895</v>
      </c>
      <c r="K327" s="7">
        <f t="shared" si="42"/>
        <v>27.237871748136261</v>
      </c>
    </row>
    <row r="328" spans="1:11" x14ac:dyDescent="0.2">
      <c r="A328" s="11">
        <v>39896</v>
      </c>
      <c r="B328" s="12">
        <v>3911.5</v>
      </c>
      <c r="C328" s="4">
        <f t="shared" si="39"/>
        <v>-1.0503256406404976E-2</v>
      </c>
      <c r="D328" s="4">
        <f t="shared" si="43"/>
        <v>1.4509140916531771E-7</v>
      </c>
      <c r="E328" s="13">
        <f t="shared" si="45"/>
        <v>2.6190640034754516E-4</v>
      </c>
      <c r="F328" s="4">
        <f t="shared" si="46"/>
        <v>-1.0503401497814141E-2</v>
      </c>
      <c r="G328" s="6">
        <f t="shared" si="47"/>
        <v>-0.649018253042975</v>
      </c>
      <c r="H328" s="8">
        <f t="shared" si="44"/>
        <v>1</v>
      </c>
      <c r="I328" s="6">
        <f t="shared" si="40"/>
        <v>2.994210804710979</v>
      </c>
      <c r="J328" s="15">
        <f t="shared" si="41"/>
        <v>39896</v>
      </c>
      <c r="K328" s="7">
        <f t="shared" si="42"/>
        <v>25.741468351267173</v>
      </c>
    </row>
    <row r="329" spans="1:11" x14ac:dyDescent="0.2">
      <c r="A329" s="11">
        <v>39897</v>
      </c>
      <c r="B329" s="12">
        <v>3900.3</v>
      </c>
      <c r="C329" s="4">
        <f t="shared" si="39"/>
        <v>-2.8674588889025421E-3</v>
      </c>
      <c r="D329" s="4">
        <f t="shared" si="43"/>
        <v>1.4509140916531771E-7</v>
      </c>
      <c r="E329" s="13">
        <f t="shared" si="45"/>
        <v>2.5470992751894938E-4</v>
      </c>
      <c r="F329" s="4">
        <f t="shared" si="46"/>
        <v>-2.8676039803117075E-3</v>
      </c>
      <c r="G329" s="6">
        <f t="shared" si="47"/>
        <v>-0.1796785517405424</v>
      </c>
      <c r="H329" s="8">
        <f t="shared" si="44"/>
        <v>1</v>
      </c>
      <c r="I329" s="6">
        <f t="shared" si="40"/>
        <v>3.2026118755355122</v>
      </c>
      <c r="J329" s="15">
        <f t="shared" si="41"/>
        <v>39897</v>
      </c>
      <c r="K329" s="7">
        <f t="shared" si="42"/>
        <v>25.385352402969353</v>
      </c>
    </row>
    <row r="330" spans="1:11" x14ac:dyDescent="0.2">
      <c r="A330" s="11">
        <v>39898</v>
      </c>
      <c r="B330" s="12">
        <v>3925.2</v>
      </c>
      <c r="C330" s="4">
        <f t="shared" si="39"/>
        <v>6.3638320961057638E-3</v>
      </c>
      <c r="D330" s="4">
        <f t="shared" si="43"/>
        <v>1.4509140916531771E-7</v>
      </c>
      <c r="E330" s="13">
        <f t="shared" si="45"/>
        <v>2.2935115143767621E-4</v>
      </c>
      <c r="F330" s="4">
        <f t="shared" si="46"/>
        <v>6.3636870046965988E-3</v>
      </c>
      <c r="G330" s="6">
        <f t="shared" si="47"/>
        <v>0.42020222577868988</v>
      </c>
      <c r="H330" s="8">
        <f t="shared" si="44"/>
        <v>0</v>
      </c>
      <c r="I330" s="6">
        <f t="shared" si="40"/>
        <v>3.1829046697680106</v>
      </c>
      <c r="J330" s="15">
        <f t="shared" si="41"/>
        <v>39898</v>
      </c>
      <c r="K330" s="7">
        <f t="shared" si="42"/>
        <v>24.08855357088343</v>
      </c>
    </row>
    <row r="331" spans="1:11" x14ac:dyDescent="0.2">
      <c r="A331" s="11">
        <v>39899</v>
      </c>
      <c r="B331" s="12">
        <v>3898.9</v>
      </c>
      <c r="C331" s="4">
        <f t="shared" si="39"/>
        <v>-6.7228432805957342E-3</v>
      </c>
      <c r="D331" s="4">
        <f t="shared" si="43"/>
        <v>1.4509140916531771E-7</v>
      </c>
      <c r="E331" s="13">
        <f t="shared" si="45"/>
        <v>2.0538926372236125E-4</v>
      </c>
      <c r="F331" s="4">
        <f t="shared" si="46"/>
        <v>-6.7229883720048992E-3</v>
      </c>
      <c r="G331" s="6">
        <f t="shared" si="47"/>
        <v>-0.46910870401194132</v>
      </c>
      <c r="H331" s="8">
        <f t="shared" si="44"/>
        <v>1</v>
      </c>
      <c r="I331" s="6">
        <f t="shared" si="40"/>
        <v>3.2163317446712241</v>
      </c>
      <c r="J331" s="15">
        <f t="shared" si="41"/>
        <v>39899</v>
      </c>
      <c r="K331" s="7">
        <f t="shared" si="42"/>
        <v>22.795500372169371</v>
      </c>
    </row>
    <row r="332" spans="1:11" x14ac:dyDescent="0.2">
      <c r="A332" s="11">
        <v>39902</v>
      </c>
      <c r="B332" s="12">
        <v>3762.9</v>
      </c>
      <c r="C332" s="4">
        <f t="shared" si="39"/>
        <v>-3.5504525353004038E-2</v>
      </c>
      <c r="D332" s="4">
        <f t="shared" si="43"/>
        <v>1.4509140916531771E-7</v>
      </c>
      <c r="E332" s="13">
        <f t="shared" si="45"/>
        <v>1.9260082784477669E-4</v>
      </c>
      <c r="F332" s="4">
        <f t="shared" si="46"/>
        <v>-3.5504670444413203E-2</v>
      </c>
      <c r="G332" s="6">
        <f t="shared" si="47"/>
        <v>-2.5583291019303589</v>
      </c>
      <c r="H332" s="8">
        <f t="shared" si="44"/>
        <v>1</v>
      </c>
      <c r="I332" s="6">
        <f t="shared" si="40"/>
        <v>8.5982950078430154E-2</v>
      </c>
      <c r="J332" s="15">
        <f t="shared" si="41"/>
        <v>39902</v>
      </c>
      <c r="K332" s="7">
        <f t="shared" si="42"/>
        <v>22.074421723961084</v>
      </c>
    </row>
    <row r="333" spans="1:11" x14ac:dyDescent="0.2">
      <c r="A333" s="11">
        <v>39903</v>
      </c>
      <c r="B333" s="12">
        <v>3926.1</v>
      </c>
      <c r="C333" s="4">
        <f t="shared" si="39"/>
        <v>4.2456630030805784E-2</v>
      </c>
      <c r="D333" s="4">
        <f t="shared" si="43"/>
        <v>1.4509140916531771E-7</v>
      </c>
      <c r="E333" s="13">
        <f t="shared" si="45"/>
        <v>4.0737988228139321E-4</v>
      </c>
      <c r="F333" s="4">
        <f t="shared" si="46"/>
        <v>4.2456484939396619E-2</v>
      </c>
      <c r="G333" s="6">
        <f t="shared" si="47"/>
        <v>2.1035083775536565</v>
      </c>
      <c r="H333" s="8">
        <f t="shared" si="44"/>
        <v>0</v>
      </c>
      <c r="I333" s="6">
        <f t="shared" si="40"/>
        <v>0.77156993764783532</v>
      </c>
      <c r="J333" s="15">
        <f t="shared" si="41"/>
        <v>39903</v>
      </c>
      <c r="K333" s="7">
        <f t="shared" si="42"/>
        <v>32.104066754414852</v>
      </c>
    </row>
    <row r="334" spans="1:11" x14ac:dyDescent="0.2">
      <c r="A334" s="11">
        <v>39904</v>
      </c>
      <c r="B334" s="12">
        <v>3955.6</v>
      </c>
      <c r="C334" s="4">
        <f t="shared" si="39"/>
        <v>7.4857296662912279E-3</v>
      </c>
      <c r="D334" s="4">
        <f t="shared" si="43"/>
        <v>1.4509140916531771E-7</v>
      </c>
      <c r="E334" s="13">
        <f t="shared" si="45"/>
        <v>3.6287209330211054E-4</v>
      </c>
      <c r="F334" s="4">
        <f t="shared" si="46"/>
        <v>7.4855845748820629E-3</v>
      </c>
      <c r="G334" s="6">
        <f t="shared" si="47"/>
        <v>0.39296053511008766</v>
      </c>
      <c r="H334" s="8">
        <f t="shared" si="44"/>
        <v>0</v>
      </c>
      <c r="I334" s="6">
        <f t="shared" si="40"/>
        <v>2.9645825486393713</v>
      </c>
      <c r="J334" s="15">
        <f t="shared" si="41"/>
        <v>39904</v>
      </c>
      <c r="K334" s="7">
        <f t="shared" si="42"/>
        <v>30.299610493442646</v>
      </c>
    </row>
    <row r="335" spans="1:11" x14ac:dyDescent="0.2">
      <c r="A335" s="11">
        <v>39905</v>
      </c>
      <c r="B335" s="12">
        <v>4125</v>
      </c>
      <c r="C335" s="4">
        <f t="shared" si="39"/>
        <v>4.1933723372945653E-2</v>
      </c>
      <c r="D335" s="4">
        <f t="shared" si="43"/>
        <v>1.4509140916531771E-7</v>
      </c>
      <c r="E335" s="13">
        <f t="shared" si="45"/>
        <v>3.235008496069068E-4</v>
      </c>
      <c r="F335" s="4">
        <f t="shared" si="46"/>
        <v>4.1933578281536488E-2</v>
      </c>
      <c r="G335" s="6">
        <f t="shared" si="47"/>
        <v>2.3314398237591369</v>
      </c>
      <c r="H335" s="8">
        <f t="shared" si="44"/>
        <v>0</v>
      </c>
      <c r="I335" s="6">
        <f t="shared" si="40"/>
        <v>0.38141004975546</v>
      </c>
      <c r="J335" s="15">
        <f t="shared" si="41"/>
        <v>39905</v>
      </c>
      <c r="K335" s="7">
        <f t="shared" si="42"/>
        <v>28.608690104677532</v>
      </c>
    </row>
    <row r="336" spans="1:11" x14ac:dyDescent="0.2">
      <c r="A336" s="11">
        <v>39906</v>
      </c>
      <c r="B336" s="12">
        <v>4029.7</v>
      </c>
      <c r="C336" s="4">
        <f t="shared" ref="C336:C399" si="48">LN(B336/B335)</f>
        <v>-2.337408828631752E-2</v>
      </c>
      <c r="D336" s="4">
        <f t="shared" si="43"/>
        <v>1.4509140916531771E-7</v>
      </c>
      <c r="E336" s="13">
        <f t="shared" si="45"/>
        <v>2.886733538886034E-4</v>
      </c>
      <c r="F336" s="4">
        <f t="shared" si="46"/>
        <v>-2.3374233377726684E-2</v>
      </c>
      <c r="G336" s="6">
        <f t="shared" si="47"/>
        <v>-1.3757325944560663</v>
      </c>
      <c r="H336" s="8">
        <f t="shared" si="44"/>
        <v>1</v>
      </c>
      <c r="I336" s="6">
        <f t="shared" si="40"/>
        <v>2.2098487672921272</v>
      </c>
      <c r="J336" s="15">
        <f t="shared" si="41"/>
        <v>39906</v>
      </c>
      <c r="K336" s="7">
        <f t="shared" si="42"/>
        <v>27.024869756173974</v>
      </c>
    </row>
    <row r="337" spans="1:11" x14ac:dyDescent="0.2">
      <c r="A337" s="11">
        <v>39909</v>
      </c>
      <c r="B337" s="12">
        <v>3993.5</v>
      </c>
      <c r="C337" s="4">
        <f t="shared" si="48"/>
        <v>-9.0238921250201942E-3</v>
      </c>
      <c r="D337" s="4">
        <f t="shared" si="43"/>
        <v>1.4509140916531771E-7</v>
      </c>
      <c r="E337" s="13">
        <f t="shared" si="45"/>
        <v>3.5950085930921825E-4</v>
      </c>
      <c r="F337" s="4">
        <f t="shared" si="46"/>
        <v>-9.0240372164293592E-3</v>
      </c>
      <c r="G337" s="6">
        <f t="shared" si="47"/>
        <v>-0.4759385808918602</v>
      </c>
      <c r="H337" s="8">
        <f t="shared" si="44"/>
        <v>1</v>
      </c>
      <c r="I337" s="6">
        <f t="shared" si="40"/>
        <v>2.9331996956627142</v>
      </c>
      <c r="J337" s="15">
        <f t="shared" si="41"/>
        <v>39909</v>
      </c>
      <c r="K337" s="7">
        <f t="shared" si="42"/>
        <v>30.158534016963127</v>
      </c>
    </row>
    <row r="338" spans="1:11" x14ac:dyDescent="0.2">
      <c r="A338" s="11">
        <v>39910</v>
      </c>
      <c r="B338" s="12">
        <v>3930.5</v>
      </c>
      <c r="C338" s="4">
        <f t="shared" si="48"/>
        <v>-1.5901395123632447E-2</v>
      </c>
      <c r="D338" s="4">
        <f t="shared" si="43"/>
        <v>1.4509140916531771E-7</v>
      </c>
      <c r="E338" s="13">
        <f t="shared" si="45"/>
        <v>3.3566730036639511E-4</v>
      </c>
      <c r="F338" s="4">
        <f t="shared" si="46"/>
        <v>-1.5901540215041612E-2</v>
      </c>
      <c r="G338" s="6">
        <f t="shared" si="47"/>
        <v>-0.86792994807520452</v>
      </c>
      <c r="H338" s="8">
        <f t="shared" si="44"/>
        <v>1</v>
      </c>
      <c r="I338" s="6">
        <f t="shared" si="40"/>
        <v>2.7041053024282169</v>
      </c>
      <c r="J338" s="15">
        <f t="shared" si="41"/>
        <v>39910</v>
      </c>
      <c r="K338" s="7">
        <f t="shared" si="42"/>
        <v>29.141692983198137</v>
      </c>
    </row>
    <row r="339" spans="1:11" x14ac:dyDescent="0.2">
      <c r="A339" s="11">
        <v>39911</v>
      </c>
      <c r="B339" s="12">
        <v>3925.5</v>
      </c>
      <c r="C339" s="4">
        <f t="shared" si="48"/>
        <v>-1.2729125955008962E-3</v>
      </c>
      <c r="D339" s="4">
        <f t="shared" si="43"/>
        <v>1.4509140916531771E-7</v>
      </c>
      <c r="E339" s="13">
        <f t="shared" si="45"/>
        <v>3.464737879473626E-4</v>
      </c>
      <c r="F339" s="4">
        <f t="shared" si="46"/>
        <v>-1.2730576869100616E-3</v>
      </c>
      <c r="G339" s="6">
        <f t="shared" si="47"/>
        <v>-6.8393194864575443E-2</v>
      </c>
      <c r="H339" s="8">
        <f t="shared" si="44"/>
        <v>1</v>
      </c>
      <c r="I339" s="6">
        <f t="shared" si="40"/>
        <v>3.0625743473711027</v>
      </c>
      <c r="J339" s="15">
        <f t="shared" si="41"/>
        <v>39911</v>
      </c>
      <c r="K339" s="7">
        <f t="shared" si="42"/>
        <v>29.607071511833578</v>
      </c>
    </row>
    <row r="340" spans="1:11" x14ac:dyDescent="0.2">
      <c r="A340" s="11">
        <v>39912</v>
      </c>
      <c r="B340" s="12">
        <v>3983.7</v>
      </c>
      <c r="C340" s="4">
        <f t="shared" si="48"/>
        <v>1.471730402608129E-2</v>
      </c>
      <c r="D340" s="4">
        <f t="shared" si="43"/>
        <v>1.4509140916531771E-7</v>
      </c>
      <c r="E340" s="13">
        <f t="shared" si="45"/>
        <v>3.0929652252364959E-4</v>
      </c>
      <c r="F340" s="4">
        <f t="shared" si="46"/>
        <v>1.4717158934672125E-2</v>
      </c>
      <c r="G340" s="6">
        <f t="shared" si="47"/>
        <v>0.83682849762655276</v>
      </c>
      <c r="H340" s="8">
        <f t="shared" si="44"/>
        <v>0</v>
      </c>
      <c r="I340" s="6">
        <f t="shared" ref="I340:I403" si="49">-0.5*LN(2*PI())-0.5*LN(E340)-0.5*G340*G340</f>
        <v>2.7715255602701907</v>
      </c>
      <c r="J340" s="15">
        <f t="shared" ref="J340:J403" si="50">A340</f>
        <v>39912</v>
      </c>
      <c r="K340" s="7">
        <f t="shared" ref="K340:K403" si="51">100*SQRT($B$12*E340)</f>
        <v>27.973562554398278</v>
      </c>
    </row>
    <row r="341" spans="1:11" x14ac:dyDescent="0.2">
      <c r="A341" s="11">
        <v>39917</v>
      </c>
      <c r="B341" s="12">
        <v>3989</v>
      </c>
      <c r="C341" s="4">
        <f t="shared" si="48"/>
        <v>1.3295372410152071E-3</v>
      </c>
      <c r="D341" s="4">
        <f t="shared" ref="D341:D404" si="52">D340</f>
        <v>1.4509140916531771E-7</v>
      </c>
      <c r="E341" s="13">
        <f t="shared" si="45"/>
        <v>2.7610831671316389E-4</v>
      </c>
      <c r="F341" s="4">
        <f t="shared" si="46"/>
        <v>1.3293921496060417E-3</v>
      </c>
      <c r="G341" s="6">
        <f t="shared" si="47"/>
        <v>8.0004306628445543E-2</v>
      </c>
      <c r="H341" s="8">
        <f t="shared" ref="H341:H404" si="53">IF(G341&lt;0,1,0)</f>
        <v>0</v>
      </c>
      <c r="I341" s="6">
        <f t="shared" si="49"/>
        <v>3.1752197809442402</v>
      </c>
      <c r="J341" s="15">
        <f t="shared" si="50"/>
        <v>39917</v>
      </c>
      <c r="K341" s="7">
        <f t="shared" si="51"/>
        <v>26.430172933303041</v>
      </c>
    </row>
    <row r="342" spans="1:11" x14ac:dyDescent="0.2">
      <c r="A342" s="11">
        <v>39918</v>
      </c>
      <c r="B342" s="12">
        <v>3968.4</v>
      </c>
      <c r="C342" s="4">
        <f t="shared" si="48"/>
        <v>-5.1775821296591792E-3</v>
      </c>
      <c r="D342" s="4">
        <f t="shared" si="52"/>
        <v>1.4509140916531771E-7</v>
      </c>
      <c r="E342" s="13">
        <f t="shared" si="45"/>
        <v>2.4675028818068776E-4</v>
      </c>
      <c r="F342" s="4">
        <f t="shared" si="46"/>
        <v>-5.1777272210683442E-3</v>
      </c>
      <c r="G342" s="6">
        <f t="shared" si="47"/>
        <v>-0.32961755411108218</v>
      </c>
      <c r="H342" s="8">
        <f t="shared" si="53"/>
        <v>1</v>
      </c>
      <c r="I342" s="6">
        <f t="shared" si="49"/>
        <v>3.1803044566791629</v>
      </c>
      <c r="J342" s="15">
        <f t="shared" si="50"/>
        <v>39918</v>
      </c>
      <c r="K342" s="7">
        <f t="shared" si="51"/>
        <v>24.985560411908718</v>
      </c>
    </row>
    <row r="343" spans="1:11" x14ac:dyDescent="0.2">
      <c r="A343" s="11">
        <v>39919</v>
      </c>
      <c r="B343" s="12">
        <v>4053</v>
      </c>
      <c r="C343" s="4">
        <f t="shared" si="48"/>
        <v>2.1094356852561169E-2</v>
      </c>
      <c r="D343" s="4">
        <f t="shared" si="52"/>
        <v>1.4509140916531771E-7</v>
      </c>
      <c r="E343" s="13">
        <f t="shared" si="45"/>
        <v>2.2576752209374837E-4</v>
      </c>
      <c r="F343" s="4">
        <f t="shared" si="46"/>
        <v>2.1094211761152004E-2</v>
      </c>
      <c r="G343" s="6">
        <f t="shared" si="47"/>
        <v>1.4038883441264456</v>
      </c>
      <c r="H343" s="8">
        <f t="shared" si="53"/>
        <v>0</v>
      </c>
      <c r="I343" s="6">
        <f t="shared" si="49"/>
        <v>2.2936126011238742</v>
      </c>
      <c r="J343" s="15">
        <f t="shared" si="50"/>
        <v>39919</v>
      </c>
      <c r="K343" s="7">
        <f t="shared" si="51"/>
        <v>23.89961989022385</v>
      </c>
    </row>
    <row r="344" spans="1:11" x14ac:dyDescent="0.2">
      <c r="A344" s="11">
        <v>39920</v>
      </c>
      <c r="B344" s="12">
        <v>4092.8</v>
      </c>
      <c r="C344" s="4">
        <f t="shared" si="48"/>
        <v>9.7719847562150481E-3</v>
      </c>
      <c r="D344" s="4">
        <f t="shared" si="52"/>
        <v>1.4509140916531771E-7</v>
      </c>
      <c r="E344" s="13">
        <f t="shared" si="45"/>
        <v>2.0221921309866614E-4</v>
      </c>
      <c r="F344" s="4">
        <f t="shared" si="46"/>
        <v>9.7718396648058831E-3</v>
      </c>
      <c r="G344" s="6">
        <f t="shared" si="47"/>
        <v>0.68717147683635538</v>
      </c>
      <c r="H344" s="8">
        <f t="shared" si="53"/>
        <v>0</v>
      </c>
      <c r="I344" s="6">
        <f t="shared" si="49"/>
        <v>3.0980382653174416</v>
      </c>
      <c r="J344" s="15">
        <f t="shared" si="50"/>
        <v>39920</v>
      </c>
      <c r="K344" s="7">
        <f t="shared" si="51"/>
        <v>22.61889937949292</v>
      </c>
    </row>
    <row r="345" spans="1:11" x14ac:dyDescent="0.2">
      <c r="A345" s="11">
        <v>39923</v>
      </c>
      <c r="B345" s="12">
        <v>3990.9</v>
      </c>
      <c r="C345" s="4">
        <f t="shared" si="48"/>
        <v>-2.5212563026553822E-2</v>
      </c>
      <c r="D345" s="4">
        <f t="shared" si="52"/>
        <v>1.4509140916531771E-7</v>
      </c>
      <c r="E345" s="13">
        <f t="shared" si="45"/>
        <v>1.8138856225490268E-4</v>
      </c>
      <c r="F345" s="4">
        <f t="shared" si="46"/>
        <v>-2.5212708117962987E-2</v>
      </c>
      <c r="G345" s="6">
        <f t="shared" si="47"/>
        <v>-1.8720375119023829</v>
      </c>
      <c r="H345" s="8">
        <f t="shared" si="53"/>
        <v>1</v>
      </c>
      <c r="I345" s="6">
        <f t="shared" si="49"/>
        <v>1.636233781255594</v>
      </c>
      <c r="J345" s="15">
        <f t="shared" si="50"/>
        <v>39923</v>
      </c>
      <c r="K345" s="7">
        <f t="shared" si="51"/>
        <v>21.422256242163286</v>
      </c>
    </row>
    <row r="346" spans="1:11" x14ac:dyDescent="0.2">
      <c r="A346" s="11">
        <v>39924</v>
      </c>
      <c r="B346" s="12">
        <v>3987.5</v>
      </c>
      <c r="C346" s="4">
        <f t="shared" si="48"/>
        <v>-8.5230126486978515E-4</v>
      </c>
      <c r="D346" s="4">
        <f t="shared" si="52"/>
        <v>1.4509140916531771E-7</v>
      </c>
      <c r="E346" s="13">
        <f t="shared" si="45"/>
        <v>2.8121440970965407E-4</v>
      </c>
      <c r="F346" s="4">
        <f t="shared" si="46"/>
        <v>-8.5244635627895044E-4</v>
      </c>
      <c r="G346" s="6">
        <f t="shared" si="47"/>
        <v>-5.0833296402120004E-2</v>
      </c>
      <c r="H346" s="8">
        <f t="shared" si="53"/>
        <v>1</v>
      </c>
      <c r="I346" s="6">
        <f t="shared" si="49"/>
        <v>3.1679660326375143</v>
      </c>
      <c r="J346" s="15">
        <f t="shared" si="50"/>
        <v>39924</v>
      </c>
      <c r="K346" s="7">
        <f t="shared" si="51"/>
        <v>26.673441033459198</v>
      </c>
    </row>
    <row r="347" spans="1:11" x14ac:dyDescent="0.2">
      <c r="A347" s="11">
        <v>39925</v>
      </c>
      <c r="B347" s="12">
        <v>4030.7</v>
      </c>
      <c r="C347" s="4">
        <f t="shared" si="48"/>
        <v>1.077559003447584E-2</v>
      </c>
      <c r="D347" s="4">
        <f t="shared" si="52"/>
        <v>1.4509140916531771E-7</v>
      </c>
      <c r="E347" s="13">
        <f t="shared" si="45"/>
        <v>2.5140227610265481E-4</v>
      </c>
      <c r="F347" s="4">
        <f t="shared" si="46"/>
        <v>1.0775444943066675E-2</v>
      </c>
      <c r="G347" s="6">
        <f t="shared" si="47"/>
        <v>0.67959568008821614</v>
      </c>
      <c r="H347" s="8">
        <f t="shared" si="53"/>
        <v>0</v>
      </c>
      <c r="I347" s="6">
        <f t="shared" si="49"/>
        <v>2.9943644266676785</v>
      </c>
      <c r="J347" s="15">
        <f t="shared" si="50"/>
        <v>39925</v>
      </c>
      <c r="K347" s="7">
        <f t="shared" si="51"/>
        <v>25.219987282703311</v>
      </c>
    </row>
    <row r="348" spans="1:11" x14ac:dyDescent="0.2">
      <c r="A348" s="11">
        <v>39926</v>
      </c>
      <c r="B348" s="12">
        <v>4018.2</v>
      </c>
      <c r="C348" s="4">
        <f t="shared" si="48"/>
        <v>-3.1060169835163236E-3</v>
      </c>
      <c r="D348" s="4">
        <f t="shared" si="52"/>
        <v>1.4509140916531771E-7</v>
      </c>
      <c r="E348" s="13">
        <f t="shared" si="45"/>
        <v>2.2489551696136865E-4</v>
      </c>
      <c r="F348" s="4">
        <f t="shared" si="46"/>
        <v>-3.106162074925489E-3</v>
      </c>
      <c r="G348" s="6">
        <f t="shared" si="47"/>
        <v>-0.20712556859888659</v>
      </c>
      <c r="H348" s="8">
        <f t="shared" si="53"/>
        <v>1</v>
      </c>
      <c r="I348" s="6">
        <f t="shared" si="49"/>
        <v>3.2595482825481916</v>
      </c>
      <c r="J348" s="15">
        <f t="shared" si="50"/>
        <v>39926</v>
      </c>
      <c r="K348" s="7">
        <f t="shared" si="51"/>
        <v>23.853420256061032</v>
      </c>
    </row>
    <row r="349" spans="1:11" x14ac:dyDescent="0.2">
      <c r="A349" s="11">
        <v>39927</v>
      </c>
      <c r="B349" s="12">
        <v>4156</v>
      </c>
      <c r="C349" s="4">
        <f t="shared" si="48"/>
        <v>3.371903207505856E-2</v>
      </c>
      <c r="D349" s="4">
        <f t="shared" si="52"/>
        <v>1.4509140916531771E-7</v>
      </c>
      <c r="E349" s="13">
        <f t="shared" si="45"/>
        <v>2.032426583072624E-4</v>
      </c>
      <c r="F349" s="4">
        <f t="shared" si="46"/>
        <v>3.3718886983649395E-2</v>
      </c>
      <c r="G349" s="6">
        <f t="shared" si="47"/>
        <v>2.3651887106411613</v>
      </c>
      <c r="H349" s="8">
        <f t="shared" si="53"/>
        <v>0</v>
      </c>
      <c r="I349" s="6">
        <f t="shared" si="49"/>
        <v>0.53455761416224501</v>
      </c>
      <c r="J349" s="15">
        <f t="shared" si="50"/>
        <v>39927</v>
      </c>
      <c r="K349" s="7">
        <f t="shared" si="51"/>
        <v>22.676065036010414</v>
      </c>
    </row>
    <row r="350" spans="1:11" x14ac:dyDescent="0.2">
      <c r="A350" s="11">
        <v>39930</v>
      </c>
      <c r="B350" s="12">
        <v>4167</v>
      </c>
      <c r="C350" s="4">
        <f t="shared" si="48"/>
        <v>2.6432792033353526E-3</v>
      </c>
      <c r="D350" s="4">
        <f t="shared" si="52"/>
        <v>1.4509140916531771E-7</v>
      </c>
      <c r="E350" s="13">
        <f t="shared" si="45"/>
        <v>1.8229389392022282E-4</v>
      </c>
      <c r="F350" s="4">
        <f t="shared" si="46"/>
        <v>2.6431341119261872E-3</v>
      </c>
      <c r="G350" s="6">
        <f t="shared" si="47"/>
        <v>0.19576413905028373</v>
      </c>
      <c r="H350" s="8">
        <f t="shared" si="53"/>
        <v>0</v>
      </c>
      <c r="I350" s="6">
        <f t="shared" si="49"/>
        <v>3.3668448534855249</v>
      </c>
      <c r="J350" s="15">
        <f t="shared" si="50"/>
        <v>39930</v>
      </c>
      <c r="K350" s="7">
        <f t="shared" si="51"/>
        <v>21.475650202454027</v>
      </c>
    </row>
    <row r="351" spans="1:11" x14ac:dyDescent="0.2">
      <c r="A351" s="11">
        <v>39931</v>
      </c>
      <c r="B351" s="12">
        <v>4096.3999999999996</v>
      </c>
      <c r="C351" s="4">
        <f t="shared" si="48"/>
        <v>-1.708781322117096E-2</v>
      </c>
      <c r="D351" s="4">
        <f t="shared" si="52"/>
        <v>1.4509140916531771E-7</v>
      </c>
      <c r="E351" s="13">
        <f t="shared" si="45"/>
        <v>1.6376278000262393E-4</v>
      </c>
      <c r="F351" s="4">
        <f t="shared" si="46"/>
        <v>-1.7087958312580125E-2</v>
      </c>
      <c r="G351" s="6">
        <f t="shared" si="47"/>
        <v>-1.3353114553881924</v>
      </c>
      <c r="H351" s="8">
        <f t="shared" si="53"/>
        <v>1</v>
      </c>
      <c r="I351" s="6">
        <f t="shared" si="49"/>
        <v>2.5480789456882507</v>
      </c>
      <c r="J351" s="15">
        <f t="shared" si="50"/>
        <v>39931</v>
      </c>
      <c r="K351" s="7">
        <f t="shared" si="51"/>
        <v>20.354847909199385</v>
      </c>
    </row>
    <row r="352" spans="1:11" x14ac:dyDescent="0.2">
      <c r="A352" s="11">
        <v>39932</v>
      </c>
      <c r="B352" s="12">
        <v>4189.6000000000004</v>
      </c>
      <c r="C352" s="4">
        <f t="shared" si="48"/>
        <v>2.2496724763995609E-2</v>
      </c>
      <c r="D352" s="4">
        <f t="shared" si="52"/>
        <v>1.4509140916531771E-7</v>
      </c>
      <c r="E352" s="13">
        <f t="shared" si="45"/>
        <v>2.0168928179473619E-4</v>
      </c>
      <c r="F352" s="4">
        <f t="shared" si="46"/>
        <v>2.2496579672586444E-2</v>
      </c>
      <c r="G352" s="6">
        <f t="shared" si="47"/>
        <v>1.5840726084349825</v>
      </c>
      <c r="H352" s="8">
        <f t="shared" si="53"/>
        <v>0</v>
      </c>
      <c r="I352" s="6">
        <f t="shared" si="49"/>
        <v>2.0808095792773056</v>
      </c>
      <c r="J352" s="15">
        <f t="shared" si="50"/>
        <v>39932</v>
      </c>
      <c r="K352" s="7">
        <f t="shared" si="51"/>
        <v>22.589242637607011</v>
      </c>
    </row>
    <row r="353" spans="1:11" x14ac:dyDescent="0.2">
      <c r="A353" s="11">
        <v>39933</v>
      </c>
      <c r="B353" s="12">
        <v>4243.7</v>
      </c>
      <c r="C353" s="4">
        <f t="shared" si="48"/>
        <v>1.2830266239918906E-2</v>
      </c>
      <c r="D353" s="4">
        <f t="shared" si="52"/>
        <v>1.4509140916531771E-7</v>
      </c>
      <c r="E353" s="13">
        <f t="shared" si="45"/>
        <v>1.8091978914827958E-4</v>
      </c>
      <c r="F353" s="4">
        <f t="shared" si="46"/>
        <v>1.2830121148509741E-2</v>
      </c>
      <c r="G353" s="6">
        <f t="shared" si="47"/>
        <v>0.95386677283301702</v>
      </c>
      <c r="H353" s="8">
        <f t="shared" si="53"/>
        <v>0</v>
      </c>
      <c r="I353" s="6">
        <f t="shared" si="49"/>
        <v>2.9348589460364183</v>
      </c>
      <c r="J353" s="15">
        <f t="shared" si="50"/>
        <v>39933</v>
      </c>
      <c r="K353" s="7">
        <f t="shared" si="51"/>
        <v>21.394556937341498</v>
      </c>
    </row>
    <row r="354" spans="1:11" x14ac:dyDescent="0.2">
      <c r="A354" s="11">
        <v>39934</v>
      </c>
      <c r="B354" s="12">
        <v>4243.2</v>
      </c>
      <c r="C354" s="4">
        <f t="shared" si="48"/>
        <v>-1.1782865370828452E-4</v>
      </c>
      <c r="D354" s="4">
        <f t="shared" si="52"/>
        <v>1.4509140916531771E-7</v>
      </c>
      <c r="E354" s="13">
        <f t="shared" si="45"/>
        <v>1.6254725761700054E-4</v>
      </c>
      <c r="F354" s="4">
        <f t="shared" si="46"/>
        <v>-1.1797374511744984E-4</v>
      </c>
      <c r="G354" s="6">
        <f t="shared" si="47"/>
        <v>-9.2532765729697458E-3</v>
      </c>
      <c r="H354" s="8">
        <f t="shared" si="53"/>
        <v>1</v>
      </c>
      <c r="I354" s="6">
        <f t="shared" si="49"/>
        <v>3.4432895464159943</v>
      </c>
      <c r="J354" s="15">
        <f t="shared" si="50"/>
        <v>39934</v>
      </c>
      <c r="K354" s="7">
        <f t="shared" si="51"/>
        <v>20.279165706976492</v>
      </c>
    </row>
    <row r="355" spans="1:11" x14ac:dyDescent="0.2">
      <c r="A355" s="11">
        <v>39938</v>
      </c>
      <c r="B355" s="12">
        <v>4336.8999999999996</v>
      </c>
      <c r="C355" s="4">
        <f t="shared" si="48"/>
        <v>2.1842105605092928E-2</v>
      </c>
      <c r="D355" s="4">
        <f t="shared" si="52"/>
        <v>1.4509140916531771E-7</v>
      </c>
      <c r="E355" s="13">
        <f t="shared" si="45"/>
        <v>1.4629764829023225E-4</v>
      </c>
      <c r="F355" s="4">
        <f t="shared" si="46"/>
        <v>2.1841960513683763E-2</v>
      </c>
      <c r="G355" s="6">
        <f t="shared" si="47"/>
        <v>1.8058137068033149</v>
      </c>
      <c r="H355" s="8">
        <f t="shared" si="53"/>
        <v>0</v>
      </c>
      <c r="I355" s="6">
        <f t="shared" si="49"/>
        <v>1.8655135572752635</v>
      </c>
      <c r="J355" s="15">
        <f t="shared" si="50"/>
        <v>39938</v>
      </c>
      <c r="K355" s="7">
        <f t="shared" si="51"/>
        <v>19.238842225411787</v>
      </c>
    </row>
    <row r="356" spans="1:11" x14ac:dyDescent="0.2">
      <c r="A356" s="11">
        <v>39939</v>
      </c>
      <c r="B356" s="12">
        <v>4396.5</v>
      </c>
      <c r="C356" s="4">
        <f t="shared" si="48"/>
        <v>1.364896266247511E-2</v>
      </c>
      <c r="D356" s="4">
        <f t="shared" si="52"/>
        <v>1.4509140916531771E-7</v>
      </c>
      <c r="E356" s="13">
        <f t="shared" si="45"/>
        <v>1.3192078130279066E-4</v>
      </c>
      <c r="F356" s="4">
        <f t="shared" si="46"/>
        <v>1.3648817571065945E-2</v>
      </c>
      <c r="G356" s="6">
        <f t="shared" si="47"/>
        <v>1.1883337224631954</v>
      </c>
      <c r="H356" s="8">
        <f t="shared" si="53"/>
        <v>0</v>
      </c>
      <c r="I356" s="6">
        <f t="shared" si="49"/>
        <v>2.8416474274139647</v>
      </c>
      <c r="J356" s="15">
        <f t="shared" si="50"/>
        <v>39939</v>
      </c>
      <c r="K356" s="7">
        <f t="shared" si="51"/>
        <v>18.269088009423466</v>
      </c>
    </row>
    <row r="357" spans="1:11" x14ac:dyDescent="0.2">
      <c r="A357" s="11">
        <v>39940</v>
      </c>
      <c r="B357" s="12">
        <v>4398.7</v>
      </c>
      <c r="C357" s="4">
        <f t="shared" si="48"/>
        <v>5.0027288654787305E-4</v>
      </c>
      <c r="D357" s="4">
        <f t="shared" si="52"/>
        <v>1.4509140916531771E-7</v>
      </c>
      <c r="E357" s="13">
        <f t="shared" si="45"/>
        <v>1.1920311667111086E-4</v>
      </c>
      <c r="F357" s="4">
        <f t="shared" si="46"/>
        <v>5.0012779513870776E-4</v>
      </c>
      <c r="G357" s="6">
        <f t="shared" si="47"/>
        <v>4.5807562868097874E-2</v>
      </c>
      <c r="H357" s="8">
        <f t="shared" si="53"/>
        <v>0</v>
      </c>
      <c r="I357" s="6">
        <f t="shared" si="49"/>
        <v>3.597353128939929</v>
      </c>
      <c r="J357" s="15">
        <f t="shared" si="50"/>
        <v>39940</v>
      </c>
      <c r="K357" s="7">
        <f t="shared" si="51"/>
        <v>17.366170711412188</v>
      </c>
    </row>
    <row r="358" spans="1:11" x14ac:dyDescent="0.2">
      <c r="A358" s="11">
        <v>39941</v>
      </c>
      <c r="B358" s="12">
        <v>4462.1000000000004</v>
      </c>
      <c r="C358" s="4">
        <f t="shared" si="48"/>
        <v>1.4310464510414738E-2</v>
      </c>
      <c r="D358" s="4">
        <f t="shared" si="52"/>
        <v>1.4509140916531771E-7</v>
      </c>
      <c r="E358" s="13">
        <f t="shared" si="45"/>
        <v>1.0795316952858244E-4</v>
      </c>
      <c r="F358" s="4">
        <f t="shared" si="46"/>
        <v>1.4310319419005573E-2</v>
      </c>
      <c r="G358" s="6">
        <f t="shared" si="47"/>
        <v>1.3773097719192884</v>
      </c>
      <c r="H358" s="8">
        <f t="shared" si="53"/>
        <v>0</v>
      </c>
      <c r="I358" s="6">
        <f t="shared" si="49"/>
        <v>2.699476883060405</v>
      </c>
      <c r="J358" s="15">
        <f t="shared" si="50"/>
        <v>39941</v>
      </c>
      <c r="K358" s="7">
        <f t="shared" si="51"/>
        <v>16.526388562154576</v>
      </c>
    </row>
    <row r="359" spans="1:11" x14ac:dyDescent="0.2">
      <c r="A359" s="11">
        <v>39944</v>
      </c>
      <c r="B359" s="12">
        <v>4435.5</v>
      </c>
      <c r="C359" s="4">
        <f t="shared" si="48"/>
        <v>-5.9791582553779376E-3</v>
      </c>
      <c r="D359" s="4">
        <f t="shared" si="52"/>
        <v>1.4509140916531771E-7</v>
      </c>
      <c r="E359" s="13">
        <f t="shared" si="45"/>
        <v>9.8001553852665173E-5</v>
      </c>
      <c r="F359" s="4">
        <f t="shared" si="46"/>
        <v>-5.9793033467871026E-3</v>
      </c>
      <c r="G359" s="6">
        <f t="shared" si="47"/>
        <v>-0.6039960606877538</v>
      </c>
      <c r="H359" s="8">
        <f t="shared" si="53"/>
        <v>1</v>
      </c>
      <c r="I359" s="6">
        <f t="shared" si="49"/>
        <v>3.5139194580221451</v>
      </c>
      <c r="J359" s="15">
        <f t="shared" si="50"/>
        <v>39944</v>
      </c>
      <c r="K359" s="7">
        <f t="shared" si="51"/>
        <v>15.746235462714347</v>
      </c>
    </row>
    <row r="360" spans="1:11" x14ac:dyDescent="0.2">
      <c r="A360" s="11">
        <v>39945</v>
      </c>
      <c r="B360" s="12">
        <v>4425.5</v>
      </c>
      <c r="C360" s="4">
        <f t="shared" si="48"/>
        <v>-2.2570825517099591E-3</v>
      </c>
      <c r="D360" s="4">
        <f t="shared" si="52"/>
        <v>1.4509140916531771E-7</v>
      </c>
      <c r="E360" s="13">
        <f t="shared" si="45"/>
        <v>9.5849209844878273E-5</v>
      </c>
      <c r="F360" s="4">
        <f t="shared" si="46"/>
        <v>-2.2572276431191245E-3</v>
      </c>
      <c r="G360" s="6">
        <f t="shared" si="47"/>
        <v>-0.23055847543004634</v>
      </c>
      <c r="H360" s="8">
        <f t="shared" si="53"/>
        <v>1</v>
      </c>
      <c r="I360" s="6">
        <f t="shared" si="49"/>
        <v>3.6808500275839346</v>
      </c>
      <c r="J360" s="15">
        <f t="shared" si="50"/>
        <v>39945</v>
      </c>
      <c r="K360" s="7">
        <f t="shared" si="51"/>
        <v>15.572363369365039</v>
      </c>
    </row>
    <row r="361" spans="1:11" x14ac:dyDescent="0.2">
      <c r="A361" s="11">
        <v>39946</v>
      </c>
      <c r="B361" s="12">
        <v>4331.3999999999996</v>
      </c>
      <c r="C361" s="4">
        <f t="shared" si="48"/>
        <v>-2.1492451035761362E-2</v>
      </c>
      <c r="D361" s="4">
        <f t="shared" si="52"/>
        <v>1.4509140916531771E-7</v>
      </c>
      <c r="E361" s="13">
        <f t="shared" si="45"/>
        <v>8.8242296848754534E-5</v>
      </c>
      <c r="F361" s="4">
        <f t="shared" si="46"/>
        <v>-2.1492596127170527E-2</v>
      </c>
      <c r="G361" s="6">
        <f t="shared" si="47"/>
        <v>-2.287970791681182</v>
      </c>
      <c r="H361" s="8">
        <f t="shared" si="53"/>
        <v>1</v>
      </c>
      <c r="I361" s="6">
        <f t="shared" si="49"/>
        <v>1.1313683718989611</v>
      </c>
      <c r="J361" s="15">
        <f t="shared" si="50"/>
        <v>39946</v>
      </c>
      <c r="K361" s="7">
        <f t="shared" si="51"/>
        <v>14.941653557332568</v>
      </c>
    </row>
    <row r="362" spans="1:11" x14ac:dyDescent="0.2">
      <c r="A362" s="11">
        <v>39947</v>
      </c>
      <c r="B362" s="12">
        <v>4362.6000000000004</v>
      </c>
      <c r="C362" s="4">
        <f t="shared" si="48"/>
        <v>7.1773945108960374E-3</v>
      </c>
      <c r="D362" s="4">
        <f t="shared" si="52"/>
        <v>1.4509140916531771E-7</v>
      </c>
      <c r="E362" s="13">
        <f t="shared" si="45"/>
        <v>1.6649630145522507E-4</v>
      </c>
      <c r="F362" s="4">
        <f t="shared" si="46"/>
        <v>7.1772494194868725E-3</v>
      </c>
      <c r="G362" s="6">
        <f t="shared" si="47"/>
        <v>0.5562317097497459</v>
      </c>
      <c r="H362" s="8">
        <f t="shared" si="53"/>
        <v>0</v>
      </c>
      <c r="I362" s="6">
        <f t="shared" si="49"/>
        <v>3.2766333404660792</v>
      </c>
      <c r="J362" s="15">
        <f t="shared" si="50"/>
        <v>39947</v>
      </c>
      <c r="K362" s="7">
        <f t="shared" si="51"/>
        <v>20.524025986187979</v>
      </c>
    </row>
    <row r="363" spans="1:11" x14ac:dyDescent="0.2">
      <c r="A363" s="11">
        <v>39948</v>
      </c>
      <c r="B363" s="12">
        <v>4348.1000000000004</v>
      </c>
      <c r="C363" s="4">
        <f t="shared" si="48"/>
        <v>-3.329241827404115E-3</v>
      </c>
      <c r="D363" s="4">
        <f t="shared" si="52"/>
        <v>1.4509140916531771E-7</v>
      </c>
      <c r="E363" s="13">
        <f t="shared" si="45"/>
        <v>1.4978835267201771E-4</v>
      </c>
      <c r="F363" s="4">
        <f t="shared" si="46"/>
        <v>-3.3293869188132804E-3</v>
      </c>
      <c r="G363" s="6">
        <f t="shared" si="47"/>
        <v>-0.27203528979985392</v>
      </c>
      <c r="H363" s="8">
        <f t="shared" si="53"/>
        <v>1</v>
      </c>
      <c r="I363" s="6">
        <f t="shared" si="49"/>
        <v>3.4472034885607243</v>
      </c>
      <c r="J363" s="15">
        <f t="shared" si="50"/>
        <v>39948</v>
      </c>
      <c r="K363" s="7">
        <f t="shared" si="51"/>
        <v>19.467011384909725</v>
      </c>
    </row>
    <row r="364" spans="1:11" x14ac:dyDescent="0.2">
      <c r="A364" s="11">
        <v>39951</v>
      </c>
      <c r="B364" s="12">
        <v>4446.5</v>
      </c>
      <c r="C364" s="4">
        <f t="shared" si="48"/>
        <v>2.2378301783032576E-2</v>
      </c>
      <c r="D364" s="4">
        <f t="shared" si="52"/>
        <v>1.4509140916531771E-7</v>
      </c>
      <c r="E364" s="13">
        <f t="shared" si="45"/>
        <v>1.3707068411431423E-4</v>
      </c>
      <c r="F364" s="4">
        <f t="shared" si="46"/>
        <v>2.2378156691623411E-2</v>
      </c>
      <c r="G364" s="6">
        <f t="shared" si="47"/>
        <v>1.9114019304039536</v>
      </c>
      <c r="H364" s="8">
        <f t="shared" si="53"/>
        <v>0</v>
      </c>
      <c r="I364" s="6">
        <f t="shared" si="49"/>
        <v>1.7018397083935657</v>
      </c>
      <c r="J364" s="15">
        <f t="shared" si="50"/>
        <v>39951</v>
      </c>
      <c r="K364" s="7">
        <f t="shared" si="51"/>
        <v>18.622267069538417</v>
      </c>
    </row>
    <row r="365" spans="1:11" x14ac:dyDescent="0.2">
      <c r="A365" s="11">
        <v>39952</v>
      </c>
      <c r="B365" s="12">
        <v>4482.3</v>
      </c>
      <c r="C365" s="4">
        <f t="shared" si="48"/>
        <v>8.0190376854542226E-3</v>
      </c>
      <c r="D365" s="4">
        <f t="shared" si="52"/>
        <v>1.4509140916531771E-7</v>
      </c>
      <c r="E365" s="13">
        <f t="shared" si="45"/>
        <v>1.2375868061281751E-4</v>
      </c>
      <c r="F365" s="4">
        <f t="shared" si="46"/>
        <v>8.0188925940450576E-3</v>
      </c>
      <c r="G365" s="6">
        <f t="shared" si="47"/>
        <v>0.72081955687539201</v>
      </c>
      <c r="H365" s="8">
        <f t="shared" si="53"/>
        <v>0</v>
      </c>
      <c r="I365" s="6">
        <f t="shared" si="49"/>
        <v>3.3198595563130153</v>
      </c>
      <c r="J365" s="15">
        <f t="shared" si="50"/>
        <v>39952</v>
      </c>
      <c r="K365" s="7">
        <f t="shared" si="51"/>
        <v>17.69489932015518</v>
      </c>
    </row>
    <row r="366" spans="1:11" x14ac:dyDescent="0.2">
      <c r="A366" s="11">
        <v>39953</v>
      </c>
      <c r="B366" s="12">
        <v>4468.3999999999996</v>
      </c>
      <c r="C366" s="4">
        <f t="shared" si="48"/>
        <v>-3.1059048284556084E-3</v>
      </c>
      <c r="D366" s="4">
        <f t="shared" si="52"/>
        <v>1.4509140916531771E-7</v>
      </c>
      <c r="E366" s="13">
        <f t="shared" si="45"/>
        <v>1.1198298593221243E-4</v>
      </c>
      <c r="F366" s="4">
        <f t="shared" si="46"/>
        <v>-3.1060499198647738E-3</v>
      </c>
      <c r="G366" s="6">
        <f t="shared" si="47"/>
        <v>-0.29351642535600136</v>
      </c>
      <c r="H366" s="8">
        <f t="shared" si="53"/>
        <v>1</v>
      </c>
      <c r="I366" s="6">
        <f t="shared" si="49"/>
        <v>3.5865673255826471</v>
      </c>
      <c r="J366" s="15">
        <f t="shared" si="50"/>
        <v>39953</v>
      </c>
      <c r="K366" s="7">
        <f t="shared" si="51"/>
        <v>16.832021697006496</v>
      </c>
    </row>
    <row r="367" spans="1:11" x14ac:dyDescent="0.2">
      <c r="A367" s="11">
        <v>39954</v>
      </c>
      <c r="B367" s="12">
        <v>4345.5</v>
      </c>
      <c r="C367" s="4">
        <f t="shared" si="48"/>
        <v>-2.7889575819178447E-2</v>
      </c>
      <c r="D367" s="4">
        <f t="shared" si="52"/>
        <v>1.4509140916531771E-7</v>
      </c>
      <c r="E367" s="13">
        <f t="shared" si="45"/>
        <v>1.0336098262827061E-4</v>
      </c>
      <c r="F367" s="4">
        <f t="shared" si="46"/>
        <v>-2.7889720910587612E-2</v>
      </c>
      <c r="G367" s="6">
        <f t="shared" si="47"/>
        <v>-2.7432529421052894</v>
      </c>
      <c r="H367" s="8">
        <f t="shared" si="53"/>
        <v>1</v>
      </c>
      <c r="I367" s="6">
        <f t="shared" si="49"/>
        <v>-9.3015379827981359E-2</v>
      </c>
      <c r="J367" s="15">
        <f t="shared" si="50"/>
        <v>39954</v>
      </c>
      <c r="K367" s="7">
        <f t="shared" si="51"/>
        <v>16.171063231881959</v>
      </c>
    </row>
    <row r="368" spans="1:11" x14ac:dyDescent="0.2">
      <c r="A368" s="11">
        <v>39955</v>
      </c>
      <c r="B368" s="12">
        <v>4365.3</v>
      </c>
      <c r="C368" s="4">
        <f t="shared" si="48"/>
        <v>4.546088556827978E-3</v>
      </c>
      <c r="D368" s="4">
        <f t="shared" si="52"/>
        <v>1.4509140916531771E-7</v>
      </c>
      <c r="E368" s="13">
        <f t="shared" si="45"/>
        <v>2.3863636490618906E-4</v>
      </c>
      <c r="F368" s="4">
        <f t="shared" si="46"/>
        <v>4.5459434654188131E-3</v>
      </c>
      <c r="G368" s="6">
        <f t="shared" si="47"/>
        <v>0.29427659207526347</v>
      </c>
      <c r="H368" s="8">
        <f t="shared" si="53"/>
        <v>0</v>
      </c>
      <c r="I368" s="6">
        <f t="shared" si="49"/>
        <v>3.2080469356814851</v>
      </c>
      <c r="J368" s="15">
        <f t="shared" si="50"/>
        <v>39955</v>
      </c>
      <c r="K368" s="7">
        <f t="shared" si="51"/>
        <v>24.571324815985367</v>
      </c>
    </row>
    <row r="369" spans="1:11" x14ac:dyDescent="0.2">
      <c r="A369" s="11">
        <v>39959</v>
      </c>
      <c r="B369" s="12">
        <v>4411.7</v>
      </c>
      <c r="C369" s="4">
        <f t="shared" si="48"/>
        <v>1.0573187253665489E-2</v>
      </c>
      <c r="D369" s="4">
        <f t="shared" si="52"/>
        <v>1.4509140916531771E-7</v>
      </c>
      <c r="E369" s="13">
        <f t="shared" si="45"/>
        <v>2.13602891283168E-4</v>
      </c>
      <c r="F369" s="4">
        <f t="shared" si="46"/>
        <v>1.0573042162256324E-2</v>
      </c>
      <c r="G369" s="6">
        <f t="shared" si="47"/>
        <v>0.72342981008583462</v>
      </c>
      <c r="H369" s="8">
        <f t="shared" si="53"/>
        <v>0</v>
      </c>
      <c r="I369" s="6">
        <f t="shared" si="49"/>
        <v>3.0450820792348927</v>
      </c>
      <c r="J369" s="15">
        <f t="shared" si="50"/>
        <v>39959</v>
      </c>
      <c r="K369" s="7">
        <f t="shared" si="51"/>
        <v>23.246834514540147</v>
      </c>
    </row>
    <row r="370" spans="1:11" x14ac:dyDescent="0.2">
      <c r="A370" s="11">
        <v>39960</v>
      </c>
      <c r="B370" s="12">
        <v>4416.2</v>
      </c>
      <c r="C370" s="4">
        <f t="shared" si="48"/>
        <v>1.0194950984409325E-3</v>
      </c>
      <c r="D370" s="4">
        <f t="shared" si="52"/>
        <v>1.4509140916531771E-7</v>
      </c>
      <c r="E370" s="13">
        <f t="shared" si="45"/>
        <v>1.9145847536962556E-4</v>
      </c>
      <c r="F370" s="4">
        <f t="shared" si="46"/>
        <v>1.0193500070317671E-3</v>
      </c>
      <c r="G370" s="6">
        <f t="shared" si="47"/>
        <v>7.3669213303876546E-2</v>
      </c>
      <c r="H370" s="8">
        <f t="shared" si="53"/>
        <v>0</v>
      </c>
      <c r="I370" s="6">
        <f t="shared" si="49"/>
        <v>3.3587676961296293</v>
      </c>
      <c r="J370" s="15">
        <f t="shared" si="50"/>
        <v>39960</v>
      </c>
      <c r="K370" s="7">
        <f t="shared" si="51"/>
        <v>22.008860549450365</v>
      </c>
    </row>
    <row r="371" spans="1:11" x14ac:dyDescent="0.2">
      <c r="A371" s="11">
        <v>39961</v>
      </c>
      <c r="B371" s="12">
        <v>4387.5</v>
      </c>
      <c r="C371" s="4">
        <f t="shared" si="48"/>
        <v>-6.5200090123279097E-3</v>
      </c>
      <c r="D371" s="4">
        <f t="shared" si="52"/>
        <v>1.4509140916531771E-7</v>
      </c>
      <c r="E371" s="13">
        <f t="shared" si="45"/>
        <v>1.7186969741829093E-4</v>
      </c>
      <c r="F371" s="4">
        <f t="shared" si="46"/>
        <v>-6.5201541037370747E-3</v>
      </c>
      <c r="G371" s="6">
        <f t="shared" si="47"/>
        <v>-0.49734551308035108</v>
      </c>
      <c r="H371" s="8">
        <f t="shared" si="53"/>
        <v>1</v>
      </c>
      <c r="I371" s="6">
        <f t="shared" si="49"/>
        <v>3.2917721578066694</v>
      </c>
      <c r="J371" s="15">
        <f t="shared" si="50"/>
        <v>39961</v>
      </c>
      <c r="K371" s="7">
        <f t="shared" si="51"/>
        <v>20.852585798127677</v>
      </c>
    </row>
    <row r="372" spans="1:11" x14ac:dyDescent="0.2">
      <c r="A372" s="11">
        <v>39962</v>
      </c>
      <c r="B372" s="12">
        <v>4417.8999999999996</v>
      </c>
      <c r="C372" s="4">
        <f t="shared" si="48"/>
        <v>6.9048812734487756E-3</v>
      </c>
      <c r="D372" s="4">
        <f t="shared" si="52"/>
        <v>1.4509140916531771E-7</v>
      </c>
      <c r="E372" s="13">
        <f t="shared" si="45"/>
        <v>1.6244998696476957E-4</v>
      </c>
      <c r="F372" s="4">
        <f t="shared" si="46"/>
        <v>6.9047361820396107E-3</v>
      </c>
      <c r="G372" s="6">
        <f t="shared" si="47"/>
        <v>0.54173544172581067</v>
      </c>
      <c r="H372" s="8">
        <f t="shared" si="53"/>
        <v>0</v>
      </c>
      <c r="I372" s="6">
        <f t="shared" si="49"/>
        <v>3.296893010429728</v>
      </c>
      <c r="J372" s="15">
        <f t="shared" si="50"/>
        <v>39962</v>
      </c>
      <c r="K372" s="7">
        <f t="shared" si="51"/>
        <v>20.27309712453593</v>
      </c>
    </row>
    <row r="373" spans="1:11" x14ac:dyDescent="0.2">
      <c r="A373" s="11">
        <v>39965</v>
      </c>
      <c r="B373" s="12">
        <v>4506.2</v>
      </c>
      <c r="C373" s="4">
        <f t="shared" si="48"/>
        <v>1.9789756223715132E-2</v>
      </c>
      <c r="D373" s="4">
        <f t="shared" si="52"/>
        <v>1.4509140916531771E-7</v>
      </c>
      <c r="E373" s="13">
        <f t="shared" si="45"/>
        <v>1.4620901436911276E-4</v>
      </c>
      <c r="F373" s="4">
        <f t="shared" si="46"/>
        <v>1.9789611132305967E-2</v>
      </c>
      <c r="G373" s="6">
        <f t="shared" si="47"/>
        <v>1.6366287864113127</v>
      </c>
      <c r="H373" s="8">
        <f t="shared" si="53"/>
        <v>0</v>
      </c>
      <c r="I373" s="6">
        <f t="shared" si="49"/>
        <v>2.1570212519191894</v>
      </c>
      <c r="J373" s="15">
        <f t="shared" si="50"/>
        <v>39965</v>
      </c>
      <c r="K373" s="7">
        <f t="shared" si="51"/>
        <v>19.233013449635376</v>
      </c>
    </row>
    <row r="374" spans="1:11" x14ac:dyDescent="0.2">
      <c r="A374" s="11">
        <v>39966</v>
      </c>
      <c r="B374" s="12">
        <v>4477</v>
      </c>
      <c r="C374" s="4">
        <f t="shared" si="48"/>
        <v>-6.5010470303197686E-3</v>
      </c>
      <c r="D374" s="4">
        <f t="shared" si="52"/>
        <v>1.4509140916531771E-7</v>
      </c>
      <c r="E374" s="13">
        <f t="shared" si="45"/>
        <v>1.3184237642606939E-4</v>
      </c>
      <c r="F374" s="4">
        <f t="shared" si="46"/>
        <v>-6.5011921217289336E-3</v>
      </c>
      <c r="G374" s="6">
        <f t="shared" si="47"/>
        <v>-0.56619429510792774</v>
      </c>
      <c r="H374" s="8">
        <f t="shared" si="53"/>
        <v>1</v>
      </c>
      <c r="I374" s="6">
        <f t="shared" si="49"/>
        <v>3.3877252103335387</v>
      </c>
      <c r="J374" s="15">
        <f t="shared" si="50"/>
        <v>39966</v>
      </c>
      <c r="K374" s="7">
        <f t="shared" si="51"/>
        <v>18.263658241380767</v>
      </c>
    </row>
    <row r="375" spans="1:11" x14ac:dyDescent="0.2">
      <c r="A375" s="11">
        <v>39967</v>
      </c>
      <c r="B375" s="12">
        <v>4383.3999999999996</v>
      </c>
      <c r="C375" s="4">
        <f t="shared" si="48"/>
        <v>-2.1128500293346956E-2</v>
      </c>
      <c r="D375" s="4">
        <f t="shared" si="52"/>
        <v>1.4509140916531771E-7</v>
      </c>
      <c r="E375" s="13">
        <f t="shared" si="45"/>
        <v>1.269961988498003E-4</v>
      </c>
      <c r="F375" s="4">
        <f t="shared" si="46"/>
        <v>-2.1128645384756121E-2</v>
      </c>
      <c r="G375" s="6">
        <f t="shared" si="47"/>
        <v>-1.8748921599986641</v>
      </c>
      <c r="H375" s="8">
        <f t="shared" si="53"/>
        <v>1</v>
      </c>
      <c r="I375" s="6">
        <f t="shared" si="49"/>
        <v>1.8091278621181672</v>
      </c>
      <c r="J375" s="15">
        <f t="shared" si="50"/>
        <v>39967</v>
      </c>
      <c r="K375" s="7">
        <f t="shared" si="51"/>
        <v>17.924853781551324</v>
      </c>
    </row>
    <row r="376" spans="1:11" x14ac:dyDescent="0.2">
      <c r="A376" s="11">
        <v>39968</v>
      </c>
      <c r="B376" s="12">
        <v>4386.8999999999996</v>
      </c>
      <c r="C376" s="4">
        <f t="shared" si="48"/>
        <v>7.9814833832456524E-4</v>
      </c>
      <c r="D376" s="4">
        <f t="shared" si="52"/>
        <v>1.4509140916531771E-7</v>
      </c>
      <c r="E376" s="13">
        <f t="shared" si="45"/>
        <v>1.9789207601321701E-4</v>
      </c>
      <c r="F376" s="4">
        <f t="shared" si="46"/>
        <v>7.9800324691539995E-4</v>
      </c>
      <c r="G376" s="6">
        <f t="shared" si="47"/>
        <v>5.672708353998699E-2</v>
      </c>
      <c r="H376" s="8">
        <f t="shared" si="53"/>
        <v>0</v>
      </c>
      <c r="I376" s="6">
        <f t="shared" si="49"/>
        <v>3.3433468590493813</v>
      </c>
      <c r="J376" s="15">
        <f t="shared" si="50"/>
        <v>39968</v>
      </c>
      <c r="K376" s="7">
        <f t="shared" si="51"/>
        <v>22.37558831211906</v>
      </c>
    </row>
    <row r="377" spans="1:11" x14ac:dyDescent="0.2">
      <c r="A377" s="11">
        <v>39969</v>
      </c>
      <c r="B377" s="12">
        <v>4438.6000000000004</v>
      </c>
      <c r="C377" s="4">
        <f t="shared" si="48"/>
        <v>1.1716184102685729E-2</v>
      </c>
      <c r="D377" s="4">
        <f t="shared" si="52"/>
        <v>1.4509140916531771E-7</v>
      </c>
      <c r="E377" s="13">
        <f t="shared" si="45"/>
        <v>1.7756081047030892E-4</v>
      </c>
      <c r="F377" s="4">
        <f t="shared" si="46"/>
        <v>1.1716039011276564E-2</v>
      </c>
      <c r="G377" s="6">
        <f t="shared" si="47"/>
        <v>0.87923961973287379</v>
      </c>
      <c r="H377" s="8">
        <f t="shared" si="53"/>
        <v>0</v>
      </c>
      <c r="I377" s="6">
        <f t="shared" si="49"/>
        <v>3.0126290191022589</v>
      </c>
      <c r="J377" s="15">
        <f t="shared" si="50"/>
        <v>39969</v>
      </c>
      <c r="K377" s="7">
        <f t="shared" si="51"/>
        <v>21.195019473684887</v>
      </c>
    </row>
    <row r="378" spans="1:11" x14ac:dyDescent="0.2">
      <c r="A378" s="11">
        <v>39972</v>
      </c>
      <c r="B378" s="12">
        <v>4405.2</v>
      </c>
      <c r="C378" s="4">
        <f t="shared" si="48"/>
        <v>-7.5533500978398815E-3</v>
      </c>
      <c r="D378" s="4">
        <f t="shared" si="52"/>
        <v>1.4509140916531771E-7</v>
      </c>
      <c r="E378" s="13">
        <f t="shared" si="45"/>
        <v>1.5957593122379476E-4</v>
      </c>
      <c r="F378" s="4">
        <f t="shared" si="46"/>
        <v>-7.5534951892490465E-3</v>
      </c>
      <c r="G378" s="6">
        <f t="shared" si="47"/>
        <v>-0.59794916424053124</v>
      </c>
      <c r="H378" s="8">
        <f t="shared" si="53"/>
        <v>1</v>
      </c>
      <c r="I378" s="6">
        <f t="shared" si="49"/>
        <v>3.2737852108821119</v>
      </c>
      <c r="J378" s="15">
        <f t="shared" si="50"/>
        <v>39972</v>
      </c>
      <c r="K378" s="7">
        <f t="shared" si="51"/>
        <v>20.092961603412292</v>
      </c>
    </row>
    <row r="379" spans="1:11" x14ac:dyDescent="0.2">
      <c r="A379" s="11">
        <v>39973</v>
      </c>
      <c r="B379" s="12">
        <v>4404.8</v>
      </c>
      <c r="C379" s="4">
        <f t="shared" si="48"/>
        <v>-9.0805902445935562E-5</v>
      </c>
      <c r="D379" s="4">
        <f t="shared" si="52"/>
        <v>1.4509140916531771E-7</v>
      </c>
      <c r="E379" s="13">
        <f t="shared" si="45"/>
        <v>1.5428035601932393E-4</v>
      </c>
      <c r="F379" s="4">
        <f t="shared" si="46"/>
        <v>-9.095099385510088E-5</v>
      </c>
      <c r="G379" s="6">
        <f t="shared" si="47"/>
        <v>-7.3223778045723937E-3</v>
      </c>
      <c r="H379" s="8">
        <f t="shared" si="53"/>
        <v>1</v>
      </c>
      <c r="I379" s="6">
        <f t="shared" si="49"/>
        <v>3.4694042166913648</v>
      </c>
      <c r="J379" s="15">
        <f t="shared" si="50"/>
        <v>39973</v>
      </c>
      <c r="K379" s="7">
        <f t="shared" si="51"/>
        <v>19.756753294225486</v>
      </c>
    </row>
    <row r="380" spans="1:11" x14ac:dyDescent="0.2">
      <c r="A380" s="11">
        <v>39974</v>
      </c>
      <c r="B380" s="12">
        <v>4436.8</v>
      </c>
      <c r="C380" s="4">
        <f t="shared" si="48"/>
        <v>7.2385404731707447E-3</v>
      </c>
      <c r="D380" s="4">
        <f t="shared" si="52"/>
        <v>1.4509140916531771E-7</v>
      </c>
      <c r="E380" s="13">
        <f t="shared" si="45"/>
        <v>1.3898376123894752E-4</v>
      </c>
      <c r="F380" s="4">
        <f t="shared" si="46"/>
        <v>7.2383953817615797E-3</v>
      </c>
      <c r="G380" s="6">
        <f t="shared" si="47"/>
        <v>0.61398854898939548</v>
      </c>
      <c r="H380" s="8">
        <f t="shared" si="53"/>
        <v>0</v>
      </c>
      <c r="I380" s="6">
        <f t="shared" si="49"/>
        <v>3.3331472262889301</v>
      </c>
      <c r="J380" s="15">
        <f t="shared" si="50"/>
        <v>39974</v>
      </c>
      <c r="K380" s="7">
        <f t="shared" si="51"/>
        <v>18.751771007948484</v>
      </c>
    </row>
    <row r="381" spans="1:11" x14ac:dyDescent="0.2">
      <c r="A381" s="11">
        <v>39975</v>
      </c>
      <c r="B381" s="12">
        <v>4461.8999999999996</v>
      </c>
      <c r="C381" s="4">
        <f t="shared" si="48"/>
        <v>5.6412884051482929E-3</v>
      </c>
      <c r="D381" s="4">
        <f t="shared" si="52"/>
        <v>1.4509140916531771E-7</v>
      </c>
      <c r="E381" s="13">
        <f t="shared" si="45"/>
        <v>1.2545097374642422E-4</v>
      </c>
      <c r="F381" s="4">
        <f t="shared" si="46"/>
        <v>5.6411433137391279E-3</v>
      </c>
      <c r="G381" s="6">
        <f t="shared" si="47"/>
        <v>0.50365148040894481</v>
      </c>
      <c r="H381" s="8">
        <f t="shared" si="53"/>
        <v>0</v>
      </c>
      <c r="I381" s="6">
        <f t="shared" si="49"/>
        <v>3.4460268215132039</v>
      </c>
      <c r="J381" s="15">
        <f t="shared" si="50"/>
        <v>39975</v>
      </c>
      <c r="K381" s="7">
        <f t="shared" si="51"/>
        <v>17.81546978270439</v>
      </c>
    </row>
    <row r="382" spans="1:11" x14ac:dyDescent="0.2">
      <c r="A382" s="11">
        <v>39976</v>
      </c>
      <c r="B382" s="12">
        <v>4442</v>
      </c>
      <c r="C382" s="4">
        <f t="shared" si="48"/>
        <v>-4.4699588122891175E-3</v>
      </c>
      <c r="D382" s="4">
        <f t="shared" si="52"/>
        <v>1.4509140916531771E-7</v>
      </c>
      <c r="E382" s="13">
        <f t="shared" si="45"/>
        <v>1.1347997526587632E-4</v>
      </c>
      <c r="F382" s="4">
        <f t="shared" si="46"/>
        <v>-4.4701039036982824E-3</v>
      </c>
      <c r="G382" s="6">
        <f t="shared" si="47"/>
        <v>-0.41962176081058911</v>
      </c>
      <c r="H382" s="8">
        <f t="shared" si="53"/>
        <v>1</v>
      </c>
      <c r="I382" s="6">
        <f t="shared" si="49"/>
        <v>3.5349623387143621</v>
      </c>
      <c r="J382" s="15">
        <f t="shared" si="50"/>
        <v>39976</v>
      </c>
      <c r="K382" s="7">
        <f t="shared" si="51"/>
        <v>16.944153487934035</v>
      </c>
    </row>
    <row r="383" spans="1:11" x14ac:dyDescent="0.2">
      <c r="A383" s="11">
        <v>39979</v>
      </c>
      <c r="B383" s="12">
        <v>4326</v>
      </c>
      <c r="C383" s="4">
        <f t="shared" si="48"/>
        <v>-2.6461397941368689E-2</v>
      </c>
      <c r="D383" s="4">
        <f t="shared" si="52"/>
        <v>1.4509140916531771E-7</v>
      </c>
      <c r="E383" s="13">
        <f t="shared" si="45"/>
        <v>1.0660764247218219E-4</v>
      </c>
      <c r="F383" s="4">
        <f t="shared" si="46"/>
        <v>-2.6461543032777854E-2</v>
      </c>
      <c r="G383" s="6">
        <f t="shared" si="47"/>
        <v>-2.5628370604217543</v>
      </c>
      <c r="H383" s="8">
        <f t="shared" si="53"/>
        <v>1</v>
      </c>
      <c r="I383" s="6">
        <f t="shared" si="49"/>
        <v>0.37017224556848127</v>
      </c>
      <c r="J383" s="15">
        <f t="shared" si="50"/>
        <v>39979</v>
      </c>
      <c r="K383" s="7">
        <f t="shared" si="51"/>
        <v>16.423073264606138</v>
      </c>
    </row>
    <row r="384" spans="1:11" x14ac:dyDescent="0.2">
      <c r="A384" s="11">
        <v>39980</v>
      </c>
      <c r="B384" s="12">
        <v>4328.6000000000004</v>
      </c>
      <c r="C384" s="4">
        <f t="shared" si="48"/>
        <v>6.0083656742485926E-4</v>
      </c>
      <c r="D384" s="4">
        <f t="shared" si="52"/>
        <v>1.4509140916531771E-7</v>
      </c>
      <c r="E384" s="13">
        <f t="shared" si="45"/>
        <v>2.270684673189963E-4</v>
      </c>
      <c r="F384" s="4">
        <f t="shared" si="46"/>
        <v>6.0069147601569397E-4</v>
      </c>
      <c r="G384" s="6">
        <f t="shared" si="47"/>
        <v>3.9863282279711074E-2</v>
      </c>
      <c r="H384" s="8">
        <f t="shared" si="53"/>
        <v>0</v>
      </c>
      <c r="I384" s="6">
        <f t="shared" si="49"/>
        <v>3.2753964100658322</v>
      </c>
      <c r="J384" s="15">
        <f t="shared" si="50"/>
        <v>39980</v>
      </c>
      <c r="K384" s="7">
        <f t="shared" si="51"/>
        <v>23.96837963478259</v>
      </c>
    </row>
    <row r="385" spans="1:11" x14ac:dyDescent="0.2">
      <c r="A385" s="11">
        <v>39981</v>
      </c>
      <c r="B385" s="12">
        <v>4278.5</v>
      </c>
      <c r="C385" s="4">
        <f t="shared" si="48"/>
        <v>-1.1641683222319538E-2</v>
      </c>
      <c r="D385" s="4">
        <f t="shared" si="52"/>
        <v>1.4509140916531771E-7</v>
      </c>
      <c r="E385" s="13">
        <f t="shared" si="45"/>
        <v>2.0337001911873578E-4</v>
      </c>
      <c r="F385" s="4">
        <f t="shared" si="46"/>
        <v>-1.1641828313728703E-2</v>
      </c>
      <c r="G385" s="6">
        <f t="shared" si="47"/>
        <v>-0.81635249717330738</v>
      </c>
      <c r="H385" s="8">
        <f t="shared" si="53"/>
        <v>1</v>
      </c>
      <c r="I385" s="6">
        <f t="shared" si="49"/>
        <v>2.9980875088966186</v>
      </c>
      <c r="J385" s="15">
        <f t="shared" si="50"/>
        <v>39981</v>
      </c>
      <c r="K385" s="7">
        <f t="shared" si="51"/>
        <v>22.683168834411156</v>
      </c>
    </row>
    <row r="386" spans="1:11" x14ac:dyDescent="0.2">
      <c r="A386" s="11">
        <v>39982</v>
      </c>
      <c r="B386" s="12">
        <v>4280.8999999999996</v>
      </c>
      <c r="C386" s="4">
        <f t="shared" si="48"/>
        <v>5.6078698574576786E-4</v>
      </c>
      <c r="D386" s="4">
        <f t="shared" si="52"/>
        <v>1.4509140916531771E-7</v>
      </c>
      <c r="E386" s="13">
        <f t="shared" si="45"/>
        <v>2.0761892459177455E-4</v>
      </c>
      <c r="F386" s="4">
        <f t="shared" si="46"/>
        <v>5.6064189433660257E-4</v>
      </c>
      <c r="G386" s="6">
        <f t="shared" si="47"/>
        <v>3.8909180064422781E-2</v>
      </c>
      <c r="H386" s="8">
        <f t="shared" si="53"/>
        <v>0</v>
      </c>
      <c r="I386" s="6">
        <f t="shared" si="49"/>
        <v>3.3202076306023578</v>
      </c>
      <c r="J386" s="15">
        <f t="shared" si="50"/>
        <v>39982</v>
      </c>
      <c r="K386" s="7">
        <f t="shared" si="51"/>
        <v>22.918897862183286</v>
      </c>
    </row>
    <row r="387" spans="1:11" x14ac:dyDescent="0.2">
      <c r="A387" s="11">
        <v>39983</v>
      </c>
      <c r="B387" s="12">
        <v>4345.8999999999996</v>
      </c>
      <c r="C387" s="4">
        <f t="shared" si="48"/>
        <v>1.5069604043734334E-2</v>
      </c>
      <c r="D387" s="4">
        <f t="shared" si="52"/>
        <v>1.4509140916531771E-7</v>
      </c>
      <c r="E387" s="13">
        <f t="shared" ref="E387:E450" si="54">$G$6+(($G$7+$G$8*H386)*F386*F386)+($G$9*E386)</f>
        <v>1.8616510501190013E-4</v>
      </c>
      <c r="F387" s="4">
        <f t="shared" ref="F387:F450" si="55">C387-D387</f>
        <v>1.5069458952325169E-2</v>
      </c>
      <c r="G387" s="6">
        <f t="shared" ref="G387:G450" si="56">F387/SQRT(E387)</f>
        <v>1.1044562573098045</v>
      </c>
      <c r="H387" s="8">
        <f t="shared" si="53"/>
        <v>0</v>
      </c>
      <c r="I387" s="6">
        <f t="shared" si="49"/>
        <v>2.7655879629574991</v>
      </c>
      <c r="J387" s="15">
        <f t="shared" si="50"/>
        <v>39983</v>
      </c>
      <c r="K387" s="7">
        <f t="shared" si="51"/>
        <v>21.702481786194578</v>
      </c>
    </row>
    <row r="388" spans="1:11" x14ac:dyDescent="0.2">
      <c r="A388" s="11">
        <v>39986</v>
      </c>
      <c r="B388" s="12">
        <v>4234</v>
      </c>
      <c r="C388" s="4">
        <f t="shared" si="48"/>
        <v>-2.6085699192779092E-2</v>
      </c>
      <c r="D388" s="4">
        <f t="shared" si="52"/>
        <v>1.4509140916531771E-7</v>
      </c>
      <c r="E388" s="13">
        <f t="shared" si="54"/>
        <v>1.6718722320192435E-4</v>
      </c>
      <c r="F388" s="4">
        <f t="shared" si="55"/>
        <v>-2.6085844284188257E-2</v>
      </c>
      <c r="G388" s="6">
        <f t="shared" si="56"/>
        <v>-2.0174526714298424</v>
      </c>
      <c r="H388" s="8">
        <f t="shared" si="53"/>
        <v>1</v>
      </c>
      <c r="I388" s="6">
        <f t="shared" si="49"/>
        <v>1.3942019643106125</v>
      </c>
      <c r="J388" s="15">
        <f t="shared" si="50"/>
        <v>39986</v>
      </c>
      <c r="K388" s="7">
        <f t="shared" si="51"/>
        <v>20.566566915770572</v>
      </c>
    </row>
    <row r="389" spans="1:11" x14ac:dyDescent="0.2">
      <c r="A389" s="11">
        <v>39987</v>
      </c>
      <c r="B389" s="12">
        <v>4230</v>
      </c>
      <c r="C389" s="4">
        <f t="shared" si="48"/>
        <v>-9.4517965448676219E-4</v>
      </c>
      <c r="D389" s="4">
        <f t="shared" si="52"/>
        <v>1.4509140916531771E-7</v>
      </c>
      <c r="E389" s="13">
        <f t="shared" si="54"/>
        <v>2.7698419007891309E-4</v>
      </c>
      <c r="F389" s="4">
        <f t="shared" si="55"/>
        <v>-9.4532474589592748E-4</v>
      </c>
      <c r="G389" s="6">
        <f t="shared" si="56"/>
        <v>-5.680068016526571E-2</v>
      </c>
      <c r="H389" s="8">
        <f t="shared" si="53"/>
        <v>1</v>
      </c>
      <c r="I389" s="6">
        <f t="shared" si="49"/>
        <v>3.1752233726283059</v>
      </c>
      <c r="J389" s="15">
        <f t="shared" si="50"/>
        <v>39987</v>
      </c>
      <c r="K389" s="7">
        <f t="shared" si="51"/>
        <v>26.47206076034977</v>
      </c>
    </row>
    <row r="390" spans="1:11" x14ac:dyDescent="0.2">
      <c r="A390" s="11">
        <v>39988</v>
      </c>
      <c r="B390" s="12">
        <v>4280</v>
      </c>
      <c r="C390" s="4">
        <f t="shared" si="48"/>
        <v>1.175101653551873E-2</v>
      </c>
      <c r="D390" s="4">
        <f t="shared" si="52"/>
        <v>1.4509140916531771E-7</v>
      </c>
      <c r="E390" s="13">
        <f t="shared" si="54"/>
        <v>2.4769131809458287E-4</v>
      </c>
      <c r="F390" s="4">
        <f t="shared" si="55"/>
        <v>1.1750871444109565E-2</v>
      </c>
      <c r="G390" s="6">
        <f t="shared" si="56"/>
        <v>0.74664589707673679</v>
      </c>
      <c r="H390" s="8">
        <f t="shared" si="53"/>
        <v>0</v>
      </c>
      <c r="I390" s="6">
        <f t="shared" si="49"/>
        <v>2.9539850550673923</v>
      </c>
      <c r="J390" s="15">
        <f t="shared" si="50"/>
        <v>39988</v>
      </c>
      <c r="K390" s="7">
        <f t="shared" si="51"/>
        <v>25.033158705590765</v>
      </c>
    </row>
    <row r="391" spans="1:11" x14ac:dyDescent="0.2">
      <c r="A391" s="11">
        <v>39989</v>
      </c>
      <c r="B391" s="12">
        <v>4252.6000000000004</v>
      </c>
      <c r="C391" s="4">
        <f t="shared" si="48"/>
        <v>-6.4224490032413189E-3</v>
      </c>
      <c r="D391" s="4">
        <f t="shared" si="52"/>
        <v>1.4509140916531771E-7</v>
      </c>
      <c r="E391" s="13">
        <f t="shared" si="54"/>
        <v>2.2161283239246148E-4</v>
      </c>
      <c r="F391" s="4">
        <f t="shared" si="55"/>
        <v>-6.4225940946504839E-3</v>
      </c>
      <c r="G391" s="6">
        <f t="shared" si="56"/>
        <v>-0.43143266475306491</v>
      </c>
      <c r="H391" s="8">
        <f t="shared" si="53"/>
        <v>1</v>
      </c>
      <c r="I391" s="6">
        <f t="shared" si="49"/>
        <v>3.1952837431171237</v>
      </c>
      <c r="J391" s="15">
        <f t="shared" si="50"/>
        <v>39989</v>
      </c>
      <c r="K391" s="7">
        <f t="shared" si="51"/>
        <v>23.678692234853841</v>
      </c>
    </row>
    <row r="392" spans="1:11" x14ac:dyDescent="0.2">
      <c r="A392" s="11">
        <v>39990</v>
      </c>
      <c r="B392" s="12">
        <v>4241</v>
      </c>
      <c r="C392" s="4">
        <f t="shared" si="48"/>
        <v>-2.7314700980104753E-3</v>
      </c>
      <c r="D392" s="4">
        <f t="shared" si="52"/>
        <v>1.4509140916531771E-7</v>
      </c>
      <c r="E392" s="13">
        <f t="shared" si="54"/>
        <v>2.0621748423550862E-4</v>
      </c>
      <c r="F392" s="4">
        <f t="shared" si="55"/>
        <v>-2.7316151894196407E-3</v>
      </c>
      <c r="G392" s="6">
        <f t="shared" si="56"/>
        <v>-0.19022026257050714</v>
      </c>
      <c r="H392" s="8">
        <f t="shared" si="53"/>
        <v>1</v>
      </c>
      <c r="I392" s="6">
        <f t="shared" si="49"/>
        <v>3.3062591913338157</v>
      </c>
      <c r="J392" s="15">
        <f t="shared" si="50"/>
        <v>39990</v>
      </c>
      <c r="K392" s="7">
        <f t="shared" si="51"/>
        <v>22.841414910548707</v>
      </c>
    </row>
    <row r="393" spans="1:11" x14ac:dyDescent="0.2">
      <c r="A393" s="11">
        <v>39993</v>
      </c>
      <c r="B393" s="12">
        <v>4294</v>
      </c>
      <c r="C393" s="4">
        <f t="shared" si="48"/>
        <v>1.2419608964135522E-2</v>
      </c>
      <c r="D393" s="4">
        <f t="shared" si="52"/>
        <v>1.4509140916531771E-7</v>
      </c>
      <c r="E393" s="13">
        <f t="shared" si="54"/>
        <v>1.8631346836705685E-4</v>
      </c>
      <c r="F393" s="4">
        <f t="shared" si="55"/>
        <v>1.2419463872726357E-2</v>
      </c>
      <c r="G393" s="6">
        <f t="shared" si="56"/>
        <v>0.90987288562289437</v>
      </c>
      <c r="H393" s="8">
        <f t="shared" si="53"/>
        <v>0</v>
      </c>
      <c r="I393" s="6">
        <f t="shared" si="49"/>
        <v>2.9611671272981717</v>
      </c>
      <c r="J393" s="15">
        <f t="shared" si="50"/>
        <v>39993</v>
      </c>
      <c r="K393" s="7">
        <f t="shared" si="51"/>
        <v>21.711127906413658</v>
      </c>
    </row>
    <row r="394" spans="1:11" x14ac:dyDescent="0.2">
      <c r="A394" s="11">
        <v>39994</v>
      </c>
      <c r="B394" s="12">
        <v>4249.2</v>
      </c>
      <c r="C394" s="4">
        <f t="shared" si="48"/>
        <v>-1.0487969532868072E-2</v>
      </c>
      <c r="D394" s="4">
        <f t="shared" si="52"/>
        <v>1.4509140916531771E-7</v>
      </c>
      <c r="E394" s="13">
        <f t="shared" si="54"/>
        <v>1.6731846427107817E-4</v>
      </c>
      <c r="F394" s="4">
        <f t="shared" si="55"/>
        <v>-1.0488114624277237E-2</v>
      </c>
      <c r="G394" s="6">
        <f t="shared" si="56"/>
        <v>-0.81082193715996631</v>
      </c>
      <c r="H394" s="8">
        <f t="shared" si="53"/>
        <v>1</v>
      </c>
      <c r="I394" s="6">
        <f t="shared" si="49"/>
        <v>3.1001511548187195</v>
      </c>
      <c r="J394" s="15">
        <f t="shared" si="50"/>
        <v>39994</v>
      </c>
      <c r="K394" s="7">
        <f t="shared" si="51"/>
        <v>20.574637654302148</v>
      </c>
    </row>
    <row r="395" spans="1:11" x14ac:dyDescent="0.2">
      <c r="A395" s="11">
        <v>39995</v>
      </c>
      <c r="B395" s="12">
        <v>4340.7</v>
      </c>
      <c r="C395" s="4">
        <f t="shared" si="48"/>
        <v>2.1304895505287268E-2</v>
      </c>
      <c r="D395" s="4">
        <f t="shared" si="52"/>
        <v>1.4509140916531771E-7</v>
      </c>
      <c r="E395" s="13">
        <f t="shared" si="54"/>
        <v>1.7097848109044826E-4</v>
      </c>
      <c r="F395" s="4">
        <f t="shared" si="55"/>
        <v>2.1304750413878103E-2</v>
      </c>
      <c r="G395" s="6">
        <f t="shared" si="56"/>
        <v>1.629317504876699</v>
      </c>
      <c r="H395" s="8">
        <f t="shared" si="53"/>
        <v>0</v>
      </c>
      <c r="I395" s="6">
        <f t="shared" si="49"/>
        <v>2.0907101264248391</v>
      </c>
      <c r="J395" s="15">
        <f t="shared" si="50"/>
        <v>39995</v>
      </c>
      <c r="K395" s="7">
        <f t="shared" si="51"/>
        <v>20.798450835551048</v>
      </c>
    </row>
    <row r="396" spans="1:11" x14ac:dyDescent="0.2">
      <c r="A396" s="11">
        <v>39996</v>
      </c>
      <c r="B396" s="12">
        <v>4234.3</v>
      </c>
      <c r="C396" s="4">
        <f t="shared" si="48"/>
        <v>-2.4817600242963634E-2</v>
      </c>
      <c r="D396" s="4">
        <f t="shared" si="52"/>
        <v>1.4509140916531771E-7</v>
      </c>
      <c r="E396" s="13">
        <f t="shared" si="54"/>
        <v>1.5375325388933484E-4</v>
      </c>
      <c r="F396" s="4">
        <f t="shared" si="55"/>
        <v>-2.4817745334372799E-2</v>
      </c>
      <c r="G396" s="6">
        <f t="shared" si="56"/>
        <v>-2.0014749824800782</v>
      </c>
      <c r="H396" s="8">
        <f t="shared" si="53"/>
        <v>1</v>
      </c>
      <c r="I396" s="6">
        <f t="shared" si="49"/>
        <v>1.4681911580453737</v>
      </c>
      <c r="J396" s="15">
        <f t="shared" si="50"/>
        <v>39996</v>
      </c>
      <c r="K396" s="7">
        <f t="shared" si="51"/>
        <v>19.722974733544056</v>
      </c>
    </row>
    <row r="397" spans="1:11" x14ac:dyDescent="0.2">
      <c r="A397" s="11">
        <v>39997</v>
      </c>
      <c r="B397" s="12">
        <v>4236.3</v>
      </c>
      <c r="C397" s="4">
        <f t="shared" si="48"/>
        <v>4.7222157513416755E-4</v>
      </c>
      <c r="D397" s="4">
        <f t="shared" si="52"/>
        <v>1.4509140916531771E-7</v>
      </c>
      <c r="E397" s="13">
        <f t="shared" si="54"/>
        <v>2.5309254637358793E-4</v>
      </c>
      <c r="F397" s="4">
        <f t="shared" si="55"/>
        <v>4.7207648372500226E-4</v>
      </c>
      <c r="G397" s="6">
        <f t="shared" si="56"/>
        <v>2.967376747034595E-2</v>
      </c>
      <c r="H397" s="8">
        <f t="shared" si="53"/>
        <v>0</v>
      </c>
      <c r="I397" s="6">
        <f t="shared" si="49"/>
        <v>3.2214988706477574</v>
      </c>
      <c r="J397" s="15">
        <f t="shared" si="50"/>
        <v>39997</v>
      </c>
      <c r="K397" s="7">
        <f t="shared" si="51"/>
        <v>25.304626895593174</v>
      </c>
    </row>
    <row r="398" spans="1:11" x14ac:dyDescent="0.2">
      <c r="A398" s="11">
        <v>40000</v>
      </c>
      <c r="B398" s="12">
        <v>4194.8999999999996</v>
      </c>
      <c r="C398" s="4">
        <f t="shared" si="48"/>
        <v>-9.8207450284015126E-3</v>
      </c>
      <c r="D398" s="4">
        <f t="shared" si="52"/>
        <v>1.4509140916531771E-7</v>
      </c>
      <c r="E398" s="13">
        <f t="shared" si="54"/>
        <v>2.2639071688645689E-4</v>
      </c>
      <c r="F398" s="4">
        <f t="shared" si="55"/>
        <v>-9.8208901198106775E-3</v>
      </c>
      <c r="G398" s="6">
        <f t="shared" si="56"/>
        <v>-0.65271192101928688</v>
      </c>
      <c r="H398" s="8">
        <f t="shared" si="53"/>
        <v>1</v>
      </c>
      <c r="I398" s="6">
        <f t="shared" si="49"/>
        <v>3.0646691486887785</v>
      </c>
      <c r="J398" s="15">
        <f t="shared" si="50"/>
        <v>40000</v>
      </c>
      <c r="K398" s="7">
        <f t="shared" si="51"/>
        <v>23.932582679743025</v>
      </c>
    </row>
    <row r="399" spans="1:11" x14ac:dyDescent="0.2">
      <c r="A399" s="11">
        <v>40001</v>
      </c>
      <c r="B399" s="12">
        <v>4187</v>
      </c>
      <c r="C399" s="4">
        <f t="shared" si="48"/>
        <v>-1.8850146957712238E-3</v>
      </c>
      <c r="D399" s="4">
        <f t="shared" si="52"/>
        <v>1.4509140916531771E-7</v>
      </c>
      <c r="E399" s="13">
        <f t="shared" si="54"/>
        <v>2.2071257367744761E-4</v>
      </c>
      <c r="F399" s="4">
        <f t="shared" si="55"/>
        <v>-1.8851597871803892E-3</v>
      </c>
      <c r="G399" s="6">
        <f t="shared" si="56"/>
        <v>-0.12689211310319257</v>
      </c>
      <c r="H399" s="8">
        <f t="shared" si="53"/>
        <v>1</v>
      </c>
      <c r="I399" s="6">
        <f t="shared" si="49"/>
        <v>3.2823352998709474</v>
      </c>
      <c r="J399" s="15">
        <f t="shared" si="50"/>
        <v>40001</v>
      </c>
      <c r="K399" s="7">
        <f t="shared" si="51"/>
        <v>23.630548267104224</v>
      </c>
    </row>
    <row r="400" spans="1:11" x14ac:dyDescent="0.2">
      <c r="A400" s="11">
        <v>40002</v>
      </c>
      <c r="B400" s="12">
        <v>4140.2</v>
      </c>
      <c r="C400" s="4">
        <f t="shared" ref="C400:C463" si="57">LN(B400/B399)</f>
        <v>-1.124039118789019E-2</v>
      </c>
      <c r="D400" s="4">
        <f t="shared" si="52"/>
        <v>1.4509140916531771E-7</v>
      </c>
      <c r="E400" s="13">
        <f t="shared" si="54"/>
        <v>1.9840874574409667E-4</v>
      </c>
      <c r="F400" s="4">
        <f t="shared" si="55"/>
        <v>-1.1240536279299355E-2</v>
      </c>
      <c r="G400" s="6">
        <f t="shared" si="56"/>
        <v>-0.79800686196431769</v>
      </c>
      <c r="H400" s="8">
        <f t="shared" si="53"/>
        <v>1</v>
      </c>
      <c r="I400" s="6">
        <f t="shared" si="49"/>
        <v>3.0252446322810593</v>
      </c>
      <c r="J400" s="15">
        <f t="shared" si="50"/>
        <v>40002</v>
      </c>
      <c r="K400" s="7">
        <f t="shared" si="51"/>
        <v>22.404779104748268</v>
      </c>
    </row>
    <row r="401" spans="1:11" x14ac:dyDescent="0.2">
      <c r="A401" s="11">
        <v>40003</v>
      </c>
      <c r="B401" s="12">
        <v>4158.7</v>
      </c>
      <c r="C401" s="4">
        <f t="shared" si="57"/>
        <v>4.4584295857559341E-3</v>
      </c>
      <c r="D401" s="4">
        <f t="shared" si="52"/>
        <v>1.4509140916531771E-7</v>
      </c>
      <c r="E401" s="13">
        <f t="shared" si="54"/>
        <v>2.0152204444188074E-4</v>
      </c>
      <c r="F401" s="4">
        <f t="shared" si="55"/>
        <v>4.4582844943467691E-3</v>
      </c>
      <c r="G401" s="6">
        <f t="shared" si="56"/>
        <v>0.31405556848465271</v>
      </c>
      <c r="H401" s="8">
        <f t="shared" si="53"/>
        <v>0</v>
      </c>
      <c r="I401" s="6">
        <f t="shared" si="49"/>
        <v>3.2865519071796121</v>
      </c>
      <c r="J401" s="15">
        <f t="shared" si="50"/>
        <v>40003</v>
      </c>
      <c r="K401" s="7">
        <f t="shared" si="51"/>
        <v>22.57987538579339</v>
      </c>
    </row>
    <row r="402" spans="1:11" x14ac:dyDescent="0.2">
      <c r="A402" s="11">
        <v>40004</v>
      </c>
      <c r="B402" s="12">
        <v>4127.2</v>
      </c>
      <c r="C402" s="4">
        <f t="shared" si="57"/>
        <v>-7.6033144865688997E-3</v>
      </c>
      <c r="D402" s="4">
        <f t="shared" si="52"/>
        <v>1.4509140916531771E-7</v>
      </c>
      <c r="E402" s="13">
        <f t="shared" si="54"/>
        <v>1.8077185228767127E-4</v>
      </c>
      <c r="F402" s="4">
        <f t="shared" si="55"/>
        <v>-7.6034595779780646E-3</v>
      </c>
      <c r="G402" s="6">
        <f t="shared" si="56"/>
        <v>-0.56551722481391264</v>
      </c>
      <c r="H402" s="8">
        <f t="shared" si="53"/>
        <v>1</v>
      </c>
      <c r="I402" s="6">
        <f t="shared" si="49"/>
        <v>3.2302940042026398</v>
      </c>
      <c r="J402" s="15">
        <f t="shared" si="50"/>
        <v>40004</v>
      </c>
      <c r="K402" s="7">
        <f t="shared" si="51"/>
        <v>21.385808057864175</v>
      </c>
    </row>
    <row r="403" spans="1:11" x14ac:dyDescent="0.2">
      <c r="A403" s="11">
        <v>40007</v>
      </c>
      <c r="B403" s="12">
        <v>4202.1000000000004</v>
      </c>
      <c r="C403" s="4">
        <f t="shared" si="57"/>
        <v>1.7985189382670748E-2</v>
      </c>
      <c r="D403" s="4">
        <f t="shared" si="52"/>
        <v>1.4509140916531771E-7</v>
      </c>
      <c r="E403" s="13">
        <f t="shared" si="54"/>
        <v>1.7317098100976406E-4</v>
      </c>
      <c r="F403" s="4">
        <f t="shared" si="55"/>
        <v>1.7985044291261583E-2</v>
      </c>
      <c r="G403" s="6">
        <f t="shared" si="56"/>
        <v>1.3667023874286177</v>
      </c>
      <c r="H403" s="8">
        <f t="shared" si="53"/>
        <v>0</v>
      </c>
      <c r="I403" s="6">
        <f t="shared" si="49"/>
        <v>2.4777393198969673</v>
      </c>
      <c r="J403" s="15">
        <f t="shared" si="50"/>
        <v>40007</v>
      </c>
      <c r="K403" s="7">
        <f t="shared" si="51"/>
        <v>20.93137792775963</v>
      </c>
    </row>
    <row r="404" spans="1:11" x14ac:dyDescent="0.2">
      <c r="A404" s="11">
        <v>40008</v>
      </c>
      <c r="B404" s="12">
        <v>4237.7</v>
      </c>
      <c r="C404" s="4">
        <f t="shared" si="57"/>
        <v>8.4362689019392874E-3</v>
      </c>
      <c r="D404" s="4">
        <f t="shared" si="52"/>
        <v>1.4509140916531771E-7</v>
      </c>
      <c r="E404" s="13">
        <f t="shared" si="54"/>
        <v>1.556927222521708E-4</v>
      </c>
      <c r="F404" s="4">
        <f t="shared" si="55"/>
        <v>8.4361238105301224E-3</v>
      </c>
      <c r="G404" s="6">
        <f t="shared" si="56"/>
        <v>0.67609665738981972</v>
      </c>
      <c r="H404" s="8">
        <f t="shared" si="53"/>
        <v>0</v>
      </c>
      <c r="I404" s="6">
        <f t="shared" ref="I404:I467" si="58">-0.5*LN(2*PI())-0.5*LN(E404)-0.5*G404*G404</f>
        <v>3.2363212328960493</v>
      </c>
      <c r="J404" s="15">
        <f t="shared" ref="J404:J467" si="59">A404</f>
        <v>40008</v>
      </c>
      <c r="K404" s="7">
        <f t="shared" ref="K404:K467" si="60">100*SQRT($B$12*E404)</f>
        <v>19.846979299077027</v>
      </c>
    </row>
    <row r="405" spans="1:11" x14ac:dyDescent="0.2">
      <c r="A405" s="11">
        <v>40009</v>
      </c>
      <c r="B405" s="12">
        <v>4346.5</v>
      </c>
      <c r="C405" s="4">
        <f t="shared" si="57"/>
        <v>2.5350254304068839E-2</v>
      </c>
      <c r="D405" s="4">
        <f t="shared" ref="D405:D468" si="61">D404</f>
        <v>1.4509140916531771E-7</v>
      </c>
      <c r="E405" s="13">
        <f t="shared" si="54"/>
        <v>1.4023159060095922E-4</v>
      </c>
      <c r="F405" s="4">
        <f t="shared" si="55"/>
        <v>2.5350109212659674E-2</v>
      </c>
      <c r="G405" s="6">
        <f t="shared" si="56"/>
        <v>2.1407054002030987</v>
      </c>
      <c r="H405" s="8">
        <f t="shared" ref="H405:H468" si="62">IF(G405&lt;0,1,0)</f>
        <v>0</v>
      </c>
      <c r="I405" s="6">
        <f t="shared" si="58"/>
        <v>1.2258593033105836</v>
      </c>
      <c r="J405" s="15">
        <f t="shared" si="59"/>
        <v>40009</v>
      </c>
      <c r="K405" s="7">
        <f t="shared" si="60"/>
        <v>18.835761843377263</v>
      </c>
    </row>
    <row r="406" spans="1:11" x14ac:dyDescent="0.2">
      <c r="A406" s="11">
        <v>40010</v>
      </c>
      <c r="B406" s="12">
        <v>4361.8</v>
      </c>
      <c r="C406" s="4">
        <f t="shared" si="57"/>
        <v>3.5138926640068619E-3</v>
      </c>
      <c r="D406" s="4">
        <f t="shared" si="61"/>
        <v>1.4509140916531771E-7</v>
      </c>
      <c r="E406" s="13">
        <f t="shared" si="54"/>
        <v>1.2655479388731374E-4</v>
      </c>
      <c r="F406" s="4">
        <f t="shared" si="55"/>
        <v>3.5137475725976965E-3</v>
      </c>
      <c r="G406" s="6">
        <f t="shared" si="56"/>
        <v>0.31234262663729506</v>
      </c>
      <c r="H406" s="8">
        <f t="shared" si="62"/>
        <v>0</v>
      </c>
      <c r="I406" s="6">
        <f t="shared" si="58"/>
        <v>3.5197001037485323</v>
      </c>
      <c r="J406" s="15">
        <f t="shared" si="59"/>
        <v>40010</v>
      </c>
      <c r="K406" s="7">
        <f t="shared" si="60"/>
        <v>17.893675657474731</v>
      </c>
    </row>
    <row r="407" spans="1:11" x14ac:dyDescent="0.2">
      <c r="A407" s="11">
        <v>40011</v>
      </c>
      <c r="B407" s="12">
        <v>4388.8</v>
      </c>
      <c r="C407" s="4">
        <f t="shared" si="57"/>
        <v>6.1710250002130736E-3</v>
      </c>
      <c r="D407" s="4">
        <f t="shared" si="61"/>
        <v>1.4509140916531771E-7</v>
      </c>
      <c r="E407" s="13">
        <f t="shared" si="54"/>
        <v>1.1445640597068767E-4</v>
      </c>
      <c r="F407" s="4">
        <f t="shared" si="55"/>
        <v>6.1708799088039086E-3</v>
      </c>
      <c r="G407" s="6">
        <f t="shared" si="56"/>
        <v>0.57680237831269465</v>
      </c>
      <c r="H407" s="8">
        <f t="shared" si="62"/>
        <v>0</v>
      </c>
      <c r="I407" s="6">
        <f t="shared" si="58"/>
        <v>3.4523692456557282</v>
      </c>
      <c r="J407" s="15">
        <f t="shared" si="59"/>
        <v>40011</v>
      </c>
      <c r="K407" s="7">
        <f t="shared" si="60"/>
        <v>17.016894755090888</v>
      </c>
    </row>
    <row r="408" spans="1:11" x14ac:dyDescent="0.2">
      <c r="A408" s="11">
        <v>40014</v>
      </c>
      <c r="B408" s="12">
        <v>4443.6000000000004</v>
      </c>
      <c r="C408" s="4">
        <f t="shared" si="57"/>
        <v>1.2409017524228606E-2</v>
      </c>
      <c r="D408" s="4">
        <f t="shared" si="61"/>
        <v>1.4509140916531771E-7</v>
      </c>
      <c r="E408" s="13">
        <f t="shared" si="54"/>
        <v>1.0375426619002336E-4</v>
      </c>
      <c r="F408" s="4">
        <f t="shared" si="55"/>
        <v>1.2408872432819441E-2</v>
      </c>
      <c r="G408" s="6">
        <f t="shared" si="56"/>
        <v>1.2182301350109315</v>
      </c>
      <c r="H408" s="8">
        <f t="shared" si="62"/>
        <v>0</v>
      </c>
      <c r="I408" s="6">
        <f t="shared" si="58"/>
        <v>2.9257617757684651</v>
      </c>
      <c r="J408" s="15">
        <f t="shared" si="59"/>
        <v>40014</v>
      </c>
      <c r="K408" s="7">
        <f t="shared" si="60"/>
        <v>16.201799080989712</v>
      </c>
    </row>
    <row r="409" spans="1:11" x14ac:dyDescent="0.2">
      <c r="A409" s="11">
        <v>40015</v>
      </c>
      <c r="B409" s="12">
        <v>4481.2</v>
      </c>
      <c r="C409" s="4">
        <f t="shared" si="57"/>
        <v>8.4260089770008869E-3</v>
      </c>
      <c r="D409" s="4">
        <f t="shared" si="61"/>
        <v>1.4509140916531771E-7</v>
      </c>
      <c r="E409" s="13">
        <f t="shared" si="54"/>
        <v>9.4287236642435641E-5</v>
      </c>
      <c r="F409" s="4">
        <f t="shared" si="55"/>
        <v>8.4258638855917219E-3</v>
      </c>
      <c r="G409" s="6">
        <f t="shared" si="56"/>
        <v>0.86773673875526292</v>
      </c>
      <c r="H409" s="8">
        <f t="shared" si="62"/>
        <v>0</v>
      </c>
      <c r="I409" s="6">
        <f t="shared" si="58"/>
        <v>3.339160305863424</v>
      </c>
      <c r="J409" s="15">
        <f t="shared" si="59"/>
        <v>40015</v>
      </c>
      <c r="K409" s="7">
        <f t="shared" si="60"/>
        <v>15.444957387618851</v>
      </c>
    </row>
    <row r="410" spans="1:11" x14ac:dyDescent="0.2">
      <c r="A410" s="11">
        <v>40016</v>
      </c>
      <c r="B410" s="12">
        <v>4493.7</v>
      </c>
      <c r="C410" s="4">
        <f t="shared" si="57"/>
        <v>2.7855481582147153E-3</v>
      </c>
      <c r="D410" s="4">
        <f t="shared" si="61"/>
        <v>1.4509140916531771E-7</v>
      </c>
      <c r="E410" s="13">
        <f t="shared" si="54"/>
        <v>8.5912775993283479E-5</v>
      </c>
      <c r="F410" s="4">
        <f t="shared" si="55"/>
        <v>2.7854030668055499E-3</v>
      </c>
      <c r="G410" s="6">
        <f t="shared" si="56"/>
        <v>0.30051016945394671</v>
      </c>
      <c r="H410" s="8">
        <f t="shared" si="62"/>
        <v>0</v>
      </c>
      <c r="I410" s="6">
        <f t="shared" si="58"/>
        <v>3.7169972903371868</v>
      </c>
      <c r="J410" s="15">
        <f t="shared" si="59"/>
        <v>40016</v>
      </c>
      <c r="K410" s="7">
        <f t="shared" si="60"/>
        <v>14.743111044247318</v>
      </c>
    </row>
    <row r="411" spans="1:11" x14ac:dyDescent="0.2">
      <c r="A411" s="11">
        <v>40017</v>
      </c>
      <c r="B411" s="12">
        <v>4559.8</v>
      </c>
      <c r="C411" s="4">
        <f t="shared" si="57"/>
        <v>1.4602347054663494E-2</v>
      </c>
      <c r="D411" s="4">
        <f t="shared" si="61"/>
        <v>1.4509140916531771E-7</v>
      </c>
      <c r="E411" s="13">
        <f t="shared" si="54"/>
        <v>7.8504793287444339E-5</v>
      </c>
      <c r="F411" s="4">
        <f t="shared" si="55"/>
        <v>1.4602201963254329E-2</v>
      </c>
      <c r="G411" s="6">
        <f t="shared" si="56"/>
        <v>1.6480495450639734</v>
      </c>
      <c r="H411" s="8">
        <f t="shared" si="62"/>
        <v>0</v>
      </c>
      <c r="I411" s="6">
        <f t="shared" si="58"/>
        <v>2.4492032523292955</v>
      </c>
      <c r="J411" s="15">
        <f t="shared" si="59"/>
        <v>40017</v>
      </c>
      <c r="K411" s="7">
        <f t="shared" si="60"/>
        <v>14.093158872915405</v>
      </c>
    </row>
    <row r="412" spans="1:11" x14ac:dyDescent="0.2">
      <c r="A412" s="11">
        <v>40018</v>
      </c>
      <c r="B412" s="12">
        <v>4576.6000000000004</v>
      </c>
      <c r="C412" s="4">
        <f t="shared" si="57"/>
        <v>3.6776014479770799E-3</v>
      </c>
      <c r="D412" s="4">
        <f t="shared" si="61"/>
        <v>1.4509140916531771E-7</v>
      </c>
      <c r="E412" s="13">
        <f t="shared" si="54"/>
        <v>7.1951749447472671E-5</v>
      </c>
      <c r="F412" s="4">
        <f t="shared" si="55"/>
        <v>3.6774563565679145E-3</v>
      </c>
      <c r="G412" s="6">
        <f t="shared" si="56"/>
        <v>0.43353767911291141</v>
      </c>
      <c r="H412" s="8">
        <f t="shared" si="62"/>
        <v>0</v>
      </c>
      <c r="I412" s="6">
        <f t="shared" si="58"/>
        <v>3.756841412269861</v>
      </c>
      <c r="J412" s="15">
        <f t="shared" si="59"/>
        <v>40018</v>
      </c>
      <c r="K412" s="7">
        <f t="shared" si="60"/>
        <v>13.492143124874783</v>
      </c>
    </row>
    <row r="413" spans="1:11" x14ac:dyDescent="0.2">
      <c r="A413" s="11">
        <v>40021</v>
      </c>
      <c r="B413" s="12">
        <v>4586.1000000000004</v>
      </c>
      <c r="C413" s="4">
        <f t="shared" si="57"/>
        <v>2.0736253296745142E-3</v>
      </c>
      <c r="D413" s="4">
        <f t="shared" si="61"/>
        <v>1.4509140916531771E-7</v>
      </c>
      <c r="E413" s="13">
        <f t="shared" si="54"/>
        <v>6.6154977873648325E-5</v>
      </c>
      <c r="F413" s="4">
        <f t="shared" si="55"/>
        <v>2.0734802382653488E-3</v>
      </c>
      <c r="G413" s="6">
        <f t="shared" si="56"/>
        <v>0.25492864424458161</v>
      </c>
      <c r="H413" s="8">
        <f t="shared" si="62"/>
        <v>0</v>
      </c>
      <c r="I413" s="6">
        <f t="shared" si="58"/>
        <v>3.8603223694332516</v>
      </c>
      <c r="J413" s="15">
        <f t="shared" si="59"/>
        <v>40021</v>
      </c>
      <c r="K413" s="7">
        <f t="shared" si="60"/>
        <v>12.937236722744554</v>
      </c>
    </row>
    <row r="414" spans="1:11" x14ac:dyDescent="0.2">
      <c r="A414" s="11">
        <v>40022</v>
      </c>
      <c r="B414" s="12">
        <v>4528.8</v>
      </c>
      <c r="C414" s="4">
        <f t="shared" si="57"/>
        <v>-1.2572985952647997E-2</v>
      </c>
      <c r="D414" s="4">
        <f t="shared" si="61"/>
        <v>1.4509140916531771E-7</v>
      </c>
      <c r="E414" s="13">
        <f t="shared" si="54"/>
        <v>6.1027198859851394E-5</v>
      </c>
      <c r="F414" s="4">
        <f t="shared" si="55"/>
        <v>-1.2573131044057162E-2</v>
      </c>
      <c r="G414" s="6">
        <f t="shared" si="56"/>
        <v>-1.6094656932028524</v>
      </c>
      <c r="H414" s="8">
        <f t="shared" si="62"/>
        <v>1</v>
      </c>
      <c r="I414" s="6">
        <f t="shared" si="58"/>
        <v>2.6379670131062789</v>
      </c>
      <c r="J414" s="15">
        <f t="shared" si="59"/>
        <v>40022</v>
      </c>
      <c r="K414" s="7">
        <f t="shared" si="60"/>
        <v>12.42573189455752</v>
      </c>
    </row>
    <row r="415" spans="1:11" x14ac:dyDescent="0.2">
      <c r="A415" s="11">
        <v>40023</v>
      </c>
      <c r="B415" s="12">
        <v>4547.5</v>
      </c>
      <c r="C415" s="4">
        <f t="shared" si="57"/>
        <v>4.1206276698270332E-3</v>
      </c>
      <c r="D415" s="4">
        <f t="shared" si="61"/>
        <v>1.4509140916531771E-7</v>
      </c>
      <c r="E415" s="13">
        <f t="shared" si="54"/>
        <v>8.5898708181041719E-5</v>
      </c>
      <c r="F415" s="4">
        <f t="shared" si="55"/>
        <v>4.1204825784178683E-3</v>
      </c>
      <c r="G415" s="6">
        <f t="shared" si="56"/>
        <v>0.44458495922226943</v>
      </c>
      <c r="H415" s="8">
        <f t="shared" si="62"/>
        <v>0</v>
      </c>
      <c r="I415" s="6">
        <f t="shared" si="58"/>
        <v>3.6634044576742997</v>
      </c>
      <c r="J415" s="15">
        <f t="shared" si="59"/>
        <v>40023</v>
      </c>
      <c r="K415" s="7">
        <f t="shared" si="60"/>
        <v>14.741903937349326</v>
      </c>
    </row>
    <row r="416" spans="1:11" x14ac:dyDescent="0.2">
      <c r="A416" s="11">
        <v>40024</v>
      </c>
      <c r="B416" s="12">
        <v>4631.6000000000004</v>
      </c>
      <c r="C416" s="4">
        <f t="shared" si="57"/>
        <v>1.8324749345840691E-2</v>
      </c>
      <c r="D416" s="4">
        <f t="shared" si="61"/>
        <v>1.4509140916531771E-7</v>
      </c>
      <c r="E416" s="13">
        <f t="shared" si="54"/>
        <v>7.8492349010235107E-5</v>
      </c>
      <c r="F416" s="4">
        <f t="shared" si="55"/>
        <v>1.8324604254431526E-2</v>
      </c>
      <c r="G416" s="6">
        <f t="shared" si="56"/>
        <v>2.068335285866802</v>
      </c>
      <c r="H416" s="8">
        <f t="shared" si="62"/>
        <v>0</v>
      </c>
      <c r="I416" s="6">
        <f t="shared" si="58"/>
        <v>1.6683107407963176</v>
      </c>
      <c r="J416" s="15">
        <f t="shared" si="59"/>
        <v>40024</v>
      </c>
      <c r="K416" s="7">
        <f t="shared" si="60"/>
        <v>14.0920418320375</v>
      </c>
    </row>
    <row r="417" spans="1:11" x14ac:dyDescent="0.2">
      <c r="A417" s="11">
        <v>40025</v>
      </c>
      <c r="B417" s="12">
        <v>4608.3999999999996</v>
      </c>
      <c r="C417" s="4">
        <f t="shared" si="57"/>
        <v>-5.0216555742196457E-3</v>
      </c>
      <c r="D417" s="4">
        <f t="shared" si="61"/>
        <v>1.4509140916531771E-7</v>
      </c>
      <c r="E417" s="13">
        <f t="shared" si="54"/>
        <v>7.1940741336716074E-5</v>
      </c>
      <c r="F417" s="4">
        <f t="shared" si="55"/>
        <v>-5.0218006656288106E-3</v>
      </c>
      <c r="G417" s="6">
        <f t="shared" si="56"/>
        <v>-0.59206858139707763</v>
      </c>
      <c r="H417" s="8">
        <f t="shared" si="62"/>
        <v>1</v>
      </c>
      <c r="I417" s="6">
        <f t="shared" si="58"/>
        <v>3.6756227716661383</v>
      </c>
      <c r="J417" s="15">
        <f t="shared" si="59"/>
        <v>40025</v>
      </c>
      <c r="K417" s="7">
        <f t="shared" si="60"/>
        <v>13.491110983973545</v>
      </c>
    </row>
    <row r="418" spans="1:11" x14ac:dyDescent="0.2">
      <c r="A418" s="11">
        <v>40028</v>
      </c>
      <c r="B418" s="12">
        <v>4682.5</v>
      </c>
      <c r="C418" s="4">
        <f t="shared" si="57"/>
        <v>1.5951430154345216E-2</v>
      </c>
      <c r="D418" s="4">
        <f t="shared" si="61"/>
        <v>1.4509140916531771E-7</v>
      </c>
      <c r="E418" s="13">
        <f t="shared" si="54"/>
        <v>7.0836507729934021E-5</v>
      </c>
      <c r="F418" s="4">
        <f t="shared" si="55"/>
        <v>1.5951285062936051E-2</v>
      </c>
      <c r="G418" s="6">
        <f t="shared" si="56"/>
        <v>1.8952526180788822</v>
      </c>
      <c r="H418" s="8">
        <f t="shared" si="62"/>
        <v>0</v>
      </c>
      <c r="I418" s="6">
        <f t="shared" si="58"/>
        <v>2.0626382457585191</v>
      </c>
      <c r="J418" s="15">
        <f t="shared" si="59"/>
        <v>40028</v>
      </c>
      <c r="K418" s="7">
        <f t="shared" si="60"/>
        <v>13.387171641416012</v>
      </c>
    </row>
    <row r="419" spans="1:11" x14ac:dyDescent="0.2">
      <c r="A419" s="11">
        <v>40029</v>
      </c>
      <c r="B419" s="12">
        <v>4671.3999999999996</v>
      </c>
      <c r="C419" s="4">
        <f t="shared" si="57"/>
        <v>-2.3733427148673707E-3</v>
      </c>
      <c r="D419" s="4">
        <f t="shared" si="61"/>
        <v>1.4509140916531771E-7</v>
      </c>
      <c r="E419" s="13">
        <f t="shared" si="54"/>
        <v>6.5168443731035446E-5</v>
      </c>
      <c r="F419" s="4">
        <f t="shared" si="55"/>
        <v>-2.3734878062765361E-3</v>
      </c>
      <c r="G419" s="6">
        <f t="shared" si="56"/>
        <v>-0.29401421619558349</v>
      </c>
      <c r="H419" s="8">
        <f t="shared" si="62"/>
        <v>1</v>
      </c>
      <c r="I419" s="6">
        <f t="shared" si="58"/>
        <v>3.8571068861571827</v>
      </c>
      <c r="J419" s="15">
        <f t="shared" si="59"/>
        <v>40029</v>
      </c>
      <c r="K419" s="7">
        <f t="shared" si="60"/>
        <v>12.840411311150421</v>
      </c>
    </row>
    <row r="420" spans="1:11" x14ac:dyDescent="0.2">
      <c r="A420" s="11">
        <v>40030</v>
      </c>
      <c r="B420" s="12">
        <v>4647.1000000000004</v>
      </c>
      <c r="C420" s="4">
        <f t="shared" si="57"/>
        <v>-5.2154434901963437E-3</v>
      </c>
      <c r="D420" s="4">
        <f t="shared" si="61"/>
        <v>1.4509140916531771E-7</v>
      </c>
      <c r="E420" s="13">
        <f t="shared" si="54"/>
        <v>6.1202479800551653E-5</v>
      </c>
      <c r="F420" s="4">
        <f t="shared" si="55"/>
        <v>-5.2155885816055087E-3</v>
      </c>
      <c r="G420" s="6">
        <f t="shared" si="56"/>
        <v>-0.66668213300511314</v>
      </c>
      <c r="H420" s="8">
        <f t="shared" si="62"/>
        <v>1</v>
      </c>
      <c r="I420" s="6">
        <f t="shared" si="58"/>
        <v>3.7094903583862213</v>
      </c>
      <c r="J420" s="15">
        <f t="shared" si="59"/>
        <v>40030</v>
      </c>
      <c r="K420" s="7">
        <f t="shared" si="60"/>
        <v>12.443563552913437</v>
      </c>
    </row>
    <row r="421" spans="1:11" x14ac:dyDescent="0.2">
      <c r="A421" s="11">
        <v>40031</v>
      </c>
      <c r="B421" s="12">
        <v>4690.5</v>
      </c>
      <c r="C421" s="4">
        <f t="shared" si="57"/>
        <v>9.2958174528257262E-3</v>
      </c>
      <c r="D421" s="4">
        <f t="shared" si="61"/>
        <v>1.4509140916531771E-7</v>
      </c>
      <c r="E421" s="13">
        <f t="shared" si="54"/>
        <v>6.1706576824878317E-5</v>
      </c>
      <c r="F421" s="4">
        <f t="shared" si="55"/>
        <v>9.2956723614165612E-3</v>
      </c>
      <c r="G421" s="6">
        <f t="shared" si="56"/>
        <v>1.1833550833672708</v>
      </c>
      <c r="H421" s="8">
        <f t="shared" si="62"/>
        <v>0</v>
      </c>
      <c r="I421" s="6">
        <f t="shared" si="58"/>
        <v>3.2274568596985187</v>
      </c>
      <c r="J421" s="15">
        <f t="shared" si="59"/>
        <v>40031</v>
      </c>
      <c r="K421" s="7">
        <f t="shared" si="60"/>
        <v>12.49470445296495</v>
      </c>
    </row>
    <row r="422" spans="1:11" x14ac:dyDescent="0.2">
      <c r="A422" s="11">
        <v>40032</v>
      </c>
      <c r="B422" s="12">
        <v>4731.6000000000004</v>
      </c>
      <c r="C422" s="4">
        <f t="shared" si="57"/>
        <v>8.7242251055761541E-3</v>
      </c>
      <c r="D422" s="4">
        <f t="shared" si="61"/>
        <v>1.4509140916531771E-7</v>
      </c>
      <c r="E422" s="13">
        <f t="shared" si="54"/>
        <v>5.7092177917187915E-5</v>
      </c>
      <c r="F422" s="4">
        <f t="shared" si="55"/>
        <v>8.7240800141669891E-3</v>
      </c>
      <c r="G422" s="6">
        <f t="shared" si="56"/>
        <v>1.1545994196271789</v>
      </c>
      <c r="H422" s="8">
        <f t="shared" si="62"/>
        <v>0</v>
      </c>
      <c r="I422" s="6">
        <f t="shared" si="58"/>
        <v>3.2999332768322636</v>
      </c>
      <c r="J422" s="15">
        <f t="shared" si="59"/>
        <v>40032</v>
      </c>
      <c r="K422" s="7">
        <f t="shared" si="60"/>
        <v>12.018452900872283</v>
      </c>
    </row>
    <row r="423" spans="1:11" x14ac:dyDescent="0.2">
      <c r="A423" s="11">
        <v>40035</v>
      </c>
      <c r="B423" s="12">
        <v>4722.2</v>
      </c>
      <c r="C423" s="4">
        <f t="shared" si="57"/>
        <v>-1.9886189887187151E-3</v>
      </c>
      <c r="D423" s="4">
        <f t="shared" si="61"/>
        <v>1.4509140916531771E-7</v>
      </c>
      <c r="E423" s="13">
        <f t="shared" si="54"/>
        <v>5.3010316560603206E-5</v>
      </c>
      <c r="F423" s="4">
        <f t="shared" si="55"/>
        <v>-1.9887640801278805E-3</v>
      </c>
      <c r="G423" s="6">
        <f t="shared" si="56"/>
        <v>-0.27315117217798313</v>
      </c>
      <c r="H423" s="8">
        <f t="shared" si="62"/>
        <v>1</v>
      </c>
      <c r="I423" s="6">
        <f t="shared" si="58"/>
        <v>3.9662676909980035</v>
      </c>
      <c r="J423" s="15">
        <f t="shared" si="59"/>
        <v>40035</v>
      </c>
      <c r="K423" s="7">
        <f t="shared" si="60"/>
        <v>11.580850612037361</v>
      </c>
    </row>
    <row r="424" spans="1:11" x14ac:dyDescent="0.2">
      <c r="A424" s="11">
        <v>40036</v>
      </c>
      <c r="B424" s="12">
        <v>4671.3</v>
      </c>
      <c r="C424" s="4">
        <f t="shared" si="57"/>
        <v>-1.0837387167374445E-2</v>
      </c>
      <c r="D424" s="4">
        <f t="shared" si="61"/>
        <v>1.4509140916531771E-7</v>
      </c>
      <c r="E424" s="13">
        <f t="shared" si="54"/>
        <v>5.0135296526513163E-5</v>
      </c>
      <c r="F424" s="4">
        <f t="shared" si="55"/>
        <v>-1.083753225878361E-2</v>
      </c>
      <c r="G424" s="6">
        <f t="shared" si="56"/>
        <v>-1.5305890754395013</v>
      </c>
      <c r="H424" s="8">
        <f t="shared" si="62"/>
        <v>1</v>
      </c>
      <c r="I424" s="6">
        <f t="shared" si="58"/>
        <v>2.860102646090418</v>
      </c>
      <c r="J424" s="15">
        <f t="shared" si="59"/>
        <v>40036</v>
      </c>
      <c r="K424" s="7">
        <f t="shared" si="60"/>
        <v>11.26242869953361</v>
      </c>
    </row>
    <row r="425" spans="1:11" x14ac:dyDescent="0.2">
      <c r="A425" s="11">
        <v>40037</v>
      </c>
      <c r="B425" s="12">
        <v>4716.8</v>
      </c>
      <c r="C425" s="4">
        <f t="shared" si="57"/>
        <v>9.6931980394740196E-3</v>
      </c>
      <c r="D425" s="4">
        <f t="shared" si="61"/>
        <v>1.4509140916531771E-7</v>
      </c>
      <c r="E425" s="13">
        <f t="shared" si="54"/>
        <v>6.8705338767195042E-5</v>
      </c>
      <c r="F425" s="4">
        <f t="shared" si="55"/>
        <v>9.6930529480648547E-3</v>
      </c>
      <c r="G425" s="6">
        <f t="shared" si="56"/>
        <v>1.1694060662555599</v>
      </c>
      <c r="H425" s="8">
        <f t="shared" si="62"/>
        <v>0</v>
      </c>
      <c r="I425" s="6">
        <f t="shared" si="58"/>
        <v>3.1901480181189035</v>
      </c>
      <c r="J425" s="15">
        <f t="shared" si="59"/>
        <v>40037</v>
      </c>
      <c r="K425" s="7">
        <f t="shared" si="60"/>
        <v>13.184252238219788</v>
      </c>
    </row>
    <row r="426" spans="1:11" x14ac:dyDescent="0.2">
      <c r="A426" s="11">
        <v>40038</v>
      </c>
      <c r="B426" s="12">
        <v>4755.5</v>
      </c>
      <c r="C426" s="4">
        <f t="shared" si="57"/>
        <v>8.1712393674773145E-3</v>
      </c>
      <c r="D426" s="4">
        <f t="shared" si="61"/>
        <v>1.4509140916531771E-7</v>
      </c>
      <c r="E426" s="13">
        <f t="shared" si="54"/>
        <v>6.3283228255004765E-5</v>
      </c>
      <c r="F426" s="4">
        <f t="shared" si="55"/>
        <v>8.1710942760681495E-3</v>
      </c>
      <c r="G426" s="6">
        <f t="shared" si="56"/>
        <v>1.0271548201005047</v>
      </c>
      <c r="H426" s="8">
        <f t="shared" si="62"/>
        <v>0</v>
      </c>
      <c r="I426" s="6">
        <f t="shared" si="58"/>
        <v>3.3874830647666423</v>
      </c>
      <c r="J426" s="15">
        <f t="shared" si="59"/>
        <v>40038</v>
      </c>
      <c r="K426" s="7">
        <f t="shared" si="60"/>
        <v>12.653322389205218</v>
      </c>
    </row>
    <row r="427" spans="1:11" x14ac:dyDescent="0.2">
      <c r="A427" s="11">
        <v>40039</v>
      </c>
      <c r="B427" s="12">
        <v>4714</v>
      </c>
      <c r="C427" s="4">
        <f t="shared" si="57"/>
        <v>-8.7650384263637665E-3</v>
      </c>
      <c r="D427" s="4">
        <f t="shared" si="61"/>
        <v>1.4509140916531771E-7</v>
      </c>
      <c r="E427" s="13">
        <f t="shared" si="54"/>
        <v>5.848687150007505E-5</v>
      </c>
      <c r="F427" s="4">
        <f t="shared" si="55"/>
        <v>-8.7651835177729315E-3</v>
      </c>
      <c r="G427" s="6">
        <f t="shared" si="56"/>
        <v>-1.1461245566879563</v>
      </c>
      <c r="H427" s="8">
        <f t="shared" si="62"/>
        <v>1</v>
      </c>
      <c r="I427" s="6">
        <f t="shared" si="58"/>
        <v>3.2976148409308785</v>
      </c>
      <c r="J427" s="15">
        <f t="shared" si="59"/>
        <v>40039</v>
      </c>
      <c r="K427" s="7">
        <f t="shared" si="60"/>
        <v>12.164365371657901</v>
      </c>
    </row>
    <row r="428" spans="1:11" x14ac:dyDescent="0.2">
      <c r="A428" s="11">
        <v>40042</v>
      </c>
      <c r="B428" s="12">
        <v>4645</v>
      </c>
      <c r="C428" s="4">
        <f t="shared" si="57"/>
        <v>-1.4745432248137534E-2</v>
      </c>
      <c r="D428" s="4">
        <f t="shared" si="61"/>
        <v>1.4509140916531771E-7</v>
      </c>
      <c r="E428" s="13">
        <f t="shared" si="54"/>
        <v>6.8536060899686033E-5</v>
      </c>
      <c r="F428" s="4">
        <f t="shared" si="55"/>
        <v>-1.4745577339546699E-2</v>
      </c>
      <c r="G428" s="6">
        <f t="shared" si="56"/>
        <v>-1.7811570386009192</v>
      </c>
      <c r="H428" s="8">
        <f t="shared" si="62"/>
        <v>1</v>
      </c>
      <c r="I428" s="6">
        <f t="shared" si="58"/>
        <v>2.2888765260782318</v>
      </c>
      <c r="J428" s="15">
        <f t="shared" si="59"/>
        <v>40042</v>
      </c>
      <c r="K428" s="7">
        <f t="shared" si="60"/>
        <v>13.168000382601971</v>
      </c>
    </row>
    <row r="429" spans="1:11" x14ac:dyDescent="0.2">
      <c r="A429" s="11">
        <v>40043</v>
      </c>
      <c r="B429" s="12">
        <v>4685.8</v>
      </c>
      <c r="C429" s="4">
        <f t="shared" si="57"/>
        <v>8.7452865846007321E-3</v>
      </c>
      <c r="D429" s="4">
        <f t="shared" si="61"/>
        <v>1.4509140916531771E-7</v>
      </c>
      <c r="E429" s="13">
        <f t="shared" si="54"/>
        <v>1.0358127888926729E-4</v>
      </c>
      <c r="F429" s="4">
        <f t="shared" si="55"/>
        <v>8.7451414931915671E-3</v>
      </c>
      <c r="G429" s="6">
        <f t="shared" si="56"/>
        <v>0.85926318751871533</v>
      </c>
      <c r="H429" s="8">
        <f t="shared" si="62"/>
        <v>0</v>
      </c>
      <c r="I429" s="6">
        <f t="shared" si="58"/>
        <v>3.2994718291680099</v>
      </c>
      <c r="J429" s="15">
        <f t="shared" si="59"/>
        <v>40043</v>
      </c>
      <c r="K429" s="7">
        <f t="shared" si="60"/>
        <v>16.188286987505695</v>
      </c>
    </row>
    <row r="430" spans="1:11" x14ac:dyDescent="0.2">
      <c r="A430" s="11">
        <v>40044</v>
      </c>
      <c r="B430" s="12">
        <v>4689.7</v>
      </c>
      <c r="C430" s="4">
        <f t="shared" si="57"/>
        <v>8.3195567701959186E-4</v>
      </c>
      <c r="D430" s="4">
        <f t="shared" si="61"/>
        <v>1.4509140916531771E-7</v>
      </c>
      <c r="E430" s="13">
        <f t="shared" si="54"/>
        <v>9.4134213422670369E-5</v>
      </c>
      <c r="F430" s="4">
        <f t="shared" si="55"/>
        <v>8.3181058561042657E-4</v>
      </c>
      <c r="G430" s="6">
        <f t="shared" si="56"/>
        <v>8.573352765089548E-2</v>
      </c>
      <c r="H430" s="8">
        <f t="shared" si="62"/>
        <v>0</v>
      </c>
      <c r="I430" s="6">
        <f t="shared" si="58"/>
        <v>3.7127808437466077</v>
      </c>
      <c r="J430" s="15">
        <f t="shared" si="59"/>
        <v>40044</v>
      </c>
      <c r="K430" s="7">
        <f t="shared" si="60"/>
        <v>15.432419122074027</v>
      </c>
    </row>
    <row r="431" spans="1:11" x14ac:dyDescent="0.2">
      <c r="A431" s="11">
        <v>40045</v>
      </c>
      <c r="B431" s="12">
        <v>4756.6000000000004</v>
      </c>
      <c r="C431" s="4">
        <f t="shared" si="57"/>
        <v>1.4164512778037885E-2</v>
      </c>
      <c r="D431" s="4">
        <f t="shared" si="61"/>
        <v>1.4509140916531771E-7</v>
      </c>
      <c r="E431" s="13">
        <f t="shared" si="54"/>
        <v>8.5777412844167993E-5</v>
      </c>
      <c r="F431" s="4">
        <f t="shared" si="55"/>
        <v>1.416436768662872E-2</v>
      </c>
      <c r="G431" s="6">
        <f t="shared" si="56"/>
        <v>1.5293634973058061</v>
      </c>
      <c r="H431" s="8">
        <f t="shared" si="62"/>
        <v>0</v>
      </c>
      <c r="I431" s="6">
        <f t="shared" si="58"/>
        <v>2.5934625331956713</v>
      </c>
      <c r="J431" s="15">
        <f t="shared" si="59"/>
        <v>40045</v>
      </c>
      <c r="K431" s="7">
        <f t="shared" si="60"/>
        <v>14.731491930410343</v>
      </c>
    </row>
    <row r="432" spans="1:11" x14ac:dyDescent="0.2">
      <c r="A432" s="11">
        <v>40046</v>
      </c>
      <c r="B432" s="12">
        <v>4850.8999999999996</v>
      </c>
      <c r="C432" s="4">
        <f t="shared" si="57"/>
        <v>1.9631127438813123E-2</v>
      </c>
      <c r="D432" s="4">
        <f t="shared" si="61"/>
        <v>1.4509140916531771E-7</v>
      </c>
      <c r="E432" s="13">
        <f t="shared" si="54"/>
        <v>7.8385052099364728E-5</v>
      </c>
      <c r="F432" s="4">
        <f t="shared" si="55"/>
        <v>1.9630982347403958E-2</v>
      </c>
      <c r="G432" s="6">
        <f t="shared" si="56"/>
        <v>2.2173048495467955</v>
      </c>
      <c r="H432" s="8">
        <f t="shared" si="62"/>
        <v>0</v>
      </c>
      <c r="I432" s="6">
        <f t="shared" si="58"/>
        <v>1.349779724275519</v>
      </c>
      <c r="J432" s="15">
        <f t="shared" si="59"/>
        <v>40046</v>
      </c>
      <c r="K432" s="7">
        <f t="shared" si="60"/>
        <v>14.082406818842891</v>
      </c>
    </row>
    <row r="433" spans="1:11" x14ac:dyDescent="0.2">
      <c r="A433" s="11">
        <v>40049</v>
      </c>
      <c r="B433" s="12">
        <v>4896.2</v>
      </c>
      <c r="C433" s="4">
        <f t="shared" si="57"/>
        <v>9.2951393046292047E-3</v>
      </c>
      <c r="D433" s="4">
        <f t="shared" si="61"/>
        <v>1.4509140916531771E-7</v>
      </c>
      <c r="E433" s="13">
        <f t="shared" si="54"/>
        <v>7.184582732452852E-5</v>
      </c>
      <c r="F433" s="4">
        <f t="shared" si="55"/>
        <v>9.2949942132200397E-3</v>
      </c>
      <c r="G433" s="6">
        <f t="shared" si="56"/>
        <v>1.0966002704266002</v>
      </c>
      <c r="H433" s="8">
        <f t="shared" si="62"/>
        <v>0</v>
      </c>
      <c r="I433" s="6">
        <f t="shared" si="58"/>
        <v>3.2502894012159005</v>
      </c>
      <c r="J433" s="15">
        <f t="shared" si="59"/>
        <v>40049</v>
      </c>
      <c r="K433" s="7">
        <f t="shared" si="60"/>
        <v>13.482208392212947</v>
      </c>
    </row>
    <row r="434" spans="1:11" x14ac:dyDescent="0.2">
      <c r="A434" s="11">
        <v>40050</v>
      </c>
      <c r="B434" s="12">
        <v>4916.8</v>
      </c>
      <c r="C434" s="4">
        <f t="shared" si="57"/>
        <v>4.1985183451809117E-3</v>
      </c>
      <c r="D434" s="4">
        <f t="shared" si="61"/>
        <v>1.4509140916531771E-7</v>
      </c>
      <c r="E434" s="13">
        <f t="shared" si="54"/>
        <v>6.606127998815937E-5</v>
      </c>
      <c r="F434" s="4">
        <f t="shared" si="55"/>
        <v>4.1983732537717467E-3</v>
      </c>
      <c r="G434" s="6">
        <f t="shared" si="56"/>
        <v>0.51654427741050746</v>
      </c>
      <c r="H434" s="8">
        <f t="shared" si="62"/>
        <v>0</v>
      </c>
      <c r="I434" s="6">
        <f t="shared" si="58"/>
        <v>3.7601163525545722</v>
      </c>
      <c r="J434" s="15">
        <f t="shared" si="59"/>
        <v>40050</v>
      </c>
      <c r="K434" s="7">
        <f t="shared" si="60"/>
        <v>12.928071718939496</v>
      </c>
    </row>
    <row r="435" spans="1:11" x14ac:dyDescent="0.2">
      <c r="A435" s="11">
        <v>40051</v>
      </c>
      <c r="B435" s="12">
        <v>4890.6000000000004</v>
      </c>
      <c r="C435" s="4">
        <f t="shared" si="57"/>
        <v>-5.3429170477534652E-3</v>
      </c>
      <c r="D435" s="4">
        <f t="shared" si="61"/>
        <v>1.4509140916531771E-7</v>
      </c>
      <c r="E435" s="13">
        <f t="shared" si="54"/>
        <v>6.0944314439665337E-5</v>
      </c>
      <c r="F435" s="4">
        <f t="shared" si="55"/>
        <v>-5.3430621391626302E-3</v>
      </c>
      <c r="G435" s="6">
        <f t="shared" si="56"/>
        <v>-0.68442147357961902</v>
      </c>
      <c r="H435" s="8">
        <f t="shared" si="62"/>
        <v>1</v>
      </c>
      <c r="I435" s="6">
        <f t="shared" si="58"/>
        <v>3.6996200844249523</v>
      </c>
      <c r="J435" s="15">
        <f t="shared" si="59"/>
        <v>40051</v>
      </c>
      <c r="K435" s="7">
        <f t="shared" si="60"/>
        <v>12.417290990081261</v>
      </c>
    </row>
    <row r="436" spans="1:11" x14ac:dyDescent="0.2">
      <c r="A436" s="11">
        <v>40052</v>
      </c>
      <c r="B436" s="12">
        <v>4869.3999999999996</v>
      </c>
      <c r="C436" s="4">
        <f t="shared" si="57"/>
        <v>-4.3442691274005471E-3</v>
      </c>
      <c r="D436" s="4">
        <f t="shared" si="61"/>
        <v>1.4509140916531771E-7</v>
      </c>
      <c r="E436" s="13">
        <f t="shared" si="54"/>
        <v>6.172858584652387E-5</v>
      </c>
      <c r="F436" s="4">
        <f t="shared" si="55"/>
        <v>-4.3444142188097121E-3</v>
      </c>
      <c r="G436" s="6">
        <f t="shared" si="56"/>
        <v>-0.55295280128391366</v>
      </c>
      <c r="H436" s="8">
        <f t="shared" si="62"/>
        <v>1</v>
      </c>
      <c r="I436" s="6">
        <f t="shared" si="58"/>
        <v>3.7745647818272463</v>
      </c>
      <c r="J436" s="15">
        <f t="shared" si="59"/>
        <v>40052</v>
      </c>
      <c r="K436" s="7">
        <f t="shared" si="60"/>
        <v>12.496932511288735</v>
      </c>
    </row>
    <row r="437" spans="1:11" x14ac:dyDescent="0.2">
      <c r="A437" s="11">
        <v>40053</v>
      </c>
      <c r="B437" s="12">
        <v>4908.8999999999996</v>
      </c>
      <c r="C437" s="4">
        <f t="shared" si="57"/>
        <v>8.0791579018932962E-3</v>
      </c>
      <c r="D437" s="4">
        <f t="shared" si="61"/>
        <v>1.4509140916531771E-7</v>
      </c>
      <c r="E437" s="13">
        <f t="shared" si="54"/>
        <v>6.0622670251845388E-5</v>
      </c>
      <c r="F437" s="4">
        <f t="shared" si="55"/>
        <v>8.0790128104841312E-3</v>
      </c>
      <c r="G437" s="6">
        <f t="shared" si="56"/>
        <v>1.0376258098807427</v>
      </c>
      <c r="H437" s="8">
        <f t="shared" si="62"/>
        <v>0</v>
      </c>
      <c r="I437" s="6">
        <f t="shared" si="58"/>
        <v>3.3981486252702804</v>
      </c>
      <c r="J437" s="15">
        <f t="shared" si="59"/>
        <v>40053</v>
      </c>
      <c r="K437" s="7">
        <f t="shared" si="60"/>
        <v>12.384480438725269</v>
      </c>
    </row>
    <row r="438" spans="1:11" x14ac:dyDescent="0.2">
      <c r="A438" s="11">
        <v>40057</v>
      </c>
      <c r="B438" s="12">
        <v>4819.7</v>
      </c>
      <c r="C438" s="4">
        <f t="shared" si="57"/>
        <v>-1.8338198659244492E-2</v>
      </c>
      <c r="D438" s="4">
        <f t="shared" si="61"/>
        <v>1.4509140916531771E-7</v>
      </c>
      <c r="E438" s="13">
        <f t="shared" si="54"/>
        <v>5.6133362599501016E-5</v>
      </c>
      <c r="F438" s="4">
        <f t="shared" si="55"/>
        <v>-1.8338343750653657E-2</v>
      </c>
      <c r="G438" s="6">
        <f t="shared" si="56"/>
        <v>-2.4476514854538651</v>
      </c>
      <c r="H438" s="8">
        <f t="shared" si="62"/>
        <v>1</v>
      </c>
      <c r="I438" s="6">
        <f t="shared" si="58"/>
        <v>0.97945268140082575</v>
      </c>
      <c r="J438" s="15">
        <f t="shared" si="59"/>
        <v>40057</v>
      </c>
      <c r="K438" s="7">
        <f t="shared" si="60"/>
        <v>11.917105662732775</v>
      </c>
    </row>
    <row r="439" spans="1:11" x14ac:dyDescent="0.2">
      <c r="A439" s="11">
        <v>40058</v>
      </c>
      <c r="B439" s="12">
        <v>4817.5</v>
      </c>
      <c r="C439" s="4">
        <f t="shared" si="57"/>
        <v>-4.5656415519354927E-4</v>
      </c>
      <c r="D439" s="4">
        <f t="shared" si="61"/>
        <v>1.4509140916531771E-7</v>
      </c>
      <c r="E439" s="13">
        <f t="shared" si="54"/>
        <v>1.1472139834908091E-4</v>
      </c>
      <c r="F439" s="4">
        <f t="shared" si="55"/>
        <v>-4.5670924660271456E-4</v>
      </c>
      <c r="G439" s="6">
        <f t="shared" si="56"/>
        <v>-4.2640038532911421E-2</v>
      </c>
      <c r="H439" s="8">
        <f t="shared" si="62"/>
        <v>1</v>
      </c>
      <c r="I439" s="6">
        <f t="shared" si="58"/>
        <v>3.6166543763282273</v>
      </c>
      <c r="J439" s="15">
        <f t="shared" si="59"/>
        <v>40058</v>
      </c>
      <c r="K439" s="7">
        <f t="shared" si="60"/>
        <v>17.036582339870126</v>
      </c>
    </row>
    <row r="440" spans="1:11" x14ac:dyDescent="0.2">
      <c r="A440" s="11">
        <v>40059</v>
      </c>
      <c r="B440" s="12">
        <v>4796.8</v>
      </c>
      <c r="C440" s="4">
        <f t="shared" si="57"/>
        <v>-4.3060923802428425E-3</v>
      </c>
      <c r="D440" s="4">
        <f t="shared" si="61"/>
        <v>1.4509140916531771E-7</v>
      </c>
      <c r="E440" s="13">
        <f t="shared" si="54"/>
        <v>1.0402747809580355E-4</v>
      </c>
      <c r="F440" s="4">
        <f t="shared" si="55"/>
        <v>-4.3062374716520075E-3</v>
      </c>
      <c r="G440" s="6">
        <f t="shared" si="56"/>
        <v>-0.42220555266372584</v>
      </c>
      <c r="H440" s="8">
        <f t="shared" si="62"/>
        <v>1</v>
      </c>
      <c r="I440" s="6">
        <f t="shared" si="58"/>
        <v>3.5773604430758947</v>
      </c>
      <c r="J440" s="15">
        <f t="shared" si="59"/>
        <v>40059</v>
      </c>
      <c r="K440" s="7">
        <f t="shared" si="60"/>
        <v>16.223116826996684</v>
      </c>
    </row>
    <row r="441" spans="1:11" x14ac:dyDescent="0.2">
      <c r="A441" s="11">
        <v>40060</v>
      </c>
      <c r="B441" s="12">
        <v>4851.7</v>
      </c>
      <c r="C441" s="4">
        <f t="shared" si="57"/>
        <v>1.1380130070973696E-2</v>
      </c>
      <c r="D441" s="4">
        <f t="shared" si="61"/>
        <v>1.4509140916531771E-7</v>
      </c>
      <c r="E441" s="13">
        <f t="shared" si="54"/>
        <v>9.79785056479545E-5</v>
      </c>
      <c r="F441" s="4">
        <f t="shared" si="55"/>
        <v>1.1379984979564531E-2</v>
      </c>
      <c r="G441" s="6">
        <f t="shared" si="56"/>
        <v>1.1496781648479262</v>
      </c>
      <c r="H441" s="8">
        <f t="shared" si="62"/>
        <v>0</v>
      </c>
      <c r="I441" s="6">
        <f t="shared" si="58"/>
        <v>3.0355627421677718</v>
      </c>
      <c r="J441" s="15">
        <f t="shared" si="59"/>
        <v>40060</v>
      </c>
      <c r="K441" s="7">
        <f t="shared" si="60"/>
        <v>15.74438373799765</v>
      </c>
    </row>
    <row r="442" spans="1:11" x14ac:dyDescent="0.2">
      <c r="A442" s="11">
        <v>40063</v>
      </c>
      <c r="B442" s="12">
        <v>4933.2</v>
      </c>
      <c r="C442" s="4">
        <f t="shared" si="57"/>
        <v>1.6658705712580778E-2</v>
      </c>
      <c r="D442" s="4">
        <f t="shared" si="61"/>
        <v>1.4509140916531771E-7</v>
      </c>
      <c r="E442" s="13">
        <f t="shared" si="54"/>
        <v>8.9178043823785752E-5</v>
      </c>
      <c r="F442" s="4">
        <f t="shared" si="55"/>
        <v>1.6658560621171613E-2</v>
      </c>
      <c r="G442" s="6">
        <f t="shared" si="56"/>
        <v>1.7640403012031109</v>
      </c>
      <c r="H442" s="8">
        <f t="shared" si="62"/>
        <v>0</v>
      </c>
      <c r="I442" s="6">
        <f t="shared" si="58"/>
        <v>2.1875802217361131</v>
      </c>
      <c r="J442" s="15">
        <f t="shared" si="59"/>
        <v>40063</v>
      </c>
      <c r="K442" s="7">
        <f t="shared" si="60"/>
        <v>15.020667457679036</v>
      </c>
    </row>
    <row r="443" spans="1:11" x14ac:dyDescent="0.2">
      <c r="A443" s="11">
        <v>40064</v>
      </c>
      <c r="B443" s="12">
        <v>4947.3</v>
      </c>
      <c r="C443" s="4">
        <f t="shared" si="57"/>
        <v>2.8541085110009908E-3</v>
      </c>
      <c r="D443" s="4">
        <f t="shared" si="61"/>
        <v>1.4509140916531771E-7</v>
      </c>
      <c r="E443" s="13">
        <f t="shared" si="54"/>
        <v>8.1393223794397969E-5</v>
      </c>
      <c r="F443" s="4">
        <f t="shared" si="55"/>
        <v>2.8539634195918254E-3</v>
      </c>
      <c r="G443" s="6">
        <f t="shared" si="56"/>
        <v>0.31634012156642227</v>
      </c>
      <c r="H443" s="8">
        <f t="shared" si="62"/>
        <v>0</v>
      </c>
      <c r="I443" s="6">
        <f t="shared" si="58"/>
        <v>3.7391351976339817</v>
      </c>
      <c r="J443" s="15">
        <f t="shared" si="59"/>
        <v>40064</v>
      </c>
      <c r="K443" s="7">
        <f t="shared" si="60"/>
        <v>14.350082097320103</v>
      </c>
    </row>
    <row r="444" spans="1:11" x14ac:dyDescent="0.2">
      <c r="A444" s="11">
        <v>40065</v>
      </c>
      <c r="B444" s="12">
        <v>5004.3</v>
      </c>
      <c r="C444" s="4">
        <f t="shared" si="57"/>
        <v>1.1455569625285279E-2</v>
      </c>
      <c r="D444" s="4">
        <f t="shared" si="61"/>
        <v>1.4509140916531771E-7</v>
      </c>
      <c r="E444" s="13">
        <f t="shared" si="54"/>
        <v>7.4506832591208848E-5</v>
      </c>
      <c r="F444" s="4">
        <f t="shared" si="55"/>
        <v>1.1455424533876114E-2</v>
      </c>
      <c r="G444" s="6">
        <f t="shared" si="56"/>
        <v>1.3271289959405963</v>
      </c>
      <c r="H444" s="8">
        <f t="shared" si="62"/>
        <v>0</v>
      </c>
      <c r="I444" s="6">
        <f t="shared" si="58"/>
        <v>2.9527356429373945</v>
      </c>
      <c r="J444" s="15">
        <f t="shared" si="59"/>
        <v>40065</v>
      </c>
      <c r="K444" s="7">
        <f t="shared" si="60"/>
        <v>13.729613485300977</v>
      </c>
    </row>
    <row r="445" spans="1:11" x14ac:dyDescent="0.2">
      <c r="A445" s="11">
        <v>40066</v>
      </c>
      <c r="B445" s="12">
        <v>4987.7</v>
      </c>
      <c r="C445" s="4">
        <f t="shared" si="57"/>
        <v>-3.3226611833676056E-3</v>
      </c>
      <c r="D445" s="4">
        <f t="shared" si="61"/>
        <v>1.4509140916531771E-7</v>
      </c>
      <c r="E445" s="13">
        <f t="shared" si="54"/>
        <v>6.8415184534562667E-5</v>
      </c>
      <c r="F445" s="4">
        <f t="shared" si="55"/>
        <v>-3.322806274776771E-3</v>
      </c>
      <c r="G445" s="6">
        <f t="shared" si="56"/>
        <v>-0.40172491779924713</v>
      </c>
      <c r="H445" s="8">
        <f t="shared" si="62"/>
        <v>1</v>
      </c>
      <c r="I445" s="6">
        <f t="shared" si="58"/>
        <v>3.7953278929318839</v>
      </c>
      <c r="J445" s="15">
        <f t="shared" si="59"/>
        <v>40066</v>
      </c>
      <c r="K445" s="7">
        <f t="shared" si="60"/>
        <v>13.156383122744774</v>
      </c>
    </row>
    <row r="446" spans="1:11" x14ac:dyDescent="0.2">
      <c r="A446" s="11">
        <v>40067</v>
      </c>
      <c r="B446" s="12">
        <v>5011.5</v>
      </c>
      <c r="C446" s="4">
        <f t="shared" si="57"/>
        <v>4.7603898201690207E-3</v>
      </c>
      <c r="D446" s="4">
        <f t="shared" si="61"/>
        <v>1.4509140916531771E-7</v>
      </c>
      <c r="E446" s="13">
        <f t="shared" si="54"/>
        <v>6.5080469588826734E-5</v>
      </c>
      <c r="F446" s="4">
        <f t="shared" si="55"/>
        <v>4.7602447287598557E-3</v>
      </c>
      <c r="G446" s="6">
        <f t="shared" si="56"/>
        <v>0.5900705526805512</v>
      </c>
      <c r="H446" s="8">
        <f t="shared" si="62"/>
        <v>0</v>
      </c>
      <c r="I446" s="6">
        <f t="shared" si="58"/>
        <v>3.7269128682632982</v>
      </c>
      <c r="J446" s="15">
        <f t="shared" si="59"/>
        <v>40067</v>
      </c>
      <c r="K446" s="7">
        <f t="shared" si="60"/>
        <v>12.831741427403049</v>
      </c>
    </row>
    <row r="447" spans="1:11" x14ac:dyDescent="0.2">
      <c r="A447" s="11">
        <v>40070</v>
      </c>
      <c r="B447" s="12">
        <v>5018.8999999999996</v>
      </c>
      <c r="C447" s="4">
        <f t="shared" si="57"/>
        <v>1.4755147038147706E-3</v>
      </c>
      <c r="D447" s="4">
        <f t="shared" si="61"/>
        <v>1.4509140916531771E-7</v>
      </c>
      <c r="E447" s="13">
        <f t="shared" si="54"/>
        <v>6.0076697194762655E-5</v>
      </c>
      <c r="F447" s="4">
        <f t="shared" si="55"/>
        <v>1.4753696124056052E-3</v>
      </c>
      <c r="G447" s="6">
        <f t="shared" si="56"/>
        <v>0.19034777729444705</v>
      </c>
      <c r="H447" s="8">
        <f t="shared" si="62"/>
        <v>0</v>
      </c>
      <c r="I447" s="6">
        <f t="shared" si="58"/>
        <v>3.9228895913726118</v>
      </c>
      <c r="J447" s="15">
        <f t="shared" si="59"/>
        <v>40070</v>
      </c>
      <c r="K447" s="7">
        <f t="shared" si="60"/>
        <v>12.328586451931525</v>
      </c>
    </row>
    <row r="448" spans="1:11" x14ac:dyDescent="0.2">
      <c r="A448" s="11">
        <v>40071</v>
      </c>
      <c r="B448" s="12">
        <v>5042.1000000000004</v>
      </c>
      <c r="C448" s="4">
        <f t="shared" si="57"/>
        <v>4.6118757818949382E-3</v>
      </c>
      <c r="D448" s="4">
        <f t="shared" si="61"/>
        <v>1.4509140916531771E-7</v>
      </c>
      <c r="E448" s="13">
        <f t="shared" si="54"/>
        <v>5.5650399082903386E-5</v>
      </c>
      <c r="F448" s="4">
        <f t="shared" si="55"/>
        <v>4.6117306904857732E-3</v>
      </c>
      <c r="G448" s="6">
        <f t="shared" si="56"/>
        <v>0.61820113271103028</v>
      </c>
      <c r="H448" s="8">
        <f t="shared" si="62"/>
        <v>0</v>
      </c>
      <c r="I448" s="6">
        <f t="shared" si="58"/>
        <v>3.7881858010364198</v>
      </c>
      <c r="J448" s="15">
        <f t="shared" si="59"/>
        <v>40071</v>
      </c>
      <c r="K448" s="7">
        <f t="shared" si="60"/>
        <v>11.865728367013361</v>
      </c>
    </row>
    <row r="449" spans="1:11" x14ac:dyDescent="0.2">
      <c r="A449" s="11">
        <v>40072</v>
      </c>
      <c r="B449" s="12">
        <v>5124.1000000000004</v>
      </c>
      <c r="C449" s="4">
        <f t="shared" si="57"/>
        <v>1.6132237878682096E-2</v>
      </c>
      <c r="D449" s="4">
        <f t="shared" si="61"/>
        <v>1.4509140916531771E-7</v>
      </c>
      <c r="E449" s="13">
        <f t="shared" si="54"/>
        <v>5.1734930226188223E-5</v>
      </c>
      <c r="F449" s="4">
        <f t="shared" si="55"/>
        <v>1.6132092787272932E-2</v>
      </c>
      <c r="G449" s="6">
        <f t="shared" si="56"/>
        <v>2.2428425021139464</v>
      </c>
      <c r="H449" s="8">
        <f t="shared" si="62"/>
        <v>0</v>
      </c>
      <c r="I449" s="6">
        <f t="shared" si="58"/>
        <v>1.500578907943658</v>
      </c>
      <c r="J449" s="15">
        <f t="shared" si="59"/>
        <v>40072</v>
      </c>
      <c r="K449" s="7">
        <f t="shared" si="60"/>
        <v>11.440689379240055</v>
      </c>
    </row>
    <row r="450" spans="1:11" x14ac:dyDescent="0.2">
      <c r="A450" s="11">
        <v>40073</v>
      </c>
      <c r="B450" s="12">
        <v>5164</v>
      </c>
      <c r="C450" s="4">
        <f t="shared" si="57"/>
        <v>7.7565731372203498E-3</v>
      </c>
      <c r="D450" s="4">
        <f t="shared" si="61"/>
        <v>1.4509140916531771E-7</v>
      </c>
      <c r="E450" s="13">
        <f t="shared" si="54"/>
        <v>4.8271336952425067E-5</v>
      </c>
      <c r="F450" s="4">
        <f t="shared" si="55"/>
        <v>7.7564280458111848E-3</v>
      </c>
      <c r="G450" s="6">
        <f t="shared" si="56"/>
        <v>1.1163929988931529</v>
      </c>
      <c r="H450" s="8">
        <f t="shared" si="62"/>
        <v>0</v>
      </c>
      <c r="I450" s="6">
        <f t="shared" si="58"/>
        <v>3.4272311084553366</v>
      </c>
      <c r="J450" s="15">
        <f t="shared" si="59"/>
        <v>40073</v>
      </c>
      <c r="K450" s="7">
        <f t="shared" si="60"/>
        <v>11.051085127245894</v>
      </c>
    </row>
    <row r="451" spans="1:11" x14ac:dyDescent="0.2">
      <c r="A451" s="11">
        <v>40074</v>
      </c>
      <c r="B451" s="12">
        <v>5172.8999999999996</v>
      </c>
      <c r="C451" s="4">
        <f t="shared" si="57"/>
        <v>1.7219867076623584E-3</v>
      </c>
      <c r="D451" s="4">
        <f t="shared" si="61"/>
        <v>1.4509140916531771E-7</v>
      </c>
      <c r="E451" s="13">
        <f t="shared" ref="E451:E514" si="63">$G$6+(($G$7+$G$8*H450)*F450*F450)+($G$9*E450)</f>
        <v>4.520746930207126E-5</v>
      </c>
      <c r="F451" s="4">
        <f t="shared" ref="F451:F514" si="64">C451-D451</f>
        <v>1.721841616253193E-3</v>
      </c>
      <c r="G451" s="6">
        <f t="shared" ref="G451:G514" si="65">F451/SQRT(E451)</f>
        <v>0.25608733599194389</v>
      </c>
      <c r="H451" s="8">
        <f t="shared" si="62"/>
        <v>0</v>
      </c>
      <c r="I451" s="6">
        <f t="shared" si="58"/>
        <v>4.0503952223338757</v>
      </c>
      <c r="J451" s="15">
        <f t="shared" si="59"/>
        <v>40074</v>
      </c>
      <c r="K451" s="7">
        <f t="shared" si="60"/>
        <v>10.694620018226001</v>
      </c>
    </row>
    <row r="452" spans="1:11" x14ac:dyDescent="0.2">
      <c r="A452" s="11">
        <v>40077</v>
      </c>
      <c r="B452" s="12">
        <v>5134.3999999999996</v>
      </c>
      <c r="C452" s="4">
        <f t="shared" si="57"/>
        <v>-7.4704683186032298E-3</v>
      </c>
      <c r="D452" s="4">
        <f t="shared" si="61"/>
        <v>1.4509140916531771E-7</v>
      </c>
      <c r="E452" s="13">
        <f t="shared" si="63"/>
        <v>4.2497195826835714E-5</v>
      </c>
      <c r="F452" s="4">
        <f t="shared" si="64"/>
        <v>-7.4706134100123948E-3</v>
      </c>
      <c r="G452" s="6">
        <f t="shared" si="65"/>
        <v>-1.1459775928753639</v>
      </c>
      <c r="H452" s="8">
        <f t="shared" si="62"/>
        <v>1</v>
      </c>
      <c r="I452" s="6">
        <f t="shared" si="58"/>
        <v>3.457465377486999</v>
      </c>
      <c r="J452" s="15">
        <f t="shared" si="59"/>
        <v>40077</v>
      </c>
      <c r="K452" s="7">
        <f t="shared" si="60"/>
        <v>10.369084117794317</v>
      </c>
    </row>
    <row r="453" spans="1:11" x14ac:dyDescent="0.2">
      <c r="A453" s="11">
        <v>40078</v>
      </c>
      <c r="B453" s="12">
        <v>5142.6000000000004</v>
      </c>
      <c r="C453" s="4">
        <f t="shared" si="57"/>
        <v>1.5957967772998009E-3</v>
      </c>
      <c r="D453" s="4">
        <f t="shared" si="61"/>
        <v>1.4509140916531771E-7</v>
      </c>
      <c r="E453" s="13">
        <f t="shared" si="63"/>
        <v>5.0481775068757703E-5</v>
      </c>
      <c r="F453" s="4">
        <f t="shared" si="64"/>
        <v>1.5956516858906355E-3</v>
      </c>
      <c r="G453" s="6">
        <f t="shared" si="65"/>
        <v>0.22457984962471383</v>
      </c>
      <c r="H453" s="8">
        <f t="shared" si="62"/>
        <v>0</v>
      </c>
      <c r="I453" s="6">
        <f t="shared" si="58"/>
        <v>4.0027925006400471</v>
      </c>
      <c r="J453" s="15">
        <f t="shared" si="59"/>
        <v>40078</v>
      </c>
      <c r="K453" s="7">
        <f t="shared" si="60"/>
        <v>11.301278287165438</v>
      </c>
    </row>
    <row r="454" spans="1:11" x14ac:dyDescent="0.2">
      <c r="A454" s="11">
        <v>40079</v>
      </c>
      <c r="B454" s="12">
        <v>5139.3999999999996</v>
      </c>
      <c r="C454" s="4">
        <f t="shared" si="57"/>
        <v>-6.2244701484496818E-4</v>
      </c>
      <c r="D454" s="4">
        <f t="shared" si="61"/>
        <v>1.4509140916531771E-7</v>
      </c>
      <c r="E454" s="13">
        <f t="shared" si="63"/>
        <v>4.7162805654362512E-5</v>
      </c>
      <c r="F454" s="4">
        <f t="shared" si="64"/>
        <v>-6.2259210625413347E-4</v>
      </c>
      <c r="G454" s="6">
        <f t="shared" si="65"/>
        <v>-9.0657511477143043E-2</v>
      </c>
      <c r="H454" s="8">
        <f t="shared" si="62"/>
        <v>1</v>
      </c>
      <c r="I454" s="6">
        <f t="shared" si="58"/>
        <v>4.057904570510626</v>
      </c>
      <c r="J454" s="15">
        <f t="shared" si="59"/>
        <v>40079</v>
      </c>
      <c r="K454" s="7">
        <f t="shared" si="60"/>
        <v>10.923456335132078</v>
      </c>
    </row>
    <row r="455" spans="1:11" x14ac:dyDescent="0.2">
      <c r="A455" s="11">
        <v>40080</v>
      </c>
      <c r="B455" s="12">
        <v>5079.3</v>
      </c>
      <c r="C455" s="4">
        <f t="shared" si="57"/>
        <v>-1.1762884315751333E-2</v>
      </c>
      <c r="D455" s="4">
        <f t="shared" si="61"/>
        <v>1.4509140916531771E-7</v>
      </c>
      <c r="E455" s="13">
        <f t="shared" si="63"/>
        <v>4.4298978319414204E-5</v>
      </c>
      <c r="F455" s="4">
        <f t="shared" si="64"/>
        <v>-1.1763029407160498E-2</v>
      </c>
      <c r="G455" s="6">
        <f t="shared" si="65"/>
        <v>-1.7673490374651415</v>
      </c>
      <c r="H455" s="8">
        <f t="shared" si="62"/>
        <v>1</v>
      </c>
      <c r="I455" s="6">
        <f t="shared" si="58"/>
        <v>2.531574628654</v>
      </c>
      <c r="J455" s="15">
        <f t="shared" si="59"/>
        <v>40080</v>
      </c>
      <c r="K455" s="7">
        <f t="shared" si="60"/>
        <v>10.586614905063749</v>
      </c>
    </row>
    <row r="456" spans="1:11" x14ac:dyDescent="0.2">
      <c r="A456" s="11">
        <v>40081</v>
      </c>
      <c r="B456" s="12">
        <v>5082.2</v>
      </c>
      <c r="C456" s="4">
        <f t="shared" si="57"/>
        <v>5.7078188825136344E-4</v>
      </c>
      <c r="D456" s="4">
        <f t="shared" si="61"/>
        <v>1.4509140916531771E-7</v>
      </c>
      <c r="E456" s="13">
        <f t="shared" si="63"/>
        <v>6.7433616067641647E-5</v>
      </c>
      <c r="F456" s="4">
        <f t="shared" si="64"/>
        <v>5.7063679684219814E-4</v>
      </c>
      <c r="G456" s="6">
        <f t="shared" si="65"/>
        <v>6.9489877920644774E-2</v>
      </c>
      <c r="H456" s="8">
        <f t="shared" si="62"/>
        <v>0</v>
      </c>
      <c r="I456" s="6">
        <f t="shared" si="58"/>
        <v>3.8808305000636243</v>
      </c>
      <c r="J456" s="15">
        <f t="shared" si="59"/>
        <v>40081</v>
      </c>
      <c r="K456" s="7">
        <f t="shared" si="60"/>
        <v>13.061663318702307</v>
      </c>
    </row>
    <row r="457" spans="1:11" x14ac:dyDescent="0.2">
      <c r="A457" s="11">
        <v>40084</v>
      </c>
      <c r="B457" s="12">
        <v>5165.7</v>
      </c>
      <c r="C457" s="4">
        <f t="shared" si="57"/>
        <v>1.6296382269702626E-2</v>
      </c>
      <c r="D457" s="4">
        <f t="shared" si="61"/>
        <v>1.4509140916531771E-7</v>
      </c>
      <c r="E457" s="13">
        <f t="shared" si="63"/>
        <v>6.2158272253704753E-5</v>
      </c>
      <c r="F457" s="4">
        <f t="shared" si="64"/>
        <v>1.6296237178293461E-2</v>
      </c>
      <c r="G457" s="6">
        <f t="shared" si="65"/>
        <v>2.0669875923380006</v>
      </c>
      <c r="H457" s="8">
        <f t="shared" si="62"/>
        <v>0</v>
      </c>
      <c r="I457" s="6">
        <f t="shared" si="58"/>
        <v>1.7877559370744525</v>
      </c>
      <c r="J457" s="15">
        <f t="shared" si="59"/>
        <v>40084</v>
      </c>
      <c r="K457" s="7">
        <f t="shared" si="60"/>
        <v>12.540352020652094</v>
      </c>
    </row>
    <row r="458" spans="1:11" x14ac:dyDescent="0.2">
      <c r="A458" s="11">
        <v>40085</v>
      </c>
      <c r="B458" s="12">
        <v>5159.7</v>
      </c>
      <c r="C458" s="4">
        <f t="shared" si="57"/>
        <v>-1.1621827096934202E-3</v>
      </c>
      <c r="D458" s="4">
        <f t="shared" si="61"/>
        <v>1.4509140916531771E-7</v>
      </c>
      <c r="E458" s="13">
        <f t="shared" si="63"/>
        <v>5.7491744177660056E-5</v>
      </c>
      <c r="F458" s="4">
        <f t="shared" si="64"/>
        <v>-1.1623278011025856E-3</v>
      </c>
      <c r="G458" s="6">
        <f t="shared" si="65"/>
        <v>-0.15329425649927481</v>
      </c>
      <c r="H458" s="8">
        <f t="shared" si="62"/>
        <v>1</v>
      </c>
      <c r="I458" s="6">
        <f t="shared" si="58"/>
        <v>3.9512465022517196</v>
      </c>
      <c r="J458" s="15">
        <f t="shared" si="59"/>
        <v>40085</v>
      </c>
      <c r="K458" s="7">
        <f t="shared" si="60"/>
        <v>12.06043584492202</v>
      </c>
    </row>
    <row r="459" spans="1:11" x14ac:dyDescent="0.2">
      <c r="A459" s="11">
        <v>40086</v>
      </c>
      <c r="B459" s="12">
        <v>5133.8999999999996</v>
      </c>
      <c r="C459" s="4">
        <f t="shared" si="57"/>
        <v>-5.0128339990406501E-3</v>
      </c>
      <c r="D459" s="4">
        <f t="shared" si="61"/>
        <v>1.4509140916531771E-7</v>
      </c>
      <c r="E459" s="13">
        <f t="shared" si="63"/>
        <v>5.3615090610537107E-5</v>
      </c>
      <c r="F459" s="4">
        <f t="shared" si="64"/>
        <v>-5.012979090449815E-3</v>
      </c>
      <c r="G459" s="6">
        <f t="shared" si="65"/>
        <v>-0.68462439632480632</v>
      </c>
      <c r="H459" s="8">
        <f t="shared" si="62"/>
        <v>1</v>
      </c>
      <c r="I459" s="6">
        <f t="shared" si="58"/>
        <v>3.7635461789095008</v>
      </c>
      <c r="J459" s="15">
        <f t="shared" si="59"/>
        <v>40086</v>
      </c>
      <c r="K459" s="7">
        <f t="shared" si="60"/>
        <v>11.646723970484528</v>
      </c>
    </row>
    <row r="460" spans="1:11" x14ac:dyDescent="0.2">
      <c r="A460" s="11">
        <v>40087</v>
      </c>
      <c r="B460" s="12">
        <v>5047.8</v>
      </c>
      <c r="C460" s="4">
        <f t="shared" si="57"/>
        <v>-1.6913099466692755E-2</v>
      </c>
      <c r="D460" s="4">
        <f t="shared" si="61"/>
        <v>1.4509140916531771E-7</v>
      </c>
      <c r="E460" s="13">
        <f t="shared" si="63"/>
        <v>5.4609312331142725E-5</v>
      </c>
      <c r="F460" s="4">
        <f t="shared" si="64"/>
        <v>-1.691324455810192E-2</v>
      </c>
      <c r="G460" s="6">
        <f t="shared" si="65"/>
        <v>-2.288724795942696</v>
      </c>
      <c r="H460" s="8">
        <f t="shared" si="62"/>
        <v>1</v>
      </c>
      <c r="I460" s="6">
        <f t="shared" si="58"/>
        <v>1.3695839381343191</v>
      </c>
      <c r="J460" s="15">
        <f t="shared" si="59"/>
        <v>40087</v>
      </c>
      <c r="K460" s="7">
        <f t="shared" si="60"/>
        <v>11.754214571709634</v>
      </c>
    </row>
    <row r="461" spans="1:11" x14ac:dyDescent="0.2">
      <c r="A461" s="11">
        <v>40088</v>
      </c>
      <c r="B461" s="12">
        <v>4988.7</v>
      </c>
      <c r="C461" s="4">
        <f t="shared" si="57"/>
        <v>-1.1777150022844532E-2</v>
      </c>
      <c r="D461" s="4">
        <f t="shared" si="61"/>
        <v>1.4509140916531771E-7</v>
      </c>
      <c r="E461" s="13">
        <f t="shared" si="63"/>
        <v>1.040278966578643E-4</v>
      </c>
      <c r="F461" s="4">
        <f t="shared" si="64"/>
        <v>-1.1777295114253697E-2</v>
      </c>
      <c r="G461" s="6">
        <f t="shared" si="65"/>
        <v>-1.1547039432629409</v>
      </c>
      <c r="H461" s="8">
        <f t="shared" si="62"/>
        <v>1</v>
      </c>
      <c r="I461" s="6">
        <f t="shared" si="58"/>
        <v>2.9998165973504296</v>
      </c>
      <c r="J461" s="15">
        <f t="shared" si="59"/>
        <v>40088</v>
      </c>
      <c r="K461" s="7">
        <f t="shared" si="60"/>
        <v>16.223149464404152</v>
      </c>
    </row>
    <row r="462" spans="1:11" x14ac:dyDescent="0.2">
      <c r="A462" s="11">
        <v>40091</v>
      </c>
      <c r="B462" s="12">
        <v>5024.3</v>
      </c>
      <c r="C462" s="4">
        <f t="shared" si="57"/>
        <v>7.1107859790797562E-3</v>
      </c>
      <c r="D462" s="4">
        <f t="shared" si="61"/>
        <v>1.4509140916531771E-7</v>
      </c>
      <c r="E462" s="13">
        <f t="shared" si="63"/>
        <v>1.2033182310881158E-4</v>
      </c>
      <c r="F462" s="4">
        <f t="shared" si="64"/>
        <v>7.1106408876705912E-3</v>
      </c>
      <c r="G462" s="6">
        <f t="shared" si="65"/>
        <v>0.64821413565803943</v>
      </c>
      <c r="H462" s="8">
        <f t="shared" si="62"/>
        <v>0</v>
      </c>
      <c r="I462" s="6">
        <f t="shared" si="58"/>
        <v>3.3835994033221506</v>
      </c>
      <c r="J462" s="15">
        <f t="shared" si="59"/>
        <v>40091</v>
      </c>
      <c r="K462" s="7">
        <f t="shared" si="60"/>
        <v>17.44819510623644</v>
      </c>
    </row>
    <row r="463" spans="1:11" x14ac:dyDescent="0.2">
      <c r="A463" s="11">
        <v>40092</v>
      </c>
      <c r="B463" s="12">
        <v>5138</v>
      </c>
      <c r="C463" s="4">
        <f t="shared" si="57"/>
        <v>2.2377757928770805E-2</v>
      </c>
      <c r="D463" s="4">
        <f t="shared" si="61"/>
        <v>1.4509140916531771E-7</v>
      </c>
      <c r="E463" s="13">
        <f t="shared" si="63"/>
        <v>1.0895161445784517E-4</v>
      </c>
      <c r="F463" s="4">
        <f t="shared" si="64"/>
        <v>2.237761283736164E-2</v>
      </c>
      <c r="G463" s="6">
        <f t="shared" si="65"/>
        <v>2.1438624650530498</v>
      </c>
      <c r="H463" s="8">
        <f t="shared" si="62"/>
        <v>0</v>
      </c>
      <c r="I463" s="6">
        <f t="shared" si="58"/>
        <v>1.3452916714367422</v>
      </c>
      <c r="J463" s="15">
        <f t="shared" si="59"/>
        <v>40092</v>
      </c>
      <c r="K463" s="7">
        <f t="shared" si="60"/>
        <v>16.602637880118575</v>
      </c>
    </row>
    <row r="464" spans="1:11" x14ac:dyDescent="0.2">
      <c r="A464" s="11">
        <v>40093</v>
      </c>
      <c r="B464" s="12">
        <v>5108.8999999999996</v>
      </c>
      <c r="C464" s="4">
        <f t="shared" ref="C464:C527" si="66">LN(B464/B463)</f>
        <v>-5.6797818326065888E-3</v>
      </c>
      <c r="D464" s="4">
        <f t="shared" si="61"/>
        <v>1.4509140916531771E-7</v>
      </c>
      <c r="E464" s="13">
        <f t="shared" si="63"/>
        <v>9.8884770465481884E-5</v>
      </c>
      <c r="F464" s="4">
        <f t="shared" si="64"/>
        <v>-5.6799269240157537E-3</v>
      </c>
      <c r="G464" s="6">
        <f t="shared" si="65"/>
        <v>-0.57118664341223346</v>
      </c>
      <c r="H464" s="8">
        <f t="shared" si="62"/>
        <v>1</v>
      </c>
      <c r="I464" s="6">
        <f t="shared" si="58"/>
        <v>3.5287120361989803</v>
      </c>
      <c r="J464" s="15">
        <f t="shared" si="59"/>
        <v>40093</v>
      </c>
      <c r="K464" s="7">
        <f t="shared" si="60"/>
        <v>15.817030988073242</v>
      </c>
    </row>
    <row r="465" spans="1:11" x14ac:dyDescent="0.2">
      <c r="A465" s="11">
        <v>40094</v>
      </c>
      <c r="B465" s="12">
        <v>5154.6000000000004</v>
      </c>
      <c r="C465" s="4">
        <f t="shared" si="66"/>
        <v>8.9054030348435682E-3</v>
      </c>
      <c r="D465" s="4">
        <f t="shared" si="61"/>
        <v>1.4509140916531771E-7</v>
      </c>
      <c r="E465" s="13">
        <f t="shared" si="63"/>
        <v>9.5981176451154159E-5</v>
      </c>
      <c r="F465" s="4">
        <f t="shared" si="64"/>
        <v>8.9052579434344033E-3</v>
      </c>
      <c r="G465" s="6">
        <f t="shared" si="65"/>
        <v>0.90897820285764275</v>
      </c>
      <c r="H465" s="8">
        <f t="shared" si="62"/>
        <v>0</v>
      </c>
      <c r="I465" s="6">
        <f t="shared" si="58"/>
        <v>3.2936200123382613</v>
      </c>
      <c r="J465" s="15">
        <f t="shared" si="59"/>
        <v>40094</v>
      </c>
      <c r="K465" s="7">
        <f t="shared" si="60"/>
        <v>15.583079811815765</v>
      </c>
    </row>
    <row r="466" spans="1:11" x14ac:dyDescent="0.2">
      <c r="A466" s="11">
        <v>40095</v>
      </c>
      <c r="B466" s="12">
        <v>5161.8999999999996</v>
      </c>
      <c r="C466" s="4">
        <f t="shared" si="66"/>
        <v>1.4152088825433017E-3</v>
      </c>
      <c r="D466" s="4">
        <f t="shared" si="61"/>
        <v>1.4509140916531771E-7</v>
      </c>
      <c r="E466" s="13">
        <f t="shared" si="63"/>
        <v>8.7411221962934043E-5</v>
      </c>
      <c r="F466" s="4">
        <f t="shared" si="64"/>
        <v>1.4150637911341363E-3</v>
      </c>
      <c r="G466" s="6">
        <f t="shared" si="65"/>
        <v>0.15135348405426249</v>
      </c>
      <c r="H466" s="8">
        <f t="shared" si="62"/>
        <v>0</v>
      </c>
      <c r="I466" s="6">
        <f t="shared" si="58"/>
        <v>3.74205097112756</v>
      </c>
      <c r="J466" s="15">
        <f t="shared" si="59"/>
        <v>40095</v>
      </c>
      <c r="K466" s="7">
        <f t="shared" si="60"/>
        <v>14.871126102828363</v>
      </c>
    </row>
    <row r="467" spans="1:11" x14ac:dyDescent="0.2">
      <c r="A467" s="11">
        <v>40098</v>
      </c>
      <c r="B467" s="12">
        <v>5210.2</v>
      </c>
      <c r="C467" s="4">
        <f t="shared" si="66"/>
        <v>9.3135139719448395E-3</v>
      </c>
      <c r="D467" s="4">
        <f t="shared" si="61"/>
        <v>1.4509140916531771E-7</v>
      </c>
      <c r="E467" s="13">
        <f t="shared" si="63"/>
        <v>7.983030692872339E-5</v>
      </c>
      <c r="F467" s="4">
        <f t="shared" si="64"/>
        <v>9.3133688805356746E-3</v>
      </c>
      <c r="G467" s="6">
        <f t="shared" si="65"/>
        <v>1.0423724037820736</v>
      </c>
      <c r="H467" s="8">
        <f t="shared" si="62"/>
        <v>0</v>
      </c>
      <c r="I467" s="6">
        <f t="shared" si="58"/>
        <v>3.2555950224794983</v>
      </c>
      <c r="J467" s="15">
        <f t="shared" si="59"/>
        <v>40098</v>
      </c>
      <c r="K467" s="7">
        <f t="shared" si="60"/>
        <v>14.211638770024734</v>
      </c>
    </row>
    <row r="468" spans="1:11" x14ac:dyDescent="0.2">
      <c r="A468" s="11">
        <v>40099</v>
      </c>
      <c r="B468" s="12">
        <v>5154.1000000000004</v>
      </c>
      <c r="C468" s="4">
        <f t="shared" si="66"/>
        <v>-1.0825728296569432E-2</v>
      </c>
      <c r="D468" s="4">
        <f t="shared" si="61"/>
        <v>1.4509140916531771E-7</v>
      </c>
      <c r="E468" s="13">
        <f t="shared" si="63"/>
        <v>7.312428849712994E-5</v>
      </c>
      <c r="F468" s="4">
        <f t="shared" si="64"/>
        <v>-1.0825873387978597E-2</v>
      </c>
      <c r="G468" s="6">
        <f t="shared" si="65"/>
        <v>-1.2659953685104164</v>
      </c>
      <c r="H468" s="8">
        <f t="shared" si="62"/>
        <v>1</v>
      </c>
      <c r="I468" s="6">
        <f t="shared" ref="I468:I531" si="67">-0.5*LN(2*PI())-0.5*LN(E468)-0.5*G468*G468</f>
        <v>3.0413643214570989</v>
      </c>
      <c r="J468" s="15">
        <f t="shared" ref="J468:J531" si="68">A468</f>
        <v>40099</v>
      </c>
      <c r="K468" s="7">
        <f t="shared" ref="K468:K531" si="69">100*SQRT($B$12*E468)</f>
        <v>13.601634089245994</v>
      </c>
    </row>
    <row r="469" spans="1:11" x14ac:dyDescent="0.2">
      <c r="A469" s="11">
        <v>40100</v>
      </c>
      <c r="B469" s="12">
        <v>5256.1</v>
      </c>
      <c r="C469" s="4">
        <f t="shared" si="66"/>
        <v>1.9596792428662517E-2</v>
      </c>
      <c r="D469" s="4">
        <f t="shared" ref="D469:D532" si="70">D468</f>
        <v>1.4509140916531771E-7</v>
      </c>
      <c r="E469" s="13">
        <f t="shared" si="63"/>
        <v>8.8994237638305242E-5</v>
      </c>
      <c r="F469" s="4">
        <f t="shared" si="64"/>
        <v>1.9596647337253352E-2</v>
      </c>
      <c r="G469" s="6">
        <f t="shared" si="65"/>
        <v>2.0773077126661983</v>
      </c>
      <c r="H469" s="8">
        <f t="shared" ref="H469:H532" si="71">IF(G469&lt;0,1,0)</f>
        <v>0</v>
      </c>
      <c r="I469" s="6">
        <f t="shared" si="67"/>
        <v>1.5869272682267126</v>
      </c>
      <c r="J469" s="15">
        <f t="shared" si="68"/>
        <v>40100</v>
      </c>
      <c r="K469" s="7">
        <f t="shared" si="69"/>
        <v>15.005179813148267</v>
      </c>
    </row>
    <row r="470" spans="1:11" x14ac:dyDescent="0.2">
      <c r="A470" s="11">
        <v>40101</v>
      </c>
      <c r="B470" s="12">
        <v>5223</v>
      </c>
      <c r="C470" s="4">
        <f t="shared" si="66"/>
        <v>-6.3173574223483638E-3</v>
      </c>
      <c r="D470" s="4">
        <f t="shared" si="70"/>
        <v>1.4509140916531771E-7</v>
      </c>
      <c r="E470" s="13">
        <f t="shared" si="63"/>
        <v>8.1230630273416553E-5</v>
      </c>
      <c r="F470" s="4">
        <f t="shared" si="64"/>
        <v>-6.3175025137575287E-3</v>
      </c>
      <c r="G470" s="6">
        <f t="shared" si="65"/>
        <v>-0.7009475335537555</v>
      </c>
      <c r="H470" s="8">
        <f t="shared" si="71"/>
        <v>1</v>
      </c>
      <c r="I470" s="6">
        <f t="shared" si="67"/>
        <v>3.5445068253029279</v>
      </c>
      <c r="J470" s="15">
        <f t="shared" si="68"/>
        <v>40101</v>
      </c>
      <c r="K470" s="7">
        <f t="shared" si="69"/>
        <v>14.335741857041926</v>
      </c>
    </row>
    <row r="471" spans="1:11" x14ac:dyDescent="0.2">
      <c r="A471" s="11">
        <v>40102</v>
      </c>
      <c r="B471" s="12">
        <v>5190.2</v>
      </c>
      <c r="C471" s="4">
        <f t="shared" si="66"/>
        <v>-6.299717373371253E-3</v>
      </c>
      <c r="D471" s="4">
        <f t="shared" si="70"/>
        <v>1.4509140916531771E-7</v>
      </c>
      <c r="E471" s="13">
        <f t="shared" si="63"/>
        <v>8.1787416391193818E-5</v>
      </c>
      <c r="F471" s="4">
        <f t="shared" si="64"/>
        <v>-6.299862464780418E-3</v>
      </c>
      <c r="G471" s="6">
        <f t="shared" si="65"/>
        <v>-0.69660698293374979</v>
      </c>
      <c r="H471" s="8">
        <f t="shared" si="71"/>
        <v>1</v>
      </c>
      <c r="I471" s="6">
        <f t="shared" si="67"/>
        <v>3.5441244024781464</v>
      </c>
      <c r="J471" s="15">
        <f t="shared" si="68"/>
        <v>40102</v>
      </c>
      <c r="K471" s="7">
        <f t="shared" si="69"/>
        <v>14.384789309187687</v>
      </c>
    </row>
    <row r="472" spans="1:11" x14ac:dyDescent="0.2">
      <c r="A472" s="11">
        <v>40105</v>
      </c>
      <c r="B472" s="12">
        <v>5281.5</v>
      </c>
      <c r="C472" s="4">
        <f t="shared" si="66"/>
        <v>1.7437916200289498E-2</v>
      </c>
      <c r="D472" s="4">
        <f t="shared" si="70"/>
        <v>1.4509140916531771E-7</v>
      </c>
      <c r="E472" s="13">
        <f t="shared" si="63"/>
        <v>8.2238541303608851E-5</v>
      </c>
      <c r="F472" s="4">
        <f t="shared" si="64"/>
        <v>1.7437771108880333E-2</v>
      </c>
      <c r="G472" s="6">
        <f t="shared" si="65"/>
        <v>1.9228848312780273</v>
      </c>
      <c r="H472" s="8">
        <f t="shared" si="71"/>
        <v>0</v>
      </c>
      <c r="I472" s="6">
        <f t="shared" si="67"/>
        <v>1.9352616763566315</v>
      </c>
      <c r="J472" s="15">
        <f t="shared" si="68"/>
        <v>40105</v>
      </c>
      <c r="K472" s="7">
        <f t="shared" si="69"/>
        <v>14.424406729502964</v>
      </c>
    </row>
    <row r="473" spans="1:11" x14ac:dyDescent="0.2">
      <c r="A473" s="11">
        <v>40106</v>
      </c>
      <c r="B473" s="12">
        <v>5243.4</v>
      </c>
      <c r="C473" s="4">
        <f t="shared" si="66"/>
        <v>-7.2400054016633977E-3</v>
      </c>
      <c r="D473" s="4">
        <f t="shared" si="70"/>
        <v>1.4509140916531771E-7</v>
      </c>
      <c r="E473" s="13">
        <f t="shared" si="63"/>
        <v>7.525459388014765E-5</v>
      </c>
      <c r="F473" s="4">
        <f t="shared" si="64"/>
        <v>-7.2401504930725627E-3</v>
      </c>
      <c r="G473" s="6">
        <f t="shared" si="65"/>
        <v>-0.83460519818781342</v>
      </c>
      <c r="H473" s="8">
        <f t="shared" si="71"/>
        <v>1</v>
      </c>
      <c r="I473" s="6">
        <f t="shared" si="67"/>
        <v>3.4800953523530138</v>
      </c>
      <c r="J473" s="15">
        <f t="shared" si="68"/>
        <v>40106</v>
      </c>
      <c r="K473" s="7">
        <f t="shared" si="69"/>
        <v>13.798337672226085</v>
      </c>
    </row>
    <row r="474" spans="1:11" x14ac:dyDescent="0.2">
      <c r="A474" s="11">
        <v>40107</v>
      </c>
      <c r="B474" s="12">
        <v>5257.9</v>
      </c>
      <c r="C474" s="4">
        <f t="shared" si="66"/>
        <v>2.7615646091508489E-3</v>
      </c>
      <c r="D474" s="4">
        <f t="shared" si="70"/>
        <v>1.4509140916531771E-7</v>
      </c>
      <c r="E474" s="13">
        <f t="shared" si="63"/>
        <v>7.882803661589521E-5</v>
      </c>
      <c r="F474" s="4">
        <f t="shared" si="64"/>
        <v>2.7614195177416835E-3</v>
      </c>
      <c r="G474" s="6">
        <f t="shared" si="65"/>
        <v>0.31102266284745389</v>
      </c>
      <c r="H474" s="8">
        <f t="shared" si="71"/>
        <v>0</v>
      </c>
      <c r="I474" s="6">
        <f t="shared" si="67"/>
        <v>3.7568148332741553</v>
      </c>
      <c r="J474" s="15">
        <f t="shared" si="68"/>
        <v>40107</v>
      </c>
      <c r="K474" s="7">
        <f t="shared" si="69"/>
        <v>14.122143344344543</v>
      </c>
    </row>
    <row r="475" spans="1:11" x14ac:dyDescent="0.2">
      <c r="A475" s="11">
        <v>40108</v>
      </c>
      <c r="B475" s="12">
        <v>5207.3999999999996</v>
      </c>
      <c r="C475" s="4">
        <f t="shared" si="66"/>
        <v>-9.6510165924503719E-3</v>
      </c>
      <c r="D475" s="4">
        <f t="shared" si="70"/>
        <v>1.4509140916531771E-7</v>
      </c>
      <c r="E475" s="13">
        <f t="shared" si="63"/>
        <v>7.2237687979786916E-5</v>
      </c>
      <c r="F475" s="4">
        <f t="shared" si="64"/>
        <v>-9.6511616838595368E-3</v>
      </c>
      <c r="G475" s="6">
        <f t="shared" si="65"/>
        <v>-1.135527542279039</v>
      </c>
      <c r="H475" s="8">
        <f t="shared" si="71"/>
        <v>1</v>
      </c>
      <c r="I475" s="6">
        <f t="shared" si="67"/>
        <v>3.2041243941967847</v>
      </c>
      <c r="J475" s="15">
        <f t="shared" si="68"/>
        <v>40108</v>
      </c>
      <c r="K475" s="7">
        <f t="shared" si="69"/>
        <v>13.518925644771516</v>
      </c>
    </row>
    <row r="476" spans="1:11" x14ac:dyDescent="0.2">
      <c r="A476" s="11">
        <v>40109</v>
      </c>
      <c r="B476" s="12">
        <v>5242.6000000000004</v>
      </c>
      <c r="C476" s="4">
        <f t="shared" si="66"/>
        <v>6.736867584758369E-3</v>
      </c>
      <c r="D476" s="4">
        <f t="shared" si="70"/>
        <v>1.4509140916531771E-7</v>
      </c>
      <c r="E476" s="13">
        <f t="shared" si="63"/>
        <v>8.3735198911358356E-5</v>
      </c>
      <c r="F476" s="4">
        <f t="shared" si="64"/>
        <v>6.736722493349204E-3</v>
      </c>
      <c r="G476" s="6">
        <f t="shared" si="65"/>
        <v>0.73619799378724804</v>
      </c>
      <c r="H476" s="8">
        <f t="shared" si="71"/>
        <v>0</v>
      </c>
      <c r="I476" s="6">
        <f t="shared" si="67"/>
        <v>3.5039932899142419</v>
      </c>
      <c r="J476" s="15">
        <f t="shared" si="68"/>
        <v>40109</v>
      </c>
      <c r="K476" s="7">
        <f t="shared" si="69"/>
        <v>14.555069675056064</v>
      </c>
    </row>
    <row r="477" spans="1:11" x14ac:dyDescent="0.2">
      <c r="A477" s="11">
        <v>40112</v>
      </c>
      <c r="B477" s="12">
        <v>5191.7</v>
      </c>
      <c r="C477" s="4">
        <f t="shared" si="66"/>
        <v>-9.7563619503333952E-3</v>
      </c>
      <c r="D477" s="4">
        <f t="shared" si="70"/>
        <v>1.4509140916531771E-7</v>
      </c>
      <c r="E477" s="13">
        <f t="shared" si="63"/>
        <v>7.6578525550409111E-5</v>
      </c>
      <c r="F477" s="4">
        <f t="shared" si="64"/>
        <v>-9.7565070417425601E-3</v>
      </c>
      <c r="G477" s="6">
        <f t="shared" si="65"/>
        <v>-1.1149126992697991</v>
      </c>
      <c r="H477" s="8">
        <f t="shared" si="71"/>
        <v>1</v>
      </c>
      <c r="I477" s="6">
        <f t="shared" si="67"/>
        <v>3.1981432362071613</v>
      </c>
      <c r="J477" s="15">
        <f t="shared" si="68"/>
        <v>40112</v>
      </c>
      <c r="K477" s="7">
        <f t="shared" si="69"/>
        <v>13.919183512064745</v>
      </c>
    </row>
    <row r="478" spans="1:11" x14ac:dyDescent="0.2">
      <c r="A478" s="11">
        <v>40113</v>
      </c>
      <c r="B478" s="12">
        <v>5201</v>
      </c>
      <c r="C478" s="4">
        <f t="shared" si="66"/>
        <v>1.7897182603935345E-3</v>
      </c>
      <c r="D478" s="4">
        <f t="shared" si="70"/>
        <v>1.4509140916531771E-7</v>
      </c>
      <c r="E478" s="13">
        <f t="shared" si="63"/>
        <v>8.7955399558422529E-5</v>
      </c>
      <c r="F478" s="4">
        <f t="shared" si="64"/>
        <v>1.7895731689843691E-3</v>
      </c>
      <c r="G478" s="6">
        <f t="shared" si="65"/>
        <v>0.1908175022961229</v>
      </c>
      <c r="H478" s="8">
        <f t="shared" si="71"/>
        <v>0</v>
      </c>
      <c r="I478" s="6">
        <f t="shared" si="67"/>
        <v>3.7321961547861129</v>
      </c>
      <c r="J478" s="15">
        <f t="shared" si="68"/>
        <v>40113</v>
      </c>
      <c r="K478" s="7">
        <f t="shared" si="69"/>
        <v>14.91734429725375</v>
      </c>
    </row>
    <row r="479" spans="1:11" x14ac:dyDescent="0.2">
      <c r="A479" s="11">
        <v>40114</v>
      </c>
      <c r="B479" s="12">
        <v>5080.3999999999996</v>
      </c>
      <c r="C479" s="4">
        <f t="shared" si="66"/>
        <v>-2.346091614290809E-2</v>
      </c>
      <c r="D479" s="4">
        <f t="shared" si="70"/>
        <v>1.4509140916531771E-7</v>
      </c>
      <c r="E479" s="13">
        <f t="shared" si="63"/>
        <v>8.0311682193970107E-5</v>
      </c>
      <c r="F479" s="4">
        <f t="shared" si="64"/>
        <v>-2.3461061234317255E-2</v>
      </c>
      <c r="G479" s="6">
        <f t="shared" si="65"/>
        <v>-2.6179315781537378</v>
      </c>
      <c r="H479" s="8">
        <f t="shared" si="71"/>
        <v>1</v>
      </c>
      <c r="I479" s="6">
        <f t="shared" si="67"/>
        <v>0.36907632571076565</v>
      </c>
      <c r="J479" s="15">
        <f t="shared" si="68"/>
        <v>40114</v>
      </c>
      <c r="K479" s="7">
        <f t="shared" si="69"/>
        <v>14.254422329605095</v>
      </c>
    </row>
    <row r="480" spans="1:11" x14ac:dyDescent="0.2">
      <c r="A480" s="11">
        <v>40115</v>
      </c>
      <c r="B480" s="12">
        <v>5137.7</v>
      </c>
      <c r="C480" s="4">
        <f t="shared" si="66"/>
        <v>1.1215509856984052E-2</v>
      </c>
      <c r="D480" s="4">
        <f t="shared" si="70"/>
        <v>1.4509140916531771E-7</v>
      </c>
      <c r="E480" s="13">
        <f t="shared" si="63"/>
        <v>1.7594223706478426E-4</v>
      </c>
      <c r="F480" s="4">
        <f t="shared" si="64"/>
        <v>1.1215364765574887E-2</v>
      </c>
      <c r="G480" s="6">
        <f t="shared" si="65"/>
        <v>0.84552868960787886</v>
      </c>
      <c r="H480" s="8">
        <f t="shared" si="71"/>
        <v>0</v>
      </c>
      <c r="I480" s="6">
        <f t="shared" si="67"/>
        <v>3.0462794919656084</v>
      </c>
      <c r="J480" s="15">
        <f t="shared" si="68"/>
        <v>40115</v>
      </c>
      <c r="K480" s="7">
        <f t="shared" si="69"/>
        <v>21.098195652090823</v>
      </c>
    </row>
    <row r="481" spans="1:11" x14ac:dyDescent="0.2">
      <c r="A481" s="11">
        <v>40116</v>
      </c>
      <c r="B481" s="12">
        <v>5044.5</v>
      </c>
      <c r="C481" s="4">
        <f t="shared" si="66"/>
        <v>-1.8306967638714356E-2</v>
      </c>
      <c r="D481" s="4">
        <f t="shared" si="70"/>
        <v>1.4509140916531771E-7</v>
      </c>
      <c r="E481" s="13">
        <f t="shared" si="63"/>
        <v>1.5814415378777899E-4</v>
      </c>
      <c r="F481" s="4">
        <f t="shared" si="64"/>
        <v>-1.8307112730123521E-2</v>
      </c>
      <c r="G481" s="6">
        <f t="shared" si="65"/>
        <v>-1.4557717417384684</v>
      </c>
      <c r="H481" s="8">
        <f t="shared" si="71"/>
        <v>1</v>
      </c>
      <c r="I481" s="6">
        <f t="shared" si="67"/>
        <v>2.3974275723454581</v>
      </c>
      <c r="J481" s="15">
        <f t="shared" si="68"/>
        <v>40116</v>
      </c>
      <c r="K481" s="7">
        <f t="shared" si="69"/>
        <v>20.002617555787065</v>
      </c>
    </row>
    <row r="482" spans="1:11" x14ac:dyDescent="0.2">
      <c r="A482" s="11">
        <v>40119</v>
      </c>
      <c r="B482" s="12">
        <v>5104.5</v>
      </c>
      <c r="C482" s="4">
        <f t="shared" si="66"/>
        <v>1.182396276063612E-2</v>
      </c>
      <c r="D482" s="4">
        <f t="shared" si="70"/>
        <v>1.4509140916531771E-7</v>
      </c>
      <c r="E482" s="13">
        <f t="shared" si="63"/>
        <v>2.0474644927409417E-4</v>
      </c>
      <c r="F482" s="4">
        <f t="shared" si="64"/>
        <v>1.1823817669226955E-2</v>
      </c>
      <c r="G482" s="6">
        <f t="shared" si="65"/>
        <v>0.82632241662903494</v>
      </c>
      <c r="H482" s="8">
        <f t="shared" si="71"/>
        <v>0</v>
      </c>
      <c r="I482" s="6">
        <f t="shared" si="67"/>
        <v>2.9865261872555688</v>
      </c>
      <c r="J482" s="15">
        <f t="shared" si="68"/>
        <v>40119</v>
      </c>
      <c r="K482" s="7">
        <f t="shared" si="69"/>
        <v>22.759800453067648</v>
      </c>
    </row>
    <row r="483" spans="1:11" x14ac:dyDescent="0.2">
      <c r="A483" s="11">
        <v>40120</v>
      </c>
      <c r="B483" s="12">
        <v>5037.2</v>
      </c>
      <c r="C483" s="4">
        <f t="shared" si="66"/>
        <v>-1.3272131477378827E-2</v>
      </c>
      <c r="D483" s="4">
        <f t="shared" si="70"/>
        <v>1.4509140916531771E-7</v>
      </c>
      <c r="E483" s="13">
        <f t="shared" si="63"/>
        <v>1.8362413570440444E-4</v>
      </c>
      <c r="F483" s="4">
        <f t="shared" si="64"/>
        <v>-1.3272276568787992E-2</v>
      </c>
      <c r="G483" s="6">
        <f t="shared" si="65"/>
        <v>-0.97944609858835063</v>
      </c>
      <c r="H483" s="8">
        <f t="shared" si="71"/>
        <v>1</v>
      </c>
      <c r="I483" s="6">
        <f t="shared" si="67"/>
        <v>2.902713951941732</v>
      </c>
      <c r="J483" s="15">
        <f t="shared" si="68"/>
        <v>40120</v>
      </c>
      <c r="K483" s="7">
        <f t="shared" si="69"/>
        <v>21.553864232015176</v>
      </c>
    </row>
    <row r="484" spans="1:11" x14ac:dyDescent="0.2">
      <c r="A484" s="11">
        <v>40121</v>
      </c>
      <c r="B484" s="12">
        <v>5107.8999999999996</v>
      </c>
      <c r="C484" s="4">
        <f t="shared" si="66"/>
        <v>1.3937988695196335E-2</v>
      </c>
      <c r="D484" s="4">
        <f t="shared" si="70"/>
        <v>1.4509140916531771E-7</v>
      </c>
      <c r="E484" s="13">
        <f t="shared" si="63"/>
        <v>1.9770841999786667E-4</v>
      </c>
      <c r="F484" s="4">
        <f t="shared" si="64"/>
        <v>1.393784360378717E-2</v>
      </c>
      <c r="G484" s="6">
        <f t="shared" si="65"/>
        <v>0.99124955256509151</v>
      </c>
      <c r="H484" s="8">
        <f t="shared" si="71"/>
        <v>0</v>
      </c>
      <c r="I484" s="6">
        <f t="shared" si="67"/>
        <v>2.854132248526537</v>
      </c>
      <c r="J484" s="15">
        <f t="shared" si="68"/>
        <v>40121</v>
      </c>
      <c r="K484" s="7">
        <f t="shared" si="69"/>
        <v>22.36520294105561</v>
      </c>
    </row>
    <row r="485" spans="1:11" x14ac:dyDescent="0.2">
      <c r="A485" s="11">
        <v>40122</v>
      </c>
      <c r="B485" s="12">
        <v>5125.6000000000004</v>
      </c>
      <c r="C485" s="4">
        <f t="shared" si="66"/>
        <v>3.4592304979241192E-3</v>
      </c>
      <c r="D485" s="4">
        <f t="shared" si="70"/>
        <v>1.4509140916531771E-7</v>
      </c>
      <c r="E485" s="13">
        <f t="shared" si="63"/>
        <v>1.7739834978865577E-4</v>
      </c>
      <c r="F485" s="4">
        <f t="shared" si="64"/>
        <v>3.4590854065149538E-3</v>
      </c>
      <c r="G485" s="6">
        <f t="shared" si="65"/>
        <v>0.25970869938167079</v>
      </c>
      <c r="H485" s="8">
        <f t="shared" si="71"/>
        <v>0</v>
      </c>
      <c r="I485" s="6">
        <f t="shared" si="67"/>
        <v>3.3658935576970976</v>
      </c>
      <c r="J485" s="15">
        <f t="shared" si="68"/>
        <v>40122</v>
      </c>
      <c r="K485" s="7">
        <f t="shared" si="69"/>
        <v>21.185320978576158</v>
      </c>
    </row>
    <row r="486" spans="1:11" x14ac:dyDescent="0.2">
      <c r="A486" s="11">
        <v>40123</v>
      </c>
      <c r="B486" s="12">
        <v>5142.7</v>
      </c>
      <c r="C486" s="4">
        <f t="shared" si="66"/>
        <v>3.330642035735801E-3</v>
      </c>
      <c r="D486" s="4">
        <f t="shared" si="70"/>
        <v>1.4509140916531771E-7</v>
      </c>
      <c r="E486" s="13">
        <f t="shared" si="63"/>
        <v>1.5943221976935174E-4</v>
      </c>
      <c r="F486" s="4">
        <f t="shared" si="64"/>
        <v>3.3304969443266356E-3</v>
      </c>
      <c r="G486" s="6">
        <f t="shared" si="65"/>
        <v>0.26376732389037316</v>
      </c>
      <c r="H486" s="8">
        <f t="shared" si="71"/>
        <v>0</v>
      </c>
      <c r="I486" s="6">
        <f t="shared" si="67"/>
        <v>3.4182207064602936</v>
      </c>
      <c r="J486" s="15">
        <f t="shared" si="68"/>
        <v>40123</v>
      </c>
      <c r="K486" s="7">
        <f t="shared" si="69"/>
        <v>20.083911870361806</v>
      </c>
    </row>
    <row r="487" spans="1:11" x14ac:dyDescent="0.2">
      <c r="A487" s="11">
        <v>40126</v>
      </c>
      <c r="B487" s="12">
        <v>5235.2</v>
      </c>
      <c r="C487" s="4">
        <f t="shared" si="66"/>
        <v>1.7826814607825543E-2</v>
      </c>
      <c r="D487" s="4">
        <f t="shared" si="70"/>
        <v>1.4509140916531771E-7</v>
      </c>
      <c r="E487" s="13">
        <f t="shared" si="63"/>
        <v>1.4353952099748084E-4</v>
      </c>
      <c r="F487" s="4">
        <f t="shared" si="64"/>
        <v>1.7826669516416378E-2</v>
      </c>
      <c r="G487" s="6">
        <f t="shared" si="65"/>
        <v>1.4879367383530935</v>
      </c>
      <c r="H487" s="8">
        <f t="shared" si="71"/>
        <v>0</v>
      </c>
      <c r="I487" s="6">
        <f t="shared" si="67"/>
        <v>2.3985336746420929</v>
      </c>
      <c r="J487" s="15">
        <f t="shared" si="68"/>
        <v>40126</v>
      </c>
      <c r="K487" s="7">
        <f t="shared" si="69"/>
        <v>19.056625832597611</v>
      </c>
    </row>
    <row r="488" spans="1:11" x14ac:dyDescent="0.2">
      <c r="A488" s="11">
        <v>40127</v>
      </c>
      <c r="B488" s="12">
        <v>5230.5</v>
      </c>
      <c r="C488" s="4">
        <f t="shared" si="66"/>
        <v>-8.9817218455766161E-4</v>
      </c>
      <c r="D488" s="4">
        <f t="shared" si="70"/>
        <v>1.4509140916531771E-7</v>
      </c>
      <c r="E488" s="13">
        <f t="shared" si="63"/>
        <v>1.2948096336809492E-4</v>
      </c>
      <c r="F488" s="4">
        <f t="shared" si="64"/>
        <v>-8.983172759668269E-4</v>
      </c>
      <c r="G488" s="6">
        <f t="shared" si="65"/>
        <v>-7.8945392970575942E-2</v>
      </c>
      <c r="H488" s="8">
        <f t="shared" si="71"/>
        <v>1</v>
      </c>
      <c r="I488" s="6">
        <f t="shared" si="67"/>
        <v>3.553933623584169</v>
      </c>
      <c r="J488" s="15">
        <f t="shared" si="68"/>
        <v>40127</v>
      </c>
      <c r="K488" s="7">
        <f t="shared" si="69"/>
        <v>18.099360135686567</v>
      </c>
    </row>
    <row r="489" spans="1:11" x14ac:dyDescent="0.2">
      <c r="A489" s="11">
        <v>40128</v>
      </c>
      <c r="B489" s="12">
        <v>5266.8</v>
      </c>
      <c r="C489" s="4">
        <f t="shared" si="66"/>
        <v>6.9160916983730877E-3</v>
      </c>
      <c r="D489" s="4">
        <f t="shared" si="70"/>
        <v>1.4509140916531771E-7</v>
      </c>
      <c r="E489" s="13">
        <f t="shared" si="63"/>
        <v>1.1719499002418191E-4</v>
      </c>
      <c r="F489" s="4">
        <f t="shared" si="64"/>
        <v>6.9159466069639228E-3</v>
      </c>
      <c r="G489" s="6">
        <f t="shared" si="65"/>
        <v>0.63884736603914238</v>
      </c>
      <c r="H489" s="8">
        <f t="shared" si="71"/>
        <v>0</v>
      </c>
      <c r="I489" s="6">
        <f t="shared" si="67"/>
        <v>3.4028342027322496</v>
      </c>
      <c r="J489" s="15">
        <f t="shared" si="68"/>
        <v>40128</v>
      </c>
      <c r="K489" s="7">
        <f t="shared" si="69"/>
        <v>17.219271899856285</v>
      </c>
    </row>
    <row r="490" spans="1:11" x14ac:dyDescent="0.2">
      <c r="A490" s="11">
        <v>40129</v>
      </c>
      <c r="B490" s="12">
        <v>5276.5</v>
      </c>
      <c r="C490" s="4">
        <f t="shared" si="66"/>
        <v>1.8400316289561851E-3</v>
      </c>
      <c r="D490" s="4">
        <f t="shared" si="70"/>
        <v>1.4509140916531771E-7</v>
      </c>
      <c r="E490" s="13">
        <f t="shared" si="63"/>
        <v>1.0617679632739122E-4</v>
      </c>
      <c r="F490" s="4">
        <f t="shared" si="64"/>
        <v>1.8398865375470197E-3</v>
      </c>
      <c r="G490" s="6">
        <f t="shared" si="65"/>
        <v>0.17855673377953488</v>
      </c>
      <c r="H490" s="8">
        <f t="shared" si="71"/>
        <v>0</v>
      </c>
      <c r="I490" s="6">
        <f t="shared" si="67"/>
        <v>3.6403226948837233</v>
      </c>
      <c r="J490" s="15">
        <f t="shared" si="68"/>
        <v>40129</v>
      </c>
      <c r="K490" s="7">
        <f t="shared" si="69"/>
        <v>16.389853407163219</v>
      </c>
    </row>
    <row r="491" spans="1:11" x14ac:dyDescent="0.2">
      <c r="A491" s="11">
        <v>40130</v>
      </c>
      <c r="B491" s="12">
        <v>5296.4</v>
      </c>
      <c r="C491" s="4">
        <f t="shared" si="66"/>
        <v>3.764345354456839E-3</v>
      </c>
      <c r="D491" s="4">
        <f t="shared" si="70"/>
        <v>1.4509140916531771E-7</v>
      </c>
      <c r="E491" s="13">
        <f t="shared" si="63"/>
        <v>9.6430187945671148E-5</v>
      </c>
      <c r="F491" s="4">
        <f t="shared" si="64"/>
        <v>3.7642002630476736E-3</v>
      </c>
      <c r="G491" s="6">
        <f t="shared" si="65"/>
        <v>0.38332417893274662</v>
      </c>
      <c r="H491" s="8">
        <f t="shared" si="71"/>
        <v>0</v>
      </c>
      <c r="I491" s="6">
        <f t="shared" si="67"/>
        <v>3.6309383799213628</v>
      </c>
      <c r="J491" s="15">
        <f t="shared" si="68"/>
        <v>40130</v>
      </c>
      <c r="K491" s="7">
        <f t="shared" si="69"/>
        <v>15.619487043515482</v>
      </c>
    </row>
    <row r="492" spans="1:11" x14ac:dyDescent="0.2">
      <c r="A492" s="11">
        <v>40133</v>
      </c>
      <c r="B492" s="12">
        <v>5382.7</v>
      </c>
      <c r="C492" s="4">
        <f t="shared" si="66"/>
        <v>1.6162762537309663E-2</v>
      </c>
      <c r="D492" s="4">
        <f t="shared" si="70"/>
        <v>1.4509140916531771E-7</v>
      </c>
      <c r="E492" s="13">
        <f t="shared" si="63"/>
        <v>8.7808414036007014E-5</v>
      </c>
      <c r="F492" s="4">
        <f t="shared" si="64"/>
        <v>1.6162617445900498E-2</v>
      </c>
      <c r="G492" s="6">
        <f t="shared" si="65"/>
        <v>1.7248193954150208</v>
      </c>
      <c r="H492" s="8">
        <f t="shared" si="71"/>
        <v>0</v>
      </c>
      <c r="I492" s="6">
        <f t="shared" si="67"/>
        <v>2.2637371084302078</v>
      </c>
      <c r="J492" s="15">
        <f t="shared" si="68"/>
        <v>40133</v>
      </c>
      <c r="K492" s="7">
        <f t="shared" si="69"/>
        <v>14.90487462245482</v>
      </c>
    </row>
    <row r="493" spans="1:11" x14ac:dyDescent="0.2">
      <c r="A493" s="11">
        <v>40134</v>
      </c>
      <c r="B493" s="12">
        <v>5345.9</v>
      </c>
      <c r="C493" s="4">
        <f t="shared" si="66"/>
        <v>-6.8601950532596254E-3</v>
      </c>
      <c r="D493" s="4">
        <f t="shared" si="70"/>
        <v>1.4509140916531771E-7</v>
      </c>
      <c r="E493" s="13">
        <f t="shared" si="63"/>
        <v>8.0181659944934512E-5</v>
      </c>
      <c r="F493" s="4">
        <f t="shared" si="64"/>
        <v>-6.8603401446687903E-3</v>
      </c>
      <c r="G493" s="6">
        <f t="shared" si="65"/>
        <v>-0.76613998293937413</v>
      </c>
      <c r="H493" s="8">
        <f t="shared" si="71"/>
        <v>1</v>
      </c>
      <c r="I493" s="6">
        <f t="shared" si="67"/>
        <v>3.5031841041829921</v>
      </c>
      <c r="J493" s="15">
        <f t="shared" si="68"/>
        <v>40134</v>
      </c>
      <c r="K493" s="7">
        <f t="shared" si="69"/>
        <v>14.242878910553314</v>
      </c>
    </row>
    <row r="494" spans="1:11" x14ac:dyDescent="0.2">
      <c r="A494" s="11">
        <v>40135</v>
      </c>
      <c r="B494" s="12">
        <v>5342.1</v>
      </c>
      <c r="C494" s="4">
        <f t="shared" si="66"/>
        <v>-7.110778742732513E-4</v>
      </c>
      <c r="D494" s="4">
        <f t="shared" si="70"/>
        <v>1.4509140916531771E-7</v>
      </c>
      <c r="E494" s="13">
        <f t="shared" si="63"/>
        <v>8.2190221855252808E-5</v>
      </c>
      <c r="F494" s="4">
        <f t="shared" si="64"/>
        <v>-7.1122296568241659E-4</v>
      </c>
      <c r="G494" s="6">
        <f t="shared" si="65"/>
        <v>-7.8450496294053054E-2</v>
      </c>
      <c r="H494" s="8">
        <f t="shared" si="71"/>
        <v>1</v>
      </c>
      <c r="I494" s="6">
        <f t="shared" si="67"/>
        <v>3.7812213358659927</v>
      </c>
      <c r="J494" s="15">
        <f t="shared" si="68"/>
        <v>40135</v>
      </c>
      <c r="K494" s="7">
        <f t="shared" si="69"/>
        <v>14.420168559825838</v>
      </c>
    </row>
    <row r="495" spans="1:11" x14ac:dyDescent="0.2">
      <c r="A495" s="11">
        <v>40136</v>
      </c>
      <c r="B495" s="12">
        <v>5267.7</v>
      </c>
      <c r="C495" s="4">
        <f t="shared" si="66"/>
        <v>-1.4024999441983951E-2</v>
      </c>
      <c r="D495" s="4">
        <f t="shared" si="70"/>
        <v>1.4509140916531771E-7</v>
      </c>
      <c r="E495" s="13">
        <f t="shared" si="63"/>
        <v>7.5305949394947435E-5</v>
      </c>
      <c r="F495" s="4">
        <f t="shared" si="64"/>
        <v>-1.4025144533393116E-2</v>
      </c>
      <c r="G495" s="6">
        <f t="shared" si="65"/>
        <v>-1.6161910648513738</v>
      </c>
      <c r="H495" s="8">
        <f t="shared" si="71"/>
        <v>1</v>
      </c>
      <c r="I495" s="6">
        <f t="shared" si="67"/>
        <v>2.5220003962678392</v>
      </c>
      <c r="J495" s="15">
        <f t="shared" si="68"/>
        <v>40136</v>
      </c>
      <c r="K495" s="7">
        <f t="shared" si="69"/>
        <v>13.80304502525501</v>
      </c>
    </row>
    <row r="496" spans="1:11" x14ac:dyDescent="0.2">
      <c r="A496" s="11">
        <v>40137</v>
      </c>
      <c r="B496" s="12">
        <v>5251.4</v>
      </c>
      <c r="C496" s="4">
        <f t="shared" si="66"/>
        <v>-3.0991269302943982E-3</v>
      </c>
      <c r="D496" s="4">
        <f t="shared" si="70"/>
        <v>1.4509140916531771E-7</v>
      </c>
      <c r="E496" s="13">
        <f t="shared" si="63"/>
        <v>1.0571406065670481E-4</v>
      </c>
      <c r="F496" s="4">
        <f t="shared" si="64"/>
        <v>-3.0992720217035636E-3</v>
      </c>
      <c r="G496" s="6">
        <f t="shared" si="65"/>
        <v>-0.30143475067629383</v>
      </c>
      <c r="H496" s="8">
        <f t="shared" si="71"/>
        <v>1</v>
      </c>
      <c r="I496" s="6">
        <f t="shared" si="67"/>
        <v>3.6130163372110378</v>
      </c>
      <c r="J496" s="15">
        <f t="shared" si="68"/>
        <v>40137</v>
      </c>
      <c r="K496" s="7">
        <f t="shared" si="69"/>
        <v>16.354099591890197</v>
      </c>
    </row>
    <row r="497" spans="1:11" x14ac:dyDescent="0.2">
      <c r="A497" s="11">
        <v>40140</v>
      </c>
      <c r="B497" s="12">
        <v>5355.5</v>
      </c>
      <c r="C497" s="4">
        <f t="shared" si="66"/>
        <v>1.9629362501584185E-2</v>
      </c>
      <c r="D497" s="4">
        <f t="shared" si="70"/>
        <v>1.4509140916531771E-7</v>
      </c>
      <c r="E497" s="13">
        <f t="shared" si="63"/>
        <v>9.780771609304995E-5</v>
      </c>
      <c r="F497" s="4">
        <f t="shared" si="64"/>
        <v>1.962921741017502E-2</v>
      </c>
      <c r="G497" s="6">
        <f t="shared" si="65"/>
        <v>1.9847985149217942</v>
      </c>
      <c r="H497" s="8">
        <f t="shared" si="71"/>
        <v>0</v>
      </c>
      <c r="I497" s="6">
        <f t="shared" si="67"/>
        <v>1.7276024380668118</v>
      </c>
      <c r="J497" s="15">
        <f t="shared" si="68"/>
        <v>40140</v>
      </c>
      <c r="K497" s="7">
        <f t="shared" si="69"/>
        <v>15.73065547634352</v>
      </c>
    </row>
    <row r="498" spans="1:11" x14ac:dyDescent="0.2">
      <c r="A498" s="11">
        <v>40141</v>
      </c>
      <c r="B498" s="12">
        <v>5324</v>
      </c>
      <c r="C498" s="4">
        <f t="shared" si="66"/>
        <v>-5.8991696896820772E-3</v>
      </c>
      <c r="D498" s="4">
        <f t="shared" si="70"/>
        <v>1.4509140916531771E-7</v>
      </c>
      <c r="E498" s="13">
        <f t="shared" si="63"/>
        <v>8.9026964712894121E-5</v>
      </c>
      <c r="F498" s="4">
        <f t="shared" si="64"/>
        <v>-5.8993147810912422E-3</v>
      </c>
      <c r="G498" s="6">
        <f t="shared" si="65"/>
        <v>-0.62523140879272987</v>
      </c>
      <c r="H498" s="8">
        <f t="shared" si="71"/>
        <v>1</v>
      </c>
      <c r="I498" s="6">
        <f t="shared" si="67"/>
        <v>3.5488899394335562</v>
      </c>
      <c r="J498" s="15">
        <f t="shared" si="68"/>
        <v>40141</v>
      </c>
      <c r="K498" s="7">
        <f t="shared" si="69"/>
        <v>15.007938590080322</v>
      </c>
    </row>
    <row r="499" spans="1:11" x14ac:dyDescent="0.2">
      <c r="A499" s="11">
        <v>40142</v>
      </c>
      <c r="B499" s="12">
        <v>5364.8</v>
      </c>
      <c r="C499" s="4">
        <f t="shared" si="66"/>
        <v>7.6341961969619539E-3</v>
      </c>
      <c r="D499" s="4">
        <f t="shared" si="70"/>
        <v>1.4509140916531771E-7</v>
      </c>
      <c r="E499" s="13">
        <f t="shared" si="63"/>
        <v>8.773360583999885E-5</v>
      </c>
      <c r="F499" s="4">
        <f t="shared" si="64"/>
        <v>7.6340511055527889E-3</v>
      </c>
      <c r="G499" s="6">
        <f t="shared" si="65"/>
        <v>0.81502714490658845</v>
      </c>
      <c r="H499" s="8">
        <f t="shared" si="71"/>
        <v>0</v>
      </c>
      <c r="I499" s="6">
        <f t="shared" si="67"/>
        <v>3.4195296138815507</v>
      </c>
      <c r="J499" s="15">
        <f t="shared" si="68"/>
        <v>40142</v>
      </c>
      <c r="K499" s="7">
        <f t="shared" si="69"/>
        <v>14.898524181112608</v>
      </c>
    </row>
    <row r="500" spans="1:11" x14ac:dyDescent="0.2">
      <c r="A500" s="11">
        <v>40143</v>
      </c>
      <c r="B500" s="12">
        <v>5194.1000000000004</v>
      </c>
      <c r="C500" s="4">
        <f t="shared" si="66"/>
        <v>-3.2335730690394103E-2</v>
      </c>
      <c r="D500" s="4">
        <f t="shared" si="70"/>
        <v>1.4509140916531771E-7</v>
      </c>
      <c r="E500" s="13">
        <f t="shared" si="63"/>
        <v>8.0115485197031235E-5</v>
      </c>
      <c r="F500" s="4">
        <f t="shared" si="64"/>
        <v>-3.2335875781803268E-2</v>
      </c>
      <c r="G500" s="6">
        <f t="shared" si="65"/>
        <v>-3.6126542078498445</v>
      </c>
      <c r="H500" s="8">
        <f t="shared" si="71"/>
        <v>1</v>
      </c>
      <c r="I500" s="6">
        <f t="shared" si="67"/>
        <v>-2.7285530463193921</v>
      </c>
      <c r="J500" s="15">
        <f t="shared" si="68"/>
        <v>40143</v>
      </c>
      <c r="K500" s="7">
        <f t="shared" si="69"/>
        <v>14.237000300220865</v>
      </c>
    </row>
    <row r="501" spans="1:11" x14ac:dyDescent="0.2">
      <c r="A501" s="11">
        <v>40144</v>
      </c>
      <c r="B501" s="12">
        <v>5245.7</v>
      </c>
      <c r="C501" s="4">
        <f t="shared" si="66"/>
        <v>9.8853273422883376E-3</v>
      </c>
      <c r="D501" s="4">
        <f t="shared" si="70"/>
        <v>1.4509140916531771E-7</v>
      </c>
      <c r="E501" s="13">
        <f t="shared" si="63"/>
        <v>2.6788592063202768E-4</v>
      </c>
      <c r="F501" s="4">
        <f t="shared" si="64"/>
        <v>9.8851822508791726E-3</v>
      </c>
      <c r="G501" s="6">
        <f t="shared" si="65"/>
        <v>0.60396216922949963</v>
      </c>
      <c r="H501" s="8">
        <f t="shared" si="71"/>
        <v>0</v>
      </c>
      <c r="I501" s="6">
        <f t="shared" si="67"/>
        <v>3.0111509845450177</v>
      </c>
      <c r="J501" s="15">
        <f t="shared" si="68"/>
        <v>40144</v>
      </c>
      <c r="K501" s="7">
        <f t="shared" si="69"/>
        <v>26.03365858267005</v>
      </c>
    </row>
    <row r="502" spans="1:11" x14ac:dyDescent="0.2">
      <c r="A502" s="11">
        <v>40147</v>
      </c>
      <c r="B502" s="12">
        <v>5190.7</v>
      </c>
      <c r="C502" s="4">
        <f t="shared" si="66"/>
        <v>-1.0540130539554382E-2</v>
      </c>
      <c r="D502" s="4">
        <f t="shared" si="70"/>
        <v>1.4509140916531771E-7</v>
      </c>
      <c r="E502" s="13">
        <f t="shared" si="63"/>
        <v>2.3947682060808848E-4</v>
      </c>
      <c r="F502" s="4">
        <f t="shared" si="64"/>
        <v>-1.0540275630963547E-2</v>
      </c>
      <c r="G502" s="6">
        <f t="shared" si="65"/>
        <v>-0.68111465714547137</v>
      </c>
      <c r="H502" s="8">
        <f t="shared" si="71"/>
        <v>1</v>
      </c>
      <c r="I502" s="6">
        <f t="shared" si="67"/>
        <v>3.0176298428194905</v>
      </c>
      <c r="J502" s="15">
        <f t="shared" si="68"/>
        <v>40147</v>
      </c>
      <c r="K502" s="7">
        <f t="shared" si="69"/>
        <v>24.614555777800742</v>
      </c>
    </row>
    <row r="503" spans="1:11" x14ac:dyDescent="0.2">
      <c r="A503" s="11">
        <v>40148</v>
      </c>
      <c r="B503" s="12">
        <v>5312.2</v>
      </c>
      <c r="C503" s="4">
        <f t="shared" si="66"/>
        <v>2.313749922560936E-2</v>
      </c>
      <c r="D503" s="4">
        <f t="shared" si="70"/>
        <v>1.4509140916531771E-7</v>
      </c>
      <c r="E503" s="13">
        <f t="shared" si="63"/>
        <v>2.3501324517650422E-4</v>
      </c>
      <c r="F503" s="4">
        <f t="shared" si="64"/>
        <v>2.3137354134200195E-2</v>
      </c>
      <c r="G503" s="6">
        <f t="shared" si="65"/>
        <v>1.5092720312539709</v>
      </c>
      <c r="H503" s="8">
        <f t="shared" si="71"/>
        <v>0</v>
      </c>
      <c r="I503" s="6">
        <f t="shared" si="67"/>
        <v>2.1200447761101886</v>
      </c>
      <c r="J503" s="15">
        <f t="shared" si="68"/>
        <v>40148</v>
      </c>
      <c r="K503" s="7">
        <f t="shared" si="69"/>
        <v>24.38408313422007</v>
      </c>
    </row>
    <row r="504" spans="1:11" x14ac:dyDescent="0.2">
      <c r="A504" s="11">
        <v>40149</v>
      </c>
      <c r="B504" s="12">
        <v>5327.4</v>
      </c>
      <c r="C504" s="4">
        <f t="shared" si="66"/>
        <v>2.8572522164227025E-3</v>
      </c>
      <c r="D504" s="4">
        <f t="shared" si="70"/>
        <v>1.4509140916531771E-7</v>
      </c>
      <c r="E504" s="13">
        <f t="shared" si="63"/>
        <v>2.1039790777161409E-4</v>
      </c>
      <c r="F504" s="4">
        <f t="shared" si="64"/>
        <v>2.8571071250135371E-3</v>
      </c>
      <c r="G504" s="6">
        <f t="shared" si="65"/>
        <v>0.19697259921324181</v>
      </c>
      <c r="H504" s="8">
        <f t="shared" si="71"/>
        <v>0</v>
      </c>
      <c r="I504" s="6">
        <f t="shared" si="67"/>
        <v>3.29491737497563</v>
      </c>
      <c r="J504" s="15">
        <f t="shared" si="68"/>
        <v>40149</v>
      </c>
      <c r="K504" s="7">
        <f t="shared" si="69"/>
        <v>23.071772941457784</v>
      </c>
    </row>
    <row r="505" spans="1:11" x14ac:dyDescent="0.2">
      <c r="A505" s="11">
        <v>40150</v>
      </c>
      <c r="B505" s="12">
        <v>5313</v>
      </c>
      <c r="C505" s="4">
        <f t="shared" si="66"/>
        <v>-2.706666815392765E-3</v>
      </c>
      <c r="D505" s="4">
        <f t="shared" si="70"/>
        <v>1.4509140916531771E-7</v>
      </c>
      <c r="E505" s="13">
        <f t="shared" si="63"/>
        <v>1.8862337190197779E-4</v>
      </c>
      <c r="F505" s="4">
        <f t="shared" si="64"/>
        <v>-2.7068119068019304E-3</v>
      </c>
      <c r="G505" s="6">
        <f t="shared" si="65"/>
        <v>-0.19708806520991917</v>
      </c>
      <c r="H505" s="8">
        <f t="shared" si="71"/>
        <v>1</v>
      </c>
      <c r="I505" s="6">
        <f t="shared" si="67"/>
        <v>3.3495187502285111</v>
      </c>
      <c r="J505" s="15">
        <f t="shared" si="68"/>
        <v>40150</v>
      </c>
      <c r="K505" s="7">
        <f t="shared" si="69"/>
        <v>21.845299973037765</v>
      </c>
    </row>
    <row r="506" spans="1:11" x14ac:dyDescent="0.2">
      <c r="A506" s="11">
        <v>40151</v>
      </c>
      <c r="B506" s="12">
        <v>5322.4</v>
      </c>
      <c r="C506" s="4">
        <f t="shared" si="66"/>
        <v>1.7676819767344025E-3</v>
      </c>
      <c r="D506" s="4">
        <f t="shared" si="70"/>
        <v>1.4509140916531771E-7</v>
      </c>
      <c r="E506" s="13">
        <f t="shared" si="63"/>
        <v>1.7072476047800528E-4</v>
      </c>
      <c r="F506" s="4">
        <f t="shared" si="64"/>
        <v>1.7675368853252371E-3</v>
      </c>
      <c r="G506" s="6">
        <f t="shared" si="65"/>
        <v>0.13527583691224748</v>
      </c>
      <c r="H506" s="8">
        <f t="shared" si="71"/>
        <v>0</v>
      </c>
      <c r="I506" s="6">
        <f t="shared" si="67"/>
        <v>3.4096406338130545</v>
      </c>
      <c r="J506" s="15">
        <f t="shared" si="68"/>
        <v>40151</v>
      </c>
      <c r="K506" s="7">
        <f t="shared" si="69"/>
        <v>20.783013352479792</v>
      </c>
    </row>
    <row r="507" spans="1:11" x14ac:dyDescent="0.2">
      <c r="A507" s="11">
        <v>40154</v>
      </c>
      <c r="B507" s="12">
        <v>5310.7</v>
      </c>
      <c r="C507" s="4">
        <f t="shared" si="66"/>
        <v>-2.200676138078385E-3</v>
      </c>
      <c r="D507" s="4">
        <f t="shared" si="70"/>
        <v>1.4509140916531771E-7</v>
      </c>
      <c r="E507" s="13">
        <f t="shared" si="63"/>
        <v>1.5352881461045629E-4</v>
      </c>
      <c r="F507" s="4">
        <f t="shared" si="64"/>
        <v>-2.2008212294875504E-3</v>
      </c>
      <c r="G507" s="6">
        <f t="shared" si="65"/>
        <v>-0.17761916263407515</v>
      </c>
      <c r="H507" s="8">
        <f t="shared" si="71"/>
        <v>1</v>
      </c>
      <c r="I507" s="6">
        <f t="shared" si="67"/>
        <v>3.456098328938789</v>
      </c>
      <c r="J507" s="15">
        <f t="shared" si="68"/>
        <v>40154</v>
      </c>
      <c r="K507" s="7">
        <f t="shared" si="69"/>
        <v>19.7085743006554</v>
      </c>
    </row>
    <row r="508" spans="1:11" x14ac:dyDescent="0.2">
      <c r="A508" s="11">
        <v>40155</v>
      </c>
      <c r="B508" s="12">
        <v>5223.1000000000004</v>
      </c>
      <c r="C508" s="4">
        <f t="shared" si="66"/>
        <v>-1.6632557951958789E-2</v>
      </c>
      <c r="D508" s="4">
        <f t="shared" si="70"/>
        <v>1.4509140916531771E-7</v>
      </c>
      <c r="E508" s="13">
        <f t="shared" si="63"/>
        <v>1.3921844794778757E-4</v>
      </c>
      <c r="F508" s="4">
        <f t="shared" si="64"/>
        <v>-1.6632703043367954E-2</v>
      </c>
      <c r="G508" s="6">
        <f t="shared" si="65"/>
        <v>-1.4096602056504979</v>
      </c>
      <c r="H508" s="8">
        <f t="shared" si="71"/>
        <v>1</v>
      </c>
      <c r="I508" s="6">
        <f t="shared" si="67"/>
        <v>2.5272236643402848</v>
      </c>
      <c r="J508" s="15">
        <f t="shared" si="68"/>
        <v>40155</v>
      </c>
      <c r="K508" s="7">
        <f t="shared" si="69"/>
        <v>18.767596364689396</v>
      </c>
    </row>
    <row r="509" spans="1:11" x14ac:dyDescent="0.2">
      <c r="A509" s="11">
        <v>40156</v>
      </c>
      <c r="B509" s="12">
        <v>5203.8999999999996</v>
      </c>
      <c r="C509" s="4">
        <f t="shared" si="66"/>
        <v>-3.6827508775759267E-3</v>
      </c>
      <c r="D509" s="4">
        <f t="shared" si="70"/>
        <v>1.4509140916531771E-7</v>
      </c>
      <c r="E509" s="13">
        <f t="shared" si="63"/>
        <v>1.7712179262503703E-4</v>
      </c>
      <c r="F509" s="4">
        <f t="shared" si="64"/>
        <v>-3.6828959689850921E-3</v>
      </c>
      <c r="G509" s="6">
        <f t="shared" si="65"/>
        <v>-0.27672822153152155</v>
      </c>
      <c r="H509" s="8">
        <f t="shared" si="71"/>
        <v>1</v>
      </c>
      <c r="I509" s="6">
        <f t="shared" si="67"/>
        <v>3.3621086965452109</v>
      </c>
      <c r="J509" s="15">
        <f t="shared" si="68"/>
        <v>40156</v>
      </c>
      <c r="K509" s="7">
        <f t="shared" si="69"/>
        <v>21.16880098969575</v>
      </c>
    </row>
    <row r="510" spans="1:11" x14ac:dyDescent="0.2">
      <c r="A510" s="11">
        <v>40157</v>
      </c>
      <c r="B510" s="12">
        <v>5244.4</v>
      </c>
      <c r="C510" s="4">
        <f t="shared" si="66"/>
        <v>7.7524961651821624E-3</v>
      </c>
      <c r="D510" s="4">
        <f t="shared" si="70"/>
        <v>1.4509140916531771E-7</v>
      </c>
      <c r="E510" s="13">
        <f t="shared" si="63"/>
        <v>1.6171077067535353E-4</v>
      </c>
      <c r="F510" s="4">
        <f t="shared" si="64"/>
        <v>7.7523510737729975E-3</v>
      </c>
      <c r="G510" s="6">
        <f t="shared" si="65"/>
        <v>0.60962667036671936</v>
      </c>
      <c r="H510" s="8">
        <f t="shared" si="71"/>
        <v>0</v>
      </c>
      <c r="I510" s="6">
        <f t="shared" si="67"/>
        <v>3.2600897204837027</v>
      </c>
      <c r="J510" s="15">
        <f t="shared" si="68"/>
        <v>40157</v>
      </c>
      <c r="K510" s="7">
        <f t="shared" si="69"/>
        <v>20.226918940081912</v>
      </c>
    </row>
    <row r="511" spans="1:11" x14ac:dyDescent="0.2">
      <c r="A511" s="11">
        <v>40158</v>
      </c>
      <c r="B511" s="12">
        <v>5261.6</v>
      </c>
      <c r="C511" s="4">
        <f t="shared" si="66"/>
        <v>3.2743223618947135E-3</v>
      </c>
      <c r="D511" s="4">
        <f t="shared" si="70"/>
        <v>1.4509140916531771E-7</v>
      </c>
      <c r="E511" s="13">
        <f t="shared" si="63"/>
        <v>1.45555109393343E-4</v>
      </c>
      <c r="F511" s="4">
        <f t="shared" si="64"/>
        <v>3.2741772704855481E-3</v>
      </c>
      <c r="G511" s="6">
        <f t="shared" si="65"/>
        <v>0.27138663854184009</v>
      </c>
      <c r="H511" s="8">
        <f t="shared" si="71"/>
        <v>0</v>
      </c>
      <c r="I511" s="6">
        <f t="shared" si="67"/>
        <v>3.461714005179092</v>
      </c>
      <c r="J511" s="15">
        <f t="shared" si="68"/>
        <v>40158</v>
      </c>
      <c r="K511" s="7">
        <f t="shared" si="69"/>
        <v>19.189956403419934</v>
      </c>
    </row>
    <row r="512" spans="1:11" x14ac:dyDescent="0.2">
      <c r="A512" s="11">
        <v>40161</v>
      </c>
      <c r="B512" s="12">
        <v>5315.3</v>
      </c>
      <c r="C512" s="4">
        <f t="shared" si="66"/>
        <v>1.0154291222343532E-2</v>
      </c>
      <c r="D512" s="4">
        <f t="shared" si="70"/>
        <v>1.4509140916531771E-7</v>
      </c>
      <c r="E512" s="13">
        <f t="shared" si="63"/>
        <v>1.3126393717431234E-4</v>
      </c>
      <c r="F512" s="4">
        <f t="shared" si="64"/>
        <v>1.0154146130934367E-2</v>
      </c>
      <c r="G512" s="6">
        <f t="shared" si="65"/>
        <v>0.88627948346474406</v>
      </c>
      <c r="H512" s="8">
        <f t="shared" si="71"/>
        <v>0</v>
      </c>
      <c r="I512" s="6">
        <f t="shared" si="67"/>
        <v>3.1574660424577239</v>
      </c>
      <c r="J512" s="15">
        <f t="shared" si="68"/>
        <v>40161</v>
      </c>
      <c r="K512" s="7">
        <f t="shared" si="69"/>
        <v>18.223549628187431</v>
      </c>
    </row>
    <row r="513" spans="1:11" x14ac:dyDescent="0.2">
      <c r="A513" s="11">
        <v>40162</v>
      </c>
      <c r="B513" s="12">
        <v>5285.8</v>
      </c>
      <c r="C513" s="4">
        <f t="shared" si="66"/>
        <v>-5.5654745537016929E-3</v>
      </c>
      <c r="D513" s="4">
        <f t="shared" si="70"/>
        <v>1.4509140916531771E-7</v>
      </c>
      <c r="E513" s="13">
        <f t="shared" si="63"/>
        <v>1.1862207746774532E-4</v>
      </c>
      <c r="F513" s="4">
        <f t="shared" si="64"/>
        <v>-5.5656196451108579E-3</v>
      </c>
      <c r="G513" s="6">
        <f t="shared" si="65"/>
        <v>-0.51101160197282269</v>
      </c>
      <c r="H513" s="8">
        <f t="shared" si="71"/>
        <v>1</v>
      </c>
      <c r="I513" s="6">
        <f t="shared" si="67"/>
        <v>3.4702790071544158</v>
      </c>
      <c r="J513" s="15">
        <f t="shared" si="68"/>
        <v>40162</v>
      </c>
      <c r="K513" s="7">
        <f t="shared" si="69"/>
        <v>17.32379450332391</v>
      </c>
    </row>
    <row r="514" spans="1:11" x14ac:dyDescent="0.2">
      <c r="A514" s="11">
        <v>40163</v>
      </c>
      <c r="B514" s="12">
        <v>5320.3</v>
      </c>
      <c r="C514" s="4">
        <f t="shared" si="66"/>
        <v>6.5057130674392389E-3</v>
      </c>
      <c r="D514" s="4">
        <f t="shared" si="70"/>
        <v>1.4509140916531771E-7</v>
      </c>
      <c r="E514" s="13">
        <f t="shared" si="63"/>
        <v>1.1320151919187038E-4</v>
      </c>
      <c r="F514" s="4">
        <f t="shared" si="64"/>
        <v>6.5055679760300739E-3</v>
      </c>
      <c r="G514" s="6">
        <f t="shared" si="65"/>
        <v>0.61144738435207069</v>
      </c>
      <c r="H514" s="8">
        <f t="shared" si="71"/>
        <v>0</v>
      </c>
      <c r="I514" s="6">
        <f t="shared" si="67"/>
        <v>3.4372980008110137</v>
      </c>
      <c r="J514" s="15">
        <f t="shared" si="68"/>
        <v>40163</v>
      </c>
      <c r="K514" s="7">
        <f t="shared" si="69"/>
        <v>16.923352018894843</v>
      </c>
    </row>
    <row r="515" spans="1:11" x14ac:dyDescent="0.2">
      <c r="A515" s="11">
        <v>40164</v>
      </c>
      <c r="B515" s="12">
        <v>5217.6000000000004</v>
      </c>
      <c r="C515" s="4">
        <f t="shared" si="66"/>
        <v>-1.9492166688167556E-2</v>
      </c>
      <c r="D515" s="4">
        <f t="shared" si="70"/>
        <v>1.4509140916531771E-7</v>
      </c>
      <c r="E515" s="13">
        <f t="shared" ref="E515:E578" si="72">$G$6+(($G$7+$G$8*H514)*F514*F514)+($G$9*E514)</f>
        <v>1.0264420311316053E-4</v>
      </c>
      <c r="F515" s="4">
        <f t="shared" ref="F515:F578" si="73">C515-D515</f>
        <v>-1.9492311779576721E-2</v>
      </c>
      <c r="G515" s="6">
        <f t="shared" ref="G515:G578" si="74">F515/SQRT(E515)</f>
        <v>-1.9239604297078809</v>
      </c>
      <c r="H515" s="8">
        <f t="shared" si="71"/>
        <v>1</v>
      </c>
      <c r="I515" s="6">
        <f t="shared" si="67"/>
        <v>1.8223705434769832</v>
      </c>
      <c r="J515" s="15">
        <f t="shared" si="68"/>
        <v>40164</v>
      </c>
      <c r="K515" s="7">
        <f t="shared" si="69"/>
        <v>16.114894783283447</v>
      </c>
    </row>
    <row r="516" spans="1:11" x14ac:dyDescent="0.2">
      <c r="A516" s="11">
        <v>40165</v>
      </c>
      <c r="B516" s="12">
        <v>5196.8</v>
      </c>
      <c r="C516" s="4">
        <f t="shared" si="66"/>
        <v>-3.994474507750651E-3</v>
      </c>
      <c r="D516" s="4">
        <f t="shared" si="70"/>
        <v>1.4509140916531771E-7</v>
      </c>
      <c r="E516" s="13">
        <f t="shared" si="72"/>
        <v>1.6398551452530673E-4</v>
      </c>
      <c r="F516" s="4">
        <f t="shared" si="73"/>
        <v>-3.994619599159816E-3</v>
      </c>
      <c r="G516" s="6">
        <f t="shared" si="74"/>
        <v>-0.3119411616292771</v>
      </c>
      <c r="H516" s="8">
        <f t="shared" si="71"/>
        <v>1</v>
      </c>
      <c r="I516" s="6">
        <f t="shared" si="67"/>
        <v>3.3902740526891431</v>
      </c>
      <c r="J516" s="15">
        <f t="shared" si="68"/>
        <v>40165</v>
      </c>
      <c r="K516" s="7">
        <f t="shared" si="69"/>
        <v>20.368685567532975</v>
      </c>
    </row>
    <row r="517" spans="1:11" x14ac:dyDescent="0.2">
      <c r="A517" s="11">
        <v>40168</v>
      </c>
      <c r="B517" s="12">
        <v>5294</v>
      </c>
      <c r="C517" s="4">
        <f t="shared" si="66"/>
        <v>1.8531052259742518E-2</v>
      </c>
      <c r="D517" s="4">
        <f t="shared" si="70"/>
        <v>1.4509140916531771E-7</v>
      </c>
      <c r="E517" s="13">
        <f t="shared" si="72"/>
        <v>1.5053572801867557E-4</v>
      </c>
      <c r="F517" s="4">
        <f t="shared" si="73"/>
        <v>1.8530907168333353E-2</v>
      </c>
      <c r="G517" s="6">
        <f t="shared" si="74"/>
        <v>1.5103475200740157</v>
      </c>
      <c r="H517" s="8">
        <f t="shared" si="71"/>
        <v>0</v>
      </c>
      <c r="I517" s="6">
        <f t="shared" si="67"/>
        <v>2.3411417043365943</v>
      </c>
      <c r="J517" s="15">
        <f t="shared" si="68"/>
        <v>40168</v>
      </c>
      <c r="K517" s="7">
        <f t="shared" si="69"/>
        <v>19.515516695369588</v>
      </c>
    </row>
    <row r="518" spans="1:11" x14ac:dyDescent="0.2">
      <c r="A518" s="11">
        <v>40169</v>
      </c>
      <c r="B518" s="12">
        <v>5328.7</v>
      </c>
      <c r="C518" s="4">
        <f t="shared" si="66"/>
        <v>6.5332021847820899E-3</v>
      </c>
      <c r="D518" s="4">
        <f t="shared" si="70"/>
        <v>1.4509140916531771E-7</v>
      </c>
      <c r="E518" s="13">
        <f t="shared" si="72"/>
        <v>1.3566975364257401E-4</v>
      </c>
      <c r="F518" s="4">
        <f t="shared" si="73"/>
        <v>6.5330570933729249E-3</v>
      </c>
      <c r="G518" s="6">
        <f t="shared" si="74"/>
        <v>0.56088643322527831</v>
      </c>
      <c r="H518" s="8">
        <f t="shared" si="71"/>
        <v>0</v>
      </c>
      <c r="I518" s="6">
        <f t="shared" si="67"/>
        <v>3.3764081249704869</v>
      </c>
      <c r="J518" s="15">
        <f t="shared" si="68"/>
        <v>40169</v>
      </c>
      <c r="K518" s="7">
        <f t="shared" si="69"/>
        <v>18.526858252701999</v>
      </c>
    </row>
    <row r="519" spans="1:11" x14ac:dyDescent="0.2">
      <c r="A519" s="11">
        <v>40170</v>
      </c>
      <c r="B519" s="12">
        <v>5372.4</v>
      </c>
      <c r="C519" s="4">
        <f t="shared" si="66"/>
        <v>8.1674300630916116E-3</v>
      </c>
      <c r="D519" s="4">
        <f t="shared" si="70"/>
        <v>1.4509140916531771E-7</v>
      </c>
      <c r="E519" s="13">
        <f t="shared" si="72"/>
        <v>1.2251942842195728E-4</v>
      </c>
      <c r="F519" s="4">
        <f t="shared" si="73"/>
        <v>8.1672849716824467E-3</v>
      </c>
      <c r="G519" s="6">
        <f t="shared" si="74"/>
        <v>0.7378621418064496</v>
      </c>
      <c r="H519" s="8">
        <f t="shared" si="71"/>
        <v>0</v>
      </c>
      <c r="I519" s="6">
        <f t="shared" si="67"/>
        <v>3.3124616672357892</v>
      </c>
      <c r="J519" s="15">
        <f t="shared" si="68"/>
        <v>40170</v>
      </c>
      <c r="K519" s="7">
        <f t="shared" si="69"/>
        <v>17.606082866655829</v>
      </c>
    </row>
    <row r="520" spans="1:11" x14ac:dyDescent="0.2">
      <c r="A520" s="11">
        <v>40171</v>
      </c>
      <c r="B520" s="12">
        <v>5402.4</v>
      </c>
      <c r="C520" s="4">
        <f t="shared" si="66"/>
        <v>5.56856322571209E-3</v>
      </c>
      <c r="D520" s="4">
        <f t="shared" si="70"/>
        <v>1.4509140916531771E-7</v>
      </c>
      <c r="E520" s="13">
        <f t="shared" si="72"/>
        <v>1.1088675309016124E-4</v>
      </c>
      <c r="F520" s="4">
        <f t="shared" si="73"/>
        <v>5.568418134302925E-3</v>
      </c>
      <c r="G520" s="6">
        <f t="shared" si="74"/>
        <v>0.52880068087110443</v>
      </c>
      <c r="H520" s="8">
        <f t="shared" si="71"/>
        <v>0</v>
      </c>
      <c r="I520" s="6">
        <f t="shared" si="67"/>
        <v>3.4947469466926999</v>
      </c>
      <c r="J520" s="15">
        <f t="shared" si="68"/>
        <v>40171</v>
      </c>
      <c r="K520" s="7">
        <f t="shared" si="69"/>
        <v>16.749432387938047</v>
      </c>
    </row>
    <row r="521" spans="1:11" x14ac:dyDescent="0.2">
      <c r="A521" s="11">
        <v>40176</v>
      </c>
      <c r="B521" s="12">
        <v>5437.6</v>
      </c>
      <c r="C521" s="4">
        <f t="shared" si="66"/>
        <v>6.4944877717964975E-3</v>
      </c>
      <c r="D521" s="4">
        <f t="shared" si="70"/>
        <v>1.4509140916531771E-7</v>
      </c>
      <c r="E521" s="13">
        <f t="shared" si="72"/>
        <v>1.0059657903706435E-4</v>
      </c>
      <c r="F521" s="4">
        <f t="shared" si="73"/>
        <v>6.4943426803873326E-3</v>
      </c>
      <c r="G521" s="6">
        <f t="shared" si="74"/>
        <v>0.64750569849145145</v>
      </c>
      <c r="H521" s="8">
        <f t="shared" si="71"/>
        <v>0</v>
      </c>
      <c r="I521" s="6">
        <f t="shared" si="67"/>
        <v>3.473625805242186</v>
      </c>
      <c r="J521" s="15">
        <f t="shared" si="68"/>
        <v>40176</v>
      </c>
      <c r="K521" s="7">
        <f t="shared" si="69"/>
        <v>15.953349020308332</v>
      </c>
    </row>
    <row r="522" spans="1:11" x14ac:dyDescent="0.2">
      <c r="A522" s="11">
        <v>40177</v>
      </c>
      <c r="B522" s="12">
        <v>5397.9</v>
      </c>
      <c r="C522" s="4">
        <f t="shared" si="66"/>
        <v>-7.3277980058459348E-3</v>
      </c>
      <c r="D522" s="4">
        <f t="shared" si="70"/>
        <v>1.4509140916531771E-7</v>
      </c>
      <c r="E522" s="13">
        <f t="shared" si="72"/>
        <v>9.1493971165459629E-5</v>
      </c>
      <c r="F522" s="4">
        <f t="shared" si="73"/>
        <v>-7.3279430972550998E-3</v>
      </c>
      <c r="G522" s="6">
        <f t="shared" si="74"/>
        <v>-0.76610068265987996</v>
      </c>
      <c r="H522" s="8">
        <f t="shared" si="71"/>
        <v>1</v>
      </c>
      <c r="I522" s="6">
        <f t="shared" si="67"/>
        <v>3.4372250771871844</v>
      </c>
      <c r="J522" s="15">
        <f t="shared" si="68"/>
        <v>40177</v>
      </c>
      <c r="K522" s="7">
        <f t="shared" si="69"/>
        <v>15.214458486867446</v>
      </c>
    </row>
    <row r="523" spans="1:11" x14ac:dyDescent="0.2">
      <c r="A523" s="11">
        <v>40178</v>
      </c>
      <c r="B523" s="12">
        <v>5412.9</v>
      </c>
      <c r="C523" s="4">
        <f t="shared" si="66"/>
        <v>2.7750045557797406E-3</v>
      </c>
      <c r="D523" s="4">
        <f t="shared" si="70"/>
        <v>1.4509140916531771E-7</v>
      </c>
      <c r="E523" s="13">
        <f t="shared" si="72"/>
        <v>9.3431183888575069E-5</v>
      </c>
      <c r="F523" s="4">
        <f t="shared" si="73"/>
        <v>2.7748594643705752E-3</v>
      </c>
      <c r="G523" s="6">
        <f t="shared" si="74"/>
        <v>0.28707479724050722</v>
      </c>
      <c r="H523" s="8">
        <f t="shared" si="71"/>
        <v>0</v>
      </c>
      <c r="I523" s="6">
        <f t="shared" si="67"/>
        <v>3.6789981941115837</v>
      </c>
      <c r="J523" s="15">
        <f t="shared" si="68"/>
        <v>40178</v>
      </c>
      <c r="K523" s="7">
        <f t="shared" si="69"/>
        <v>15.374683581722746</v>
      </c>
    </row>
    <row r="524" spans="1:11" x14ac:dyDescent="0.2">
      <c r="A524" s="11">
        <v>40182</v>
      </c>
      <c r="B524" s="12">
        <v>5500.3</v>
      </c>
      <c r="C524" s="4">
        <f t="shared" si="66"/>
        <v>1.6017642605196201E-2</v>
      </c>
      <c r="D524" s="4">
        <f t="shared" si="70"/>
        <v>1.4509140916531771E-7</v>
      </c>
      <c r="E524" s="13">
        <f t="shared" si="72"/>
        <v>8.5155518390487648E-5</v>
      </c>
      <c r="F524" s="4">
        <f t="shared" si="73"/>
        <v>1.6017497513787036E-2</v>
      </c>
      <c r="G524" s="6">
        <f t="shared" si="74"/>
        <v>1.7357543675339533</v>
      </c>
      <c r="H524" s="8">
        <f t="shared" si="71"/>
        <v>0</v>
      </c>
      <c r="I524" s="6">
        <f t="shared" si="67"/>
        <v>2.2601555271293909</v>
      </c>
      <c r="J524" s="15">
        <f t="shared" si="68"/>
        <v>40182</v>
      </c>
      <c r="K524" s="7">
        <f t="shared" si="69"/>
        <v>14.677992421579109</v>
      </c>
    </row>
    <row r="525" spans="1:11" x14ac:dyDescent="0.2">
      <c r="A525" s="11">
        <v>40183</v>
      </c>
      <c r="B525" s="12">
        <v>5522.5</v>
      </c>
      <c r="C525" s="4">
        <f t="shared" si="66"/>
        <v>4.0280201067136468E-3</v>
      </c>
      <c r="D525" s="4">
        <f t="shared" si="70"/>
        <v>1.4509140916531771E-7</v>
      </c>
      <c r="E525" s="13">
        <f t="shared" si="72"/>
        <v>7.7834929106287241E-5</v>
      </c>
      <c r="F525" s="4">
        <f t="shared" si="73"/>
        <v>4.0278750153044818E-3</v>
      </c>
      <c r="G525" s="6">
        <f t="shared" si="74"/>
        <v>0.45655039080247434</v>
      </c>
      <c r="H525" s="8">
        <f t="shared" si="71"/>
        <v>0</v>
      </c>
      <c r="I525" s="6">
        <f t="shared" si="67"/>
        <v>3.7073024707730635</v>
      </c>
      <c r="J525" s="15">
        <f t="shared" si="68"/>
        <v>40183</v>
      </c>
      <c r="K525" s="7">
        <f t="shared" si="69"/>
        <v>14.032903143644464</v>
      </c>
    </row>
    <row r="526" spans="1:11" x14ac:dyDescent="0.2">
      <c r="A526" s="11">
        <v>40184</v>
      </c>
      <c r="B526" s="12">
        <v>5530</v>
      </c>
      <c r="C526" s="4">
        <f t="shared" si="66"/>
        <v>1.3571592221082818E-3</v>
      </c>
      <c r="D526" s="4">
        <f t="shared" si="70"/>
        <v>1.4509140916531771E-7</v>
      </c>
      <c r="E526" s="13">
        <f t="shared" si="72"/>
        <v>7.1359192806851843E-5</v>
      </c>
      <c r="F526" s="4">
        <f t="shared" si="73"/>
        <v>1.3570141306991164E-3</v>
      </c>
      <c r="G526" s="6">
        <f t="shared" si="74"/>
        <v>0.1606421121319298</v>
      </c>
      <c r="H526" s="8">
        <f t="shared" si="71"/>
        <v>0</v>
      </c>
      <c r="I526" s="6">
        <f t="shared" si="67"/>
        <v>3.842050713360059</v>
      </c>
      <c r="J526" s="15">
        <f t="shared" si="68"/>
        <v>40184</v>
      </c>
      <c r="K526" s="7">
        <f t="shared" si="69"/>
        <v>13.43647118112993</v>
      </c>
    </row>
    <row r="527" spans="1:11" x14ac:dyDescent="0.2">
      <c r="A527" s="11">
        <v>40185</v>
      </c>
      <c r="B527" s="12">
        <v>5526.7</v>
      </c>
      <c r="C527" s="4">
        <f t="shared" si="66"/>
        <v>-5.969231503047841E-4</v>
      </c>
      <c r="D527" s="4">
        <f t="shared" si="70"/>
        <v>1.4509140916531771E-7</v>
      </c>
      <c r="E527" s="13">
        <f t="shared" si="72"/>
        <v>6.5630806881646154E-5</v>
      </c>
      <c r="F527" s="4">
        <f t="shared" si="73"/>
        <v>-5.9706824171394939E-4</v>
      </c>
      <c r="G527" s="6">
        <f t="shared" si="74"/>
        <v>-7.370044323216618E-2</v>
      </c>
      <c r="H527" s="8">
        <f t="shared" si="71"/>
        <v>1</v>
      </c>
      <c r="I527" s="6">
        <f t="shared" si="67"/>
        <v>3.8940782667048013</v>
      </c>
      <c r="J527" s="15">
        <f t="shared" si="68"/>
        <v>40185</v>
      </c>
      <c r="K527" s="7">
        <f t="shared" si="69"/>
        <v>12.885881475885332</v>
      </c>
    </row>
    <row r="528" spans="1:11" x14ac:dyDescent="0.2">
      <c r="A528" s="11">
        <v>40186</v>
      </c>
      <c r="B528" s="12">
        <v>5534.2</v>
      </c>
      <c r="C528" s="4">
        <f t="shared" ref="C528:C591" si="75">LN(B528/B527)</f>
        <v>1.3561285518227349E-3</v>
      </c>
      <c r="D528" s="4">
        <f t="shared" si="70"/>
        <v>1.4509140916531771E-7</v>
      </c>
      <c r="E528" s="13">
        <f t="shared" si="72"/>
        <v>6.0629837415001727E-5</v>
      </c>
      <c r="F528" s="4">
        <f t="shared" si="73"/>
        <v>1.3559834604135695E-3</v>
      </c>
      <c r="G528" s="6">
        <f t="shared" si="74"/>
        <v>0.17414507250162972</v>
      </c>
      <c r="H528" s="8">
        <f t="shared" si="71"/>
        <v>0</v>
      </c>
      <c r="I528" s="6">
        <f t="shared" si="67"/>
        <v>3.9212599233957648</v>
      </c>
      <c r="J528" s="15">
        <f t="shared" si="68"/>
        <v>40186</v>
      </c>
      <c r="K528" s="7">
        <f t="shared" si="69"/>
        <v>12.385212499588143</v>
      </c>
    </row>
    <row r="529" spans="1:11" x14ac:dyDescent="0.2">
      <c r="A529" s="11">
        <v>40189</v>
      </c>
      <c r="B529" s="12">
        <v>5538.1</v>
      </c>
      <c r="C529" s="4">
        <f t="shared" si="75"/>
        <v>7.0446071029274895E-4</v>
      </c>
      <c r="D529" s="4">
        <f t="shared" si="70"/>
        <v>1.4509140916531771E-7</v>
      </c>
      <c r="E529" s="13">
        <f t="shared" si="72"/>
        <v>5.6139702616241974E-5</v>
      </c>
      <c r="F529" s="4">
        <f t="shared" si="73"/>
        <v>7.0431561888358366E-4</v>
      </c>
      <c r="G529" s="6">
        <f t="shared" si="74"/>
        <v>9.4000954934893605E-2</v>
      </c>
      <c r="H529" s="8">
        <f t="shared" si="71"/>
        <v>0</v>
      </c>
      <c r="I529" s="6">
        <f t="shared" si="67"/>
        <v>3.970477019143924</v>
      </c>
      <c r="J529" s="15">
        <f t="shared" si="68"/>
        <v>40189</v>
      </c>
      <c r="K529" s="7">
        <f t="shared" si="69"/>
        <v>11.917778636100445</v>
      </c>
    </row>
    <row r="530" spans="1:11" x14ac:dyDescent="0.2">
      <c r="A530" s="11">
        <v>40190</v>
      </c>
      <c r="B530" s="12">
        <v>5498.7</v>
      </c>
      <c r="C530" s="4">
        <f t="shared" si="75"/>
        <v>-7.1397809822792554E-3</v>
      </c>
      <c r="D530" s="4">
        <f t="shared" si="70"/>
        <v>1.4509140916531771E-7</v>
      </c>
      <c r="E530" s="13">
        <f t="shared" si="72"/>
        <v>5.2167764323181112E-5</v>
      </c>
      <c r="F530" s="4">
        <f t="shared" si="73"/>
        <v>-7.1399260736884204E-3</v>
      </c>
      <c r="G530" s="6">
        <f t="shared" si="74"/>
        <v>-0.98853625650153176</v>
      </c>
      <c r="H530" s="8">
        <f t="shared" si="71"/>
        <v>1</v>
      </c>
      <c r="I530" s="6">
        <f t="shared" si="67"/>
        <v>3.5229823993535989</v>
      </c>
      <c r="J530" s="15">
        <f t="shared" si="68"/>
        <v>40190</v>
      </c>
      <c r="K530" s="7">
        <f t="shared" si="69"/>
        <v>11.488448273707299</v>
      </c>
    </row>
    <row r="531" spans="1:11" x14ac:dyDescent="0.2">
      <c r="A531" s="11">
        <v>40191</v>
      </c>
      <c r="B531" s="12">
        <v>5473.5</v>
      </c>
      <c r="C531" s="4">
        <f t="shared" si="75"/>
        <v>-4.5934351012998564E-3</v>
      </c>
      <c r="D531" s="4">
        <f t="shared" si="70"/>
        <v>1.4509140916531771E-7</v>
      </c>
      <c r="E531" s="13">
        <f t="shared" si="72"/>
        <v>5.8137501214524023E-5</v>
      </c>
      <c r="F531" s="4">
        <f t="shared" si="73"/>
        <v>-4.5935801927090214E-3</v>
      </c>
      <c r="G531" s="6">
        <f t="shared" si="74"/>
        <v>-0.60245293112868714</v>
      </c>
      <c r="H531" s="8">
        <f t="shared" si="71"/>
        <v>1</v>
      </c>
      <c r="I531" s="6">
        <f t="shared" si="67"/>
        <v>3.7759365209443114</v>
      </c>
      <c r="J531" s="15">
        <f t="shared" si="68"/>
        <v>40191</v>
      </c>
      <c r="K531" s="7">
        <f t="shared" si="69"/>
        <v>12.127979142163205</v>
      </c>
    </row>
    <row r="532" spans="1:11" x14ac:dyDescent="0.2">
      <c r="A532" s="11">
        <v>40192</v>
      </c>
      <c r="B532" s="12">
        <v>5498.2</v>
      </c>
      <c r="C532" s="4">
        <f t="shared" si="75"/>
        <v>4.5025003832710733E-3</v>
      </c>
      <c r="D532" s="4">
        <f t="shared" si="70"/>
        <v>1.4509140916531771E-7</v>
      </c>
      <c r="E532" s="13">
        <f t="shared" si="72"/>
        <v>5.7860310564760125E-5</v>
      </c>
      <c r="F532" s="4">
        <f t="shared" si="73"/>
        <v>4.5023552918619083E-3</v>
      </c>
      <c r="G532" s="6">
        <f t="shared" si="74"/>
        <v>0.59190142162769532</v>
      </c>
      <c r="H532" s="8">
        <f t="shared" si="71"/>
        <v>0</v>
      </c>
      <c r="I532" s="6">
        <f t="shared" ref="I532:I595" si="76">-0.5*LN(2*PI())-0.5*LN(E532)-0.5*G532*G532</f>
        <v>3.7846272657877718</v>
      </c>
      <c r="J532" s="15">
        <f t="shared" ref="J532:J595" si="77">A532</f>
        <v>40192</v>
      </c>
      <c r="K532" s="7">
        <f t="shared" ref="K532:K595" si="78">100*SQRT($B$12*E532)</f>
        <v>12.099032429448361</v>
      </c>
    </row>
    <row r="533" spans="1:11" x14ac:dyDescent="0.2">
      <c r="A533" s="11">
        <v>40193</v>
      </c>
      <c r="B533" s="12">
        <v>5455.4</v>
      </c>
      <c r="C533" s="4">
        <f t="shared" si="75"/>
        <v>-7.8148221262900591E-3</v>
      </c>
      <c r="D533" s="4">
        <f t="shared" ref="D533:D596" si="79">D532</f>
        <v>1.4509140916531771E-7</v>
      </c>
      <c r="E533" s="13">
        <f t="shared" si="72"/>
        <v>5.3689800721721276E-5</v>
      </c>
      <c r="F533" s="4">
        <f t="shared" si="73"/>
        <v>-7.814967217699224E-3</v>
      </c>
      <c r="G533" s="6">
        <f t="shared" si="74"/>
        <v>-1.0665501093491512</v>
      </c>
      <c r="H533" s="8">
        <f t="shared" ref="H533:H596" si="80">IF(G533&lt;0,1,0)</f>
        <v>1</v>
      </c>
      <c r="I533" s="6">
        <f t="shared" si="76"/>
        <v>3.4284406515103725</v>
      </c>
      <c r="J533" s="15">
        <f t="shared" si="77"/>
        <v>40193</v>
      </c>
      <c r="K533" s="7">
        <f t="shared" si="78"/>
        <v>11.654835727111507</v>
      </c>
    </row>
    <row r="534" spans="1:11" x14ac:dyDescent="0.2">
      <c r="A534" s="11">
        <v>40196</v>
      </c>
      <c r="B534" s="12">
        <v>5494.4</v>
      </c>
      <c r="C534" s="4">
        <f t="shared" si="75"/>
        <v>7.1234479015631728E-3</v>
      </c>
      <c r="D534" s="4">
        <f t="shared" si="79"/>
        <v>1.4509140916531771E-7</v>
      </c>
      <c r="E534" s="13">
        <f t="shared" si="72"/>
        <v>6.1361836222033876E-5</v>
      </c>
      <c r="F534" s="4">
        <f t="shared" si="73"/>
        <v>7.1233028101540079E-3</v>
      </c>
      <c r="G534" s="6">
        <f t="shared" si="74"/>
        <v>0.90935243260915644</v>
      </c>
      <c r="H534" s="8">
        <f t="shared" si="80"/>
        <v>0</v>
      </c>
      <c r="I534" s="6">
        <f t="shared" si="76"/>
        <v>3.5169617814299037</v>
      </c>
      <c r="J534" s="15">
        <f t="shared" si="77"/>
        <v>40196</v>
      </c>
      <c r="K534" s="7">
        <f t="shared" si="78"/>
        <v>12.459753032935513</v>
      </c>
    </row>
    <row r="535" spans="1:11" x14ac:dyDescent="0.2">
      <c r="A535" s="11">
        <v>40197</v>
      </c>
      <c r="B535" s="12">
        <v>5513.1</v>
      </c>
      <c r="C535" s="4">
        <f t="shared" si="75"/>
        <v>3.3976866663320018E-3</v>
      </c>
      <c r="D535" s="4">
        <f t="shared" si="79"/>
        <v>1.4509140916531771E-7</v>
      </c>
      <c r="E535" s="13">
        <f t="shared" si="72"/>
        <v>5.6787223063273741E-5</v>
      </c>
      <c r="F535" s="4">
        <f t="shared" si="73"/>
        <v>3.3975415749228364E-3</v>
      </c>
      <c r="G535" s="6">
        <f t="shared" si="74"/>
        <v>0.45085767161336865</v>
      </c>
      <c r="H535" s="8">
        <f t="shared" si="80"/>
        <v>0</v>
      </c>
      <c r="I535" s="6">
        <f t="shared" si="76"/>
        <v>3.8675247485742408</v>
      </c>
      <c r="J535" s="15">
        <f t="shared" si="77"/>
        <v>40197</v>
      </c>
      <c r="K535" s="7">
        <f t="shared" si="78"/>
        <v>11.986311957815989</v>
      </c>
    </row>
    <row r="536" spans="1:11" x14ac:dyDescent="0.2">
      <c r="A536" s="11">
        <v>40198</v>
      </c>
      <c r="B536" s="12">
        <v>5420.8</v>
      </c>
      <c r="C536" s="4">
        <f t="shared" si="75"/>
        <v>-1.6883672351807866E-2</v>
      </c>
      <c r="D536" s="4">
        <f t="shared" si="79"/>
        <v>1.4509140916531771E-7</v>
      </c>
      <c r="E536" s="13">
        <f t="shared" si="72"/>
        <v>5.2740555870511892E-5</v>
      </c>
      <c r="F536" s="4">
        <f t="shared" si="73"/>
        <v>-1.6883817443217031E-2</v>
      </c>
      <c r="G536" s="6">
        <f t="shared" si="74"/>
        <v>-2.324867981089505</v>
      </c>
      <c r="H536" s="8">
        <f t="shared" si="80"/>
        <v>1</v>
      </c>
      <c r="I536" s="6">
        <f t="shared" si="76"/>
        <v>1.3036188206812294</v>
      </c>
      <c r="J536" s="15">
        <f t="shared" si="77"/>
        <v>40198</v>
      </c>
      <c r="K536" s="7">
        <f t="shared" si="78"/>
        <v>11.55134651685227</v>
      </c>
    </row>
    <row r="537" spans="1:11" x14ac:dyDescent="0.2">
      <c r="A537" s="11">
        <v>40199</v>
      </c>
      <c r="B537" s="12">
        <v>5335.1</v>
      </c>
      <c r="C537" s="4">
        <f t="shared" si="75"/>
        <v>-1.5935777315040572E-2</v>
      </c>
      <c r="D537" s="4">
        <f t="shared" si="79"/>
        <v>1.4509140916531771E-7</v>
      </c>
      <c r="E537" s="13">
        <f t="shared" si="72"/>
        <v>1.0218979809189424E-4</v>
      </c>
      <c r="F537" s="4">
        <f t="shared" si="73"/>
        <v>-1.5935922406449737E-2</v>
      </c>
      <c r="G537" s="6">
        <f t="shared" si="74"/>
        <v>-1.5764254441097341</v>
      </c>
      <c r="H537" s="8">
        <f t="shared" si="80"/>
        <v>1</v>
      </c>
      <c r="I537" s="6">
        <f t="shared" si="76"/>
        <v>2.4328422304534962</v>
      </c>
      <c r="J537" s="15">
        <f t="shared" si="77"/>
        <v>40199</v>
      </c>
      <c r="K537" s="7">
        <f t="shared" si="78"/>
        <v>16.079184966051372</v>
      </c>
    </row>
    <row r="538" spans="1:11" x14ac:dyDescent="0.2">
      <c r="A538" s="11">
        <v>40200</v>
      </c>
      <c r="B538" s="12">
        <v>5303</v>
      </c>
      <c r="C538" s="4">
        <f t="shared" si="75"/>
        <v>-6.0349305655100572E-3</v>
      </c>
      <c r="D538" s="4">
        <f t="shared" si="79"/>
        <v>1.4509140916531771E-7</v>
      </c>
      <c r="E538" s="13">
        <f t="shared" si="72"/>
        <v>1.4014503746173184E-4</v>
      </c>
      <c r="F538" s="4">
        <f t="shared" si="73"/>
        <v>-6.0350756569192221E-3</v>
      </c>
      <c r="G538" s="6">
        <f t="shared" si="74"/>
        <v>-0.50979298711649801</v>
      </c>
      <c r="H538" s="8">
        <f t="shared" si="80"/>
        <v>1</v>
      </c>
      <c r="I538" s="6">
        <f t="shared" si="76"/>
        <v>3.387533366810914</v>
      </c>
      <c r="J538" s="15">
        <f t="shared" si="77"/>
        <v>40200</v>
      </c>
      <c r="K538" s="7">
        <f t="shared" si="78"/>
        <v>18.829948082195592</v>
      </c>
    </row>
    <row r="539" spans="1:11" x14ac:dyDescent="0.2">
      <c r="A539" s="11">
        <v>40203</v>
      </c>
      <c r="B539" s="12">
        <v>5260.3</v>
      </c>
      <c r="C539" s="4">
        <f t="shared" si="75"/>
        <v>-8.0846388112314656E-3</v>
      </c>
      <c r="D539" s="4">
        <f t="shared" si="79"/>
        <v>1.4509140916531771E-7</v>
      </c>
      <c r="E539" s="13">
        <f t="shared" si="72"/>
        <v>1.3325365710862728E-4</v>
      </c>
      <c r="F539" s="4">
        <f t="shared" si="73"/>
        <v>-8.0847839026406305E-3</v>
      </c>
      <c r="G539" s="6">
        <f t="shared" si="74"/>
        <v>-0.70037211692404733</v>
      </c>
      <c r="H539" s="8">
        <f t="shared" si="80"/>
        <v>1</v>
      </c>
      <c r="I539" s="6">
        <f t="shared" si="76"/>
        <v>3.2974289406264008</v>
      </c>
      <c r="J539" s="15">
        <f t="shared" si="77"/>
        <v>40203</v>
      </c>
      <c r="K539" s="7">
        <f t="shared" si="78"/>
        <v>18.361147907601723</v>
      </c>
    </row>
    <row r="540" spans="1:11" x14ac:dyDescent="0.2">
      <c r="A540" s="11">
        <v>40204</v>
      </c>
      <c r="B540" s="12">
        <v>5276.9</v>
      </c>
      <c r="C540" s="4">
        <f t="shared" si="75"/>
        <v>3.1507447391363047E-3</v>
      </c>
      <c r="D540" s="4">
        <f t="shared" si="79"/>
        <v>1.4509140916531771E-7</v>
      </c>
      <c r="E540" s="13">
        <f t="shared" si="72"/>
        <v>1.3254145480951548E-4</v>
      </c>
      <c r="F540" s="4">
        <f t="shared" si="73"/>
        <v>3.1505996477271393E-3</v>
      </c>
      <c r="G540" s="6">
        <f t="shared" si="74"/>
        <v>0.27366380023840625</v>
      </c>
      <c r="H540" s="8">
        <f t="shared" si="80"/>
        <v>0</v>
      </c>
      <c r="I540" s="6">
        <f t="shared" si="76"/>
        <v>3.5079230765066653</v>
      </c>
      <c r="J540" s="15">
        <f t="shared" si="77"/>
        <v>40204</v>
      </c>
      <c r="K540" s="7">
        <f t="shared" si="78"/>
        <v>18.312014653447449</v>
      </c>
    </row>
    <row r="541" spans="1:11" x14ac:dyDescent="0.2">
      <c r="A541" s="11">
        <v>40205</v>
      </c>
      <c r="B541" s="12">
        <v>5217.5</v>
      </c>
      <c r="C541" s="4">
        <f t="shared" si="75"/>
        <v>-1.1320444113679006E-2</v>
      </c>
      <c r="D541" s="4">
        <f t="shared" si="79"/>
        <v>1.4509140916531771E-7</v>
      </c>
      <c r="E541" s="13">
        <f t="shared" si="72"/>
        <v>1.1975215962401499E-4</v>
      </c>
      <c r="F541" s="4">
        <f t="shared" si="73"/>
        <v>-1.1320589205088171E-2</v>
      </c>
      <c r="G541" s="6">
        <f t="shared" si="74"/>
        <v>-1.0344925183709863</v>
      </c>
      <c r="H541" s="8">
        <f t="shared" si="80"/>
        <v>1</v>
      </c>
      <c r="I541" s="6">
        <f t="shared" si="76"/>
        <v>3.0610172252112196</v>
      </c>
      <c r="J541" s="15">
        <f t="shared" si="77"/>
        <v>40205</v>
      </c>
      <c r="K541" s="7">
        <f t="shared" si="78"/>
        <v>17.406118575051647</v>
      </c>
    </row>
    <row r="542" spans="1:11" x14ac:dyDescent="0.2">
      <c r="A542" s="11">
        <v>40206</v>
      </c>
      <c r="B542" s="12">
        <v>5145.7</v>
      </c>
      <c r="C542" s="4">
        <f t="shared" si="75"/>
        <v>-1.3856945516000559E-2</v>
      </c>
      <c r="D542" s="4">
        <f t="shared" si="79"/>
        <v>1.4509140916531771E-7</v>
      </c>
      <c r="E542" s="13">
        <f t="shared" si="72"/>
        <v>1.3227901735610913E-4</v>
      </c>
      <c r="F542" s="4">
        <f t="shared" si="73"/>
        <v>-1.3857090607409724E-2</v>
      </c>
      <c r="G542" s="6">
        <f t="shared" si="74"/>
        <v>-1.2048322300267258</v>
      </c>
      <c r="H542" s="8">
        <f t="shared" si="80"/>
        <v>1</v>
      </c>
      <c r="I542" s="6">
        <f t="shared" si="76"/>
        <v>2.8205496647361001</v>
      </c>
      <c r="J542" s="15">
        <f t="shared" si="77"/>
        <v>40206</v>
      </c>
      <c r="K542" s="7">
        <f t="shared" si="78"/>
        <v>18.293876404714123</v>
      </c>
    </row>
    <row r="543" spans="1:11" x14ac:dyDescent="0.2">
      <c r="A543" s="11">
        <v>40207</v>
      </c>
      <c r="B543" s="12">
        <v>5188.5</v>
      </c>
      <c r="C543" s="4">
        <f t="shared" si="75"/>
        <v>8.2832236099779008E-3</v>
      </c>
      <c r="D543" s="4">
        <f t="shared" si="79"/>
        <v>1.4509140916531771E-7</v>
      </c>
      <c r="E543" s="13">
        <f t="shared" si="72"/>
        <v>1.5524033232423203E-4</v>
      </c>
      <c r="F543" s="4">
        <f t="shared" si="73"/>
        <v>8.2830785185687358E-3</v>
      </c>
      <c r="G543" s="6">
        <f t="shared" si="74"/>
        <v>0.66479768177390985</v>
      </c>
      <c r="H543" s="8">
        <f t="shared" si="80"/>
        <v>0</v>
      </c>
      <c r="I543" s="6">
        <f t="shared" si="76"/>
        <v>3.2453515433259494</v>
      </c>
      <c r="J543" s="15">
        <f t="shared" si="77"/>
        <v>40207</v>
      </c>
      <c r="K543" s="7">
        <f t="shared" si="78"/>
        <v>19.818124047959408</v>
      </c>
    </row>
    <row r="544" spans="1:11" x14ac:dyDescent="0.2">
      <c r="A544" s="11">
        <v>40210</v>
      </c>
      <c r="B544" s="12">
        <v>5247.4</v>
      </c>
      <c r="C544" s="4">
        <f t="shared" si="75"/>
        <v>1.1288077774210035E-2</v>
      </c>
      <c r="D544" s="4">
        <f t="shared" si="79"/>
        <v>1.4509140916531771E-7</v>
      </c>
      <c r="E544" s="13">
        <f t="shared" si="72"/>
        <v>1.3983140999197809E-4</v>
      </c>
      <c r="F544" s="4">
        <f t="shared" si="73"/>
        <v>1.128793268280087E-2</v>
      </c>
      <c r="G544" s="6">
        <f t="shared" si="74"/>
        <v>0.95457936561517831</v>
      </c>
      <c r="H544" s="8">
        <f t="shared" si="80"/>
        <v>0</v>
      </c>
      <c r="I544" s="6">
        <f t="shared" si="76"/>
        <v>3.0629871218395346</v>
      </c>
      <c r="J544" s="15">
        <f t="shared" si="77"/>
        <v>40210</v>
      </c>
      <c r="K544" s="7">
        <f t="shared" si="78"/>
        <v>18.80886671970708</v>
      </c>
    </row>
    <row r="545" spans="1:11" x14ac:dyDescent="0.2">
      <c r="A545" s="11">
        <v>40211</v>
      </c>
      <c r="B545" s="12">
        <v>5283.3</v>
      </c>
      <c r="C545" s="4">
        <f t="shared" si="75"/>
        <v>6.8181866496059519E-3</v>
      </c>
      <c r="D545" s="4">
        <f t="shared" si="79"/>
        <v>1.4509140916531771E-7</v>
      </c>
      <c r="E545" s="13">
        <f t="shared" si="72"/>
        <v>1.262007972355002E-4</v>
      </c>
      <c r="F545" s="4">
        <f t="shared" si="73"/>
        <v>6.8180415581967869E-3</v>
      </c>
      <c r="G545" s="6">
        <f t="shared" si="74"/>
        <v>0.60691601116743943</v>
      </c>
      <c r="H545" s="8">
        <f t="shared" si="80"/>
        <v>0</v>
      </c>
      <c r="I545" s="6">
        <f t="shared" si="76"/>
        <v>3.3857060898089313</v>
      </c>
      <c r="J545" s="15">
        <f t="shared" si="77"/>
        <v>40211</v>
      </c>
      <c r="K545" s="7">
        <f t="shared" si="78"/>
        <v>17.868632208588757</v>
      </c>
    </row>
    <row r="546" spans="1:11" x14ac:dyDescent="0.2">
      <c r="A546" s="11">
        <v>40212</v>
      </c>
      <c r="B546" s="12">
        <v>5253.1</v>
      </c>
      <c r="C546" s="4">
        <f t="shared" si="75"/>
        <v>-5.7325239554742074E-3</v>
      </c>
      <c r="D546" s="4">
        <f t="shared" si="79"/>
        <v>1.4509140916531771E-7</v>
      </c>
      <c r="E546" s="13">
        <f t="shared" si="72"/>
        <v>1.1414326328790186E-4</v>
      </c>
      <c r="F546" s="4">
        <f t="shared" si="73"/>
        <v>-5.7326690468833723E-3</v>
      </c>
      <c r="G546" s="6">
        <f t="shared" si="74"/>
        <v>-0.53657659833938187</v>
      </c>
      <c r="H546" s="8">
        <f t="shared" si="80"/>
        <v>1</v>
      </c>
      <c r="I546" s="6">
        <f t="shared" si="76"/>
        <v>3.4761323453739617</v>
      </c>
      <c r="J546" s="15">
        <f t="shared" si="77"/>
        <v>40212</v>
      </c>
      <c r="K546" s="7">
        <f t="shared" si="78"/>
        <v>16.993600446002951</v>
      </c>
    </row>
    <row r="547" spans="1:11" x14ac:dyDescent="0.2">
      <c r="A547" s="11">
        <v>40213</v>
      </c>
      <c r="B547" s="12">
        <v>5139.3</v>
      </c>
      <c r="C547" s="4">
        <f t="shared" si="75"/>
        <v>-2.1901495109152555E-2</v>
      </c>
      <c r="D547" s="4">
        <f t="shared" si="79"/>
        <v>1.4509140916531771E-7</v>
      </c>
      <c r="E547" s="13">
        <f t="shared" si="72"/>
        <v>1.0959069343324695E-4</v>
      </c>
      <c r="F547" s="4">
        <f t="shared" si="73"/>
        <v>-2.190164020056172E-2</v>
      </c>
      <c r="G547" s="6">
        <f t="shared" si="74"/>
        <v>-2.0921354704422837</v>
      </c>
      <c r="H547" s="8">
        <f t="shared" si="80"/>
        <v>1</v>
      </c>
      <c r="I547" s="6">
        <f t="shared" si="76"/>
        <v>1.4519251039469396</v>
      </c>
      <c r="J547" s="15">
        <f t="shared" si="77"/>
        <v>40213</v>
      </c>
      <c r="K547" s="7">
        <f t="shared" si="78"/>
        <v>16.651259843811062</v>
      </c>
    </row>
    <row r="548" spans="1:11" x14ac:dyDescent="0.2">
      <c r="A548" s="11">
        <v>40214</v>
      </c>
      <c r="B548" s="12">
        <v>5060.8999999999996</v>
      </c>
      <c r="C548" s="4">
        <f t="shared" si="75"/>
        <v>-1.5372550326575841E-2</v>
      </c>
      <c r="D548" s="4">
        <f t="shared" si="79"/>
        <v>1.4509140916531771E-7</v>
      </c>
      <c r="E548" s="13">
        <f t="shared" si="72"/>
        <v>1.8868289913265464E-4</v>
      </c>
      <c r="F548" s="4">
        <f t="shared" si="73"/>
        <v>-1.5372695417985006E-2</v>
      </c>
      <c r="G548" s="6">
        <f t="shared" si="74"/>
        <v>-1.1191382831441894</v>
      </c>
      <c r="H548" s="8">
        <f t="shared" si="80"/>
        <v>1</v>
      </c>
      <c r="I548" s="6">
        <f t="shared" si="76"/>
        <v>2.7425475855581904</v>
      </c>
      <c r="J548" s="15">
        <f t="shared" si="77"/>
        <v>40214</v>
      </c>
      <c r="K548" s="7">
        <f t="shared" si="78"/>
        <v>21.848746755949556</v>
      </c>
    </row>
    <row r="549" spans="1:11" x14ac:dyDescent="0.2">
      <c r="A549" s="11">
        <v>40217</v>
      </c>
      <c r="B549" s="12">
        <v>5092.3</v>
      </c>
      <c r="C549" s="4">
        <f t="shared" si="75"/>
        <v>6.1852618104572335E-3</v>
      </c>
      <c r="D549" s="4">
        <f t="shared" si="79"/>
        <v>1.4509140916531771E-7</v>
      </c>
      <c r="E549" s="13">
        <f t="shared" si="72"/>
        <v>2.13375823259722E-4</v>
      </c>
      <c r="F549" s="4">
        <f t="shared" si="73"/>
        <v>6.1851167190480685E-3</v>
      </c>
      <c r="G549" s="6">
        <f t="shared" si="74"/>
        <v>0.42342382859164968</v>
      </c>
      <c r="H549" s="8">
        <f t="shared" si="80"/>
        <v>0</v>
      </c>
      <c r="I549" s="6">
        <f t="shared" si="76"/>
        <v>3.2176453567760892</v>
      </c>
      <c r="J549" s="15">
        <f t="shared" si="77"/>
        <v>40217</v>
      </c>
      <c r="K549" s="7">
        <f t="shared" si="78"/>
        <v>23.234475092996973</v>
      </c>
    </row>
    <row r="550" spans="1:11" x14ac:dyDescent="0.2">
      <c r="A550" s="11">
        <v>40218</v>
      </c>
      <c r="B550" s="12">
        <v>5111.8</v>
      </c>
      <c r="C550" s="4">
        <f t="shared" si="75"/>
        <v>3.8219977729448415E-3</v>
      </c>
      <c r="D550" s="4">
        <f t="shared" si="79"/>
        <v>1.4509140916531771E-7</v>
      </c>
      <c r="E550" s="13">
        <f t="shared" si="72"/>
        <v>1.9125761276351762E-4</v>
      </c>
      <c r="F550" s="4">
        <f t="shared" si="73"/>
        <v>3.8218526815356761E-3</v>
      </c>
      <c r="G550" s="6">
        <f t="shared" si="74"/>
        <v>0.27635325053311965</v>
      </c>
      <c r="H550" s="8">
        <f t="shared" si="80"/>
        <v>0</v>
      </c>
      <c r="I550" s="6">
        <f t="shared" si="76"/>
        <v>3.3238205476304166</v>
      </c>
      <c r="J550" s="15">
        <f t="shared" si="77"/>
        <v>40218</v>
      </c>
      <c r="K550" s="7">
        <f t="shared" si="78"/>
        <v>21.997312569759504</v>
      </c>
    </row>
    <row r="551" spans="1:11" x14ac:dyDescent="0.2">
      <c r="A551" s="11">
        <v>40219</v>
      </c>
      <c r="B551" s="12">
        <v>5132</v>
      </c>
      <c r="C551" s="4">
        <f t="shared" si="75"/>
        <v>3.943854074178358E-3</v>
      </c>
      <c r="D551" s="4">
        <f t="shared" si="79"/>
        <v>1.4509140916531771E-7</v>
      </c>
      <c r="E551" s="13">
        <f t="shared" si="72"/>
        <v>1.7169201592038478E-4</v>
      </c>
      <c r="F551" s="4">
        <f t="shared" si="73"/>
        <v>3.943708982769193E-3</v>
      </c>
      <c r="G551" s="6">
        <f t="shared" si="74"/>
        <v>0.30097457488027596</v>
      </c>
      <c r="H551" s="8">
        <f t="shared" si="80"/>
        <v>0</v>
      </c>
      <c r="I551" s="6">
        <f t="shared" si="76"/>
        <v>3.3706727650903918</v>
      </c>
      <c r="J551" s="15">
        <f t="shared" si="77"/>
        <v>40219</v>
      </c>
      <c r="K551" s="7">
        <f t="shared" si="78"/>
        <v>20.841804151238289</v>
      </c>
    </row>
    <row r="552" spans="1:11" x14ac:dyDescent="0.2">
      <c r="A552" s="11">
        <v>40220</v>
      </c>
      <c r="B552" s="12">
        <v>5161.5</v>
      </c>
      <c r="C552" s="4">
        <f t="shared" si="75"/>
        <v>5.731788170117668E-3</v>
      </c>
      <c r="D552" s="4">
        <f t="shared" si="79"/>
        <v>1.4509140916531771E-7</v>
      </c>
      <c r="E552" s="13">
        <f t="shared" si="72"/>
        <v>1.5438444124594614E-4</v>
      </c>
      <c r="F552" s="4">
        <f t="shared" si="73"/>
        <v>5.7316430787085031E-3</v>
      </c>
      <c r="G552" s="6">
        <f t="shared" si="74"/>
        <v>0.46129354025863795</v>
      </c>
      <c r="H552" s="8">
        <f t="shared" si="80"/>
        <v>0</v>
      </c>
      <c r="I552" s="6">
        <f t="shared" si="76"/>
        <v>3.3626979489449647</v>
      </c>
      <c r="J552" s="15">
        <f t="shared" si="77"/>
        <v>40220</v>
      </c>
      <c r="K552" s="7">
        <f t="shared" si="78"/>
        <v>19.763416616370861</v>
      </c>
    </row>
    <row r="553" spans="1:11" x14ac:dyDescent="0.2">
      <c r="A553" s="11">
        <v>40221</v>
      </c>
      <c r="B553" s="12">
        <v>5142.5</v>
      </c>
      <c r="C553" s="4">
        <f t="shared" si="75"/>
        <v>-3.6878923785325438E-3</v>
      </c>
      <c r="D553" s="4">
        <f t="shared" si="79"/>
        <v>1.4509140916531771E-7</v>
      </c>
      <c r="E553" s="13">
        <f t="shared" si="72"/>
        <v>1.3907429540613718E-4</v>
      </c>
      <c r="F553" s="4">
        <f t="shared" si="73"/>
        <v>-3.6880374699417092E-3</v>
      </c>
      <c r="G553" s="6">
        <f t="shared" si="74"/>
        <v>-0.31273168915164978</v>
      </c>
      <c r="H553" s="8">
        <f t="shared" si="80"/>
        <v>1</v>
      </c>
      <c r="I553" s="6">
        <f t="shared" si="76"/>
        <v>3.4724120462468742</v>
      </c>
      <c r="J553" s="15">
        <f t="shared" si="77"/>
        <v>40221</v>
      </c>
      <c r="K553" s="7">
        <f t="shared" si="78"/>
        <v>18.757877475277606</v>
      </c>
    </row>
    <row r="554" spans="1:11" x14ac:dyDescent="0.2">
      <c r="A554" s="11">
        <v>40224</v>
      </c>
      <c r="B554" s="12">
        <v>5167.5</v>
      </c>
      <c r="C554" s="4">
        <f t="shared" si="75"/>
        <v>4.8496700288110121E-3</v>
      </c>
      <c r="D554" s="4">
        <f t="shared" si="79"/>
        <v>1.4509140916531771E-7</v>
      </c>
      <c r="E554" s="13">
        <f t="shared" si="72"/>
        <v>1.2806130069794016E-4</v>
      </c>
      <c r="F554" s="4">
        <f t="shared" si="73"/>
        <v>4.8495249374018471E-3</v>
      </c>
      <c r="G554" s="6">
        <f t="shared" si="74"/>
        <v>0.42853889223407393</v>
      </c>
      <c r="H554" s="8">
        <f t="shared" si="80"/>
        <v>0</v>
      </c>
      <c r="I554" s="6">
        <f t="shared" si="76"/>
        <v>3.4707394242085279</v>
      </c>
      <c r="J554" s="15">
        <f t="shared" si="77"/>
        <v>40224</v>
      </c>
      <c r="K554" s="7">
        <f t="shared" si="78"/>
        <v>17.999863631866454</v>
      </c>
    </row>
    <row r="555" spans="1:11" x14ac:dyDescent="0.2">
      <c r="A555" s="11">
        <v>40225</v>
      </c>
      <c r="B555" s="12">
        <v>5244.1</v>
      </c>
      <c r="C555" s="4">
        <f t="shared" si="75"/>
        <v>1.471462255851033E-2</v>
      </c>
      <c r="D555" s="4">
        <f t="shared" si="79"/>
        <v>1.4509140916531771E-7</v>
      </c>
      <c r="E555" s="13">
        <f t="shared" si="72"/>
        <v>1.1578905016915068E-4</v>
      </c>
      <c r="F555" s="4">
        <f t="shared" si="73"/>
        <v>1.4714477467101165E-2</v>
      </c>
      <c r="G555" s="6">
        <f t="shared" si="74"/>
        <v>1.3674488759405437</v>
      </c>
      <c r="H555" s="8">
        <f t="shared" si="80"/>
        <v>0</v>
      </c>
      <c r="I555" s="6">
        <f t="shared" si="76"/>
        <v>2.6779735303503287</v>
      </c>
      <c r="J555" s="15">
        <f t="shared" si="77"/>
        <v>40225</v>
      </c>
      <c r="K555" s="7">
        <f t="shared" si="78"/>
        <v>17.115674013253209</v>
      </c>
    </row>
    <row r="556" spans="1:11" x14ac:dyDescent="0.2">
      <c r="A556" s="11">
        <v>40226</v>
      </c>
      <c r="B556" s="12">
        <v>5276.6</v>
      </c>
      <c r="C556" s="4">
        <f t="shared" si="75"/>
        <v>6.1783157739148421E-3</v>
      </c>
      <c r="D556" s="4">
        <f t="shared" si="79"/>
        <v>1.4509140916531771E-7</v>
      </c>
      <c r="E556" s="13">
        <f t="shared" si="72"/>
        <v>1.0493311287506335E-4</v>
      </c>
      <c r="F556" s="4">
        <f t="shared" si="73"/>
        <v>6.1781706825056772E-3</v>
      </c>
      <c r="G556" s="6">
        <f t="shared" si="74"/>
        <v>0.60311985235297816</v>
      </c>
      <c r="H556" s="8">
        <f t="shared" si="80"/>
        <v>0</v>
      </c>
      <c r="I556" s="6">
        <f t="shared" si="76"/>
        <v>3.4802784041581094</v>
      </c>
      <c r="J556" s="15">
        <f t="shared" si="77"/>
        <v>40226</v>
      </c>
      <c r="K556" s="7">
        <f t="shared" si="78"/>
        <v>16.293580808831134</v>
      </c>
    </row>
    <row r="557" spans="1:11" x14ac:dyDescent="0.2">
      <c r="A557" s="11">
        <v>40227</v>
      </c>
      <c r="B557" s="12">
        <v>5325.1</v>
      </c>
      <c r="C557" s="4">
        <f t="shared" si="75"/>
        <v>9.1495398556709073E-3</v>
      </c>
      <c r="D557" s="4">
        <f t="shared" si="79"/>
        <v>1.4509140916531771E-7</v>
      </c>
      <c r="E557" s="13">
        <f t="shared" si="72"/>
        <v>9.5330035244217372E-5</v>
      </c>
      <c r="F557" s="4">
        <f t="shared" si="73"/>
        <v>9.1493947642617424E-3</v>
      </c>
      <c r="G557" s="6">
        <f t="shared" si="74"/>
        <v>0.93708177064286813</v>
      </c>
      <c r="H557" s="8">
        <f t="shared" si="80"/>
        <v>0</v>
      </c>
      <c r="I557" s="6">
        <f t="shared" si="76"/>
        <v>3.2710831602354116</v>
      </c>
      <c r="J557" s="15">
        <f t="shared" si="77"/>
        <v>40227</v>
      </c>
      <c r="K557" s="7">
        <f t="shared" si="78"/>
        <v>15.530131653269072</v>
      </c>
    </row>
    <row r="558" spans="1:11" x14ac:dyDescent="0.2">
      <c r="A558" s="11">
        <v>40228</v>
      </c>
      <c r="B558" s="12">
        <v>5358.2</v>
      </c>
      <c r="C558" s="4">
        <f t="shared" si="75"/>
        <v>6.1966070248417379E-3</v>
      </c>
      <c r="D558" s="4">
        <f t="shared" si="79"/>
        <v>1.4509140916531771E-7</v>
      </c>
      <c r="E558" s="13">
        <f t="shared" si="72"/>
        <v>8.6835227519574244E-5</v>
      </c>
      <c r="F558" s="4">
        <f t="shared" si="73"/>
        <v>6.1964619334325729E-3</v>
      </c>
      <c r="G558" s="6">
        <f t="shared" si="74"/>
        <v>0.66496044593041159</v>
      </c>
      <c r="H558" s="8">
        <f t="shared" si="80"/>
        <v>0</v>
      </c>
      <c r="I558" s="6">
        <f t="shared" si="76"/>
        <v>3.5357243552852831</v>
      </c>
      <c r="J558" s="15">
        <f t="shared" si="77"/>
        <v>40228</v>
      </c>
      <c r="K558" s="7">
        <f t="shared" si="78"/>
        <v>14.822048631161714</v>
      </c>
    </row>
    <row r="559" spans="1:11" x14ac:dyDescent="0.2">
      <c r="A559" s="11">
        <v>40231</v>
      </c>
      <c r="B559" s="12">
        <v>5352.1</v>
      </c>
      <c r="C559" s="4">
        <f t="shared" si="75"/>
        <v>-1.1390905314651357E-3</v>
      </c>
      <c r="D559" s="4">
        <f t="shared" si="79"/>
        <v>1.4509140916531771E-7</v>
      </c>
      <c r="E559" s="13">
        <f t="shared" si="72"/>
        <v>7.9320786727502934E-5</v>
      </c>
      <c r="F559" s="4">
        <f t="shared" si="73"/>
        <v>-1.1392356228743011E-3</v>
      </c>
      <c r="G559" s="6">
        <f t="shared" si="74"/>
        <v>-0.12791458023665744</v>
      </c>
      <c r="H559" s="8">
        <f t="shared" si="80"/>
        <v>1</v>
      </c>
      <c r="I559" s="6">
        <f t="shared" si="76"/>
        <v>3.793885564857606</v>
      </c>
      <c r="J559" s="15">
        <f t="shared" si="77"/>
        <v>40231</v>
      </c>
      <c r="K559" s="7">
        <f t="shared" si="78"/>
        <v>14.166212987971852</v>
      </c>
    </row>
    <row r="560" spans="1:11" x14ac:dyDescent="0.2">
      <c r="A560" s="11">
        <v>40232</v>
      </c>
      <c r="B560" s="12">
        <v>5315.1</v>
      </c>
      <c r="C560" s="4">
        <f t="shared" si="75"/>
        <v>-6.9371809628943296E-3</v>
      </c>
      <c r="D560" s="4">
        <f t="shared" si="79"/>
        <v>1.4509140916531771E-7</v>
      </c>
      <c r="E560" s="13">
        <f t="shared" si="72"/>
        <v>7.2915004862606373E-5</v>
      </c>
      <c r="F560" s="4">
        <f t="shared" si="73"/>
        <v>-6.9373260543034946E-3</v>
      </c>
      <c r="G560" s="6">
        <f t="shared" si="74"/>
        <v>-0.81242569812418741</v>
      </c>
      <c r="H560" s="8">
        <f t="shared" si="80"/>
        <v>1</v>
      </c>
      <c r="I560" s="6">
        <f t="shared" si="76"/>
        <v>3.5141517653640659</v>
      </c>
      <c r="J560" s="15">
        <f t="shared" si="77"/>
        <v>40232</v>
      </c>
      <c r="K560" s="7">
        <f t="shared" si="78"/>
        <v>13.582156025550365</v>
      </c>
    </row>
    <row r="561" spans="1:11" x14ac:dyDescent="0.2">
      <c r="A561" s="11">
        <v>40233</v>
      </c>
      <c r="B561" s="12">
        <v>5342.9</v>
      </c>
      <c r="C561" s="4">
        <f t="shared" si="75"/>
        <v>5.2167504310117029E-3</v>
      </c>
      <c r="D561" s="4">
        <f t="shared" si="79"/>
        <v>1.4509140916531771E-7</v>
      </c>
      <c r="E561" s="13">
        <f t="shared" si="72"/>
        <v>7.5959795877533022E-5</v>
      </c>
      <c r="F561" s="4">
        <f t="shared" si="73"/>
        <v>5.216605339602538E-3</v>
      </c>
      <c r="G561" s="6">
        <f t="shared" si="74"/>
        <v>0.59854400746403857</v>
      </c>
      <c r="H561" s="8">
        <f t="shared" si="80"/>
        <v>0</v>
      </c>
      <c r="I561" s="6">
        <f t="shared" si="76"/>
        <v>3.6445871819898059</v>
      </c>
      <c r="J561" s="15">
        <f t="shared" si="77"/>
        <v>40233</v>
      </c>
      <c r="K561" s="7">
        <f t="shared" si="78"/>
        <v>13.862838222029374</v>
      </c>
    </row>
    <row r="562" spans="1:11" x14ac:dyDescent="0.2">
      <c r="A562" s="11">
        <v>40234</v>
      </c>
      <c r="B562" s="12">
        <v>5278.2</v>
      </c>
      <c r="C562" s="4">
        <f t="shared" si="75"/>
        <v>-1.2183446218829294E-2</v>
      </c>
      <c r="D562" s="4">
        <f t="shared" si="79"/>
        <v>1.4509140916531771E-7</v>
      </c>
      <c r="E562" s="13">
        <f t="shared" si="72"/>
        <v>6.9700464548195349E-5</v>
      </c>
      <c r="F562" s="4">
        <f t="shared" si="73"/>
        <v>-1.2183591310238459E-2</v>
      </c>
      <c r="G562" s="6">
        <f t="shared" si="74"/>
        <v>-1.4593433591195695</v>
      </c>
      <c r="H562" s="8">
        <f t="shared" si="80"/>
        <v>1</v>
      </c>
      <c r="I562" s="6">
        <f t="shared" si="76"/>
        <v>2.8018717345186692</v>
      </c>
      <c r="J562" s="15">
        <f t="shared" si="77"/>
        <v>40234</v>
      </c>
      <c r="K562" s="7">
        <f t="shared" si="78"/>
        <v>13.279389116481759</v>
      </c>
    </row>
    <row r="563" spans="1:11" x14ac:dyDescent="0.2">
      <c r="A563" s="11">
        <v>40235</v>
      </c>
      <c r="B563" s="12">
        <v>5354.5</v>
      </c>
      <c r="C563" s="4">
        <f t="shared" si="75"/>
        <v>1.4352198354245962E-2</v>
      </c>
      <c r="D563" s="4">
        <f t="shared" si="79"/>
        <v>1.4509140916531771E-7</v>
      </c>
      <c r="E563" s="13">
        <f t="shared" si="72"/>
        <v>9.1777037388995057E-5</v>
      </c>
      <c r="F563" s="4">
        <f t="shared" si="73"/>
        <v>1.4352053262836797E-2</v>
      </c>
      <c r="G563" s="6">
        <f t="shared" si="74"/>
        <v>1.4981214431568999</v>
      </c>
      <c r="H563" s="8">
        <f t="shared" si="80"/>
        <v>0</v>
      </c>
      <c r="I563" s="6">
        <f t="shared" si="76"/>
        <v>2.606951752073162</v>
      </c>
      <c r="J563" s="15">
        <f t="shared" si="77"/>
        <v>40235</v>
      </c>
      <c r="K563" s="7">
        <f t="shared" si="78"/>
        <v>15.237975738074841</v>
      </c>
    </row>
    <row r="564" spans="1:11" x14ac:dyDescent="0.2">
      <c r="A564" s="11">
        <v>40238</v>
      </c>
      <c r="B564" s="12">
        <v>5405.9</v>
      </c>
      <c r="C564" s="4">
        <f t="shared" si="75"/>
        <v>9.5536208591497831E-3</v>
      </c>
      <c r="D564" s="4">
        <f t="shared" si="79"/>
        <v>1.4509140916531771E-7</v>
      </c>
      <c r="E564" s="13">
        <f t="shared" si="72"/>
        <v>8.3692273272361294E-5</v>
      </c>
      <c r="F564" s="4">
        <f t="shared" si="73"/>
        <v>9.5534757677406181E-3</v>
      </c>
      <c r="G564" s="6">
        <f t="shared" si="74"/>
        <v>1.0442842407628319</v>
      </c>
      <c r="H564" s="8">
        <f t="shared" si="80"/>
        <v>0</v>
      </c>
      <c r="I564" s="6">
        <f t="shared" si="76"/>
        <v>3.2299786286813998</v>
      </c>
      <c r="J564" s="15">
        <f t="shared" si="77"/>
        <v>40238</v>
      </c>
      <c r="K564" s="7">
        <f t="shared" si="78"/>
        <v>14.55133847379938</v>
      </c>
    </row>
    <row r="565" spans="1:11" x14ac:dyDescent="0.2">
      <c r="A565" s="11">
        <v>40239</v>
      </c>
      <c r="B565" s="12">
        <v>5484.1</v>
      </c>
      <c r="C565" s="4">
        <f t="shared" si="75"/>
        <v>1.4362046680934356E-2</v>
      </c>
      <c r="D565" s="4">
        <f t="shared" si="79"/>
        <v>1.4509140916531771E-7</v>
      </c>
      <c r="E565" s="13">
        <f t="shared" si="72"/>
        <v>7.654055386427318E-5</v>
      </c>
      <c r="F565" s="4">
        <f t="shared" si="73"/>
        <v>1.4361901589525191E-2</v>
      </c>
      <c r="G565" s="6">
        <f t="shared" si="74"/>
        <v>1.6415954747811352</v>
      </c>
      <c r="H565" s="8">
        <f t="shared" si="80"/>
        <v>0</v>
      </c>
      <c r="I565" s="6">
        <f t="shared" si="76"/>
        <v>2.4724885362447333</v>
      </c>
      <c r="J565" s="15">
        <f t="shared" si="77"/>
        <v>40239</v>
      </c>
      <c r="K565" s="7">
        <f t="shared" si="78"/>
        <v>13.915732150218011</v>
      </c>
    </row>
    <row r="566" spans="1:11" x14ac:dyDescent="0.2">
      <c r="A566" s="11">
        <v>40240</v>
      </c>
      <c r="B566" s="12">
        <v>5533.2</v>
      </c>
      <c r="C566" s="4">
        <f t="shared" si="75"/>
        <v>8.9133136196462483E-3</v>
      </c>
      <c r="D566" s="4">
        <f t="shared" si="79"/>
        <v>1.4509140916531771E-7</v>
      </c>
      <c r="E566" s="13">
        <f t="shared" si="72"/>
        <v>7.0214198542812022E-5</v>
      </c>
      <c r="F566" s="4">
        <f t="shared" si="73"/>
        <v>8.9131685282370834E-3</v>
      </c>
      <c r="G566" s="6">
        <f t="shared" si="74"/>
        <v>1.0637011938127077</v>
      </c>
      <c r="H566" s="8">
        <f t="shared" si="80"/>
        <v>0</v>
      </c>
      <c r="I566" s="6">
        <f t="shared" si="76"/>
        <v>3.297311356405725</v>
      </c>
      <c r="J566" s="15">
        <f t="shared" si="77"/>
        <v>40240</v>
      </c>
      <c r="K566" s="7">
        <f t="shared" si="78"/>
        <v>13.328237779740967</v>
      </c>
    </row>
    <row r="567" spans="1:11" x14ac:dyDescent="0.2">
      <c r="A567" s="11">
        <v>40241</v>
      </c>
      <c r="B567" s="12">
        <v>5527.2</v>
      </c>
      <c r="C567" s="4">
        <f t="shared" si="75"/>
        <v>-1.0849518260750575E-3</v>
      </c>
      <c r="D567" s="4">
        <f t="shared" si="79"/>
        <v>1.4509140916531771E-7</v>
      </c>
      <c r="E567" s="13">
        <f t="shared" si="72"/>
        <v>6.4617953867983631E-5</v>
      </c>
      <c r="F567" s="4">
        <f t="shared" si="73"/>
        <v>-1.0850969174842229E-3</v>
      </c>
      <c r="G567" s="6">
        <f t="shared" si="74"/>
        <v>-0.13498699479439802</v>
      </c>
      <c r="H567" s="8">
        <f t="shared" si="80"/>
        <v>1</v>
      </c>
      <c r="I567" s="6">
        <f t="shared" si="76"/>
        <v>3.8954598534816887</v>
      </c>
      <c r="J567" s="15">
        <f t="shared" si="77"/>
        <v>40241</v>
      </c>
      <c r="K567" s="7">
        <f t="shared" si="78"/>
        <v>12.78606363530225</v>
      </c>
    </row>
    <row r="568" spans="1:11" x14ac:dyDescent="0.2">
      <c r="A568" s="11">
        <v>40242</v>
      </c>
      <c r="B568" s="12">
        <v>5599.8</v>
      </c>
      <c r="C568" s="4">
        <f t="shared" si="75"/>
        <v>1.3049524625171002E-2</v>
      </c>
      <c r="D568" s="4">
        <f t="shared" si="79"/>
        <v>1.4509140916531771E-7</v>
      </c>
      <c r="E568" s="13">
        <f t="shared" si="72"/>
        <v>5.9886591767757432E-5</v>
      </c>
      <c r="F568" s="4">
        <f t="shared" si="73"/>
        <v>1.3049379533761837E-2</v>
      </c>
      <c r="G568" s="6">
        <f t="shared" si="74"/>
        <v>1.6862620408218023</v>
      </c>
      <c r="H568" s="8">
        <f t="shared" si="80"/>
        <v>0</v>
      </c>
      <c r="I568" s="6">
        <f t="shared" si="76"/>
        <v>2.5208505923918976</v>
      </c>
      <c r="J568" s="15">
        <f t="shared" si="77"/>
        <v>40242</v>
      </c>
      <c r="K568" s="7">
        <f t="shared" si="78"/>
        <v>12.309064837445057</v>
      </c>
    </row>
    <row r="569" spans="1:11" x14ac:dyDescent="0.2">
      <c r="A569" s="11">
        <v>40245</v>
      </c>
      <c r="B569" s="12">
        <v>5606.7</v>
      </c>
      <c r="C569" s="4">
        <f t="shared" si="75"/>
        <v>1.2314283446105238E-3</v>
      </c>
      <c r="D569" s="4">
        <f t="shared" si="79"/>
        <v>1.4509140916531771E-7</v>
      </c>
      <c r="E569" s="13">
        <f t="shared" si="72"/>
        <v>5.5482233301900702E-5</v>
      </c>
      <c r="F569" s="4">
        <f t="shared" si="73"/>
        <v>1.2312832532013584E-3</v>
      </c>
      <c r="G569" s="6">
        <f t="shared" si="74"/>
        <v>0.16530310280313068</v>
      </c>
      <c r="H569" s="8">
        <f t="shared" si="80"/>
        <v>0</v>
      </c>
      <c r="I569" s="6">
        <f t="shared" si="76"/>
        <v>3.9671227634711177</v>
      </c>
      <c r="J569" s="15">
        <f t="shared" si="77"/>
        <v>40245</v>
      </c>
      <c r="K569" s="7">
        <f t="shared" si="78"/>
        <v>11.847786723848838</v>
      </c>
    </row>
    <row r="570" spans="1:11" x14ac:dyDescent="0.2">
      <c r="A570" s="11">
        <v>40246</v>
      </c>
      <c r="B570" s="12">
        <v>5602.3</v>
      </c>
      <c r="C570" s="4">
        <f t="shared" si="75"/>
        <v>-7.8508345543699726E-4</v>
      </c>
      <c r="D570" s="4">
        <f t="shared" si="79"/>
        <v>1.4509140916531771E-7</v>
      </c>
      <c r="E570" s="13">
        <f t="shared" si="72"/>
        <v>5.1586172085267481E-5</v>
      </c>
      <c r="F570" s="4">
        <f t="shared" si="73"/>
        <v>-7.8522854684616255E-4</v>
      </c>
      <c r="G570" s="6">
        <f t="shared" si="74"/>
        <v>-0.10932750288500913</v>
      </c>
      <c r="H570" s="8">
        <f t="shared" si="80"/>
        <v>1</v>
      </c>
      <c r="I570" s="6">
        <f t="shared" si="76"/>
        <v>4.0112136674689056</v>
      </c>
      <c r="J570" s="15">
        <f t="shared" si="77"/>
        <v>40246</v>
      </c>
      <c r="K570" s="7">
        <f t="shared" si="78"/>
        <v>11.424229312112336</v>
      </c>
    </row>
    <row r="571" spans="1:11" x14ac:dyDescent="0.2">
      <c r="A571" s="11">
        <v>40247</v>
      </c>
      <c r="B571" s="12">
        <v>5640.6</v>
      </c>
      <c r="C571" s="4">
        <f t="shared" si="75"/>
        <v>6.8132151236306986E-3</v>
      </c>
      <c r="D571" s="4">
        <f t="shared" si="79"/>
        <v>1.4509140916531771E-7</v>
      </c>
      <c r="E571" s="13">
        <f t="shared" si="72"/>
        <v>4.8254446659855379E-5</v>
      </c>
      <c r="F571" s="4">
        <f t="shared" si="73"/>
        <v>6.8130700322215337E-3</v>
      </c>
      <c r="G571" s="6">
        <f t="shared" si="74"/>
        <v>0.98078583107079198</v>
      </c>
      <c r="H571" s="8">
        <f t="shared" si="80"/>
        <v>0</v>
      </c>
      <c r="I571" s="6">
        <f t="shared" si="76"/>
        <v>3.5696023314167933</v>
      </c>
      <c r="J571" s="15">
        <f t="shared" si="77"/>
        <v>40247</v>
      </c>
      <c r="K571" s="7">
        <f t="shared" si="78"/>
        <v>11.049151553374319</v>
      </c>
    </row>
    <row r="572" spans="1:11" x14ac:dyDescent="0.2">
      <c r="A572" s="11">
        <v>40248</v>
      </c>
      <c r="B572" s="12">
        <v>5617.3</v>
      </c>
      <c r="C572" s="4">
        <f t="shared" si="75"/>
        <v>-4.1393214131359964E-3</v>
      </c>
      <c r="D572" s="4">
        <f t="shared" si="79"/>
        <v>1.4509140916531771E-7</v>
      </c>
      <c r="E572" s="13">
        <f t="shared" si="72"/>
        <v>4.519252828073331E-5</v>
      </c>
      <c r="F572" s="4">
        <f t="shared" si="73"/>
        <v>-4.1394665045451614E-3</v>
      </c>
      <c r="G572" s="6">
        <f t="shared" si="74"/>
        <v>-0.61575940445446065</v>
      </c>
      <c r="H572" s="8">
        <f t="shared" si="80"/>
        <v>1</v>
      </c>
      <c r="I572" s="6">
        <f t="shared" si="76"/>
        <v>3.8937710388651827</v>
      </c>
      <c r="J572" s="15">
        <f t="shared" si="77"/>
        <v>40248</v>
      </c>
      <c r="K572" s="7">
        <f t="shared" si="78"/>
        <v>10.692852591813622</v>
      </c>
    </row>
    <row r="573" spans="1:11" x14ac:dyDescent="0.2">
      <c r="A573" s="11">
        <v>40249</v>
      </c>
      <c r="B573" s="12">
        <v>5625.6</v>
      </c>
      <c r="C573" s="4">
        <f t="shared" si="75"/>
        <v>1.4764876513789383E-3</v>
      </c>
      <c r="D573" s="4">
        <f t="shared" si="79"/>
        <v>1.4509140916531771E-7</v>
      </c>
      <c r="E573" s="13">
        <f t="shared" si="72"/>
        <v>4.5671551145533973E-5</v>
      </c>
      <c r="F573" s="4">
        <f t="shared" si="73"/>
        <v>1.4763425599697729E-3</v>
      </c>
      <c r="G573" s="6">
        <f t="shared" si="74"/>
        <v>0.21845614161576976</v>
      </c>
      <c r="H573" s="8">
        <f t="shared" si="80"/>
        <v>0</v>
      </c>
      <c r="I573" s="6">
        <f t="shared" si="76"/>
        <v>4.0542174074568793</v>
      </c>
      <c r="J573" s="15">
        <f t="shared" si="77"/>
        <v>40249</v>
      </c>
      <c r="K573" s="7">
        <f t="shared" si="78"/>
        <v>10.74937320955045</v>
      </c>
    </row>
    <row r="574" spans="1:11" x14ac:dyDescent="0.2">
      <c r="A574" s="11">
        <v>40252</v>
      </c>
      <c r="B574" s="12">
        <v>5593.9</v>
      </c>
      <c r="C574" s="4">
        <f t="shared" si="75"/>
        <v>-5.6508907447126644E-3</v>
      </c>
      <c r="D574" s="4">
        <f t="shared" si="79"/>
        <v>1.4509140916531771E-7</v>
      </c>
      <c r="E574" s="13">
        <f t="shared" si="72"/>
        <v>4.2907719013282806E-5</v>
      </c>
      <c r="F574" s="4">
        <f t="shared" si="73"/>
        <v>-5.6510358361218293E-3</v>
      </c>
      <c r="G574" s="6">
        <f t="shared" si="74"/>
        <v>-0.8627010913310601</v>
      </c>
      <c r="H574" s="8">
        <f t="shared" si="80"/>
        <v>1</v>
      </c>
      <c r="I574" s="6">
        <f t="shared" si="76"/>
        <v>3.7371642892215666</v>
      </c>
      <c r="J574" s="15">
        <f t="shared" si="77"/>
        <v>40252</v>
      </c>
      <c r="K574" s="7">
        <f t="shared" si="78"/>
        <v>10.419046458462764</v>
      </c>
    </row>
    <row r="575" spans="1:11" x14ac:dyDescent="0.2">
      <c r="A575" s="11">
        <v>40253</v>
      </c>
      <c r="B575" s="12">
        <v>5620.4</v>
      </c>
      <c r="C575" s="4">
        <f t="shared" si="75"/>
        <v>4.7261174260944889E-3</v>
      </c>
      <c r="D575" s="4">
        <f t="shared" si="79"/>
        <v>1.4509140916531771E-7</v>
      </c>
      <c r="E575" s="13">
        <f t="shared" si="72"/>
        <v>4.6403414594534393E-5</v>
      </c>
      <c r="F575" s="4">
        <f t="shared" si="73"/>
        <v>4.7259723346853239E-3</v>
      </c>
      <c r="G575" s="6">
        <f t="shared" si="74"/>
        <v>0.69377110097198635</v>
      </c>
      <c r="H575" s="8">
        <f t="shared" si="80"/>
        <v>0</v>
      </c>
      <c r="I575" s="6">
        <f t="shared" si="76"/>
        <v>3.8294710520435147</v>
      </c>
      <c r="J575" s="15">
        <f t="shared" si="77"/>
        <v>40253</v>
      </c>
      <c r="K575" s="7">
        <f t="shared" si="78"/>
        <v>10.835157540348549</v>
      </c>
    </row>
    <row r="576" spans="1:11" x14ac:dyDescent="0.2">
      <c r="A576" s="11">
        <v>40254</v>
      </c>
      <c r="B576" s="12">
        <v>5644.6</v>
      </c>
      <c r="C576" s="4">
        <f t="shared" si="75"/>
        <v>4.2965001735432787E-3</v>
      </c>
      <c r="D576" s="4">
        <f t="shared" si="79"/>
        <v>1.4509140916531771E-7</v>
      </c>
      <c r="E576" s="13">
        <f t="shared" si="72"/>
        <v>4.3555119723653299E-5</v>
      </c>
      <c r="F576" s="4">
        <f t="shared" si="73"/>
        <v>4.2963550821341137E-3</v>
      </c>
      <c r="G576" s="6">
        <f t="shared" si="74"/>
        <v>0.65099935984778279</v>
      </c>
      <c r="H576" s="8">
        <f t="shared" si="80"/>
        <v>0</v>
      </c>
      <c r="I576" s="6">
        <f t="shared" si="76"/>
        <v>3.8899030344866099</v>
      </c>
      <c r="J576" s="15">
        <f t="shared" si="77"/>
        <v>40254</v>
      </c>
      <c r="K576" s="7">
        <f t="shared" si="78"/>
        <v>10.497354566786949</v>
      </c>
    </row>
    <row r="577" spans="1:11" x14ac:dyDescent="0.2">
      <c r="A577" s="11">
        <v>40255</v>
      </c>
      <c r="B577" s="12">
        <v>5642.6</v>
      </c>
      <c r="C577" s="4">
        <f t="shared" si="75"/>
        <v>-3.5438373040810075E-4</v>
      </c>
      <c r="D577" s="4">
        <f t="shared" si="79"/>
        <v>1.4509140916531771E-7</v>
      </c>
      <c r="E577" s="13">
        <f t="shared" si="72"/>
        <v>4.1035540251182606E-5</v>
      </c>
      <c r="F577" s="4">
        <f t="shared" si="73"/>
        <v>-3.5452882181726604E-4</v>
      </c>
      <c r="G577" s="6">
        <f t="shared" si="74"/>
        <v>-5.5344117876975116E-2</v>
      </c>
      <c r="H577" s="8">
        <f t="shared" si="80"/>
        <v>1</v>
      </c>
      <c r="I577" s="6">
        <f t="shared" si="76"/>
        <v>4.130065996778586</v>
      </c>
      <c r="J577" s="15">
        <f t="shared" si="77"/>
        <v>40255</v>
      </c>
      <c r="K577" s="7">
        <f t="shared" si="78"/>
        <v>10.189205898179308</v>
      </c>
    </row>
    <row r="578" spans="1:11" x14ac:dyDescent="0.2">
      <c r="A578" s="11">
        <v>40256</v>
      </c>
      <c r="B578" s="12">
        <v>5650.1</v>
      </c>
      <c r="C578" s="4">
        <f t="shared" si="75"/>
        <v>1.3282919235833178E-3</v>
      </c>
      <c r="D578" s="4">
        <f t="shared" si="79"/>
        <v>1.4509140916531771E-7</v>
      </c>
      <c r="E578" s="13">
        <f t="shared" si="72"/>
        <v>3.883012146852423E-5</v>
      </c>
      <c r="F578" s="4">
        <f t="shared" si="73"/>
        <v>1.3281468321741524E-3</v>
      </c>
      <c r="G578" s="6">
        <f t="shared" si="74"/>
        <v>0.21313840732832848</v>
      </c>
      <c r="H578" s="8">
        <f t="shared" si="80"/>
        <v>0</v>
      </c>
      <c r="I578" s="6">
        <f t="shared" si="76"/>
        <v>4.1365046194622215</v>
      </c>
      <c r="J578" s="15">
        <f t="shared" si="77"/>
        <v>40256</v>
      </c>
      <c r="K578" s="7">
        <f t="shared" si="78"/>
        <v>9.9116198128946778</v>
      </c>
    </row>
    <row r="579" spans="1:11" x14ac:dyDescent="0.2">
      <c r="A579" s="11">
        <v>40259</v>
      </c>
      <c r="B579" s="12">
        <v>5644.5</v>
      </c>
      <c r="C579" s="4">
        <f t="shared" si="75"/>
        <v>-9.916243973018264E-4</v>
      </c>
      <c r="D579" s="4">
        <f t="shared" si="79"/>
        <v>1.4509140916531771E-7</v>
      </c>
      <c r="E579" s="13">
        <f t="shared" ref="E579:E642" si="81">$G$6+(($G$7+$G$8*H578)*F578*F578)+($G$9*E578)</f>
        <v>3.6855843572727255E-5</v>
      </c>
      <c r="F579" s="4">
        <f t="shared" ref="F579:F642" si="82">C579-D579</f>
        <v>-9.917694887109918E-4</v>
      </c>
      <c r="G579" s="6">
        <f t="shared" ref="G579:G642" si="83">F579/SQRT(E579)</f>
        <v>-0.16336445389864865</v>
      </c>
      <c r="H579" s="8">
        <f t="shared" si="80"/>
        <v>1</v>
      </c>
      <c r="I579" s="6">
        <f t="shared" si="76"/>
        <v>4.1719656817075652</v>
      </c>
      <c r="J579" s="15">
        <f t="shared" si="77"/>
        <v>40259</v>
      </c>
      <c r="K579" s="7">
        <f t="shared" si="78"/>
        <v>9.6563597819778835</v>
      </c>
    </row>
    <row r="580" spans="1:11" x14ac:dyDescent="0.2">
      <c r="A580" s="11">
        <v>40260</v>
      </c>
      <c r="B580" s="12">
        <v>5673.6</v>
      </c>
      <c r="C580" s="4">
        <f t="shared" si="75"/>
        <v>5.1422171782872167E-3</v>
      </c>
      <c r="D580" s="4">
        <f t="shared" si="79"/>
        <v>1.4509140916531771E-7</v>
      </c>
      <c r="E580" s="13">
        <f t="shared" si="81"/>
        <v>3.5292388131533383E-5</v>
      </c>
      <c r="F580" s="4">
        <f t="shared" si="82"/>
        <v>5.1420720868780518E-3</v>
      </c>
      <c r="G580" s="6">
        <f t="shared" si="83"/>
        <v>0.86556091502186927</v>
      </c>
      <c r="H580" s="8">
        <f t="shared" si="80"/>
        <v>0</v>
      </c>
      <c r="I580" s="6">
        <f t="shared" si="76"/>
        <v>3.8323852434610362</v>
      </c>
      <c r="J580" s="15">
        <f t="shared" si="77"/>
        <v>40260</v>
      </c>
      <c r="K580" s="7">
        <f t="shared" si="78"/>
        <v>9.4493249479938761</v>
      </c>
    </row>
    <row r="581" spans="1:11" x14ac:dyDescent="0.2">
      <c r="A581" s="11">
        <v>40261</v>
      </c>
      <c r="B581" s="12">
        <v>5677.9</v>
      </c>
      <c r="C581" s="4">
        <f t="shared" si="75"/>
        <v>7.5760916278426417E-4</v>
      </c>
      <c r="D581" s="4">
        <f t="shared" si="79"/>
        <v>1.4509140916531771E-7</v>
      </c>
      <c r="E581" s="13">
        <f t="shared" si="81"/>
        <v>3.3726392199527231E-5</v>
      </c>
      <c r="F581" s="4">
        <f t="shared" si="82"/>
        <v>7.5746407137509888E-4</v>
      </c>
      <c r="G581" s="6">
        <f t="shared" si="83"/>
        <v>0.13042988003839803</v>
      </c>
      <c r="H581" s="8">
        <f t="shared" si="80"/>
        <v>0</v>
      </c>
      <c r="I581" s="6">
        <f t="shared" si="76"/>
        <v>4.2211704278857392</v>
      </c>
      <c r="J581" s="15">
        <f t="shared" si="77"/>
        <v>40261</v>
      </c>
      <c r="K581" s="7">
        <f t="shared" si="78"/>
        <v>9.2373033004662091</v>
      </c>
    </row>
    <row r="582" spans="1:11" x14ac:dyDescent="0.2">
      <c r="A582" s="11">
        <v>40262</v>
      </c>
      <c r="B582" s="12">
        <v>5727.6</v>
      </c>
      <c r="C582" s="4">
        <f t="shared" si="75"/>
        <v>8.7151487571782565E-3</v>
      </c>
      <c r="D582" s="4">
        <f t="shared" si="79"/>
        <v>1.4509140916531771E-7</v>
      </c>
      <c r="E582" s="13">
        <f t="shared" si="81"/>
        <v>3.2341124387337982E-5</v>
      </c>
      <c r="F582" s="4">
        <f t="shared" si="82"/>
        <v>8.7150036657690916E-3</v>
      </c>
      <c r="G582" s="6">
        <f t="shared" si="83"/>
        <v>1.5324630674251623</v>
      </c>
      <c r="H582" s="8">
        <f t="shared" si="80"/>
        <v>0</v>
      </c>
      <c r="I582" s="6">
        <f t="shared" si="76"/>
        <v>3.0764254086453438</v>
      </c>
      <c r="J582" s="15">
        <f t="shared" si="77"/>
        <v>40262</v>
      </c>
      <c r="K582" s="7">
        <f t="shared" si="78"/>
        <v>9.0456091392434761</v>
      </c>
    </row>
    <row r="583" spans="1:11" x14ac:dyDescent="0.2">
      <c r="A583" s="11">
        <v>40263</v>
      </c>
      <c r="B583" s="12">
        <v>5703</v>
      </c>
      <c r="C583" s="4">
        <f t="shared" si="75"/>
        <v>-4.3042426433124153E-3</v>
      </c>
      <c r="D583" s="4">
        <f t="shared" si="79"/>
        <v>1.4509140916531771E-7</v>
      </c>
      <c r="E583" s="13">
        <f t="shared" si="81"/>
        <v>3.1115727263202889E-5</v>
      </c>
      <c r="F583" s="4">
        <f t="shared" si="82"/>
        <v>-4.3043877347215802E-3</v>
      </c>
      <c r="G583" s="6">
        <f t="shared" si="83"/>
        <v>-0.77165185962391802</v>
      </c>
      <c r="H583" s="8">
        <f t="shared" si="80"/>
        <v>1</v>
      </c>
      <c r="I583" s="6">
        <f t="shared" si="76"/>
        <v>3.9722367539751446</v>
      </c>
      <c r="J583" s="15">
        <f t="shared" si="77"/>
        <v>40263</v>
      </c>
      <c r="K583" s="7">
        <f t="shared" si="78"/>
        <v>8.8725864310190481</v>
      </c>
    </row>
    <row r="584" spans="1:11" x14ac:dyDescent="0.2">
      <c r="A584" s="11">
        <v>40266</v>
      </c>
      <c r="B584" s="12">
        <v>5710.7</v>
      </c>
      <c r="C584" s="4">
        <f t="shared" si="75"/>
        <v>1.3492559236966725E-3</v>
      </c>
      <c r="D584" s="4">
        <f t="shared" si="79"/>
        <v>1.4509140916531771E-7</v>
      </c>
      <c r="E584" s="13">
        <f t="shared" si="81"/>
        <v>3.3478375492959839E-5</v>
      </c>
      <c r="F584" s="4">
        <f t="shared" si="82"/>
        <v>1.3491108322875071E-3</v>
      </c>
      <c r="G584" s="6">
        <f t="shared" si="83"/>
        <v>0.23316611753193311</v>
      </c>
      <c r="H584" s="8">
        <f t="shared" si="80"/>
        <v>0</v>
      </c>
      <c r="I584" s="6">
        <f t="shared" si="76"/>
        <v>4.2061836652308049</v>
      </c>
      <c r="J584" s="15">
        <f t="shared" si="77"/>
        <v>40266</v>
      </c>
      <c r="K584" s="7">
        <f t="shared" si="78"/>
        <v>9.2032760469948087</v>
      </c>
    </row>
    <row r="585" spans="1:11" x14ac:dyDescent="0.2">
      <c r="A585" s="11">
        <v>40267</v>
      </c>
      <c r="B585" s="12">
        <v>5672.3</v>
      </c>
      <c r="C585" s="4">
        <f t="shared" si="75"/>
        <v>-6.746928870639852E-3</v>
      </c>
      <c r="D585" s="4">
        <f t="shared" si="79"/>
        <v>1.4509140916531771E-7</v>
      </c>
      <c r="E585" s="13">
        <f t="shared" si="81"/>
        <v>3.2121730739199409E-5</v>
      </c>
      <c r="F585" s="4">
        <f t="shared" si="82"/>
        <v>-6.747073962049017E-3</v>
      </c>
      <c r="G585" s="6">
        <f t="shared" si="83"/>
        <v>-1.19046327515495</v>
      </c>
      <c r="H585" s="8">
        <f t="shared" si="80"/>
        <v>1</v>
      </c>
      <c r="I585" s="6">
        <f t="shared" si="76"/>
        <v>3.5454489554493325</v>
      </c>
      <c r="J585" s="15">
        <f t="shared" si="77"/>
        <v>40267</v>
      </c>
      <c r="K585" s="7">
        <f t="shared" si="78"/>
        <v>9.0148754162314688</v>
      </c>
    </row>
    <row r="586" spans="1:11" x14ac:dyDescent="0.2">
      <c r="A586" s="11">
        <v>40268</v>
      </c>
      <c r="B586" s="12">
        <v>5679.6</v>
      </c>
      <c r="C586" s="4">
        <f t="shared" si="75"/>
        <v>1.2861284906069222E-3</v>
      </c>
      <c r="D586" s="4">
        <f t="shared" si="79"/>
        <v>1.4509140916531771E-7</v>
      </c>
      <c r="E586" s="13">
        <f t="shared" si="81"/>
        <v>3.9390069734658004E-5</v>
      </c>
      <c r="F586" s="4">
        <f t="shared" si="82"/>
        <v>1.2859833991977568E-3</v>
      </c>
      <c r="G586" s="6">
        <f t="shared" si="83"/>
        <v>0.20490001371397207</v>
      </c>
      <c r="H586" s="8">
        <f t="shared" si="80"/>
        <v>0</v>
      </c>
      <c r="I586" s="6">
        <f t="shared" si="76"/>
        <v>4.1310678642945922</v>
      </c>
      <c r="J586" s="15">
        <f t="shared" si="77"/>
        <v>40268</v>
      </c>
      <c r="K586" s="7">
        <f t="shared" si="78"/>
        <v>9.982829079408539</v>
      </c>
    </row>
    <row r="587" spans="1:11" x14ac:dyDescent="0.2">
      <c r="A587" s="11">
        <v>40269</v>
      </c>
      <c r="B587" s="12">
        <v>5744.9</v>
      </c>
      <c r="C587" s="4">
        <f t="shared" si="75"/>
        <v>1.1431696990776466E-2</v>
      </c>
      <c r="D587" s="4">
        <f t="shared" si="79"/>
        <v>1.4509140916531771E-7</v>
      </c>
      <c r="E587" s="13">
        <f t="shared" si="81"/>
        <v>3.7351169450472414E-5</v>
      </c>
      <c r="F587" s="4">
        <f t="shared" si="82"/>
        <v>1.1431551899367301E-2</v>
      </c>
      <c r="G587" s="6">
        <f t="shared" si="83"/>
        <v>1.8704800926897245</v>
      </c>
      <c r="H587" s="8">
        <f t="shared" si="80"/>
        <v>0</v>
      </c>
      <c r="I587" s="6">
        <f t="shared" si="76"/>
        <v>2.4292867463647125</v>
      </c>
      <c r="J587" s="15">
        <f t="shared" si="77"/>
        <v>40269</v>
      </c>
      <c r="K587" s="7">
        <f t="shared" si="78"/>
        <v>9.7210317718694448</v>
      </c>
    </row>
    <row r="588" spans="1:11" x14ac:dyDescent="0.2">
      <c r="A588" s="11">
        <v>40274</v>
      </c>
      <c r="B588" s="12">
        <v>5780.4</v>
      </c>
      <c r="C588" s="4">
        <f t="shared" si="75"/>
        <v>6.1603797331960548E-3</v>
      </c>
      <c r="D588" s="4">
        <f t="shared" si="79"/>
        <v>1.4509140916531771E-7</v>
      </c>
      <c r="E588" s="13">
        <f t="shared" si="81"/>
        <v>3.554757412929714E-5</v>
      </c>
      <c r="F588" s="4">
        <f t="shared" si="82"/>
        <v>6.1602346417868898E-3</v>
      </c>
      <c r="G588" s="6">
        <f t="shared" si="83"/>
        <v>1.0332187299749576</v>
      </c>
      <c r="H588" s="8">
        <f t="shared" si="80"/>
        <v>0</v>
      </c>
      <c r="I588" s="6">
        <f t="shared" si="76"/>
        <v>3.6696103159693507</v>
      </c>
      <c r="J588" s="15">
        <f t="shared" si="77"/>
        <v>40274</v>
      </c>
      <c r="K588" s="7">
        <f t="shared" si="78"/>
        <v>9.4834256757314108</v>
      </c>
    </row>
    <row r="589" spans="1:11" x14ac:dyDescent="0.2">
      <c r="A589" s="11">
        <v>40275</v>
      </c>
      <c r="B589" s="12">
        <v>5762.1</v>
      </c>
      <c r="C589" s="4">
        <f t="shared" si="75"/>
        <v>-3.1708928452592795E-3</v>
      </c>
      <c r="D589" s="4">
        <f t="shared" si="79"/>
        <v>1.4509140916531771E-7</v>
      </c>
      <c r="E589" s="13">
        <f t="shared" si="81"/>
        <v>3.3952127746854412E-5</v>
      </c>
      <c r="F589" s="4">
        <f t="shared" si="82"/>
        <v>-3.1710379366684449E-3</v>
      </c>
      <c r="G589" s="6">
        <f t="shared" si="83"/>
        <v>-0.54421178164857864</v>
      </c>
      <c r="H589" s="8">
        <f t="shared" si="80"/>
        <v>1</v>
      </c>
      <c r="I589" s="6">
        <f t="shared" si="76"/>
        <v>4.0782577516365128</v>
      </c>
      <c r="J589" s="15">
        <f t="shared" si="77"/>
        <v>40275</v>
      </c>
      <c r="K589" s="7">
        <f t="shared" si="78"/>
        <v>9.2681650395071014</v>
      </c>
    </row>
    <row r="590" spans="1:11" x14ac:dyDescent="0.2">
      <c r="A590" s="11">
        <v>40276</v>
      </c>
      <c r="B590" s="12">
        <v>5712.7</v>
      </c>
      <c r="C590" s="4">
        <f t="shared" si="75"/>
        <v>-8.6102250484056137E-3</v>
      </c>
      <c r="D590" s="4">
        <f t="shared" si="79"/>
        <v>1.4509140916531771E-7</v>
      </c>
      <c r="E590" s="13">
        <f t="shared" si="81"/>
        <v>3.4411379038090248E-5</v>
      </c>
      <c r="F590" s="4">
        <f t="shared" si="82"/>
        <v>-8.6103701398147787E-3</v>
      </c>
      <c r="G590" s="6">
        <f t="shared" si="83"/>
        <v>-1.4678131780790433</v>
      </c>
      <c r="H590" s="8">
        <f t="shared" si="80"/>
        <v>1</v>
      </c>
      <c r="I590" s="6">
        <f t="shared" si="76"/>
        <v>3.1423853350698518</v>
      </c>
      <c r="J590" s="15">
        <f t="shared" si="77"/>
        <v>40276</v>
      </c>
      <c r="K590" s="7">
        <f t="shared" si="78"/>
        <v>9.330637114708102</v>
      </c>
    </row>
    <row r="591" spans="1:11" x14ac:dyDescent="0.2">
      <c r="A591" s="11">
        <v>40277</v>
      </c>
      <c r="B591" s="12">
        <v>5771</v>
      </c>
      <c r="C591" s="4">
        <f t="shared" si="75"/>
        <v>1.0153609180456064E-2</v>
      </c>
      <c r="D591" s="4">
        <f t="shared" si="79"/>
        <v>1.4509140916531771E-7</v>
      </c>
      <c r="E591" s="13">
        <f t="shared" si="81"/>
        <v>4.6738666397571848E-5</v>
      </c>
      <c r="F591" s="4">
        <f t="shared" si="82"/>
        <v>1.0153464089046899E-2</v>
      </c>
      <c r="G591" s="6">
        <f t="shared" si="83"/>
        <v>1.485169695292671</v>
      </c>
      <c r="H591" s="8">
        <f t="shared" si="80"/>
        <v>0</v>
      </c>
      <c r="I591" s="6">
        <f t="shared" si="76"/>
        <v>2.9636663356969364</v>
      </c>
      <c r="J591" s="15">
        <f t="shared" si="77"/>
        <v>40277</v>
      </c>
      <c r="K591" s="7">
        <f t="shared" si="78"/>
        <v>10.87422760410397</v>
      </c>
    </row>
    <row r="592" spans="1:11" x14ac:dyDescent="0.2">
      <c r="A592" s="11">
        <v>40280</v>
      </c>
      <c r="B592" s="12">
        <v>5777.6</v>
      </c>
      <c r="C592" s="4">
        <f t="shared" ref="C592:C655" si="84">LN(B592/B591)</f>
        <v>1.142995812226856E-3</v>
      </c>
      <c r="D592" s="4">
        <f t="shared" si="79"/>
        <v>1.4509140916531771E-7</v>
      </c>
      <c r="E592" s="13">
        <f t="shared" si="81"/>
        <v>4.3851680859116317E-5</v>
      </c>
      <c r="F592" s="4">
        <f t="shared" si="82"/>
        <v>1.1428507208176906E-3</v>
      </c>
      <c r="G592" s="6">
        <f t="shared" si="83"/>
        <v>0.17258235231145519</v>
      </c>
      <c r="H592" s="8">
        <f t="shared" si="80"/>
        <v>0</v>
      </c>
      <c r="I592" s="6">
        <f t="shared" si="76"/>
        <v>4.0835178865605695</v>
      </c>
      <c r="J592" s="15">
        <f t="shared" si="77"/>
        <v>40280</v>
      </c>
      <c r="K592" s="7">
        <f t="shared" si="78"/>
        <v>10.533031499694868</v>
      </c>
    </row>
    <row r="593" spans="1:11" x14ac:dyDescent="0.2">
      <c r="A593" s="11">
        <v>40281</v>
      </c>
      <c r="B593" s="12">
        <v>5761.7</v>
      </c>
      <c r="C593" s="4">
        <f t="shared" si="84"/>
        <v>-2.755801489281757E-3</v>
      </c>
      <c r="D593" s="4">
        <f t="shared" si="79"/>
        <v>1.4509140916531771E-7</v>
      </c>
      <c r="E593" s="13">
        <f t="shared" si="81"/>
        <v>4.1297875923266327E-5</v>
      </c>
      <c r="F593" s="4">
        <f t="shared" si="82"/>
        <v>-2.7559465806909224E-3</v>
      </c>
      <c r="G593" s="6">
        <f t="shared" si="83"/>
        <v>-0.42885150418906148</v>
      </c>
      <c r="H593" s="8">
        <f t="shared" si="80"/>
        <v>1</v>
      </c>
      <c r="I593" s="6">
        <f t="shared" si="76"/>
        <v>4.0364544053473495</v>
      </c>
      <c r="J593" s="15">
        <f t="shared" si="77"/>
        <v>40281</v>
      </c>
      <c r="K593" s="7">
        <f t="shared" si="78"/>
        <v>10.221723244437007</v>
      </c>
    </row>
    <row r="594" spans="1:11" x14ac:dyDescent="0.2">
      <c r="A594" s="11">
        <v>40282</v>
      </c>
      <c r="B594" s="12">
        <v>5796.3</v>
      </c>
      <c r="C594" s="4">
        <f t="shared" si="84"/>
        <v>5.9872129015360398E-3</v>
      </c>
      <c r="D594" s="4">
        <f t="shared" si="79"/>
        <v>1.4509140916531771E-7</v>
      </c>
      <c r="E594" s="13">
        <f t="shared" si="81"/>
        <v>4.0451704598396558E-5</v>
      </c>
      <c r="F594" s="4">
        <f t="shared" si="82"/>
        <v>5.9870678101268749E-3</v>
      </c>
      <c r="G594" s="6">
        <f t="shared" si="83"/>
        <v>0.94133837456179048</v>
      </c>
      <c r="H594" s="8">
        <f t="shared" si="80"/>
        <v>0</v>
      </c>
      <c r="I594" s="6">
        <f t="shared" si="76"/>
        <v>3.6957033863203135</v>
      </c>
      <c r="J594" s="15">
        <f t="shared" si="77"/>
        <v>40282</v>
      </c>
      <c r="K594" s="7">
        <f t="shared" si="78"/>
        <v>10.116462456508366</v>
      </c>
    </row>
    <row r="595" spans="1:11" x14ac:dyDescent="0.2">
      <c r="A595" s="11">
        <v>40283</v>
      </c>
      <c r="B595" s="12">
        <v>5825</v>
      </c>
      <c r="C595" s="4">
        <f t="shared" si="84"/>
        <v>4.9392164984537988E-3</v>
      </c>
      <c r="D595" s="4">
        <f t="shared" si="79"/>
        <v>1.4509140916531771E-7</v>
      </c>
      <c r="E595" s="13">
        <f t="shared" si="81"/>
        <v>3.8290283387474119E-5</v>
      </c>
      <c r="F595" s="4">
        <f t="shared" si="82"/>
        <v>4.9390714070446338E-3</v>
      </c>
      <c r="G595" s="6">
        <f t="shared" si="83"/>
        <v>0.79818031850083782</v>
      </c>
      <c r="H595" s="8">
        <f t="shared" si="80"/>
        <v>0</v>
      </c>
      <c r="I595" s="6">
        <f t="shared" si="76"/>
        <v>3.8476727520839282</v>
      </c>
      <c r="J595" s="15">
        <f t="shared" si="77"/>
        <v>40283</v>
      </c>
      <c r="K595" s="7">
        <f t="shared" si="78"/>
        <v>9.8424802245323058</v>
      </c>
    </row>
    <row r="596" spans="1:11" x14ac:dyDescent="0.2">
      <c r="A596" s="11">
        <v>40284</v>
      </c>
      <c r="B596" s="12">
        <v>5744</v>
      </c>
      <c r="C596" s="4">
        <f t="shared" si="84"/>
        <v>-1.4003167705841183E-2</v>
      </c>
      <c r="D596" s="4">
        <f t="shared" si="79"/>
        <v>1.4509140916531771E-7</v>
      </c>
      <c r="E596" s="13">
        <f t="shared" si="81"/>
        <v>3.6378307008175185E-5</v>
      </c>
      <c r="F596" s="4">
        <f t="shared" si="82"/>
        <v>-1.4003312797250348E-2</v>
      </c>
      <c r="G596" s="6">
        <f t="shared" si="83"/>
        <v>-2.3217184255467309</v>
      </c>
      <c r="H596" s="8">
        <f t="shared" si="80"/>
        <v>1</v>
      </c>
      <c r="I596" s="6">
        <f t="shared" ref="I596:I659" si="85">-0.5*LN(2*PI())-0.5*LN(E596)-0.5*G596*G596</f>
        <v>1.4966422041792211</v>
      </c>
      <c r="J596" s="15">
        <f t="shared" ref="J596:J659" si="86">A596</f>
        <v>40284</v>
      </c>
      <c r="K596" s="7">
        <f t="shared" ref="K596:K659" si="87">100*SQRT($B$12*E596)</f>
        <v>9.5935976948527095</v>
      </c>
    </row>
    <row r="597" spans="1:11" x14ac:dyDescent="0.2">
      <c r="A597" s="11">
        <v>40287</v>
      </c>
      <c r="B597" s="12">
        <v>5727.9</v>
      </c>
      <c r="C597" s="4">
        <f t="shared" si="84"/>
        <v>-2.8068603405317456E-3</v>
      </c>
      <c r="D597" s="4">
        <f t="shared" ref="D597:D660" si="88">D596</f>
        <v>1.4509140916531771E-7</v>
      </c>
      <c r="E597" s="13">
        <f t="shared" si="81"/>
        <v>7.1165140680091437E-5</v>
      </c>
      <c r="F597" s="4">
        <f t="shared" si="82"/>
        <v>-2.807005431940911E-3</v>
      </c>
      <c r="G597" s="6">
        <f t="shared" si="83"/>
        <v>-0.33274351262204888</v>
      </c>
      <c r="H597" s="8">
        <f t="shared" ref="H597:H661" si="89">IF(G597&lt;0,1,0)</f>
        <v>1</v>
      </c>
      <c r="I597" s="6">
        <f t="shared" si="85"/>
        <v>3.8009560725132516</v>
      </c>
      <c r="J597" s="15">
        <f t="shared" si="86"/>
        <v>40287</v>
      </c>
      <c r="K597" s="7">
        <f t="shared" si="87"/>
        <v>13.4181893681909</v>
      </c>
    </row>
    <row r="598" spans="1:11" x14ac:dyDescent="0.2">
      <c r="A598" s="11">
        <v>40288</v>
      </c>
      <c r="B598" s="12">
        <v>5783.7</v>
      </c>
      <c r="C598" s="4">
        <f t="shared" si="84"/>
        <v>9.6946448860044873E-3</v>
      </c>
      <c r="D598" s="4">
        <f t="shared" si="88"/>
        <v>1.4509140916531771E-7</v>
      </c>
      <c r="E598" s="13">
        <f t="shared" si="81"/>
        <v>6.6924892675471857E-5</v>
      </c>
      <c r="F598" s="4">
        <f t="shared" si="82"/>
        <v>9.6944997945953224E-3</v>
      </c>
      <c r="G598" s="6">
        <f t="shared" si="83"/>
        <v>1.1850360550484915</v>
      </c>
      <c r="H598" s="8">
        <f t="shared" si="89"/>
        <v>0</v>
      </c>
      <c r="I598" s="6">
        <f t="shared" si="85"/>
        <v>3.1848760270193353</v>
      </c>
      <c r="J598" s="15">
        <f t="shared" si="86"/>
        <v>40288</v>
      </c>
      <c r="K598" s="7">
        <f t="shared" si="87"/>
        <v>13.012301044355828</v>
      </c>
    </row>
    <row r="599" spans="1:11" x14ac:dyDescent="0.2">
      <c r="A599" s="11">
        <v>40289</v>
      </c>
      <c r="B599" s="12">
        <v>5723.4</v>
      </c>
      <c r="C599" s="4">
        <f t="shared" si="84"/>
        <v>-1.0480581894315515E-2</v>
      </c>
      <c r="D599" s="4">
        <f t="shared" si="88"/>
        <v>1.4509140916531771E-7</v>
      </c>
      <c r="E599" s="13">
        <f t="shared" si="81"/>
        <v>6.170825950074839E-5</v>
      </c>
      <c r="F599" s="4">
        <f t="shared" si="82"/>
        <v>-1.048072698572468E-2</v>
      </c>
      <c r="G599" s="6">
        <f t="shared" si="83"/>
        <v>-1.3341963847756788</v>
      </c>
      <c r="H599" s="8">
        <f t="shared" si="89"/>
        <v>1</v>
      </c>
      <c r="I599" s="6">
        <f t="shared" si="85"/>
        <v>3.037567855482016</v>
      </c>
      <c r="J599" s="15">
        <f t="shared" si="86"/>
        <v>40289</v>
      </c>
      <c r="K599" s="7">
        <f t="shared" si="87"/>
        <v>12.494874810773153</v>
      </c>
    </row>
    <row r="600" spans="1:11" x14ac:dyDescent="0.2">
      <c r="A600" s="11">
        <v>40290</v>
      </c>
      <c r="B600" s="12">
        <v>5665.3</v>
      </c>
      <c r="C600" s="4">
        <f t="shared" si="84"/>
        <v>-1.0203184567283965E-2</v>
      </c>
      <c r="D600" s="4">
        <f t="shared" si="88"/>
        <v>1.4509140916531771E-7</v>
      </c>
      <c r="E600" s="13">
        <f t="shared" si="81"/>
        <v>7.7527698819405369E-5</v>
      </c>
      <c r="F600" s="4">
        <f t="shared" si="82"/>
        <v>-1.020332965869313E-2</v>
      </c>
      <c r="G600" s="6">
        <f t="shared" si="83"/>
        <v>-1.1588133018504949</v>
      </c>
      <c r="H600" s="8">
        <f t="shared" si="89"/>
        <v>1</v>
      </c>
      <c r="I600" s="6">
        <f t="shared" si="85"/>
        <v>3.1420749731911299</v>
      </c>
      <c r="J600" s="15">
        <f t="shared" si="86"/>
        <v>40290</v>
      </c>
      <c r="K600" s="7">
        <f t="shared" si="87"/>
        <v>14.005180399162862</v>
      </c>
    </row>
    <row r="601" spans="1:11" x14ac:dyDescent="0.2">
      <c r="A601" s="11">
        <v>40291</v>
      </c>
      <c r="B601" s="12">
        <v>5723.6</v>
      </c>
      <c r="C601" s="4">
        <f t="shared" si="84"/>
        <v>1.0238128220646745E-2</v>
      </c>
      <c r="D601" s="4">
        <f t="shared" si="88"/>
        <v>1.4509140916531771E-7</v>
      </c>
      <c r="E601" s="13">
        <f t="shared" si="81"/>
        <v>9.0454095813669835E-5</v>
      </c>
      <c r="F601" s="4">
        <f t="shared" si="82"/>
        <v>1.023798312923758E-2</v>
      </c>
      <c r="G601" s="6">
        <f t="shared" si="83"/>
        <v>1.0764659353775339</v>
      </c>
      <c r="H601" s="8">
        <f t="shared" si="89"/>
        <v>0</v>
      </c>
      <c r="I601" s="6">
        <f t="shared" si="85"/>
        <v>3.1570060440414927</v>
      </c>
      <c r="J601" s="15">
        <f t="shared" si="86"/>
        <v>40291</v>
      </c>
      <c r="K601" s="7">
        <f t="shared" si="87"/>
        <v>15.127751399616027</v>
      </c>
    </row>
    <row r="602" spans="1:11" x14ac:dyDescent="0.2">
      <c r="A602" s="11">
        <v>40294</v>
      </c>
      <c r="B602" s="12">
        <v>5753.9</v>
      </c>
      <c r="C602" s="4">
        <f t="shared" si="84"/>
        <v>5.2799077134333475E-3</v>
      </c>
      <c r="D602" s="4">
        <f t="shared" si="88"/>
        <v>1.4509140916531771E-7</v>
      </c>
      <c r="E602" s="13">
        <f t="shared" si="81"/>
        <v>8.2522009452226566E-5</v>
      </c>
      <c r="F602" s="4">
        <f t="shared" si="82"/>
        <v>5.2797626220241825E-3</v>
      </c>
      <c r="G602" s="6">
        <f t="shared" si="83"/>
        <v>0.5812052113785019</v>
      </c>
      <c r="H602" s="8">
        <f t="shared" si="89"/>
        <v>0</v>
      </c>
      <c r="I602" s="6">
        <f t="shared" si="85"/>
        <v>3.6133844774107202</v>
      </c>
      <c r="J602" s="15">
        <f t="shared" si="86"/>
        <v>40294</v>
      </c>
      <c r="K602" s="7">
        <f t="shared" si="87"/>
        <v>14.44924509841719</v>
      </c>
    </row>
    <row r="603" spans="1:11" x14ac:dyDescent="0.2">
      <c r="A603" s="11">
        <v>40295</v>
      </c>
      <c r="B603" s="12">
        <v>5603.5</v>
      </c>
      <c r="C603" s="4">
        <f t="shared" si="84"/>
        <v>-2.6486483253930684E-2</v>
      </c>
      <c r="D603" s="4">
        <f t="shared" si="88"/>
        <v>1.4509140916531771E-7</v>
      </c>
      <c r="E603" s="13">
        <f t="shared" si="81"/>
        <v>7.5505347597980079E-5</v>
      </c>
      <c r="F603" s="4">
        <f t="shared" si="82"/>
        <v>-2.6486628345339849E-2</v>
      </c>
      <c r="G603" s="6">
        <f t="shared" si="83"/>
        <v>-3.0481604376762705</v>
      </c>
      <c r="H603" s="8">
        <f t="shared" si="89"/>
        <v>1</v>
      </c>
      <c r="I603" s="6">
        <f t="shared" si="85"/>
        <v>-0.81892602255945013</v>
      </c>
      <c r="J603" s="15">
        <f t="shared" si="86"/>
        <v>40295</v>
      </c>
      <c r="K603" s="7">
        <f t="shared" si="87"/>
        <v>13.821307080840423</v>
      </c>
    </row>
    <row r="604" spans="1:11" x14ac:dyDescent="0.2">
      <c r="A604" s="11">
        <v>40296</v>
      </c>
      <c r="B604" s="12">
        <v>5586.6</v>
      </c>
      <c r="C604" s="4">
        <f t="shared" si="84"/>
        <v>-3.020529369543543E-3</v>
      </c>
      <c r="D604" s="4">
        <f t="shared" si="88"/>
        <v>1.4509140916531771E-7</v>
      </c>
      <c r="E604" s="13">
        <f t="shared" si="81"/>
        <v>1.9980270172666092E-4</v>
      </c>
      <c r="F604" s="4">
        <f t="shared" si="82"/>
        <v>-3.0206744609527084E-3</v>
      </c>
      <c r="G604" s="6">
        <f t="shared" si="83"/>
        <v>-0.21369937181077725</v>
      </c>
      <c r="H604" s="8">
        <f t="shared" si="89"/>
        <v>1</v>
      </c>
      <c r="I604" s="6">
        <f t="shared" si="85"/>
        <v>3.3173178408820592</v>
      </c>
      <c r="J604" s="15">
        <f t="shared" si="86"/>
        <v>40296</v>
      </c>
      <c r="K604" s="7">
        <f t="shared" si="87"/>
        <v>22.483345733419039</v>
      </c>
    </row>
    <row r="605" spans="1:11" x14ac:dyDescent="0.2">
      <c r="A605" s="11">
        <v>40297</v>
      </c>
      <c r="B605" s="12">
        <v>5617.8</v>
      </c>
      <c r="C605" s="4">
        <f t="shared" si="84"/>
        <v>5.5692550503592042E-3</v>
      </c>
      <c r="D605" s="4">
        <f t="shared" si="88"/>
        <v>1.4509140916531771E-7</v>
      </c>
      <c r="E605" s="13">
        <f t="shared" si="81"/>
        <v>1.8094831521680888E-4</v>
      </c>
      <c r="F605" s="4">
        <f t="shared" si="82"/>
        <v>5.5691099589500392E-3</v>
      </c>
      <c r="G605" s="6">
        <f t="shared" si="83"/>
        <v>0.41400779767979617</v>
      </c>
      <c r="H605" s="8">
        <f t="shared" si="89"/>
        <v>0</v>
      </c>
      <c r="I605" s="6">
        <f t="shared" si="85"/>
        <v>3.3040097979076544</v>
      </c>
      <c r="J605" s="15">
        <f t="shared" si="86"/>
        <v>40297</v>
      </c>
      <c r="K605" s="7">
        <f t="shared" si="87"/>
        <v>21.396243537091422</v>
      </c>
    </row>
    <row r="606" spans="1:11" x14ac:dyDescent="0.2">
      <c r="A606" s="11">
        <v>40298</v>
      </c>
      <c r="B606" s="12">
        <v>5553.3</v>
      </c>
      <c r="C606" s="4">
        <f t="shared" si="84"/>
        <v>-1.1547782539149303E-2</v>
      </c>
      <c r="D606" s="4">
        <f t="shared" si="88"/>
        <v>1.4509140916531771E-7</v>
      </c>
      <c r="E606" s="13">
        <f t="shared" si="81"/>
        <v>1.625724915551828E-4</v>
      </c>
      <c r="F606" s="4">
        <f t="shared" si="82"/>
        <v>-1.1547927630558468E-2</v>
      </c>
      <c r="G606" s="6">
        <f t="shared" si="83"/>
        <v>-0.90569198138215934</v>
      </c>
      <c r="H606" s="8">
        <f t="shared" si="89"/>
        <v>1</v>
      </c>
      <c r="I606" s="6">
        <f t="shared" si="85"/>
        <v>3.033115761120504</v>
      </c>
      <c r="J606" s="15">
        <f t="shared" si="86"/>
        <v>40298</v>
      </c>
      <c r="K606" s="7">
        <f t="shared" si="87"/>
        <v>20.280739721090367</v>
      </c>
    </row>
    <row r="607" spans="1:11" x14ac:dyDescent="0.2">
      <c r="A607" s="11">
        <v>40302</v>
      </c>
      <c r="B607" s="12">
        <v>5411.1</v>
      </c>
      <c r="C607" s="4">
        <f t="shared" si="84"/>
        <v>-2.5939946289485878E-2</v>
      </c>
      <c r="D607" s="4">
        <f t="shared" si="88"/>
        <v>1.4509140916531771E-7</v>
      </c>
      <c r="E607" s="13">
        <f t="shared" si="81"/>
        <v>1.7112467356468548E-4</v>
      </c>
      <c r="F607" s="4">
        <f t="shared" si="82"/>
        <v>-2.5940091380895043E-2</v>
      </c>
      <c r="G607" s="6">
        <f t="shared" si="83"/>
        <v>-1.9829656232327562</v>
      </c>
      <c r="H607" s="8">
        <f t="shared" si="89"/>
        <v>1</v>
      </c>
      <c r="I607" s="6">
        <f t="shared" si="85"/>
        <v>1.4515442263046385</v>
      </c>
      <c r="J607" s="15">
        <f t="shared" si="86"/>
        <v>40302</v>
      </c>
      <c r="K607" s="7">
        <f t="shared" si="87"/>
        <v>20.807340630620104</v>
      </c>
    </row>
    <row r="608" spans="1:11" x14ac:dyDescent="0.2">
      <c r="A608" s="11">
        <v>40303</v>
      </c>
      <c r="B608" s="12">
        <v>5341.9</v>
      </c>
      <c r="C608" s="4">
        <f t="shared" si="84"/>
        <v>-1.2871004430252122E-2</v>
      </c>
      <c r="D608" s="4">
        <f t="shared" si="88"/>
        <v>1.4509140916531771E-7</v>
      </c>
      <c r="E608" s="13">
        <f t="shared" si="81"/>
        <v>2.7905661341779352E-4</v>
      </c>
      <c r="F608" s="4">
        <f t="shared" si="82"/>
        <v>-1.2871149521661287E-2</v>
      </c>
      <c r="G608" s="6">
        <f t="shared" si="83"/>
        <v>-0.77049739679880702</v>
      </c>
      <c r="H608" s="8">
        <f t="shared" si="89"/>
        <v>1</v>
      </c>
      <c r="I608" s="6">
        <f t="shared" si="85"/>
        <v>2.8762762881842114</v>
      </c>
      <c r="J608" s="15">
        <f t="shared" si="86"/>
        <v>40303</v>
      </c>
      <c r="K608" s="7">
        <f t="shared" si="87"/>
        <v>26.570909505453848</v>
      </c>
    </row>
    <row r="609" spans="1:11" x14ac:dyDescent="0.2">
      <c r="A609" s="11">
        <v>40304</v>
      </c>
      <c r="B609" s="12">
        <v>5261</v>
      </c>
      <c r="C609" s="4">
        <f t="shared" si="84"/>
        <v>-1.5260272183203914E-2</v>
      </c>
      <c r="D609" s="4">
        <f t="shared" si="88"/>
        <v>1.4509140916531771E-7</v>
      </c>
      <c r="E609" s="13">
        <f t="shared" si="81"/>
        <v>2.8017643365634389E-4</v>
      </c>
      <c r="F609" s="4">
        <f t="shared" si="82"/>
        <v>-1.5260417274613079E-2</v>
      </c>
      <c r="G609" s="6">
        <f t="shared" si="83"/>
        <v>-0.91169717168186482</v>
      </c>
      <c r="H609" s="8">
        <f t="shared" si="89"/>
        <v>1</v>
      </c>
      <c r="I609" s="6">
        <f t="shared" si="85"/>
        <v>2.7555111168870585</v>
      </c>
      <c r="J609" s="15">
        <f t="shared" si="86"/>
        <v>40304</v>
      </c>
      <c r="K609" s="7">
        <f t="shared" si="87"/>
        <v>26.624169041503436</v>
      </c>
    </row>
    <row r="610" spans="1:11" x14ac:dyDescent="0.2">
      <c r="A610" s="11">
        <v>40305</v>
      </c>
      <c r="B610" s="12">
        <v>5123</v>
      </c>
      <c r="C610" s="4">
        <f t="shared" si="84"/>
        <v>-2.658091779160493E-2</v>
      </c>
      <c r="D610" s="4">
        <f t="shared" si="88"/>
        <v>1.4509140916531771E-7</v>
      </c>
      <c r="E610" s="13">
        <f t="shared" si="81"/>
        <v>2.9367047203237071E-4</v>
      </c>
      <c r="F610" s="4">
        <f t="shared" si="82"/>
        <v>-2.6581062883014095E-2</v>
      </c>
      <c r="G610" s="6">
        <f t="shared" si="83"/>
        <v>-1.5511085873212984</v>
      </c>
      <c r="H610" s="8">
        <f t="shared" si="89"/>
        <v>1</v>
      </c>
      <c r="I610" s="6">
        <f t="shared" si="85"/>
        <v>1.9446186732982209</v>
      </c>
      <c r="J610" s="15">
        <f t="shared" si="86"/>
        <v>40305</v>
      </c>
      <c r="K610" s="7">
        <f t="shared" si="87"/>
        <v>27.257774931969369</v>
      </c>
    </row>
    <row r="611" spans="1:11" x14ac:dyDescent="0.2">
      <c r="A611" s="11">
        <v>40308</v>
      </c>
      <c r="B611" s="12">
        <v>5387.4</v>
      </c>
      <c r="C611" s="4">
        <f t="shared" si="84"/>
        <v>5.0322688815615656E-2</v>
      </c>
      <c r="D611" s="4">
        <f t="shared" si="88"/>
        <v>1.4509140916531771E-7</v>
      </c>
      <c r="E611" s="13">
        <f t="shared" si="81"/>
        <v>3.9372212249877083E-4</v>
      </c>
      <c r="F611" s="4">
        <f t="shared" si="82"/>
        <v>5.0322543724206491E-2</v>
      </c>
      <c r="G611" s="6">
        <f t="shared" si="83"/>
        <v>2.5361076090295822</v>
      </c>
      <c r="H611" s="8">
        <f t="shared" si="89"/>
        <v>0</v>
      </c>
      <c r="I611" s="6">
        <f t="shared" si="85"/>
        <v>-0.2149268503265489</v>
      </c>
      <c r="J611" s="15">
        <f t="shared" si="86"/>
        <v>40308</v>
      </c>
      <c r="K611" s="7">
        <f t="shared" si="87"/>
        <v>31.561320788615461</v>
      </c>
    </row>
    <row r="612" spans="1:11" x14ac:dyDescent="0.2">
      <c r="A612" s="11">
        <v>40309</v>
      </c>
      <c r="B612" s="12">
        <v>5334.2</v>
      </c>
      <c r="C612" s="4">
        <f t="shared" si="84"/>
        <v>-9.9239734027041938E-3</v>
      </c>
      <c r="D612" s="4">
        <f t="shared" si="88"/>
        <v>1.4509140916531771E-7</v>
      </c>
      <c r="E612" s="13">
        <f t="shared" si="81"/>
        <v>3.5079054530648949E-4</v>
      </c>
      <c r="F612" s="4">
        <f t="shared" si="82"/>
        <v>-9.9241184941133587E-3</v>
      </c>
      <c r="G612" s="6">
        <f t="shared" si="83"/>
        <v>-0.5298683771653836</v>
      </c>
      <c r="H612" s="8">
        <f t="shared" si="89"/>
        <v>1</v>
      </c>
      <c r="I612" s="6">
        <f t="shared" si="85"/>
        <v>2.9183418430530659</v>
      </c>
      <c r="J612" s="15">
        <f t="shared" si="86"/>
        <v>40309</v>
      </c>
      <c r="K612" s="7">
        <f t="shared" si="87"/>
        <v>29.790939555935768</v>
      </c>
    </row>
    <row r="613" spans="1:11" x14ac:dyDescent="0.2">
      <c r="A613" s="11">
        <v>40310</v>
      </c>
      <c r="B613" s="12">
        <v>5383.5</v>
      </c>
      <c r="C613" s="4">
        <f t="shared" si="84"/>
        <v>9.199799903657881E-3</v>
      </c>
      <c r="D613" s="4">
        <f t="shared" si="88"/>
        <v>1.4509140916531771E-7</v>
      </c>
      <c r="E613" s="13">
        <f t="shared" si="81"/>
        <v>3.3113485811250116E-4</v>
      </c>
      <c r="F613" s="4">
        <f t="shared" si="82"/>
        <v>9.199654812248716E-3</v>
      </c>
      <c r="G613" s="6">
        <f t="shared" si="83"/>
        <v>0.50555578202178197</v>
      </c>
      <c r="H613" s="8">
        <f t="shared" si="89"/>
        <v>0</v>
      </c>
      <c r="I613" s="6">
        <f t="shared" si="85"/>
        <v>2.959760562048011</v>
      </c>
      <c r="J613" s="15">
        <f t="shared" si="86"/>
        <v>40310</v>
      </c>
      <c r="K613" s="7">
        <f t="shared" si="87"/>
        <v>28.944277345006007</v>
      </c>
    </row>
    <row r="614" spans="1:11" x14ac:dyDescent="0.2">
      <c r="A614" s="11">
        <v>40311</v>
      </c>
      <c r="B614" s="12">
        <v>5433.7</v>
      </c>
      <c r="C614" s="4">
        <f t="shared" si="84"/>
        <v>9.2815812565616336E-3</v>
      </c>
      <c r="D614" s="4">
        <f t="shared" si="88"/>
        <v>1.4509140916531771E-7</v>
      </c>
      <c r="E614" s="13">
        <f t="shared" si="81"/>
        <v>2.9542633839171851E-4</v>
      </c>
      <c r="F614" s="4">
        <f t="shared" si="82"/>
        <v>9.2814361651524686E-3</v>
      </c>
      <c r="G614" s="6">
        <f t="shared" si="83"/>
        <v>0.53999604152795466</v>
      </c>
      <c r="H614" s="8">
        <f t="shared" si="89"/>
        <v>0</v>
      </c>
      <c r="I614" s="6">
        <f t="shared" si="85"/>
        <v>2.9988091193900055</v>
      </c>
      <c r="J614" s="15">
        <f t="shared" si="86"/>
        <v>40311</v>
      </c>
      <c r="K614" s="7">
        <f t="shared" si="87"/>
        <v>27.339141100829188</v>
      </c>
    </row>
    <row r="615" spans="1:11" x14ac:dyDescent="0.2">
      <c r="A615" s="11">
        <v>40312</v>
      </c>
      <c r="B615" s="12">
        <v>5262.9</v>
      </c>
      <c r="C615" s="4">
        <f t="shared" si="84"/>
        <v>-3.1938095909084627E-2</v>
      </c>
      <c r="D615" s="4">
        <f t="shared" si="88"/>
        <v>1.4509140916531771E-7</v>
      </c>
      <c r="E615" s="13">
        <f t="shared" si="81"/>
        <v>2.638388597915946E-4</v>
      </c>
      <c r="F615" s="4">
        <f t="shared" si="82"/>
        <v>-3.1938241000493792E-2</v>
      </c>
      <c r="G615" s="6">
        <f t="shared" si="83"/>
        <v>-1.9662630269992711</v>
      </c>
      <c r="H615" s="8">
        <f t="shared" si="89"/>
        <v>1</v>
      </c>
      <c r="I615" s="6">
        <f t="shared" si="85"/>
        <v>1.2680523314995102</v>
      </c>
      <c r="J615" s="15">
        <f t="shared" si="86"/>
        <v>40312</v>
      </c>
      <c r="K615" s="7">
        <f t="shared" si="87"/>
        <v>25.836259699746289</v>
      </c>
    </row>
    <row r="616" spans="1:11" x14ac:dyDescent="0.2">
      <c r="A616" s="11">
        <v>40315</v>
      </c>
      <c r="B616" s="12">
        <v>5262.5</v>
      </c>
      <c r="C616" s="4">
        <f t="shared" si="84"/>
        <v>-7.6006612611771875E-5</v>
      </c>
      <c r="D616" s="4">
        <f t="shared" si="88"/>
        <v>1.4509140916531771E-7</v>
      </c>
      <c r="E616" s="13">
        <f t="shared" si="81"/>
        <v>4.2565183123700206E-4</v>
      </c>
      <c r="F616" s="4">
        <f t="shared" si="82"/>
        <v>-7.6151704020937193E-5</v>
      </c>
      <c r="G616" s="6">
        <f t="shared" si="83"/>
        <v>-3.6910707753771543E-3</v>
      </c>
      <c r="H616" s="8">
        <f t="shared" si="89"/>
        <v>1</v>
      </c>
      <c r="I616" s="6">
        <f t="shared" si="85"/>
        <v>2.9619990765087789</v>
      </c>
      <c r="J616" s="15">
        <f t="shared" si="86"/>
        <v>40315</v>
      </c>
      <c r="K616" s="7">
        <f t="shared" si="87"/>
        <v>32.816141348879142</v>
      </c>
    </row>
    <row r="617" spans="1:11" x14ac:dyDescent="0.2">
      <c r="A617" s="11">
        <v>40316</v>
      </c>
      <c r="B617" s="12">
        <v>5307.3</v>
      </c>
      <c r="C617" s="4">
        <f t="shared" si="84"/>
        <v>8.4770323520410151E-3</v>
      </c>
      <c r="D617" s="4">
        <f t="shared" si="88"/>
        <v>1.4509140916531771E-7</v>
      </c>
      <c r="E617" s="13">
        <f t="shared" si="81"/>
        <v>3.7903639589873596E-4</v>
      </c>
      <c r="F617" s="4">
        <f t="shared" si="82"/>
        <v>8.4768872606318501E-3</v>
      </c>
      <c r="G617" s="6">
        <f t="shared" si="83"/>
        <v>0.43540754482648836</v>
      </c>
      <c r="H617" s="8">
        <f t="shared" si="89"/>
        <v>0</v>
      </c>
      <c r="I617" s="6">
        <f t="shared" si="85"/>
        <v>2.9252107647981545</v>
      </c>
      <c r="J617" s="15">
        <f t="shared" si="86"/>
        <v>40316</v>
      </c>
      <c r="K617" s="7">
        <f t="shared" si="87"/>
        <v>30.967112904237649</v>
      </c>
    </row>
    <row r="618" spans="1:11" x14ac:dyDescent="0.2">
      <c r="A618" s="11">
        <v>40317</v>
      </c>
      <c r="B618" s="12">
        <v>5158.1000000000004</v>
      </c>
      <c r="C618" s="4">
        <f t="shared" si="84"/>
        <v>-2.8514936729878509E-2</v>
      </c>
      <c r="D618" s="4">
        <f t="shared" si="88"/>
        <v>1.4509140916531771E-7</v>
      </c>
      <c r="E618" s="13">
        <f t="shared" si="81"/>
        <v>3.3779966586558431E-4</v>
      </c>
      <c r="F618" s="4">
        <f t="shared" si="82"/>
        <v>-2.8515081821287674E-2</v>
      </c>
      <c r="G618" s="6">
        <f t="shared" si="83"/>
        <v>-1.5514758301423621</v>
      </c>
      <c r="H618" s="8">
        <f t="shared" si="89"/>
        <v>1</v>
      </c>
      <c r="I618" s="6">
        <f t="shared" si="85"/>
        <v>1.8740516124072206</v>
      </c>
      <c r="J618" s="15">
        <f t="shared" si="86"/>
        <v>40317</v>
      </c>
      <c r="K618" s="7">
        <f t="shared" si="87"/>
        <v>29.23410943811917</v>
      </c>
    </row>
    <row r="619" spans="1:11" x14ac:dyDescent="0.2">
      <c r="A619" s="11">
        <v>40318</v>
      </c>
      <c r="B619" s="12">
        <v>5073.1000000000004</v>
      </c>
      <c r="C619" s="4">
        <f t="shared" si="84"/>
        <v>-1.6616224038539282E-2</v>
      </c>
      <c r="D619" s="4">
        <f t="shared" si="88"/>
        <v>1.4509140916531771E-7</v>
      </c>
      <c r="E619" s="13">
        <f t="shared" si="81"/>
        <v>4.5258072509000448E-4</v>
      </c>
      <c r="F619" s="4">
        <f t="shared" si="82"/>
        <v>-1.6616369129948447E-2</v>
      </c>
      <c r="G619" s="6">
        <f t="shared" si="83"/>
        <v>-0.78106666759327414</v>
      </c>
      <c r="H619" s="8">
        <f t="shared" si="89"/>
        <v>1</v>
      </c>
      <c r="I619" s="6">
        <f t="shared" si="85"/>
        <v>2.6263011035558774</v>
      </c>
      <c r="J619" s="15">
        <f t="shared" si="86"/>
        <v>40318</v>
      </c>
      <c r="K619" s="7">
        <f t="shared" si="87"/>
        <v>33.838280607585716</v>
      </c>
    </row>
    <row r="620" spans="1:11" x14ac:dyDescent="0.2">
      <c r="A620" s="11">
        <v>40319</v>
      </c>
      <c r="B620" s="12">
        <v>5062.8999999999996</v>
      </c>
      <c r="C620" s="4">
        <f t="shared" si="84"/>
        <v>-2.012628935097612E-3</v>
      </c>
      <c r="D620" s="4">
        <f t="shared" si="88"/>
        <v>1.4509140916531771E-7</v>
      </c>
      <c r="E620" s="13">
        <f t="shared" si="81"/>
        <v>4.5421859602896825E-4</v>
      </c>
      <c r="F620" s="4">
        <f t="shared" si="82"/>
        <v>-2.0127740265067774E-3</v>
      </c>
      <c r="G620" s="6">
        <f t="shared" si="83"/>
        <v>-9.4441432140470571E-2</v>
      </c>
      <c r="H620" s="8">
        <f t="shared" si="89"/>
        <v>1</v>
      </c>
      <c r="I620" s="6">
        <f t="shared" si="85"/>
        <v>2.9250678681184525</v>
      </c>
      <c r="J620" s="15">
        <f t="shared" si="86"/>
        <v>40319</v>
      </c>
      <c r="K620" s="7">
        <f t="shared" si="87"/>
        <v>33.899454980180579</v>
      </c>
    </row>
    <row r="621" spans="1:11" x14ac:dyDescent="0.2">
      <c r="A621" s="11">
        <v>40322</v>
      </c>
      <c r="B621" s="12">
        <v>5069.6000000000004</v>
      </c>
      <c r="C621" s="4">
        <f t="shared" si="84"/>
        <v>1.3224773701446453E-3</v>
      </c>
      <c r="D621" s="4">
        <f t="shared" si="88"/>
        <v>1.4509140916531771E-7</v>
      </c>
      <c r="E621" s="13">
        <f t="shared" si="81"/>
        <v>4.0505889032286548E-4</v>
      </c>
      <c r="F621" s="4">
        <f t="shared" si="82"/>
        <v>1.3223322787354799E-3</v>
      </c>
      <c r="G621" s="6">
        <f t="shared" si="83"/>
        <v>6.5702442538636482E-2</v>
      </c>
      <c r="H621" s="8">
        <f t="shared" si="89"/>
        <v>0</v>
      </c>
      <c r="I621" s="6">
        <f t="shared" si="85"/>
        <v>2.9846421079294942</v>
      </c>
      <c r="J621" s="15">
        <f t="shared" si="86"/>
        <v>40322</v>
      </c>
      <c r="K621" s="7">
        <f t="shared" si="87"/>
        <v>32.012481823764453</v>
      </c>
    </row>
    <row r="622" spans="1:11" x14ac:dyDescent="0.2">
      <c r="A622" s="11">
        <v>40323</v>
      </c>
      <c r="B622" s="12">
        <v>4940.7</v>
      </c>
      <c r="C622" s="4">
        <f t="shared" si="84"/>
        <v>-2.5754897461034931E-2</v>
      </c>
      <c r="D622" s="4">
        <f t="shared" si="88"/>
        <v>1.4509140916531771E-7</v>
      </c>
      <c r="E622" s="13">
        <f t="shared" si="81"/>
        <v>3.6081896188153292E-4</v>
      </c>
      <c r="F622" s="4">
        <f t="shared" si="82"/>
        <v>-2.5755042552444096E-2</v>
      </c>
      <c r="G622" s="6">
        <f t="shared" si="83"/>
        <v>-1.3558685757214586</v>
      </c>
      <c r="H622" s="8">
        <f t="shared" si="89"/>
        <v>1</v>
      </c>
      <c r="I622" s="6">
        <f t="shared" si="85"/>
        <v>2.1254387775072336</v>
      </c>
      <c r="J622" s="15">
        <f t="shared" si="86"/>
        <v>40323</v>
      </c>
      <c r="K622" s="7">
        <f t="shared" si="87"/>
        <v>30.213771256833834</v>
      </c>
    </row>
    <row r="623" spans="1:11" x14ac:dyDescent="0.2">
      <c r="A623" s="11">
        <v>40324</v>
      </c>
      <c r="B623" s="12">
        <v>5038.1000000000004</v>
      </c>
      <c r="C623" s="4">
        <f t="shared" si="84"/>
        <v>1.9522005313778096E-2</v>
      </c>
      <c r="D623" s="4">
        <f t="shared" si="88"/>
        <v>1.4509140916531771E-7</v>
      </c>
      <c r="E623" s="13">
        <f t="shared" si="81"/>
        <v>4.4507916633566174E-4</v>
      </c>
      <c r="F623" s="4">
        <f t="shared" si="82"/>
        <v>1.9521860222368931E-2</v>
      </c>
      <c r="G623" s="6">
        <f t="shared" si="83"/>
        <v>0.92534262061218242</v>
      </c>
      <c r="H623" s="8">
        <f t="shared" si="89"/>
        <v>0</v>
      </c>
      <c r="I623" s="6">
        <f t="shared" si="85"/>
        <v>2.5115611789060188</v>
      </c>
      <c r="J623" s="15">
        <f t="shared" si="86"/>
        <v>40324</v>
      </c>
      <c r="K623" s="7">
        <f t="shared" si="87"/>
        <v>33.556672821202405</v>
      </c>
    </row>
    <row r="624" spans="1:11" x14ac:dyDescent="0.2">
      <c r="A624" s="11">
        <v>40325</v>
      </c>
      <c r="B624" s="12">
        <v>5195.2</v>
      </c>
      <c r="C624" s="4">
        <f t="shared" si="84"/>
        <v>3.0706095486530954E-2</v>
      </c>
      <c r="D624" s="4">
        <f t="shared" si="88"/>
        <v>1.4509140916531771E-7</v>
      </c>
      <c r="E624" s="13">
        <f t="shared" si="81"/>
        <v>3.9622058653609722E-4</v>
      </c>
      <c r="F624" s="4">
        <f t="shared" si="82"/>
        <v>3.0705950395121789E-2</v>
      </c>
      <c r="G624" s="6">
        <f t="shared" si="83"/>
        <v>1.5426024817400703</v>
      </c>
      <c r="H624" s="8">
        <f t="shared" si="89"/>
        <v>0</v>
      </c>
      <c r="I624" s="6">
        <f t="shared" si="85"/>
        <v>1.8080199910049319</v>
      </c>
      <c r="J624" s="15">
        <f t="shared" si="86"/>
        <v>40325</v>
      </c>
      <c r="K624" s="7">
        <f t="shared" si="87"/>
        <v>31.661302625386817</v>
      </c>
    </row>
    <row r="625" spans="1:11" x14ac:dyDescent="0.2">
      <c r="A625" s="11">
        <v>40326</v>
      </c>
      <c r="B625" s="12">
        <v>5188.3999999999996</v>
      </c>
      <c r="C625" s="4">
        <f t="shared" si="84"/>
        <v>-1.3097578820635294E-3</v>
      </c>
      <c r="D625" s="4">
        <f t="shared" si="88"/>
        <v>1.4509140916531771E-7</v>
      </c>
      <c r="E625" s="13">
        <f t="shared" si="81"/>
        <v>3.5300066714658062E-4</v>
      </c>
      <c r="F625" s="4">
        <f t="shared" si="82"/>
        <v>-1.3099029734726948E-3</v>
      </c>
      <c r="G625" s="6">
        <f t="shared" si="83"/>
        <v>-6.9719034615902412E-2</v>
      </c>
      <c r="H625" s="8">
        <f t="shared" si="89"/>
        <v>1</v>
      </c>
      <c r="I625" s="6">
        <f t="shared" si="85"/>
        <v>3.0531514004509943</v>
      </c>
      <c r="J625" s="15">
        <f t="shared" si="86"/>
        <v>40326</v>
      </c>
      <c r="K625" s="7">
        <f t="shared" si="87"/>
        <v>29.884639664564283</v>
      </c>
    </row>
    <row r="626" spans="1:11" x14ac:dyDescent="0.2">
      <c r="A626" s="11">
        <v>40330</v>
      </c>
      <c r="B626" s="12">
        <v>5163.3</v>
      </c>
      <c r="C626" s="4">
        <f t="shared" si="84"/>
        <v>-4.849454522473152E-3</v>
      </c>
      <c r="D626" s="4">
        <f t="shared" si="88"/>
        <v>1.4509140916531771E-7</v>
      </c>
      <c r="E626" s="13">
        <f t="shared" si="81"/>
        <v>3.1508785304325829E-4</v>
      </c>
      <c r="F626" s="4">
        <f t="shared" si="82"/>
        <v>-4.849599613882317E-3</v>
      </c>
      <c r="G626" s="6">
        <f t="shared" si="83"/>
        <v>-0.27320588745325025</v>
      </c>
      <c r="H626" s="8">
        <f t="shared" si="89"/>
        <v>1</v>
      </c>
      <c r="I626" s="6">
        <f t="shared" si="85"/>
        <v>3.0750702680625608</v>
      </c>
      <c r="J626" s="15">
        <f t="shared" si="86"/>
        <v>40330</v>
      </c>
      <c r="K626" s="7">
        <f t="shared" si="87"/>
        <v>28.234239288485242</v>
      </c>
    </row>
    <row r="627" spans="1:11" x14ac:dyDescent="0.2">
      <c r="A627" s="11">
        <v>40331</v>
      </c>
      <c r="B627" s="12">
        <v>5151.3</v>
      </c>
      <c r="C627" s="4">
        <f t="shared" si="84"/>
        <v>-2.3267999561781827E-3</v>
      </c>
      <c r="D627" s="4">
        <f t="shared" si="88"/>
        <v>1.4509140916531771E-7</v>
      </c>
      <c r="E627" s="13">
        <f t="shared" si="81"/>
        <v>2.8560633271396401E-4</v>
      </c>
      <c r="F627" s="4">
        <f t="shared" si="82"/>
        <v>-2.3269450475873481E-3</v>
      </c>
      <c r="G627" s="6">
        <f t="shared" si="83"/>
        <v>-0.1376899400554388</v>
      </c>
      <c r="H627" s="8">
        <f t="shared" si="89"/>
        <v>1</v>
      </c>
      <c r="I627" s="6">
        <f t="shared" si="85"/>
        <v>3.1520302841873167</v>
      </c>
      <c r="J627" s="15">
        <f t="shared" si="86"/>
        <v>40331</v>
      </c>
      <c r="K627" s="7">
        <f t="shared" si="87"/>
        <v>26.880923008080078</v>
      </c>
    </row>
    <row r="628" spans="1:11" x14ac:dyDescent="0.2">
      <c r="A628" s="11">
        <v>40332</v>
      </c>
      <c r="B628" s="12">
        <v>5211.2</v>
      </c>
      <c r="C628" s="4">
        <f t="shared" si="84"/>
        <v>1.1561045534102452E-2</v>
      </c>
      <c r="D628" s="4">
        <f t="shared" si="88"/>
        <v>1.4509140916531771E-7</v>
      </c>
      <c r="E628" s="13">
        <f t="shared" si="81"/>
        <v>2.5615942367821176E-4</v>
      </c>
      <c r="F628" s="4">
        <f t="shared" si="82"/>
        <v>1.1560900442693287E-2</v>
      </c>
      <c r="G628" s="6">
        <f t="shared" si="83"/>
        <v>0.72233139718907047</v>
      </c>
      <c r="H628" s="8">
        <f t="shared" si="89"/>
        <v>0</v>
      </c>
      <c r="I628" s="6">
        <f t="shared" si="85"/>
        <v>2.9550354223973851</v>
      </c>
      <c r="J628" s="15">
        <f t="shared" si="86"/>
        <v>40332</v>
      </c>
      <c r="K628" s="7">
        <f t="shared" si="87"/>
        <v>25.457481059717509</v>
      </c>
    </row>
    <row r="629" spans="1:11" x14ac:dyDescent="0.2">
      <c r="A629" s="11">
        <v>40333</v>
      </c>
      <c r="B629" s="12">
        <v>5126</v>
      </c>
      <c r="C629" s="4">
        <f t="shared" si="84"/>
        <v>-1.6484527597952603E-2</v>
      </c>
      <c r="D629" s="4">
        <f t="shared" si="88"/>
        <v>1.4509140916531771E-7</v>
      </c>
      <c r="E629" s="13">
        <f t="shared" si="81"/>
        <v>2.2910365267843341E-4</v>
      </c>
      <c r="F629" s="4">
        <f t="shared" si="82"/>
        <v>-1.6484672689361768E-2</v>
      </c>
      <c r="G629" s="6">
        <f t="shared" si="83"/>
        <v>-1.0890913827516271</v>
      </c>
      <c r="H629" s="8">
        <f t="shared" si="89"/>
        <v>1</v>
      </c>
      <c r="I629" s="6">
        <f t="shared" si="85"/>
        <v>2.6786694593200755</v>
      </c>
      <c r="J629" s="15">
        <f t="shared" si="86"/>
        <v>40333</v>
      </c>
      <c r="K629" s="7">
        <f t="shared" si="87"/>
        <v>24.075552771980885</v>
      </c>
    </row>
    <row r="630" spans="1:11" x14ac:dyDescent="0.2">
      <c r="A630" s="11">
        <v>40336</v>
      </c>
      <c r="B630" s="12">
        <v>5069.1000000000004</v>
      </c>
      <c r="C630" s="4">
        <f t="shared" si="84"/>
        <v>-1.1162340889302604E-2</v>
      </c>
      <c r="D630" s="4">
        <f t="shared" si="88"/>
        <v>1.4509140916531771E-7</v>
      </c>
      <c r="E630" s="13">
        <f t="shared" si="81"/>
        <v>2.5572158054278115E-4</v>
      </c>
      <c r="F630" s="4">
        <f t="shared" si="82"/>
        <v>-1.1162485980711769E-2</v>
      </c>
      <c r="G630" s="6">
        <f t="shared" si="83"/>
        <v>-0.69803506014796091</v>
      </c>
      <c r="H630" s="8">
        <f t="shared" si="89"/>
        <v>1</v>
      </c>
      <c r="I630" s="6">
        <f t="shared" si="85"/>
        <v>2.9731456348621474</v>
      </c>
      <c r="J630" s="15">
        <f t="shared" si="86"/>
        <v>40336</v>
      </c>
      <c r="K630" s="7">
        <f t="shared" si="87"/>
        <v>25.43571502382499</v>
      </c>
    </row>
    <row r="631" spans="1:11" x14ac:dyDescent="0.2">
      <c r="A631" s="11">
        <v>40337</v>
      </c>
      <c r="B631" s="12">
        <v>5028.1000000000004</v>
      </c>
      <c r="C631" s="4">
        <f t="shared" si="84"/>
        <v>-8.1211078986445622E-3</v>
      </c>
      <c r="D631" s="4">
        <f t="shared" si="88"/>
        <v>1.4509140916531771E-7</v>
      </c>
      <c r="E631" s="13">
        <f t="shared" si="81"/>
        <v>2.5189525568326528E-4</v>
      </c>
      <c r="F631" s="4">
        <f t="shared" si="82"/>
        <v>-8.1212529900537272E-3</v>
      </c>
      <c r="G631" s="6">
        <f t="shared" si="83"/>
        <v>-0.51169720614269321</v>
      </c>
      <c r="H631" s="8">
        <f t="shared" si="89"/>
        <v>1</v>
      </c>
      <c r="I631" s="6">
        <f t="shared" si="85"/>
        <v>3.0933930558635305</v>
      </c>
      <c r="J631" s="15">
        <f t="shared" si="86"/>
        <v>40337</v>
      </c>
      <c r="K631" s="7">
        <f t="shared" si="87"/>
        <v>25.244702352744454</v>
      </c>
    </row>
    <row r="632" spans="1:11" x14ac:dyDescent="0.2">
      <c r="A632" s="11">
        <v>40338</v>
      </c>
      <c r="B632" s="12">
        <v>5085.8999999999996</v>
      </c>
      <c r="C632" s="4">
        <f t="shared" si="84"/>
        <v>1.1429825835947656E-2</v>
      </c>
      <c r="D632" s="4">
        <f t="shared" si="88"/>
        <v>1.4509140916531771E-7</v>
      </c>
      <c r="E632" s="13">
        <f t="shared" si="81"/>
        <v>2.3760083380287936E-4</v>
      </c>
      <c r="F632" s="4">
        <f t="shared" si="82"/>
        <v>1.1429680744538491E-2</v>
      </c>
      <c r="G632" s="6">
        <f t="shared" si="83"/>
        <v>0.74149823158575645</v>
      </c>
      <c r="H632" s="8">
        <f t="shared" si="89"/>
        <v>0</v>
      </c>
      <c r="I632" s="6">
        <f t="shared" si="85"/>
        <v>2.9786108836782077</v>
      </c>
      <c r="J632" s="15">
        <f t="shared" si="86"/>
        <v>40338</v>
      </c>
      <c r="K632" s="7">
        <f t="shared" si="87"/>
        <v>24.517954839694212</v>
      </c>
    </row>
    <row r="633" spans="1:11" x14ac:dyDescent="0.2">
      <c r="A633" s="11">
        <v>40339</v>
      </c>
      <c r="B633" s="12">
        <v>5132.5</v>
      </c>
      <c r="C633" s="4">
        <f t="shared" si="84"/>
        <v>9.1208649210715812E-3</v>
      </c>
      <c r="D633" s="4">
        <f t="shared" si="88"/>
        <v>1.4509140916531771E-7</v>
      </c>
      <c r="E633" s="13">
        <f t="shared" si="81"/>
        <v>2.1268686852945749E-4</v>
      </c>
      <c r="F633" s="4">
        <f t="shared" si="82"/>
        <v>9.1207198296624162E-3</v>
      </c>
      <c r="G633" s="6">
        <f t="shared" si="83"/>
        <v>0.62540129582752346</v>
      </c>
      <c r="H633" s="8">
        <f t="shared" si="89"/>
        <v>0</v>
      </c>
      <c r="I633" s="6">
        <f t="shared" si="85"/>
        <v>3.1133428637409182</v>
      </c>
      <c r="J633" s="15">
        <f t="shared" si="86"/>
        <v>40339</v>
      </c>
      <c r="K633" s="7">
        <f t="shared" si="87"/>
        <v>23.19693465481005</v>
      </c>
    </row>
    <row r="634" spans="1:11" x14ac:dyDescent="0.2">
      <c r="A634" s="11">
        <v>40340</v>
      </c>
      <c r="B634" s="12">
        <v>5163.7</v>
      </c>
      <c r="C634" s="4">
        <f t="shared" si="84"/>
        <v>6.0605068855063421E-3</v>
      </c>
      <c r="D634" s="4">
        <f t="shared" si="88"/>
        <v>1.4509140916531771E-7</v>
      </c>
      <c r="E634" s="13">
        <f t="shared" si="81"/>
        <v>1.9064816877175175E-4</v>
      </c>
      <c r="F634" s="4">
        <f t="shared" si="82"/>
        <v>6.0603617940971771E-3</v>
      </c>
      <c r="G634" s="6">
        <f t="shared" si="83"/>
        <v>0.4389168286467755</v>
      </c>
      <c r="H634" s="8">
        <f t="shared" si="89"/>
        <v>0</v>
      </c>
      <c r="I634" s="6">
        <f t="shared" si="85"/>
        <v>3.2672779140058577</v>
      </c>
      <c r="J634" s="15">
        <f t="shared" si="86"/>
        <v>40340</v>
      </c>
      <c r="K634" s="7">
        <f t="shared" si="87"/>
        <v>21.962237294786974</v>
      </c>
    </row>
    <row r="635" spans="1:11" x14ac:dyDescent="0.2">
      <c r="A635" s="11">
        <v>40343</v>
      </c>
      <c r="B635" s="12">
        <v>5202.1000000000004</v>
      </c>
      <c r="C635" s="4">
        <f t="shared" si="84"/>
        <v>7.4090134208600073E-3</v>
      </c>
      <c r="D635" s="4">
        <f t="shared" si="88"/>
        <v>1.4509140916531771E-7</v>
      </c>
      <c r="E635" s="13">
        <f t="shared" si="81"/>
        <v>1.7115290650900601E-4</v>
      </c>
      <c r="F635" s="4">
        <f t="shared" si="82"/>
        <v>7.4088683294508424E-3</v>
      </c>
      <c r="G635" s="6">
        <f t="shared" si="83"/>
        <v>0.56631718061551128</v>
      </c>
      <c r="H635" s="8">
        <f t="shared" si="89"/>
        <v>0</v>
      </c>
      <c r="I635" s="6">
        <f t="shared" si="85"/>
        <v>3.2571804977153165</v>
      </c>
      <c r="J635" s="15">
        <f t="shared" si="86"/>
        <v>40343</v>
      </c>
      <c r="K635" s="7">
        <f t="shared" si="87"/>
        <v>20.80905700573155</v>
      </c>
    </row>
    <row r="636" spans="1:11" x14ac:dyDescent="0.2">
      <c r="A636" s="11">
        <v>40344</v>
      </c>
      <c r="B636" s="12">
        <v>5217.8</v>
      </c>
      <c r="C636" s="4">
        <f t="shared" si="84"/>
        <v>3.0134669010164687E-3</v>
      </c>
      <c r="D636" s="4">
        <f t="shared" si="88"/>
        <v>1.4509140916531771E-7</v>
      </c>
      <c r="E636" s="13">
        <f t="shared" si="81"/>
        <v>1.5390754925691358E-4</v>
      </c>
      <c r="F636" s="4">
        <f t="shared" si="82"/>
        <v>3.0133218096073033E-3</v>
      </c>
      <c r="G636" s="6">
        <f t="shared" si="83"/>
        <v>0.24289331017329394</v>
      </c>
      <c r="H636" s="8">
        <f t="shared" si="89"/>
        <v>0</v>
      </c>
      <c r="I636" s="6">
        <f t="shared" si="85"/>
        <v>3.4411421193924134</v>
      </c>
      <c r="J636" s="15">
        <f t="shared" si="86"/>
        <v>40344</v>
      </c>
      <c r="K636" s="7">
        <f t="shared" si="87"/>
        <v>19.732868509671658</v>
      </c>
    </row>
    <row r="637" spans="1:11" x14ac:dyDescent="0.2">
      <c r="A637" s="11">
        <v>40345</v>
      </c>
      <c r="B637" s="12">
        <v>5237.8999999999996</v>
      </c>
      <c r="C637" s="4">
        <f t="shared" si="84"/>
        <v>3.8447975287408081E-3</v>
      </c>
      <c r="D637" s="4">
        <f t="shared" si="88"/>
        <v>1.4509140916531771E-7</v>
      </c>
      <c r="E637" s="13">
        <f t="shared" si="81"/>
        <v>1.3865244046462949E-4</v>
      </c>
      <c r="F637" s="4">
        <f t="shared" si="82"/>
        <v>3.8446524373316427E-3</v>
      </c>
      <c r="G637" s="6">
        <f t="shared" si="83"/>
        <v>0.32650762352516904</v>
      </c>
      <c r="H637" s="8">
        <f t="shared" si="89"/>
        <v>0</v>
      </c>
      <c r="I637" s="6">
        <f t="shared" si="85"/>
        <v>3.4695279449039376</v>
      </c>
      <c r="J637" s="15">
        <f t="shared" si="86"/>
        <v>40345</v>
      </c>
      <c r="K637" s="7">
        <f t="shared" si="87"/>
        <v>18.729406674412104</v>
      </c>
    </row>
    <row r="638" spans="1:11" x14ac:dyDescent="0.2">
      <c r="A638" s="11">
        <v>40346</v>
      </c>
      <c r="B638" s="12">
        <v>5253.9</v>
      </c>
      <c r="C638" s="4">
        <f t="shared" si="84"/>
        <v>3.0500033175163083E-3</v>
      </c>
      <c r="D638" s="4">
        <f t="shared" si="88"/>
        <v>1.4509140916531771E-7</v>
      </c>
      <c r="E638" s="13">
        <f t="shared" si="81"/>
        <v>1.2515788996836843E-4</v>
      </c>
      <c r="F638" s="4">
        <f t="shared" si="82"/>
        <v>3.0498582261071429E-3</v>
      </c>
      <c r="G638" s="6">
        <f t="shared" si="83"/>
        <v>0.2726154939401112</v>
      </c>
      <c r="H638" s="8">
        <f t="shared" si="89"/>
        <v>0</v>
      </c>
      <c r="I638" s="6">
        <f t="shared" si="85"/>
        <v>3.5368691120170483</v>
      </c>
      <c r="J638" s="15">
        <f t="shared" si="86"/>
        <v>40346</v>
      </c>
      <c r="K638" s="7">
        <f t="shared" si="87"/>
        <v>17.794646993407095</v>
      </c>
    </row>
    <row r="639" spans="1:11" x14ac:dyDescent="0.2">
      <c r="A639" s="11">
        <v>40347</v>
      </c>
      <c r="B639" s="12">
        <v>5250.8</v>
      </c>
      <c r="C639" s="4">
        <f t="shared" si="84"/>
        <v>-5.9021201747602085E-4</v>
      </c>
      <c r="D639" s="4">
        <f t="shared" si="88"/>
        <v>1.4509140916531771E-7</v>
      </c>
      <c r="E639" s="13">
        <f t="shared" si="81"/>
        <v>1.1322071563708829E-4</v>
      </c>
      <c r="F639" s="4">
        <f t="shared" si="82"/>
        <v>-5.9035710888518615E-4</v>
      </c>
      <c r="G639" s="6">
        <f t="shared" si="83"/>
        <v>-5.5481966965719297E-2</v>
      </c>
      <c r="H639" s="8">
        <f t="shared" si="89"/>
        <v>1</v>
      </c>
      <c r="I639" s="6">
        <f t="shared" si="85"/>
        <v>3.6226080467711719</v>
      </c>
      <c r="J639" s="15">
        <f t="shared" si="86"/>
        <v>40347</v>
      </c>
      <c r="K639" s="7">
        <f t="shared" si="87"/>
        <v>16.924786869022409</v>
      </c>
    </row>
    <row r="640" spans="1:11" x14ac:dyDescent="0.2">
      <c r="A640" s="11">
        <v>40350</v>
      </c>
      <c r="B640" s="12">
        <v>5299.1</v>
      </c>
      <c r="C640" s="4">
        <f t="shared" si="84"/>
        <v>9.1565488706314355E-3</v>
      </c>
      <c r="D640" s="4">
        <f t="shared" si="88"/>
        <v>1.4509140916531771E-7</v>
      </c>
      <c r="E640" s="13">
        <f t="shared" si="81"/>
        <v>1.0272601784652956E-4</v>
      </c>
      <c r="F640" s="4">
        <f t="shared" si="82"/>
        <v>9.1564037792222705E-3</v>
      </c>
      <c r="G640" s="6">
        <f t="shared" si="83"/>
        <v>0.90340961696845479</v>
      </c>
      <c r="H640" s="8">
        <f t="shared" si="89"/>
        <v>0</v>
      </c>
      <c r="I640" s="6">
        <f t="shared" si="85"/>
        <v>3.2647095661718435</v>
      </c>
      <c r="J640" s="15">
        <f t="shared" si="86"/>
        <v>40350</v>
      </c>
      <c r="K640" s="7">
        <f t="shared" si="87"/>
        <v>16.12131586291019</v>
      </c>
    </row>
    <row r="641" spans="1:11" x14ac:dyDescent="0.2">
      <c r="A641" s="11">
        <v>40351</v>
      </c>
      <c r="B641" s="12">
        <v>5247</v>
      </c>
      <c r="C641" s="4">
        <f t="shared" si="84"/>
        <v>-9.8805101131720606E-3</v>
      </c>
      <c r="D641" s="4">
        <f t="shared" si="88"/>
        <v>1.4509140916531771E-7</v>
      </c>
      <c r="E641" s="13">
        <f t="shared" si="81"/>
        <v>9.3377656161371342E-5</v>
      </c>
      <c r="F641" s="4">
        <f t="shared" si="82"/>
        <v>-9.8806552045812256E-3</v>
      </c>
      <c r="G641" s="6">
        <f t="shared" si="83"/>
        <v>-1.0225022211472272</v>
      </c>
      <c r="H641" s="8">
        <f t="shared" si="89"/>
        <v>1</v>
      </c>
      <c r="I641" s="6">
        <f t="shared" si="85"/>
        <v>3.1977353050414332</v>
      </c>
      <c r="J641" s="15">
        <f t="shared" si="86"/>
        <v>40351</v>
      </c>
      <c r="K641" s="7">
        <f t="shared" si="87"/>
        <v>15.370278790193412</v>
      </c>
    </row>
    <row r="642" spans="1:11" x14ac:dyDescent="0.2">
      <c r="A642" s="11">
        <v>40352</v>
      </c>
      <c r="B642" s="12">
        <v>5178.5</v>
      </c>
      <c r="C642" s="4">
        <f t="shared" si="84"/>
        <v>-1.3141045657778183E-2</v>
      </c>
      <c r="D642" s="4">
        <f t="shared" si="88"/>
        <v>1.4509140916531771E-7</v>
      </c>
      <c r="E642" s="13">
        <f t="shared" si="81"/>
        <v>1.0326929330819375E-4</v>
      </c>
      <c r="F642" s="4">
        <f t="shared" si="82"/>
        <v>-1.3141190749187348E-2</v>
      </c>
      <c r="G642" s="6">
        <f t="shared" si="83"/>
        <v>-1.2931506330411879</v>
      </c>
      <c r="H642" s="8">
        <f t="shared" si="89"/>
        <v>1</v>
      </c>
      <c r="I642" s="6">
        <f t="shared" si="85"/>
        <v>2.8340274286536786</v>
      </c>
      <c r="J642" s="15">
        <f t="shared" si="86"/>
        <v>40352</v>
      </c>
      <c r="K642" s="7">
        <f t="shared" si="87"/>
        <v>16.163889138129171</v>
      </c>
    </row>
    <row r="643" spans="1:11" x14ac:dyDescent="0.2">
      <c r="A643" s="11">
        <v>40353</v>
      </c>
      <c r="B643" s="12">
        <v>5100.2</v>
      </c>
      <c r="C643" s="4">
        <f t="shared" si="84"/>
        <v>-1.5235684399156882E-2</v>
      </c>
      <c r="D643" s="4">
        <f t="shared" si="88"/>
        <v>1.4509140916531771E-7</v>
      </c>
      <c r="E643" s="13">
        <f t="shared" ref="E643:E660" si="90">$G$6+(($G$7+$G$8*H642)*F642*F642)+($G$9*E642)</f>
        <v>1.2598305322042164E-4</v>
      </c>
      <c r="F643" s="4">
        <f t="shared" ref="F643:F660" si="91">C643-D643</f>
        <v>-1.5235829490566047E-2</v>
      </c>
      <c r="G643" s="6">
        <f t="shared" ref="G643:G660" si="92">F643/SQRT(E643)</f>
        <v>-1.357406857898364</v>
      </c>
      <c r="H643" s="8">
        <f t="shared" si="89"/>
        <v>1</v>
      </c>
      <c r="I643" s="6">
        <f t="shared" si="85"/>
        <v>2.6494663570151316</v>
      </c>
      <c r="J643" s="15">
        <f t="shared" si="86"/>
        <v>40353</v>
      </c>
      <c r="K643" s="7">
        <f t="shared" si="87"/>
        <v>17.853210485726841</v>
      </c>
    </row>
    <row r="644" spans="1:11" x14ac:dyDescent="0.2">
      <c r="A644" s="11">
        <v>40354</v>
      </c>
      <c r="B644" s="12">
        <v>5046.5</v>
      </c>
      <c r="C644" s="4">
        <f t="shared" si="84"/>
        <v>-1.0584820950862528E-2</v>
      </c>
      <c r="D644" s="4">
        <f t="shared" si="88"/>
        <v>1.4509140916531771E-7</v>
      </c>
      <c r="E644" s="13">
        <f t="shared" si="90"/>
        <v>1.5713271983231413E-4</v>
      </c>
      <c r="F644" s="4">
        <f t="shared" si="91"/>
        <v>-1.0584966042271693E-2</v>
      </c>
      <c r="G644" s="6">
        <f t="shared" si="92"/>
        <v>-0.84441541951342269</v>
      </c>
      <c r="H644" s="8">
        <f t="shared" si="89"/>
        <v>1</v>
      </c>
      <c r="I644" s="6">
        <f t="shared" si="85"/>
        <v>3.1037526466753107</v>
      </c>
      <c r="J644" s="15">
        <f t="shared" si="86"/>
        <v>40354</v>
      </c>
      <c r="K644" s="7">
        <f t="shared" si="87"/>
        <v>19.93855012722226</v>
      </c>
    </row>
    <row r="645" spans="1:11" x14ac:dyDescent="0.2">
      <c r="A645" s="11">
        <v>40357</v>
      </c>
      <c r="B645" s="12">
        <v>5071.7</v>
      </c>
      <c r="C645" s="4">
        <f t="shared" si="84"/>
        <v>4.9811334238357872E-3</v>
      </c>
      <c r="D645" s="4">
        <f t="shared" si="88"/>
        <v>1.4509140916531771E-7</v>
      </c>
      <c r="E645" s="13">
        <f t="shared" si="90"/>
        <v>1.623479199622734E-4</v>
      </c>
      <c r="F645" s="4">
        <f t="shared" si="91"/>
        <v>4.9809883324266222E-3</v>
      </c>
      <c r="G645" s="6">
        <f t="shared" si="92"/>
        <v>0.39092384353651588</v>
      </c>
      <c r="H645" s="8">
        <f t="shared" si="89"/>
        <v>0</v>
      </c>
      <c r="I645" s="6">
        <f t="shared" si="85"/>
        <v>3.3675351768507329</v>
      </c>
      <c r="J645" s="15">
        <f t="shared" si="86"/>
        <v>40357</v>
      </c>
      <c r="K645" s="7">
        <f t="shared" si="87"/>
        <v>20.266727350624514</v>
      </c>
    </row>
    <row r="646" spans="1:11" x14ac:dyDescent="0.2">
      <c r="A646" s="11">
        <v>40358</v>
      </c>
      <c r="B646" s="12">
        <v>4914.2</v>
      </c>
      <c r="C646" s="4">
        <f t="shared" si="84"/>
        <v>-3.1547093809149718E-2</v>
      </c>
      <c r="D646" s="4">
        <f t="shared" si="88"/>
        <v>1.4509140916531771E-7</v>
      </c>
      <c r="E646" s="13">
        <f t="shared" si="90"/>
        <v>1.4611872669316494E-4</v>
      </c>
      <c r="F646" s="4">
        <f t="shared" si="91"/>
        <v>-3.1547238900558883E-2</v>
      </c>
      <c r="G646" s="6">
        <f t="shared" si="92"/>
        <v>-2.6098071409130559</v>
      </c>
      <c r="H646" s="8">
        <f t="shared" si="89"/>
        <v>1</v>
      </c>
      <c r="I646" s="6">
        <f t="shared" si="85"/>
        <v>9.1060345511219776E-2</v>
      </c>
      <c r="J646" s="15">
        <f t="shared" si="86"/>
        <v>40358</v>
      </c>
      <c r="K646" s="7">
        <f t="shared" si="87"/>
        <v>19.227074102257664</v>
      </c>
    </row>
    <row r="647" spans="1:11" x14ac:dyDescent="0.2">
      <c r="A647" s="11">
        <v>40359</v>
      </c>
      <c r="B647" s="12">
        <v>4916.8999999999996</v>
      </c>
      <c r="C647" s="4">
        <f t="shared" si="84"/>
        <v>5.4927730729703247E-4</v>
      </c>
      <c r="D647" s="4">
        <f t="shared" si="88"/>
        <v>1.4509140916531771E-7</v>
      </c>
      <c r="E647" s="13">
        <f t="shared" si="90"/>
        <v>3.1689982796213363E-4</v>
      </c>
      <c r="F647" s="4">
        <f t="shared" si="91"/>
        <v>5.4913221588786718E-4</v>
      </c>
      <c r="G647" s="6">
        <f t="shared" si="92"/>
        <v>3.0847212231529839E-2</v>
      </c>
      <c r="H647" s="8">
        <f t="shared" si="89"/>
        <v>0</v>
      </c>
      <c r="I647" s="6">
        <f t="shared" si="85"/>
        <v>3.1090481086166011</v>
      </c>
      <c r="J647" s="15">
        <f t="shared" si="86"/>
        <v>40359</v>
      </c>
      <c r="K647" s="7">
        <f t="shared" si="87"/>
        <v>28.315306191955582</v>
      </c>
    </row>
    <row r="648" spans="1:11" x14ac:dyDescent="0.2">
      <c r="A648" s="11">
        <v>40360</v>
      </c>
      <c r="B648" s="12">
        <v>4805.8</v>
      </c>
      <c r="C648" s="4">
        <f t="shared" si="84"/>
        <v>-2.2854728818752685E-2</v>
      </c>
      <c r="D648" s="4">
        <f t="shared" si="88"/>
        <v>1.4509140916531771E-7</v>
      </c>
      <c r="E648" s="13">
        <f t="shared" si="90"/>
        <v>2.8283414152209708E-4</v>
      </c>
      <c r="F648" s="4">
        <f t="shared" si="91"/>
        <v>-2.285487391016185E-2</v>
      </c>
      <c r="G648" s="6">
        <f t="shared" si="92"/>
        <v>-1.3589795239844376</v>
      </c>
      <c r="H648" s="8">
        <f t="shared" si="89"/>
        <v>1</v>
      </c>
      <c r="I648" s="6">
        <f t="shared" si="85"/>
        <v>2.2429737457351697</v>
      </c>
      <c r="J648" s="15">
        <f t="shared" si="86"/>
        <v>40360</v>
      </c>
      <c r="K648" s="7">
        <f t="shared" si="87"/>
        <v>26.750147252882662</v>
      </c>
    </row>
    <row r="649" spans="1:11" x14ac:dyDescent="0.2">
      <c r="A649" s="11">
        <v>40361</v>
      </c>
      <c r="B649" s="12">
        <v>4838.1000000000004</v>
      </c>
      <c r="C649" s="4">
        <f t="shared" si="84"/>
        <v>6.6985598724351352E-3</v>
      </c>
      <c r="D649" s="4">
        <f t="shared" si="88"/>
        <v>1.4509140916531771E-7</v>
      </c>
      <c r="E649" s="13">
        <f t="shared" si="90"/>
        <v>3.4986916622488259E-4</v>
      </c>
      <c r="F649" s="4">
        <f t="shared" si="91"/>
        <v>6.6984147810259702E-3</v>
      </c>
      <c r="G649" s="6">
        <f t="shared" si="92"/>
        <v>0.35811227001513185</v>
      </c>
      <c r="H649" s="8">
        <f t="shared" si="89"/>
        <v>0</v>
      </c>
      <c r="I649" s="6">
        <f t="shared" si="85"/>
        <v>2.9959149099033984</v>
      </c>
      <c r="J649" s="15">
        <f t="shared" si="86"/>
        <v>40361</v>
      </c>
      <c r="K649" s="7">
        <f t="shared" si="87"/>
        <v>29.75178970329269</v>
      </c>
    </row>
    <row r="650" spans="1:11" x14ac:dyDescent="0.2">
      <c r="A650" s="11">
        <v>40364</v>
      </c>
      <c r="B650" s="12">
        <v>4823.5</v>
      </c>
      <c r="C650" s="4">
        <f t="shared" si="84"/>
        <v>-3.0222760439714805E-3</v>
      </c>
      <c r="D650" s="4">
        <f t="shared" si="88"/>
        <v>1.4509140916531771E-7</v>
      </c>
      <c r="E650" s="13">
        <f t="shared" si="90"/>
        <v>3.1199856152544763E-4</v>
      </c>
      <c r="F650" s="4">
        <f t="shared" si="91"/>
        <v>-3.0224211353806459E-3</v>
      </c>
      <c r="G650" s="6">
        <f t="shared" si="92"/>
        <v>-0.17111129640961073</v>
      </c>
      <c r="H650" s="8">
        <f t="shared" si="89"/>
        <v>1</v>
      </c>
      <c r="I650" s="6">
        <f t="shared" si="85"/>
        <v>3.1026779192462284</v>
      </c>
      <c r="J650" s="15">
        <f t="shared" si="86"/>
        <v>40364</v>
      </c>
      <c r="K650" s="7">
        <f t="shared" si="87"/>
        <v>28.095486481984654</v>
      </c>
    </row>
    <row r="651" spans="1:11" x14ac:dyDescent="0.2">
      <c r="A651" s="11">
        <v>40365</v>
      </c>
      <c r="B651" s="12">
        <v>4965</v>
      </c>
      <c r="C651" s="4">
        <f t="shared" si="84"/>
        <v>2.8913491868664605E-2</v>
      </c>
      <c r="D651" s="4">
        <f t="shared" si="88"/>
        <v>1.4509140916531771E-7</v>
      </c>
      <c r="E651" s="13">
        <f t="shared" si="90"/>
        <v>2.801978630476797E-4</v>
      </c>
      <c r="F651" s="4">
        <f t="shared" si="91"/>
        <v>2.891334677725544E-2</v>
      </c>
      <c r="G651" s="6">
        <f t="shared" si="92"/>
        <v>1.7272927718184161</v>
      </c>
      <c r="H651" s="8">
        <f t="shared" si="89"/>
        <v>0</v>
      </c>
      <c r="I651" s="6">
        <f t="shared" si="85"/>
        <v>1.6792985823150055</v>
      </c>
      <c r="J651" s="15">
        <f t="shared" si="86"/>
        <v>40365</v>
      </c>
      <c r="K651" s="7">
        <f t="shared" si="87"/>
        <v>26.625187201419443</v>
      </c>
    </row>
    <row r="652" spans="1:11" x14ac:dyDescent="0.2">
      <c r="A652" s="11">
        <v>40366</v>
      </c>
      <c r="B652" s="12">
        <v>5014.8</v>
      </c>
      <c r="C652" s="4">
        <f t="shared" si="84"/>
        <v>9.9802427625970518E-3</v>
      </c>
      <c r="D652" s="4">
        <f t="shared" si="88"/>
        <v>1.4509140916531771E-7</v>
      </c>
      <c r="E652" s="13">
        <f t="shared" si="90"/>
        <v>2.5036786903634417E-4</v>
      </c>
      <c r="F652" s="4">
        <f t="shared" si="91"/>
        <v>9.9800976711878868E-3</v>
      </c>
      <c r="G652" s="6">
        <f t="shared" si="92"/>
        <v>0.63073291460464109</v>
      </c>
      <c r="H652" s="8">
        <f t="shared" si="89"/>
        <v>0</v>
      </c>
      <c r="I652" s="6">
        <f t="shared" si="85"/>
        <v>3.0284390847708997</v>
      </c>
      <c r="J652" s="15">
        <f t="shared" si="86"/>
        <v>40366</v>
      </c>
      <c r="K652" s="7">
        <f t="shared" si="87"/>
        <v>25.168049361481131</v>
      </c>
    </row>
    <row r="653" spans="1:11" x14ac:dyDescent="0.2">
      <c r="A653" s="11">
        <v>40367</v>
      </c>
      <c r="B653" s="12">
        <v>5105.5</v>
      </c>
      <c r="C653" s="4">
        <f t="shared" si="84"/>
        <v>1.7924849753722685E-2</v>
      </c>
      <c r="D653" s="4">
        <f t="shared" si="88"/>
        <v>1.4509140916531771E-7</v>
      </c>
      <c r="E653" s="13">
        <f t="shared" si="90"/>
        <v>2.2398048852203831E-4</v>
      </c>
      <c r="F653" s="4">
        <f t="shared" si="91"/>
        <v>1.792470466231352E-2</v>
      </c>
      <c r="G653" s="6">
        <f t="shared" si="92"/>
        <v>1.1976968709573719</v>
      </c>
      <c r="H653" s="8">
        <f t="shared" si="89"/>
        <v>0</v>
      </c>
      <c r="I653" s="6">
        <f t="shared" si="85"/>
        <v>2.5657983768024919</v>
      </c>
      <c r="J653" s="15">
        <f t="shared" si="86"/>
        <v>40367</v>
      </c>
      <c r="K653" s="7">
        <f t="shared" si="87"/>
        <v>23.804844800182103</v>
      </c>
    </row>
    <row r="654" spans="1:11" x14ac:dyDescent="0.2">
      <c r="A654" s="11">
        <v>40368</v>
      </c>
      <c r="B654" s="12">
        <v>5132.8999999999996</v>
      </c>
      <c r="C654" s="4">
        <f t="shared" si="84"/>
        <v>5.3524115904064517E-3</v>
      </c>
      <c r="D654" s="4">
        <f t="shared" si="88"/>
        <v>1.4509140916531771E-7</v>
      </c>
      <c r="E654" s="13">
        <f t="shared" si="90"/>
        <v>2.0063841711088842E-4</v>
      </c>
      <c r="F654" s="4">
        <f t="shared" si="91"/>
        <v>5.3522664989972867E-3</v>
      </c>
      <c r="G654" s="6">
        <f t="shared" si="92"/>
        <v>0.37785979372573186</v>
      </c>
      <c r="H654" s="8">
        <f t="shared" si="89"/>
        <v>0</v>
      </c>
      <c r="I654" s="6">
        <f t="shared" si="85"/>
        <v>3.2666755498135793</v>
      </c>
      <c r="J654" s="15">
        <f t="shared" si="86"/>
        <v>40368</v>
      </c>
      <c r="K654" s="7">
        <f t="shared" si="87"/>
        <v>22.530317247889514</v>
      </c>
    </row>
    <row r="655" spans="1:11" x14ac:dyDescent="0.2">
      <c r="A655" s="11">
        <v>40371</v>
      </c>
      <c r="B655" s="12">
        <v>5167</v>
      </c>
      <c r="C655" s="4">
        <f t="shared" si="84"/>
        <v>6.6214477011854438E-3</v>
      </c>
      <c r="D655" s="4">
        <f t="shared" si="88"/>
        <v>1.4509140916531771E-7</v>
      </c>
      <c r="E655" s="13">
        <f t="shared" si="90"/>
        <v>1.7999020242857728E-4</v>
      </c>
      <c r="F655" s="4">
        <f t="shared" si="91"/>
        <v>6.6213026097762789E-3</v>
      </c>
      <c r="G655" s="6">
        <f t="shared" si="92"/>
        <v>0.49353618984041486</v>
      </c>
      <c r="H655" s="8">
        <f t="shared" si="89"/>
        <v>0</v>
      </c>
      <c r="I655" s="6">
        <f t="shared" si="85"/>
        <v>3.2705765512081455</v>
      </c>
      <c r="J655" s="15">
        <f t="shared" si="86"/>
        <v>40371</v>
      </c>
      <c r="K655" s="7">
        <f t="shared" si="87"/>
        <v>21.339522303563886</v>
      </c>
    </row>
    <row r="656" spans="1:11" x14ac:dyDescent="0.2">
      <c r="A656" s="11">
        <v>40372</v>
      </c>
      <c r="B656" s="12">
        <v>5271</v>
      </c>
      <c r="C656" s="4">
        <f t="shared" ref="C656:C719" si="93">LN(B656/B655)</f>
        <v>1.9927848568022336E-2</v>
      </c>
      <c r="D656" s="4">
        <f t="shared" si="88"/>
        <v>1.4509140916531771E-7</v>
      </c>
      <c r="E656" s="13">
        <f t="shared" si="90"/>
        <v>1.6172495244038841E-4</v>
      </c>
      <c r="F656" s="4">
        <f t="shared" si="91"/>
        <v>1.9927703476613171E-2</v>
      </c>
      <c r="G656" s="6">
        <f t="shared" si="92"/>
        <v>1.566999061073348</v>
      </c>
      <c r="H656" s="8">
        <f t="shared" si="89"/>
        <v>0</v>
      </c>
      <c r="I656" s="6">
        <f t="shared" si="85"/>
        <v>2.2181251831486115</v>
      </c>
      <c r="J656" s="15">
        <f t="shared" si="86"/>
        <v>40372</v>
      </c>
      <c r="K656" s="7">
        <f t="shared" si="87"/>
        <v>20.227805854174662</v>
      </c>
    </row>
    <row r="657" spans="1:11" x14ac:dyDescent="0.2">
      <c r="A657" s="11">
        <v>40373</v>
      </c>
      <c r="B657" s="12">
        <v>5253.5</v>
      </c>
      <c r="C657" s="4">
        <f t="shared" si="93"/>
        <v>-3.3255767263769298E-3</v>
      </c>
      <c r="D657" s="4">
        <f t="shared" si="88"/>
        <v>1.4509140916531771E-7</v>
      </c>
      <c r="E657" s="13">
        <f t="shared" si="90"/>
        <v>1.4556765447230609E-4</v>
      </c>
      <c r="F657" s="4">
        <f t="shared" si="91"/>
        <v>-3.3257218177860952E-3</v>
      </c>
      <c r="G657" s="6">
        <f t="shared" si="92"/>
        <v>-0.27564713151374437</v>
      </c>
      <c r="H657" s="8">
        <f t="shared" si="89"/>
        <v>1</v>
      </c>
      <c r="I657" s="6">
        <f t="shared" si="85"/>
        <v>3.4605055963549223</v>
      </c>
      <c r="J657" s="15">
        <f t="shared" si="86"/>
        <v>40373</v>
      </c>
      <c r="K657" s="7">
        <f t="shared" si="87"/>
        <v>19.190783355948092</v>
      </c>
    </row>
    <row r="658" spans="1:11" x14ac:dyDescent="0.2">
      <c r="A658" s="11">
        <v>40374</v>
      </c>
      <c r="B658" s="12">
        <v>5211.3</v>
      </c>
      <c r="C658" s="4">
        <f t="shared" si="93"/>
        <v>-8.0651763528425784E-3</v>
      </c>
      <c r="D658" s="4">
        <f t="shared" si="88"/>
        <v>1.4509140916531771E-7</v>
      </c>
      <c r="E658" s="13">
        <f t="shared" si="90"/>
        <v>1.3333254988416837E-4</v>
      </c>
      <c r="F658" s="4">
        <f t="shared" si="91"/>
        <v>-8.0653214442517433E-3</v>
      </c>
      <c r="G658" s="6">
        <f t="shared" si="92"/>
        <v>-0.69847937813052607</v>
      </c>
      <c r="H658" s="8">
        <f t="shared" si="89"/>
        <v>1</v>
      </c>
      <c r="I658" s="6">
        <f t="shared" si="85"/>
        <v>3.298456833663725</v>
      </c>
      <c r="J658" s="15">
        <f t="shared" si="86"/>
        <v>40374</v>
      </c>
      <c r="K658" s="7">
        <f t="shared" si="87"/>
        <v>18.366582458556245</v>
      </c>
    </row>
    <row r="659" spans="1:11" x14ac:dyDescent="0.2">
      <c r="A659" s="11">
        <v>40375</v>
      </c>
      <c r="B659" s="12">
        <v>5158.8999999999996</v>
      </c>
      <c r="C659" s="4">
        <f t="shared" si="93"/>
        <v>-1.0105966320675125E-2</v>
      </c>
      <c r="D659" s="4">
        <f t="shared" si="88"/>
        <v>1.4509140916531771E-7</v>
      </c>
      <c r="E659" s="13">
        <f t="shared" si="90"/>
        <v>1.3255277123346433E-4</v>
      </c>
      <c r="F659" s="4">
        <f t="shared" si="91"/>
        <v>-1.010611141208429E-2</v>
      </c>
      <c r="G659" s="6">
        <f t="shared" si="92"/>
        <v>-0.87778807349053511</v>
      </c>
      <c r="H659" s="8">
        <f t="shared" si="89"/>
        <v>1</v>
      </c>
      <c r="I659" s="6">
        <f t="shared" si="85"/>
        <v>3.1600703749980705</v>
      </c>
      <c r="J659" s="15">
        <f t="shared" si="86"/>
        <v>40375</v>
      </c>
      <c r="K659" s="7">
        <f t="shared" si="87"/>
        <v>18.312796379053221</v>
      </c>
    </row>
    <row r="660" spans="1:11" x14ac:dyDescent="0.2">
      <c r="A660" s="11">
        <v>40378</v>
      </c>
      <c r="B660" s="12">
        <v>5148.3</v>
      </c>
      <c r="C660" s="4">
        <f t="shared" si="93"/>
        <v>-2.0568153789451171E-3</v>
      </c>
      <c r="D660" s="4">
        <f t="shared" si="88"/>
        <v>1.4509140916531771E-7</v>
      </c>
      <c r="E660" s="13">
        <f t="shared" si="90"/>
        <v>1.3876154987939277E-4</v>
      </c>
      <c r="F660" s="4">
        <f t="shared" si="91"/>
        <v>-2.0569604703542825E-3</v>
      </c>
      <c r="G660" s="6">
        <f t="shared" si="92"/>
        <v>-0.17461895091815963</v>
      </c>
      <c r="H660" s="8">
        <f t="shared" si="89"/>
        <v>1</v>
      </c>
      <c r="I660" s="6">
        <f t="shared" ref="I660:I723" si="94">-0.5*LN(2*PI())-0.5*LN(E660)-0.5*G660*G660</f>
        <v>3.507192360999539</v>
      </c>
      <c r="J660" s="15">
        <f t="shared" ref="J660:J723" si="95">A660</f>
        <v>40378</v>
      </c>
      <c r="K660" s="7">
        <f t="shared" ref="K660:K723" si="96">100*SQRT($B$12*E660)</f>
        <v>18.736774567541335</v>
      </c>
    </row>
    <row r="661" spans="1:11" x14ac:dyDescent="0.2">
      <c r="A661" s="11">
        <v>40379</v>
      </c>
      <c r="B661" s="12">
        <v>5139.5</v>
      </c>
      <c r="C661" s="4">
        <f t="shared" si="93"/>
        <v>-1.7107646233904949E-3</v>
      </c>
      <c r="D661" s="4">
        <f t="shared" ref="D661:D724" si="97">D660</f>
        <v>1.4509140916531771E-7</v>
      </c>
      <c r="E661" s="13">
        <f t="shared" ref="E661:E724" si="98">$G$6+(($G$7+$G$8*H660)*F660*F660)+($G$9*E660)</f>
        <v>1.2604149505751941E-4</v>
      </c>
      <c r="F661" s="4">
        <f t="shared" ref="F661:F724" si="99">C661-D661</f>
        <v>-1.7109097147996603E-3</v>
      </c>
      <c r="G661" s="6">
        <f t="shared" ref="G661:G724" si="100">F661/SQRT(E661)</f>
        <v>-0.15239486000780667</v>
      </c>
      <c r="H661" s="8">
        <f t="shared" si="89"/>
        <v>1</v>
      </c>
      <c r="I661" s="6">
        <f t="shared" si="94"/>
        <v>3.55889905980459</v>
      </c>
      <c r="J661" s="15">
        <f t="shared" si="95"/>
        <v>40379</v>
      </c>
      <c r="K661" s="7">
        <f t="shared" si="96"/>
        <v>17.857350937233779</v>
      </c>
    </row>
    <row r="662" spans="1:11" x14ac:dyDescent="0.2">
      <c r="A662" s="11">
        <v>40380</v>
      </c>
      <c r="B662" s="12">
        <v>5214.6000000000004</v>
      </c>
      <c r="C662" s="4">
        <f t="shared" si="93"/>
        <v>1.4506585218492841E-2</v>
      </c>
      <c r="D662" s="4">
        <f t="shared" si="97"/>
        <v>1.4509140916531771E-7</v>
      </c>
      <c r="E662" s="13">
        <f t="shared" si="98"/>
        <v>1.1454688037883683E-4</v>
      </c>
      <c r="F662" s="4">
        <f t="shared" si="99"/>
        <v>1.4506440127083676E-2</v>
      </c>
      <c r="G662" s="6">
        <f t="shared" si="100"/>
        <v>1.3554054167143268</v>
      </c>
      <c r="H662" s="8">
        <f t="shared" ref="H662:H725" si="101">IF(G662&lt;0,1,0)</f>
        <v>0</v>
      </c>
      <c r="I662" s="6">
        <f t="shared" si="94"/>
        <v>2.6997627365374806</v>
      </c>
      <c r="J662" s="15">
        <f t="shared" si="95"/>
        <v>40380</v>
      </c>
      <c r="K662" s="7">
        <f t="shared" si="96"/>
        <v>17.023619102836424</v>
      </c>
    </row>
    <row r="663" spans="1:11" x14ac:dyDescent="0.2">
      <c r="A663" s="11">
        <v>40381</v>
      </c>
      <c r="B663" s="12">
        <v>5313.8</v>
      </c>
      <c r="C663" s="4">
        <f t="shared" si="93"/>
        <v>1.8844826507954791E-2</v>
      </c>
      <c r="D663" s="4">
        <f t="shared" si="97"/>
        <v>1.4509140916531771E-7</v>
      </c>
      <c r="E663" s="13">
        <f t="shared" si="98"/>
        <v>1.0383429914724526E-4</v>
      </c>
      <c r="F663" s="4">
        <f t="shared" si="99"/>
        <v>1.8844681416545626E-2</v>
      </c>
      <c r="G663" s="6">
        <f t="shared" si="100"/>
        <v>1.8493468922902798</v>
      </c>
      <c r="H663" s="8">
        <f t="shared" si="101"/>
        <v>0</v>
      </c>
      <c r="I663" s="6">
        <f t="shared" si="94"/>
        <v>1.9573766062182338</v>
      </c>
      <c r="J663" s="15">
        <f t="shared" si="95"/>
        <v>40381</v>
      </c>
      <c r="K663" s="7">
        <f t="shared" si="96"/>
        <v>16.208046669556776</v>
      </c>
    </row>
    <row r="664" spans="1:11" x14ac:dyDescent="0.2">
      <c r="A664" s="11">
        <v>40382</v>
      </c>
      <c r="B664" s="12">
        <v>5312.6</v>
      </c>
      <c r="C664" s="4">
        <f t="shared" si="93"/>
        <v>-2.2585259450059195E-4</v>
      </c>
      <c r="D664" s="4">
        <f t="shared" si="97"/>
        <v>1.4509140916531771E-7</v>
      </c>
      <c r="E664" s="13">
        <f t="shared" si="98"/>
        <v>9.4358033173440537E-5</v>
      </c>
      <c r="F664" s="4">
        <f t="shared" si="99"/>
        <v>-2.2599768590975727E-4</v>
      </c>
      <c r="G664" s="6">
        <f t="shared" si="100"/>
        <v>-2.3265615817680316E-2</v>
      </c>
      <c r="H664" s="8">
        <f t="shared" si="101"/>
        <v>1</v>
      </c>
      <c r="I664" s="6">
        <f t="shared" si="94"/>
        <v>3.7149978961062859</v>
      </c>
      <c r="J664" s="15">
        <f t="shared" si="95"/>
        <v>40382</v>
      </c>
      <c r="K664" s="7">
        <f t="shared" si="96"/>
        <v>15.450754801264713</v>
      </c>
    </row>
    <row r="665" spans="1:11" x14ac:dyDescent="0.2">
      <c r="A665" s="11">
        <v>40385</v>
      </c>
      <c r="B665" s="12">
        <v>5351.1</v>
      </c>
      <c r="C665" s="4">
        <f t="shared" si="93"/>
        <v>7.2207896474437098E-3</v>
      </c>
      <c r="D665" s="4">
        <f t="shared" si="97"/>
        <v>1.4509140916531771E-7</v>
      </c>
      <c r="E665" s="13">
        <f t="shared" si="98"/>
        <v>8.5984903270751566E-5</v>
      </c>
      <c r="F665" s="4">
        <f t="shared" si="99"/>
        <v>7.2206445560345448E-3</v>
      </c>
      <c r="G665" s="6">
        <f t="shared" si="100"/>
        <v>0.77869047676589453</v>
      </c>
      <c r="H665" s="8">
        <f t="shared" si="101"/>
        <v>0</v>
      </c>
      <c r="I665" s="6">
        <f t="shared" si="94"/>
        <v>3.4585514477342092</v>
      </c>
      <c r="J665" s="15">
        <f t="shared" si="95"/>
        <v>40385</v>
      </c>
      <c r="K665" s="7">
        <f t="shared" si="96"/>
        <v>14.749298467215363</v>
      </c>
    </row>
    <row r="666" spans="1:11" x14ac:dyDescent="0.2">
      <c r="A666" s="11">
        <v>40386</v>
      </c>
      <c r="B666" s="12">
        <v>5365.7</v>
      </c>
      <c r="C666" s="4">
        <f t="shared" si="93"/>
        <v>2.7246956241585383E-3</v>
      </c>
      <c r="D666" s="4">
        <f t="shared" si="97"/>
        <v>1.4509140916531771E-7</v>
      </c>
      <c r="E666" s="13">
        <f t="shared" si="98"/>
        <v>7.8568596515674567E-5</v>
      </c>
      <c r="F666" s="4">
        <f t="shared" si="99"/>
        <v>2.7245505327493729E-3</v>
      </c>
      <c r="G666" s="6">
        <f t="shared" si="100"/>
        <v>0.3073762936698371</v>
      </c>
      <c r="H666" s="8">
        <f t="shared" si="101"/>
        <v>0</v>
      </c>
      <c r="I666" s="6">
        <f t="shared" si="94"/>
        <v>3.7595906107345458</v>
      </c>
      <c r="J666" s="15">
        <f t="shared" si="95"/>
        <v>40386</v>
      </c>
      <c r="K666" s="7">
        <f t="shared" si="96"/>
        <v>14.098884678748764</v>
      </c>
    </row>
    <row r="667" spans="1:11" x14ac:dyDescent="0.2">
      <c r="A667" s="11">
        <v>40387</v>
      </c>
      <c r="B667" s="12">
        <v>5319.7</v>
      </c>
      <c r="C667" s="4">
        <f t="shared" si="93"/>
        <v>-8.6099320883104655E-3</v>
      </c>
      <c r="D667" s="4">
        <f t="shared" si="97"/>
        <v>1.4509140916531771E-7</v>
      </c>
      <c r="E667" s="13">
        <f t="shared" si="98"/>
        <v>7.2008189286539099E-5</v>
      </c>
      <c r="F667" s="4">
        <f t="shared" si="99"/>
        <v>-8.6100771797196305E-3</v>
      </c>
      <c r="G667" s="6">
        <f t="shared" si="100"/>
        <v>-1.0146496251903201</v>
      </c>
      <c r="H667" s="8">
        <f t="shared" si="101"/>
        <v>1</v>
      </c>
      <c r="I667" s="6">
        <f t="shared" si="94"/>
        <v>3.3356698885085549</v>
      </c>
      <c r="J667" s="15">
        <f t="shared" si="95"/>
        <v>40387</v>
      </c>
      <c r="K667" s="7">
        <f t="shared" si="96"/>
        <v>13.497433789240972</v>
      </c>
    </row>
    <row r="668" spans="1:11" x14ac:dyDescent="0.2">
      <c r="A668" s="11">
        <v>40388</v>
      </c>
      <c r="B668" s="12">
        <v>5314</v>
      </c>
      <c r="C668" s="4">
        <f t="shared" si="93"/>
        <v>-1.0720634484566625E-3</v>
      </c>
      <c r="D668" s="4">
        <f t="shared" si="97"/>
        <v>1.4509140916531771E-7</v>
      </c>
      <c r="E668" s="13">
        <f t="shared" si="98"/>
        <v>7.9995573622422886E-5</v>
      </c>
      <c r="F668" s="4">
        <f t="shared" si="99"/>
        <v>-1.0722085398658279E-3</v>
      </c>
      <c r="G668" s="6">
        <f t="shared" si="100"/>
        <v>-0.11987987556562238</v>
      </c>
      <c r="H668" s="8">
        <f t="shared" si="101"/>
        <v>1</v>
      </c>
      <c r="I668" s="6">
        <f t="shared" si="94"/>
        <v>3.7906455017829388</v>
      </c>
      <c r="J668" s="15">
        <f t="shared" si="95"/>
        <v>40388</v>
      </c>
      <c r="K668" s="7">
        <f t="shared" si="96"/>
        <v>14.22634180893774</v>
      </c>
    </row>
    <row r="669" spans="1:11" x14ac:dyDescent="0.2">
      <c r="A669" s="11">
        <v>40389</v>
      </c>
      <c r="B669" s="12">
        <v>5258</v>
      </c>
      <c r="C669" s="4">
        <f t="shared" si="93"/>
        <v>-1.0594121029932244E-2</v>
      </c>
      <c r="D669" s="4">
        <f t="shared" si="97"/>
        <v>1.4509140916531771E-7</v>
      </c>
      <c r="E669" s="13">
        <f t="shared" si="98"/>
        <v>7.3484342237926939E-5</v>
      </c>
      <c r="F669" s="4">
        <f t="shared" si="99"/>
        <v>-1.0594266121341409E-2</v>
      </c>
      <c r="G669" s="6">
        <f t="shared" si="100"/>
        <v>-1.2358719414646175</v>
      </c>
      <c r="H669" s="8">
        <f t="shared" si="101"/>
        <v>1</v>
      </c>
      <c r="I669" s="6">
        <f t="shared" si="94"/>
        <v>3.0765908415536991</v>
      </c>
      <c r="J669" s="15">
        <f t="shared" si="95"/>
        <v>40389</v>
      </c>
      <c r="K669" s="7">
        <f t="shared" si="96"/>
        <v>13.635079239298728</v>
      </c>
    </row>
    <row r="670" spans="1:11" x14ac:dyDescent="0.2">
      <c r="A670" s="11">
        <v>40392</v>
      </c>
      <c r="B670" s="12">
        <v>5397.1</v>
      </c>
      <c r="C670" s="4">
        <f t="shared" si="93"/>
        <v>2.6111045969463113E-2</v>
      </c>
      <c r="D670" s="4">
        <f t="shared" si="97"/>
        <v>1.4509140916531771E-7</v>
      </c>
      <c r="E670" s="13">
        <f t="shared" si="98"/>
        <v>8.8389857304428155E-5</v>
      </c>
      <c r="F670" s="4">
        <f t="shared" si="99"/>
        <v>2.6110900878053948E-2</v>
      </c>
      <c r="G670" s="6">
        <f t="shared" si="100"/>
        <v>2.777286222447775</v>
      </c>
      <c r="H670" s="8">
        <f t="shared" si="101"/>
        <v>0</v>
      </c>
      <c r="I670" s="6">
        <f t="shared" si="94"/>
        <v>-0.10872124826446594</v>
      </c>
      <c r="J670" s="15">
        <f t="shared" si="95"/>
        <v>40392</v>
      </c>
      <c r="K670" s="7">
        <f t="shared" si="96"/>
        <v>14.954141198350484</v>
      </c>
    </row>
    <row r="671" spans="1:11" x14ac:dyDescent="0.2">
      <c r="A671" s="11">
        <v>40393</v>
      </c>
      <c r="B671" s="12">
        <v>5396.5</v>
      </c>
      <c r="C671" s="4">
        <f t="shared" si="93"/>
        <v>-1.1117699388869074E-4</v>
      </c>
      <c r="D671" s="4">
        <f t="shared" si="97"/>
        <v>1.4509140916531771E-7</v>
      </c>
      <c r="E671" s="13">
        <f t="shared" si="98"/>
        <v>8.0696000134392146E-5</v>
      </c>
      <c r="F671" s="4">
        <f t="shared" si="99"/>
        <v>-1.1132208529785606E-4</v>
      </c>
      <c r="G671" s="6">
        <f t="shared" si="100"/>
        <v>-1.2392397307797459E-2</v>
      </c>
      <c r="H671" s="8">
        <f t="shared" si="101"/>
        <v>1</v>
      </c>
      <c r="I671" s="6">
        <f t="shared" si="94"/>
        <v>3.7933954553129734</v>
      </c>
      <c r="J671" s="15">
        <f t="shared" si="95"/>
        <v>40393</v>
      </c>
      <c r="K671" s="7">
        <f t="shared" si="96"/>
        <v>14.288487685546436</v>
      </c>
    </row>
    <row r="672" spans="1:11" x14ac:dyDescent="0.2">
      <c r="A672" s="11">
        <v>40394</v>
      </c>
      <c r="B672" s="12">
        <v>5386.2</v>
      </c>
      <c r="C672" s="4">
        <f t="shared" si="93"/>
        <v>-1.9104682747032651E-3</v>
      </c>
      <c r="D672" s="4">
        <f t="shared" si="97"/>
        <v>1.4509140916531771E-7</v>
      </c>
      <c r="E672" s="13">
        <f t="shared" si="98"/>
        <v>7.389237930294088E-5</v>
      </c>
      <c r="F672" s="4">
        <f t="shared" si="99"/>
        <v>-1.9106133661124305E-3</v>
      </c>
      <c r="G672" s="6">
        <f t="shared" si="100"/>
        <v>-0.22226597562394607</v>
      </c>
      <c r="H672" s="8">
        <f t="shared" si="101"/>
        <v>1</v>
      </c>
      <c r="I672" s="6">
        <f t="shared" si="94"/>
        <v>3.8128108133722618</v>
      </c>
      <c r="J672" s="15">
        <f t="shared" si="95"/>
        <v>40394</v>
      </c>
      <c r="K672" s="7">
        <f t="shared" si="96"/>
        <v>13.672882638143296</v>
      </c>
    </row>
    <row r="673" spans="1:11" x14ac:dyDescent="0.2">
      <c r="A673" s="11">
        <v>40395</v>
      </c>
      <c r="B673" s="12">
        <v>5365.8</v>
      </c>
      <c r="C673" s="4">
        <f t="shared" si="93"/>
        <v>-3.7946474105072735E-3</v>
      </c>
      <c r="D673" s="4">
        <f t="shared" si="97"/>
        <v>1.4509140916531771E-7</v>
      </c>
      <c r="E673" s="13">
        <f t="shared" si="98"/>
        <v>6.8550717598135942E-5</v>
      </c>
      <c r="F673" s="4">
        <f t="shared" si="99"/>
        <v>-3.7947925019164389E-3</v>
      </c>
      <c r="G673" s="6">
        <f t="shared" si="100"/>
        <v>-0.45833395350534034</v>
      </c>
      <c r="H673" s="8">
        <f t="shared" si="101"/>
        <v>1</v>
      </c>
      <c r="I673" s="6">
        <f t="shared" si="94"/>
        <v>3.7699948022107095</v>
      </c>
      <c r="J673" s="15">
        <f t="shared" si="95"/>
        <v>40395</v>
      </c>
      <c r="K673" s="7">
        <f t="shared" si="96"/>
        <v>13.16940832092634</v>
      </c>
    </row>
    <row r="674" spans="1:11" x14ac:dyDescent="0.2">
      <c r="A674" s="11">
        <v>40396</v>
      </c>
      <c r="B674" s="12">
        <v>5332.4</v>
      </c>
      <c r="C674" s="4">
        <f t="shared" si="93"/>
        <v>-6.2440613406686959E-3</v>
      </c>
      <c r="D674" s="4">
        <f t="shared" si="97"/>
        <v>1.4509140916531771E-7</v>
      </c>
      <c r="E674" s="13">
        <f t="shared" si="98"/>
        <v>6.5825294991505074E-5</v>
      </c>
      <c r="F674" s="4">
        <f t="shared" si="99"/>
        <v>-6.2442064320778609E-3</v>
      </c>
      <c r="G674" s="6">
        <f t="shared" si="100"/>
        <v>-0.76962797485013856</v>
      </c>
      <c r="H674" s="8">
        <f t="shared" si="101"/>
        <v>1</v>
      </c>
      <c r="I674" s="6">
        <f t="shared" si="94"/>
        <v>3.5991510425298889</v>
      </c>
      <c r="J674" s="15">
        <f t="shared" si="95"/>
        <v>40396</v>
      </c>
      <c r="K674" s="7">
        <f t="shared" si="96"/>
        <v>12.90496014439827</v>
      </c>
    </row>
    <row r="675" spans="1:11" x14ac:dyDescent="0.2">
      <c r="A675" s="11">
        <v>40399</v>
      </c>
      <c r="B675" s="12">
        <v>5410.5</v>
      </c>
      <c r="C675" s="4">
        <f t="shared" si="93"/>
        <v>1.4540091772181494E-2</v>
      </c>
      <c r="D675" s="4">
        <f t="shared" si="97"/>
        <v>1.4509140916531771E-7</v>
      </c>
      <c r="E675" s="13">
        <f t="shared" si="98"/>
        <v>6.7988699041325056E-5</v>
      </c>
      <c r="F675" s="4">
        <f t="shared" si="99"/>
        <v>1.4539946680772329E-2</v>
      </c>
      <c r="G675" s="6">
        <f t="shared" si="100"/>
        <v>1.7633740622656002</v>
      </c>
      <c r="H675" s="8">
        <f t="shared" si="101"/>
        <v>0</v>
      </c>
      <c r="I675" s="6">
        <f t="shared" si="94"/>
        <v>2.3244019536438345</v>
      </c>
      <c r="J675" s="15">
        <f t="shared" si="95"/>
        <v>40399</v>
      </c>
      <c r="K675" s="7">
        <f t="shared" si="96"/>
        <v>13.115311989219029</v>
      </c>
    </row>
    <row r="676" spans="1:11" x14ac:dyDescent="0.2">
      <c r="A676" s="11">
        <v>40400</v>
      </c>
      <c r="B676" s="12">
        <v>5376.4</v>
      </c>
      <c r="C676" s="4">
        <f t="shared" si="93"/>
        <v>-6.3225048147102433E-3</v>
      </c>
      <c r="D676" s="4">
        <f t="shared" si="97"/>
        <v>1.4509140916531771E-7</v>
      </c>
      <c r="E676" s="13">
        <f t="shared" si="98"/>
        <v>6.2649294331618353E-5</v>
      </c>
      <c r="F676" s="4">
        <f t="shared" si="99"/>
        <v>-6.3226499061194083E-3</v>
      </c>
      <c r="G676" s="6">
        <f t="shared" si="100"/>
        <v>-0.79880549405065004</v>
      </c>
      <c r="H676" s="8">
        <f t="shared" si="101"/>
        <v>1</v>
      </c>
      <c r="I676" s="6">
        <f t="shared" si="94"/>
        <v>3.6009954283060517</v>
      </c>
      <c r="J676" s="15">
        <f t="shared" si="95"/>
        <v>40400</v>
      </c>
      <c r="K676" s="7">
        <f t="shared" si="96"/>
        <v>12.589786124434141</v>
      </c>
    </row>
    <row r="677" spans="1:11" x14ac:dyDescent="0.2">
      <c r="A677" s="11">
        <v>40401</v>
      </c>
      <c r="B677" s="12">
        <v>5245.2</v>
      </c>
      <c r="C677" s="4">
        <f t="shared" si="93"/>
        <v>-2.4705632539724E-2</v>
      </c>
      <c r="D677" s="4">
        <f t="shared" si="97"/>
        <v>1.4509140916531771E-7</v>
      </c>
      <c r="E677" s="13">
        <f t="shared" si="98"/>
        <v>6.5362614745302923E-5</v>
      </c>
      <c r="F677" s="4">
        <f t="shared" si="99"/>
        <v>-2.4705777631133165E-2</v>
      </c>
      <c r="G677" s="6">
        <f t="shared" si="100"/>
        <v>-3.0558625737028224</v>
      </c>
      <c r="H677" s="8">
        <f t="shared" si="101"/>
        <v>1</v>
      </c>
      <c r="I677" s="6">
        <f t="shared" si="94"/>
        <v>-0.77030651641867953</v>
      </c>
      <c r="J677" s="15">
        <f t="shared" si="95"/>
        <v>40401</v>
      </c>
      <c r="K677" s="7">
        <f t="shared" si="96"/>
        <v>12.859526247324061</v>
      </c>
    </row>
    <row r="678" spans="1:11" x14ac:dyDescent="0.2">
      <c r="A678" s="11">
        <v>40402</v>
      </c>
      <c r="B678" s="12">
        <v>5266.1</v>
      </c>
      <c r="C678" s="4">
        <f t="shared" si="93"/>
        <v>3.9766779642202319E-3</v>
      </c>
      <c r="D678" s="4">
        <f t="shared" si="97"/>
        <v>1.4509140916531771E-7</v>
      </c>
      <c r="E678" s="13">
        <f t="shared" si="98"/>
        <v>1.7387135995744114E-4</v>
      </c>
      <c r="F678" s="4">
        <f t="shared" si="99"/>
        <v>3.976532872811067E-3</v>
      </c>
      <c r="G678" s="6">
        <f t="shared" si="100"/>
        <v>0.30157167728952755</v>
      </c>
      <c r="H678" s="8">
        <f t="shared" si="101"/>
        <v>0</v>
      </c>
      <c r="I678" s="6">
        <f t="shared" si="94"/>
        <v>3.3641861499057231</v>
      </c>
      <c r="J678" s="15">
        <f t="shared" si="95"/>
        <v>40402</v>
      </c>
      <c r="K678" s="7">
        <f t="shared" si="96"/>
        <v>20.973663025144798</v>
      </c>
    </row>
    <row r="679" spans="1:11" x14ac:dyDescent="0.2">
      <c r="A679" s="11">
        <v>40403</v>
      </c>
      <c r="B679" s="12">
        <v>5275.4</v>
      </c>
      <c r="C679" s="4">
        <f t="shared" si="93"/>
        <v>1.7644552317617242E-3</v>
      </c>
      <c r="D679" s="4">
        <f t="shared" si="97"/>
        <v>1.4509140916531771E-7</v>
      </c>
      <c r="E679" s="13">
        <f t="shared" si="98"/>
        <v>1.5631227201773698E-4</v>
      </c>
      <c r="F679" s="4">
        <f t="shared" si="99"/>
        <v>1.7643101403525588E-3</v>
      </c>
      <c r="G679" s="6">
        <f t="shared" si="100"/>
        <v>0.14111669364142965</v>
      </c>
      <c r="H679" s="8">
        <f t="shared" si="101"/>
        <v>0</v>
      </c>
      <c r="I679" s="6">
        <f t="shared" si="94"/>
        <v>3.4529319100984739</v>
      </c>
      <c r="J679" s="15">
        <f t="shared" si="95"/>
        <v>40403</v>
      </c>
      <c r="K679" s="7">
        <f t="shared" si="96"/>
        <v>19.886428744369226</v>
      </c>
    </row>
    <row r="680" spans="1:11" x14ac:dyDescent="0.2">
      <c r="A680" s="11">
        <v>40406</v>
      </c>
      <c r="B680" s="12">
        <v>5276.1</v>
      </c>
      <c r="C680" s="4">
        <f t="shared" si="93"/>
        <v>1.3268255717710048E-4</v>
      </c>
      <c r="D680" s="4">
        <f t="shared" si="97"/>
        <v>1.4509140916531771E-7</v>
      </c>
      <c r="E680" s="13">
        <f t="shared" si="98"/>
        <v>1.4077963950118129E-4</v>
      </c>
      <c r="F680" s="4">
        <f t="shared" si="99"/>
        <v>1.3253746576793516E-4</v>
      </c>
      <c r="G680" s="6">
        <f t="shared" si="100"/>
        <v>1.1170400330620478E-2</v>
      </c>
      <c r="H680" s="8">
        <f t="shared" si="101"/>
        <v>0</v>
      </c>
      <c r="I680" s="6">
        <f t="shared" si="94"/>
        <v>3.5151564431296718</v>
      </c>
      <c r="J680" s="15">
        <f t="shared" si="95"/>
        <v>40406</v>
      </c>
      <c r="K680" s="7">
        <f t="shared" si="96"/>
        <v>18.872532631790271</v>
      </c>
    </row>
    <row r="681" spans="1:11" x14ac:dyDescent="0.2">
      <c r="A681" s="11">
        <v>40407</v>
      </c>
      <c r="B681" s="12">
        <v>5350.5</v>
      </c>
      <c r="C681" s="4">
        <f t="shared" si="93"/>
        <v>1.4002826056627558E-2</v>
      </c>
      <c r="D681" s="4">
        <f t="shared" si="97"/>
        <v>1.4509140916531771E-7</v>
      </c>
      <c r="E681" s="13">
        <f t="shared" si="98"/>
        <v>1.2703959367859466E-4</v>
      </c>
      <c r="F681" s="4">
        <f t="shared" si="99"/>
        <v>1.4002680965218393E-2</v>
      </c>
      <c r="G681" s="6">
        <f t="shared" si="100"/>
        <v>1.2423433682077791</v>
      </c>
      <c r="H681" s="8">
        <f t="shared" si="101"/>
        <v>0</v>
      </c>
      <c r="I681" s="6">
        <f t="shared" si="94"/>
        <v>2.794858823952576</v>
      </c>
      <c r="J681" s="15">
        <f t="shared" si="95"/>
        <v>40407</v>
      </c>
      <c r="K681" s="7">
        <f t="shared" si="96"/>
        <v>17.927915997316713</v>
      </c>
    </row>
    <row r="682" spans="1:11" x14ac:dyDescent="0.2">
      <c r="A682" s="11">
        <v>40408</v>
      </c>
      <c r="B682" s="12">
        <v>5302.9</v>
      </c>
      <c r="C682" s="4">
        <f t="shared" si="93"/>
        <v>-8.9361737583390534E-3</v>
      </c>
      <c r="D682" s="4">
        <f t="shared" si="97"/>
        <v>1.4509140916531771E-7</v>
      </c>
      <c r="E682" s="13">
        <f t="shared" si="98"/>
        <v>1.1488525609251218E-4</v>
      </c>
      <c r="F682" s="4">
        <f t="shared" si="99"/>
        <v>-8.9363188497482184E-3</v>
      </c>
      <c r="G682" s="6">
        <f t="shared" si="100"/>
        <v>-0.83373207106067415</v>
      </c>
      <c r="H682" s="8">
        <f t="shared" si="101"/>
        <v>1</v>
      </c>
      <c r="I682" s="6">
        <f t="shared" si="94"/>
        <v>3.269295234046047</v>
      </c>
      <c r="J682" s="15">
        <f t="shared" si="95"/>
        <v>40408</v>
      </c>
      <c r="K682" s="7">
        <f t="shared" si="96"/>
        <v>17.048744760657772</v>
      </c>
    </row>
    <row r="683" spans="1:11" x14ac:dyDescent="0.2">
      <c r="A683" s="11">
        <v>40409</v>
      </c>
      <c r="B683" s="12">
        <v>5211.3</v>
      </c>
      <c r="C683" s="4">
        <f t="shared" si="93"/>
        <v>-1.7424495932729489E-2</v>
      </c>
      <c r="D683" s="4">
        <f t="shared" si="97"/>
        <v>1.4509140916531771E-7</v>
      </c>
      <c r="E683" s="13">
        <f t="shared" si="98"/>
        <v>1.1898916815051612E-4</v>
      </c>
      <c r="F683" s="4">
        <f t="shared" si="99"/>
        <v>-1.7424641024138654E-2</v>
      </c>
      <c r="G683" s="6">
        <f t="shared" si="100"/>
        <v>-1.5973869256928703</v>
      </c>
      <c r="H683" s="8">
        <f t="shared" si="101"/>
        <v>1</v>
      </c>
      <c r="I683" s="6">
        <f t="shared" si="94"/>
        <v>2.3234780180785264</v>
      </c>
      <c r="J683" s="15">
        <f t="shared" si="95"/>
        <v>40409</v>
      </c>
      <c r="K683" s="7">
        <f t="shared" si="96"/>
        <v>17.350579109090443</v>
      </c>
    </row>
    <row r="684" spans="1:11" x14ac:dyDescent="0.2">
      <c r="A684" s="11">
        <v>40410</v>
      </c>
      <c r="B684" s="12">
        <v>5195.3</v>
      </c>
      <c r="C684" s="4">
        <f t="shared" si="93"/>
        <v>-3.074974075545443E-3</v>
      </c>
      <c r="D684" s="4">
        <f t="shared" si="97"/>
        <v>1.4509140916531771E-7</v>
      </c>
      <c r="E684" s="13">
        <f t="shared" si="98"/>
        <v>1.642444654627231E-4</v>
      </c>
      <c r="F684" s="4">
        <f t="shared" si="99"/>
        <v>-3.0751191669546084E-3</v>
      </c>
      <c r="G684" s="6">
        <f t="shared" si="100"/>
        <v>-0.23994769269379182</v>
      </c>
      <c r="H684" s="8">
        <f t="shared" si="101"/>
        <v>1</v>
      </c>
      <c r="I684" s="6">
        <f t="shared" si="94"/>
        <v>3.4093513176709003</v>
      </c>
      <c r="J684" s="15">
        <f t="shared" si="95"/>
        <v>40410</v>
      </c>
      <c r="K684" s="7">
        <f t="shared" si="96"/>
        <v>20.384761407009144</v>
      </c>
    </row>
    <row r="685" spans="1:11" x14ac:dyDescent="0.2">
      <c r="A685" s="11">
        <v>40413</v>
      </c>
      <c r="B685" s="12">
        <v>5234.8</v>
      </c>
      <c r="C685" s="4">
        <f t="shared" si="93"/>
        <v>7.5742684808835442E-3</v>
      </c>
      <c r="D685" s="4">
        <f t="shared" si="97"/>
        <v>1.4509140916531771E-7</v>
      </c>
      <c r="E685" s="13">
        <f t="shared" si="98"/>
        <v>1.4955551484933482E-4</v>
      </c>
      <c r="F685" s="4">
        <f t="shared" si="99"/>
        <v>7.5741233894743793E-3</v>
      </c>
      <c r="G685" s="6">
        <f t="shared" si="100"/>
        <v>0.61934289496620709</v>
      </c>
      <c r="H685" s="8">
        <f t="shared" si="101"/>
        <v>0</v>
      </c>
      <c r="I685" s="6">
        <f t="shared" si="94"/>
        <v>3.2931901046613286</v>
      </c>
      <c r="J685" s="15">
        <f t="shared" si="95"/>
        <v>40413</v>
      </c>
      <c r="K685" s="7">
        <f t="shared" si="96"/>
        <v>19.451875296968595</v>
      </c>
    </row>
    <row r="686" spans="1:11" x14ac:dyDescent="0.2">
      <c r="A686" s="11">
        <v>40414</v>
      </c>
      <c r="B686" s="12">
        <v>5156</v>
      </c>
      <c r="C686" s="4">
        <f t="shared" si="93"/>
        <v>-1.5167554122247611E-2</v>
      </c>
      <c r="D686" s="4">
        <f t="shared" si="97"/>
        <v>1.4509140916531771E-7</v>
      </c>
      <c r="E686" s="13">
        <f t="shared" si="98"/>
        <v>1.3480266470267349E-4</v>
      </c>
      <c r="F686" s="4">
        <f t="shared" si="99"/>
        <v>-1.5167699213656776E-2</v>
      </c>
      <c r="G686" s="6">
        <f t="shared" si="100"/>
        <v>-1.3063828461207529</v>
      </c>
      <c r="H686" s="8">
        <f t="shared" si="101"/>
        <v>1</v>
      </c>
      <c r="I686" s="6">
        <f t="shared" si="94"/>
        <v>2.6835926924047779</v>
      </c>
      <c r="J686" s="15">
        <f t="shared" si="95"/>
        <v>40414</v>
      </c>
      <c r="K686" s="7">
        <f t="shared" si="96"/>
        <v>18.467559170008471</v>
      </c>
    </row>
    <row r="687" spans="1:11" x14ac:dyDescent="0.2">
      <c r="A687" s="11">
        <v>40415</v>
      </c>
      <c r="B687" s="12">
        <v>5109.3999999999996</v>
      </c>
      <c r="C687" s="4">
        <f t="shared" si="93"/>
        <v>-9.0791045849691367E-3</v>
      </c>
      <c r="D687" s="4">
        <f t="shared" si="97"/>
        <v>1.4509140916531771E-7</v>
      </c>
      <c r="E687" s="13">
        <f t="shared" si="98"/>
        <v>1.6454914720642196E-4</v>
      </c>
      <c r="F687" s="4">
        <f t="shared" si="99"/>
        <v>-9.0792496763783016E-3</v>
      </c>
      <c r="G687" s="6">
        <f t="shared" si="100"/>
        <v>-0.70778628234011842</v>
      </c>
      <c r="H687" s="8">
        <f t="shared" si="101"/>
        <v>1</v>
      </c>
      <c r="I687" s="6">
        <f t="shared" si="94"/>
        <v>3.1867313886452</v>
      </c>
      <c r="J687" s="15">
        <f t="shared" si="95"/>
        <v>40415</v>
      </c>
      <c r="K687" s="7">
        <f t="shared" si="96"/>
        <v>20.403660025403468</v>
      </c>
    </row>
    <row r="688" spans="1:11" x14ac:dyDescent="0.2">
      <c r="A688" s="11">
        <v>40416</v>
      </c>
      <c r="B688" s="12">
        <v>5155.8</v>
      </c>
      <c r="C688" s="4">
        <f t="shared" si="93"/>
        <v>9.0403140731236242E-3</v>
      </c>
      <c r="D688" s="4">
        <f t="shared" si="97"/>
        <v>1.4509140916531771E-7</v>
      </c>
      <c r="E688" s="13">
        <f t="shared" si="98"/>
        <v>1.634004702771529E-4</v>
      </c>
      <c r="F688" s="4">
        <f t="shared" si="99"/>
        <v>9.0401689817144592E-3</v>
      </c>
      <c r="G688" s="6">
        <f t="shared" si="100"/>
        <v>0.70721244987631293</v>
      </c>
      <c r="H688" s="8">
        <f t="shared" si="101"/>
        <v>0</v>
      </c>
      <c r="I688" s="6">
        <f t="shared" si="94"/>
        <v>3.1906399908999798</v>
      </c>
      <c r="J688" s="15">
        <f t="shared" si="95"/>
        <v>40416</v>
      </c>
      <c r="K688" s="7">
        <f t="shared" si="96"/>
        <v>20.332318849585178</v>
      </c>
    </row>
    <row r="689" spans="1:11" x14ac:dyDescent="0.2">
      <c r="A689" s="11">
        <v>40417</v>
      </c>
      <c r="B689" s="12">
        <v>5201.6000000000004</v>
      </c>
      <c r="C689" s="4">
        <f t="shared" si="93"/>
        <v>8.8439760024086756E-3</v>
      </c>
      <c r="D689" s="4">
        <f t="shared" si="97"/>
        <v>1.4509140916531771E-7</v>
      </c>
      <c r="E689" s="13">
        <f t="shared" si="98"/>
        <v>1.4704980450895745E-4</v>
      </c>
      <c r="F689" s="4">
        <f t="shared" si="99"/>
        <v>8.8438309109995106E-3</v>
      </c>
      <c r="G689" s="6">
        <f t="shared" si="100"/>
        <v>0.72930334381200512</v>
      </c>
      <c r="H689" s="8">
        <f t="shared" si="101"/>
        <v>0</v>
      </c>
      <c r="I689" s="6">
        <f t="shared" si="94"/>
        <v>3.2274893943396452</v>
      </c>
      <c r="J689" s="15">
        <f t="shared" si="95"/>
        <v>40417</v>
      </c>
      <c r="K689" s="7">
        <f t="shared" si="96"/>
        <v>19.288234896113803</v>
      </c>
    </row>
    <row r="690" spans="1:11" x14ac:dyDescent="0.2">
      <c r="A690" s="11">
        <v>40421</v>
      </c>
      <c r="B690" s="12">
        <v>5225.2</v>
      </c>
      <c r="C690" s="4">
        <f t="shared" si="93"/>
        <v>4.5268040627671619E-3</v>
      </c>
      <c r="D690" s="4">
        <f t="shared" si="97"/>
        <v>1.4509140916531771E-7</v>
      </c>
      <c r="E690" s="13">
        <f t="shared" si="98"/>
        <v>1.3258613283930661E-4</v>
      </c>
      <c r="F690" s="4">
        <f t="shared" si="99"/>
        <v>4.5266589713579969E-3</v>
      </c>
      <c r="G690" s="6">
        <f t="shared" si="100"/>
        <v>0.3931232459968883</v>
      </c>
      <c r="H690" s="8">
        <f t="shared" si="101"/>
        <v>0</v>
      </c>
      <c r="I690" s="6">
        <f t="shared" si="94"/>
        <v>3.4679275558089397</v>
      </c>
      <c r="J690" s="15">
        <f t="shared" si="95"/>
        <v>40421</v>
      </c>
      <c r="K690" s="7">
        <f t="shared" si="96"/>
        <v>18.315100766401635</v>
      </c>
    </row>
    <row r="691" spans="1:11" x14ac:dyDescent="0.2">
      <c r="A691" s="11">
        <v>40422</v>
      </c>
      <c r="B691" s="12">
        <v>5366.4</v>
      </c>
      <c r="C691" s="4">
        <f t="shared" si="93"/>
        <v>2.6664218016481521E-2</v>
      </c>
      <c r="D691" s="4">
        <f t="shared" si="97"/>
        <v>1.4509140916531771E-7</v>
      </c>
      <c r="E691" s="13">
        <f t="shared" si="98"/>
        <v>1.1979168146140725E-4</v>
      </c>
      <c r="F691" s="4">
        <f t="shared" si="99"/>
        <v>2.6664072925072356E-2</v>
      </c>
      <c r="G691" s="6">
        <f t="shared" si="100"/>
        <v>2.4362012290339203</v>
      </c>
      <c r="H691" s="8">
        <f t="shared" si="101"/>
        <v>0</v>
      </c>
      <c r="I691" s="6">
        <f t="shared" si="94"/>
        <v>0.62840140841056336</v>
      </c>
      <c r="J691" s="15">
        <f t="shared" si="95"/>
        <v>40422</v>
      </c>
      <c r="K691" s="7">
        <f t="shared" si="96"/>
        <v>17.408990611099782</v>
      </c>
    </row>
    <row r="692" spans="1:11" x14ac:dyDescent="0.2">
      <c r="A692" s="11">
        <v>40423</v>
      </c>
      <c r="B692" s="12">
        <v>5371</v>
      </c>
      <c r="C692" s="4">
        <f t="shared" si="93"/>
        <v>8.5681827656978061E-4</v>
      </c>
      <c r="D692" s="4">
        <f t="shared" si="97"/>
        <v>1.4509140916531771E-7</v>
      </c>
      <c r="E692" s="13">
        <f t="shared" si="98"/>
        <v>1.0847380936085903E-4</v>
      </c>
      <c r="F692" s="4">
        <f t="shared" si="99"/>
        <v>8.5667318516061532E-4</v>
      </c>
      <c r="G692" s="6">
        <f t="shared" si="100"/>
        <v>8.2253185682526334E-2</v>
      </c>
      <c r="H692" s="8">
        <f t="shared" si="101"/>
        <v>0</v>
      </c>
      <c r="I692" s="6">
        <f t="shared" si="94"/>
        <v>3.6421795747687673</v>
      </c>
      <c r="J692" s="15">
        <f t="shared" si="95"/>
        <v>40423</v>
      </c>
      <c r="K692" s="7">
        <f t="shared" si="96"/>
        <v>16.566192612757263</v>
      </c>
    </row>
    <row r="693" spans="1:11" x14ac:dyDescent="0.2">
      <c r="A693" s="11">
        <v>40424</v>
      </c>
      <c r="B693" s="12">
        <v>5428.1</v>
      </c>
      <c r="C693" s="4">
        <f t="shared" si="93"/>
        <v>1.0575053871493033E-2</v>
      </c>
      <c r="D693" s="4">
        <f t="shared" si="97"/>
        <v>1.4509140916531771E-7</v>
      </c>
      <c r="E693" s="13">
        <f t="shared" si="98"/>
        <v>9.8462107795785841E-5</v>
      </c>
      <c r="F693" s="4">
        <f t="shared" si="99"/>
        <v>1.0574908780083868E-2</v>
      </c>
      <c r="G693" s="6">
        <f t="shared" si="100"/>
        <v>1.0657174219772925</v>
      </c>
      <c r="H693" s="8">
        <f t="shared" si="101"/>
        <v>0</v>
      </c>
      <c r="I693" s="6">
        <f t="shared" si="94"/>
        <v>3.1261040431563218</v>
      </c>
      <c r="J693" s="15">
        <f t="shared" si="95"/>
        <v>40424</v>
      </c>
      <c r="K693" s="7">
        <f t="shared" si="96"/>
        <v>15.783191461910933</v>
      </c>
    </row>
    <row r="694" spans="1:11" x14ac:dyDescent="0.2">
      <c r="A694" s="11">
        <v>40427</v>
      </c>
      <c r="B694" s="12">
        <v>5439.2</v>
      </c>
      <c r="C694" s="4">
        <f t="shared" si="93"/>
        <v>2.0428264352974216E-3</v>
      </c>
      <c r="D694" s="4">
        <f t="shared" si="97"/>
        <v>1.4509140916531771E-7</v>
      </c>
      <c r="E694" s="13">
        <f t="shared" si="98"/>
        <v>8.9605834519536882E-5</v>
      </c>
      <c r="F694" s="4">
        <f t="shared" si="99"/>
        <v>2.0426813438882562E-3</v>
      </c>
      <c r="G694" s="6">
        <f t="shared" si="100"/>
        <v>0.21579057785830258</v>
      </c>
      <c r="H694" s="8">
        <f t="shared" si="101"/>
        <v>0</v>
      </c>
      <c r="I694" s="6">
        <f t="shared" si="94"/>
        <v>3.7178237413980622</v>
      </c>
      <c r="J694" s="15">
        <f t="shared" si="95"/>
        <v>40427</v>
      </c>
      <c r="K694" s="7">
        <f t="shared" si="96"/>
        <v>15.056651730528547</v>
      </c>
    </row>
    <row r="695" spans="1:11" x14ac:dyDescent="0.2">
      <c r="A695" s="11">
        <v>40428</v>
      </c>
      <c r="B695" s="12">
        <v>5407.8</v>
      </c>
      <c r="C695" s="4">
        <f t="shared" si="93"/>
        <v>-5.7896354218307678E-3</v>
      </c>
      <c r="D695" s="4">
        <f t="shared" si="97"/>
        <v>1.4509140916531771E-7</v>
      </c>
      <c r="E695" s="13">
        <f t="shared" si="98"/>
        <v>8.1771644114059277E-5</v>
      </c>
      <c r="F695" s="4">
        <f t="shared" si="99"/>
        <v>-5.7897805132399328E-3</v>
      </c>
      <c r="G695" s="6">
        <f t="shared" si="100"/>
        <v>-0.64026643516962134</v>
      </c>
      <c r="H695" s="8">
        <f t="shared" si="101"/>
        <v>1</v>
      </c>
      <c r="I695" s="6">
        <f t="shared" si="94"/>
        <v>3.5818809245052181</v>
      </c>
      <c r="J695" s="15">
        <f t="shared" si="95"/>
        <v>40428</v>
      </c>
      <c r="K695" s="7">
        <f t="shared" si="96"/>
        <v>14.383402226475139</v>
      </c>
    </row>
    <row r="696" spans="1:11" x14ac:dyDescent="0.2">
      <c r="A696" s="11">
        <v>40429</v>
      </c>
      <c r="B696" s="12">
        <v>5429.7</v>
      </c>
      <c r="C696" s="4">
        <f t="shared" si="93"/>
        <v>4.0415279925162658E-3</v>
      </c>
      <c r="D696" s="4">
        <f t="shared" si="97"/>
        <v>1.4509140916531771E-7</v>
      </c>
      <c r="E696" s="13">
        <f t="shared" si="98"/>
        <v>8.1077427422806129E-5</v>
      </c>
      <c r="F696" s="4">
        <f t="shared" si="99"/>
        <v>4.0413829011071009E-3</v>
      </c>
      <c r="G696" s="6">
        <f t="shared" si="100"/>
        <v>0.44882807974799904</v>
      </c>
      <c r="H696" s="8">
        <f t="shared" si="101"/>
        <v>0</v>
      </c>
      <c r="I696" s="6">
        <f t="shared" si="94"/>
        <v>3.6903911270896668</v>
      </c>
      <c r="J696" s="15">
        <f t="shared" si="95"/>
        <v>40429</v>
      </c>
      <c r="K696" s="7">
        <f t="shared" si="96"/>
        <v>14.322216706212048</v>
      </c>
    </row>
    <row r="697" spans="1:11" x14ac:dyDescent="0.2">
      <c r="A697" s="11">
        <v>40430</v>
      </c>
      <c r="B697" s="12">
        <v>5494.2</v>
      </c>
      <c r="C697" s="4">
        <f t="shared" si="93"/>
        <v>1.1809106558806085E-2</v>
      </c>
      <c r="D697" s="4">
        <f t="shared" si="97"/>
        <v>1.4509140916531771E-7</v>
      </c>
      <c r="E697" s="13">
        <f t="shared" si="98"/>
        <v>7.422748157896714E-5</v>
      </c>
      <c r="F697" s="4">
        <f t="shared" si="99"/>
        <v>1.180896146739692E-2</v>
      </c>
      <c r="G697" s="6">
        <f t="shared" si="100"/>
        <v>1.3706587490328692</v>
      </c>
      <c r="H697" s="8">
        <f t="shared" si="101"/>
        <v>0</v>
      </c>
      <c r="I697" s="6">
        <f t="shared" si="94"/>
        <v>2.8958968159838565</v>
      </c>
      <c r="J697" s="15">
        <f t="shared" si="95"/>
        <v>40430</v>
      </c>
      <c r="K697" s="7">
        <f t="shared" si="96"/>
        <v>13.703850860060719</v>
      </c>
    </row>
    <row r="698" spans="1:11" x14ac:dyDescent="0.2">
      <c r="A698" s="11">
        <v>40431</v>
      </c>
      <c r="B698" s="12">
        <v>5501.6</v>
      </c>
      <c r="C698" s="4">
        <f t="shared" si="93"/>
        <v>1.3459686638849716E-3</v>
      </c>
      <c r="D698" s="4">
        <f t="shared" si="97"/>
        <v>1.4509140916531771E-7</v>
      </c>
      <c r="E698" s="13">
        <f t="shared" si="98"/>
        <v>6.8168072803521839E-5</v>
      </c>
      <c r="F698" s="4">
        <f t="shared" si="99"/>
        <v>1.3458235724758062E-3</v>
      </c>
      <c r="G698" s="6">
        <f t="shared" si="100"/>
        <v>0.16300376014642814</v>
      </c>
      <c r="H698" s="8">
        <f t="shared" si="101"/>
        <v>0</v>
      </c>
      <c r="I698" s="6">
        <f t="shared" si="94"/>
        <v>3.8645434756032668</v>
      </c>
      <c r="J698" s="15">
        <f t="shared" si="95"/>
        <v>40431</v>
      </c>
      <c r="K698" s="7">
        <f t="shared" si="96"/>
        <v>13.132601577483049</v>
      </c>
    </row>
    <row r="699" spans="1:11" x14ac:dyDescent="0.2">
      <c r="A699" s="11">
        <v>40434</v>
      </c>
      <c r="B699" s="12">
        <v>5565.5</v>
      </c>
      <c r="C699" s="4">
        <f t="shared" si="93"/>
        <v>1.1547868927653967E-2</v>
      </c>
      <c r="D699" s="4">
        <f t="shared" si="97"/>
        <v>1.4509140916531771E-7</v>
      </c>
      <c r="E699" s="13">
        <f t="shared" si="98"/>
        <v>6.2807966965463697E-5</v>
      </c>
      <c r="F699" s="4">
        <f t="shared" si="99"/>
        <v>1.1547723836244802E-2</v>
      </c>
      <c r="G699" s="6">
        <f t="shared" si="100"/>
        <v>1.4570988694170481</v>
      </c>
      <c r="H699" s="8">
        <f t="shared" si="101"/>
        <v>0</v>
      </c>
      <c r="I699" s="6">
        <f t="shared" si="94"/>
        <v>2.8572072241816597</v>
      </c>
      <c r="J699" s="15">
        <f t="shared" si="95"/>
        <v>40434</v>
      </c>
      <c r="K699" s="7">
        <f t="shared" si="96"/>
        <v>12.605719194977457</v>
      </c>
    </row>
    <row r="700" spans="1:11" x14ac:dyDescent="0.2">
      <c r="A700" s="11">
        <v>40435</v>
      </c>
      <c r="B700" s="12">
        <v>5567.4</v>
      </c>
      <c r="C700" s="4">
        <f t="shared" si="93"/>
        <v>3.4133065390807091E-4</v>
      </c>
      <c r="D700" s="4">
        <f t="shared" si="97"/>
        <v>1.4509140916531771E-7</v>
      </c>
      <c r="E700" s="13">
        <f t="shared" si="98"/>
        <v>5.8066459062644637E-5</v>
      </c>
      <c r="F700" s="4">
        <f t="shared" si="99"/>
        <v>3.4118556249890562E-4</v>
      </c>
      <c r="G700" s="6">
        <f t="shared" si="100"/>
        <v>4.4774214323996107E-2</v>
      </c>
      <c r="H700" s="8">
        <f t="shared" si="101"/>
        <v>0</v>
      </c>
      <c r="I700" s="6">
        <f t="shared" si="94"/>
        <v>3.9570202804064403</v>
      </c>
      <c r="J700" s="15">
        <f t="shared" si="95"/>
        <v>40435</v>
      </c>
      <c r="K700" s="7">
        <f t="shared" si="96"/>
        <v>12.120566877357302</v>
      </c>
    </row>
    <row r="701" spans="1:11" x14ac:dyDescent="0.2">
      <c r="A701" s="11">
        <v>40436</v>
      </c>
      <c r="B701" s="12">
        <v>5555.6</v>
      </c>
      <c r="C701" s="4">
        <f t="shared" si="93"/>
        <v>-2.1217305451245714E-3</v>
      </c>
      <c r="D701" s="4">
        <f t="shared" si="97"/>
        <v>1.4509140916531771E-7</v>
      </c>
      <c r="E701" s="13">
        <f t="shared" si="98"/>
        <v>5.3872158078349105E-5</v>
      </c>
      <c r="F701" s="4">
        <f t="shared" si="99"/>
        <v>-2.1218756365337368E-3</v>
      </c>
      <c r="G701" s="6">
        <f t="shared" si="100"/>
        <v>-0.28909310890309114</v>
      </c>
      <c r="H701" s="8">
        <f t="shared" si="101"/>
        <v>1</v>
      </c>
      <c r="I701" s="6">
        <f t="shared" si="94"/>
        <v>3.9537224345964854</v>
      </c>
      <c r="J701" s="15">
        <f t="shared" si="95"/>
        <v>40436</v>
      </c>
      <c r="K701" s="7">
        <f t="shared" si="96"/>
        <v>11.674611768201256</v>
      </c>
    </row>
    <row r="702" spans="1:11" x14ac:dyDescent="0.2">
      <c r="A702" s="11">
        <v>40437</v>
      </c>
      <c r="B702" s="12">
        <v>5540.1</v>
      </c>
      <c r="C702" s="4">
        <f t="shared" si="93"/>
        <v>-2.7938769221271887E-3</v>
      </c>
      <c r="D702" s="4">
        <f t="shared" si="97"/>
        <v>1.4509140916531771E-7</v>
      </c>
      <c r="E702" s="13">
        <f t="shared" si="98"/>
        <v>5.0999462791082519E-5</v>
      </c>
      <c r="F702" s="4">
        <f t="shared" si="99"/>
        <v>-2.7940220135363541E-3</v>
      </c>
      <c r="G702" s="6">
        <f t="shared" si="100"/>
        <v>-0.39124339857727664</v>
      </c>
      <c r="H702" s="8">
        <f t="shared" si="101"/>
        <v>1</v>
      </c>
      <c r="I702" s="6">
        <f t="shared" si="94"/>
        <v>3.9463734977319844</v>
      </c>
      <c r="J702" s="15">
        <f t="shared" si="95"/>
        <v>40437</v>
      </c>
      <c r="K702" s="7">
        <f t="shared" si="96"/>
        <v>11.359077465245088</v>
      </c>
    </row>
    <row r="703" spans="1:11" x14ac:dyDescent="0.2">
      <c r="A703" s="11">
        <v>40438</v>
      </c>
      <c r="B703" s="12">
        <v>5508.5</v>
      </c>
      <c r="C703" s="4">
        <f t="shared" si="93"/>
        <v>-5.7201973398171221E-3</v>
      </c>
      <c r="D703" s="4">
        <f t="shared" si="97"/>
        <v>1.4509140916531771E-7</v>
      </c>
      <c r="E703" s="13">
        <f t="shared" si="98"/>
        <v>4.9072963152493233E-5</v>
      </c>
      <c r="F703" s="4">
        <f t="shared" si="99"/>
        <v>-5.7203424312262871E-3</v>
      </c>
      <c r="G703" s="6">
        <f t="shared" si="100"/>
        <v>-0.81658403729128826</v>
      </c>
      <c r="H703" s="8">
        <f t="shared" si="101"/>
        <v>1</v>
      </c>
      <c r="I703" s="6">
        <f t="shared" si="94"/>
        <v>3.7087578835417698</v>
      </c>
      <c r="J703" s="15">
        <f t="shared" si="95"/>
        <v>40438</v>
      </c>
      <c r="K703" s="7">
        <f t="shared" si="96"/>
        <v>11.142468163553705</v>
      </c>
    </row>
    <row r="704" spans="1:11" x14ac:dyDescent="0.2">
      <c r="A704" s="11">
        <v>40441</v>
      </c>
      <c r="B704" s="12">
        <v>5602.5</v>
      </c>
      <c r="C704" s="4">
        <f t="shared" si="93"/>
        <v>1.6920572894962436E-2</v>
      </c>
      <c r="D704" s="4">
        <f t="shared" si="97"/>
        <v>1.4509140916531771E-7</v>
      </c>
      <c r="E704" s="13">
        <f t="shared" si="98"/>
        <v>5.2003749997777164E-5</v>
      </c>
      <c r="F704" s="4">
        <f t="shared" si="99"/>
        <v>1.6920427803553271E-2</v>
      </c>
      <c r="G704" s="6">
        <f t="shared" si="100"/>
        <v>2.3463565530842292</v>
      </c>
      <c r="H704" s="8">
        <f t="shared" si="101"/>
        <v>0</v>
      </c>
      <c r="I704" s="6">
        <f t="shared" si="94"/>
        <v>1.2604642930152563</v>
      </c>
      <c r="J704" s="15">
        <f t="shared" si="95"/>
        <v>40441</v>
      </c>
      <c r="K704" s="7">
        <f t="shared" si="96"/>
        <v>11.470374339766607</v>
      </c>
    </row>
    <row r="705" spans="1:11" x14ac:dyDescent="0.2">
      <c r="A705" s="11">
        <v>40442</v>
      </c>
      <c r="B705" s="12">
        <v>5576.2</v>
      </c>
      <c r="C705" s="4">
        <f t="shared" si="93"/>
        <v>-4.7053858722249037E-3</v>
      </c>
      <c r="D705" s="4">
        <f t="shared" si="97"/>
        <v>1.4509140916531771E-7</v>
      </c>
      <c r="E705" s="13">
        <f t="shared" si="98"/>
        <v>4.8509132829956608E-5</v>
      </c>
      <c r="F705" s="4">
        <f t="shared" si="99"/>
        <v>-4.7055309636340687E-3</v>
      </c>
      <c r="G705" s="6">
        <f t="shared" si="100"/>
        <v>-0.67561126143799899</v>
      </c>
      <c r="H705" s="8">
        <f t="shared" si="101"/>
        <v>1</v>
      </c>
      <c r="I705" s="6">
        <f t="shared" si="94"/>
        <v>3.8197154144923271</v>
      </c>
      <c r="J705" s="15">
        <f t="shared" si="95"/>
        <v>40442</v>
      </c>
      <c r="K705" s="7">
        <f t="shared" si="96"/>
        <v>11.078271799328189</v>
      </c>
    </row>
    <row r="706" spans="1:11" x14ac:dyDescent="0.2">
      <c r="A706" s="11">
        <v>40443</v>
      </c>
      <c r="B706" s="12">
        <v>5551.9</v>
      </c>
      <c r="C706" s="4">
        <f t="shared" si="93"/>
        <v>-4.3673293058038298E-3</v>
      </c>
      <c r="D706" s="4">
        <f t="shared" si="97"/>
        <v>1.4509140916531771E-7</v>
      </c>
      <c r="E706" s="13">
        <f t="shared" si="98"/>
        <v>4.9536790774689661E-5</v>
      </c>
      <c r="F706" s="4">
        <f t="shared" si="99"/>
        <v>-4.3674743972129948E-3</v>
      </c>
      <c r="G706" s="6">
        <f t="shared" si="100"/>
        <v>-0.62053521716247095</v>
      </c>
      <c r="H706" s="8">
        <f t="shared" si="101"/>
        <v>1</v>
      </c>
      <c r="I706" s="6">
        <f t="shared" si="94"/>
        <v>3.8449269471699346</v>
      </c>
      <c r="J706" s="15">
        <f t="shared" si="95"/>
        <v>40443</v>
      </c>
      <c r="K706" s="7">
        <f t="shared" si="96"/>
        <v>11.195002485929372</v>
      </c>
    </row>
    <row r="707" spans="1:11" x14ac:dyDescent="0.2">
      <c r="A707" s="11">
        <v>40444</v>
      </c>
      <c r="B707" s="12">
        <v>5547.1</v>
      </c>
      <c r="C707" s="4">
        <f t="shared" si="93"/>
        <v>-8.6494284156220127E-4</v>
      </c>
      <c r="D707" s="4">
        <f t="shared" si="97"/>
        <v>1.4509140916531771E-7</v>
      </c>
      <c r="E707" s="13">
        <f t="shared" si="98"/>
        <v>4.9875275220024599E-5</v>
      </c>
      <c r="F707" s="4">
        <f t="shared" si="99"/>
        <v>-8.6508793297136656E-4</v>
      </c>
      <c r="G707" s="6">
        <f t="shared" si="100"/>
        <v>-0.12249478549415366</v>
      </c>
      <c r="H707" s="8">
        <f t="shared" si="101"/>
        <v>1</v>
      </c>
      <c r="I707" s="6">
        <f t="shared" si="94"/>
        <v>4.0265515628454436</v>
      </c>
      <c r="J707" s="15">
        <f t="shared" si="95"/>
        <v>40444</v>
      </c>
      <c r="K707" s="7">
        <f t="shared" si="96"/>
        <v>11.233185047290116</v>
      </c>
    </row>
    <row r="708" spans="1:11" x14ac:dyDescent="0.2">
      <c r="A708" s="11">
        <v>40445</v>
      </c>
      <c r="B708" s="12">
        <v>5598.5</v>
      </c>
      <c r="C708" s="4">
        <f t="shared" si="93"/>
        <v>9.2234360447605596E-3</v>
      </c>
      <c r="D708" s="4">
        <f t="shared" si="97"/>
        <v>1.4509140916531771E-7</v>
      </c>
      <c r="E708" s="13">
        <f t="shared" si="98"/>
        <v>4.67655174484687E-5</v>
      </c>
      <c r="F708" s="4">
        <f t="shared" si="99"/>
        <v>9.2232909533513947E-3</v>
      </c>
      <c r="G708" s="6">
        <f t="shared" si="100"/>
        <v>1.3487238484200363</v>
      </c>
      <c r="H708" s="8">
        <f t="shared" si="101"/>
        <v>0</v>
      </c>
      <c r="I708" s="6">
        <f t="shared" si="94"/>
        <v>3.1567156737832294</v>
      </c>
      <c r="J708" s="15">
        <f t="shared" si="95"/>
        <v>40445</v>
      </c>
      <c r="K708" s="7">
        <f t="shared" si="96"/>
        <v>10.877350741086996</v>
      </c>
    </row>
    <row r="709" spans="1:11" x14ac:dyDescent="0.2">
      <c r="A709" s="11">
        <v>40448</v>
      </c>
      <c r="B709" s="12">
        <v>5573.4</v>
      </c>
      <c r="C709" s="4">
        <f t="shared" si="93"/>
        <v>-4.4934240787216266E-3</v>
      </c>
      <c r="D709" s="4">
        <f t="shared" si="97"/>
        <v>1.4509140916531771E-7</v>
      </c>
      <c r="E709" s="13">
        <f t="shared" si="98"/>
        <v>4.3875433089738791E-5</v>
      </c>
      <c r="F709" s="4">
        <f t="shared" si="99"/>
        <v>-4.4935691701307916E-3</v>
      </c>
      <c r="G709" s="6">
        <f t="shared" si="100"/>
        <v>-0.67839200816472989</v>
      </c>
      <c r="H709" s="8">
        <f t="shared" si="101"/>
        <v>1</v>
      </c>
      <c r="I709" s="6">
        <f t="shared" si="94"/>
        <v>3.8680316110423227</v>
      </c>
      <c r="J709" s="15">
        <f t="shared" si="95"/>
        <v>40448</v>
      </c>
      <c r="K709" s="7">
        <f t="shared" si="96"/>
        <v>10.53588371789662</v>
      </c>
    </row>
    <row r="710" spans="1:11" x14ac:dyDescent="0.2">
      <c r="A710" s="11">
        <v>40449</v>
      </c>
      <c r="B710" s="12">
        <v>5578.4</v>
      </c>
      <c r="C710" s="4">
        <f t="shared" si="93"/>
        <v>8.9671628527085087E-4</v>
      </c>
      <c r="D710" s="4">
        <f t="shared" si="97"/>
        <v>1.4509140916531771E-7</v>
      </c>
      <c r="E710" s="13">
        <f t="shared" si="98"/>
        <v>4.5075133804421744E-5</v>
      </c>
      <c r="F710" s="4">
        <f t="shared" si="99"/>
        <v>8.9657119386168558E-4</v>
      </c>
      <c r="G710" s="6">
        <f t="shared" si="100"/>
        <v>0.13354150577847718</v>
      </c>
      <c r="H710" s="8">
        <f t="shared" si="101"/>
        <v>0</v>
      </c>
      <c r="I710" s="6">
        <f t="shared" si="94"/>
        <v>4.0757347101101242</v>
      </c>
      <c r="J710" s="15">
        <f t="shared" si="95"/>
        <v>40449</v>
      </c>
      <c r="K710" s="7">
        <f t="shared" si="96"/>
        <v>10.678955404213795</v>
      </c>
    </row>
    <row r="711" spans="1:11" x14ac:dyDescent="0.2">
      <c r="A711" s="11">
        <v>40450</v>
      </c>
      <c r="B711" s="12">
        <v>5569.3</v>
      </c>
      <c r="C711" s="4">
        <f t="shared" si="93"/>
        <v>-1.6326241325668382E-3</v>
      </c>
      <c r="D711" s="4">
        <f t="shared" si="97"/>
        <v>1.4509140916531771E-7</v>
      </c>
      <c r="E711" s="13">
        <f t="shared" si="98"/>
        <v>4.2380132875676524E-5</v>
      </c>
      <c r="F711" s="4">
        <f t="shared" si="99"/>
        <v>-1.6327692239760036E-3</v>
      </c>
      <c r="G711" s="6">
        <f t="shared" si="100"/>
        <v>-0.2508093073239977</v>
      </c>
      <c r="H711" s="8">
        <f t="shared" si="101"/>
        <v>1</v>
      </c>
      <c r="I711" s="6">
        <f t="shared" si="94"/>
        <v>4.084024247370059</v>
      </c>
      <c r="J711" s="15">
        <f t="shared" si="95"/>
        <v>40450</v>
      </c>
      <c r="K711" s="7">
        <f t="shared" si="96"/>
        <v>10.354792908381201</v>
      </c>
    </row>
    <row r="712" spans="1:11" x14ac:dyDescent="0.2">
      <c r="A712" s="11">
        <v>40451</v>
      </c>
      <c r="B712" s="12">
        <v>5548.6</v>
      </c>
      <c r="C712" s="4">
        <f t="shared" si="93"/>
        <v>-3.7237291069568295E-3</v>
      </c>
      <c r="D712" s="4">
        <f t="shared" si="97"/>
        <v>1.4509140916531771E-7</v>
      </c>
      <c r="E712" s="13">
        <f t="shared" si="98"/>
        <v>4.0492086593968905E-5</v>
      </c>
      <c r="F712" s="4">
        <f t="shared" si="99"/>
        <v>-3.7238741983659949E-3</v>
      </c>
      <c r="G712" s="6">
        <f t="shared" si="100"/>
        <v>-0.58520755276936653</v>
      </c>
      <c r="H712" s="8">
        <f t="shared" si="101"/>
        <v>1</v>
      </c>
      <c r="I712" s="6">
        <f t="shared" si="94"/>
        <v>3.9670295247286416</v>
      </c>
      <c r="J712" s="15">
        <f t="shared" si="95"/>
        <v>40451</v>
      </c>
      <c r="K712" s="7">
        <f t="shared" si="96"/>
        <v>10.121510711486765</v>
      </c>
    </row>
    <row r="713" spans="1:11" x14ac:dyDescent="0.2">
      <c r="A713" s="11">
        <v>40452</v>
      </c>
      <c r="B713" s="12">
        <v>5592.9</v>
      </c>
      <c r="C713" s="4">
        <f t="shared" si="93"/>
        <v>7.9522925022482652E-3</v>
      </c>
      <c r="D713" s="4">
        <f t="shared" si="97"/>
        <v>1.4509140916531771E-7</v>
      </c>
      <c r="E713" s="13">
        <f t="shared" si="98"/>
        <v>4.0905657824765331E-5</v>
      </c>
      <c r="F713" s="4">
        <f t="shared" si="99"/>
        <v>7.9521474108391003E-3</v>
      </c>
      <c r="G713" s="6">
        <f t="shared" si="100"/>
        <v>1.2433480898883524</v>
      </c>
      <c r="H713" s="8">
        <f t="shared" si="101"/>
        <v>0</v>
      </c>
      <c r="I713" s="6">
        <f t="shared" si="94"/>
        <v>3.3602253161602285</v>
      </c>
      <c r="J713" s="15">
        <f t="shared" si="95"/>
        <v>40452</v>
      </c>
      <c r="K713" s="7">
        <f t="shared" si="96"/>
        <v>10.173068086701095</v>
      </c>
    </row>
    <row r="714" spans="1:11" x14ac:dyDescent="0.2">
      <c r="A714" s="11">
        <v>40455</v>
      </c>
      <c r="B714" s="12">
        <v>5556</v>
      </c>
      <c r="C714" s="4">
        <f t="shared" si="93"/>
        <v>-6.6195112952910405E-3</v>
      </c>
      <c r="D714" s="4">
        <f t="shared" si="97"/>
        <v>1.4509140916531771E-7</v>
      </c>
      <c r="E714" s="13">
        <f t="shared" si="98"/>
        <v>3.8691846878078162E-5</v>
      </c>
      <c r="F714" s="4">
        <f t="shared" si="99"/>
        <v>-6.6196563867002055E-3</v>
      </c>
      <c r="G714" s="6">
        <f t="shared" si="100"/>
        <v>-1.0642060326067406</v>
      </c>
      <c r="H714" s="8">
        <f t="shared" si="101"/>
        <v>1</v>
      </c>
      <c r="I714" s="6">
        <f t="shared" si="94"/>
        <v>3.5947350544313839</v>
      </c>
      <c r="J714" s="15">
        <f t="shared" si="95"/>
        <v>40455</v>
      </c>
      <c r="K714" s="7">
        <f t="shared" si="96"/>
        <v>9.8939563674769548</v>
      </c>
    </row>
    <row r="715" spans="1:11" x14ac:dyDescent="0.2">
      <c r="A715" s="11">
        <v>40456</v>
      </c>
      <c r="B715" s="12">
        <v>5635.8</v>
      </c>
      <c r="C715" s="4">
        <f t="shared" si="93"/>
        <v>1.4260682354290321E-2</v>
      </c>
      <c r="D715" s="4">
        <f t="shared" si="97"/>
        <v>1.4509140916531771E-7</v>
      </c>
      <c r="E715" s="13">
        <f t="shared" si="98"/>
        <v>4.4885113704691463E-5</v>
      </c>
      <c r="F715" s="4">
        <f t="shared" si="99"/>
        <v>1.4260537262881156E-2</v>
      </c>
      <c r="G715" s="6">
        <f t="shared" si="100"/>
        <v>2.1285542476084687</v>
      </c>
      <c r="H715" s="8">
        <f t="shared" si="101"/>
        <v>0</v>
      </c>
      <c r="I715" s="6">
        <f t="shared" si="94"/>
        <v>1.8213920550463309</v>
      </c>
      <c r="J715" s="15">
        <f t="shared" si="95"/>
        <v>40456</v>
      </c>
      <c r="K715" s="7">
        <f t="shared" si="96"/>
        <v>10.656422367420944</v>
      </c>
    </row>
    <row r="716" spans="1:11" x14ac:dyDescent="0.2">
      <c r="A716" s="11">
        <v>40457</v>
      </c>
      <c r="B716" s="12">
        <v>5681.4</v>
      </c>
      <c r="C716" s="4">
        <f t="shared" si="93"/>
        <v>8.0585739889845413E-3</v>
      </c>
      <c r="D716" s="4">
        <f t="shared" si="97"/>
        <v>1.4509140916531771E-7</v>
      </c>
      <c r="E716" s="13">
        <f t="shared" si="98"/>
        <v>4.2212042574517095E-5</v>
      </c>
      <c r="F716" s="4">
        <f t="shared" si="99"/>
        <v>8.0584288975753763E-3</v>
      </c>
      <c r="G716" s="6">
        <f t="shared" si="100"/>
        <v>1.2403155672537742</v>
      </c>
      <c r="H716" s="8">
        <f t="shared" si="101"/>
        <v>0</v>
      </c>
      <c r="I716" s="6">
        <f t="shared" si="94"/>
        <v>3.3482726178932665</v>
      </c>
      <c r="J716" s="15">
        <f t="shared" si="95"/>
        <v>40457</v>
      </c>
      <c r="K716" s="7">
        <f t="shared" si="96"/>
        <v>10.334237645493172</v>
      </c>
    </row>
    <row r="717" spans="1:11" x14ac:dyDescent="0.2">
      <c r="A717" s="11">
        <v>40458</v>
      </c>
      <c r="B717" s="12">
        <v>5662.1</v>
      </c>
      <c r="C717" s="4">
        <f t="shared" si="93"/>
        <v>-3.4028330979550946E-3</v>
      </c>
      <c r="D717" s="4">
        <f t="shared" si="97"/>
        <v>1.4509140916531771E-7</v>
      </c>
      <c r="E717" s="13">
        <f t="shared" si="98"/>
        <v>3.9847464659184203E-5</v>
      </c>
      <c r="F717" s="4">
        <f t="shared" si="99"/>
        <v>-3.40297818936426E-3</v>
      </c>
      <c r="G717" s="6">
        <f t="shared" si="100"/>
        <v>-0.53908694974947768</v>
      </c>
      <c r="H717" s="8">
        <f t="shared" si="101"/>
        <v>1</v>
      </c>
      <c r="I717" s="6">
        <f t="shared" si="94"/>
        <v>4.0009799855278807</v>
      </c>
      <c r="J717" s="15">
        <f t="shared" si="95"/>
        <v>40458</v>
      </c>
      <c r="K717" s="7">
        <f t="shared" si="96"/>
        <v>10.040621772964862</v>
      </c>
    </row>
    <row r="718" spans="1:11" x14ac:dyDescent="0.2">
      <c r="A718" s="11">
        <v>40459</v>
      </c>
      <c r="B718" s="12">
        <v>5657.6</v>
      </c>
      <c r="C718" s="4">
        <f t="shared" si="93"/>
        <v>-7.9507411628462255E-4</v>
      </c>
      <c r="D718" s="4">
        <f t="shared" si="97"/>
        <v>1.4509140916531771E-7</v>
      </c>
      <c r="E718" s="13">
        <f t="shared" si="98"/>
        <v>3.9909995155894038E-5</v>
      </c>
      <c r="F718" s="4">
        <f t="shared" si="99"/>
        <v>-7.9521920769378784E-4</v>
      </c>
      <c r="G718" s="6">
        <f t="shared" si="100"/>
        <v>-0.12587689565577098</v>
      </c>
      <c r="H718" s="8">
        <f t="shared" si="101"/>
        <v>1</v>
      </c>
      <c r="I718" s="6">
        <f t="shared" si="94"/>
        <v>4.137580850505052</v>
      </c>
      <c r="J718" s="15">
        <f t="shared" si="95"/>
        <v>40459</v>
      </c>
      <c r="K718" s="7">
        <f t="shared" si="96"/>
        <v>10.048496790287189</v>
      </c>
    </row>
    <row r="719" spans="1:11" x14ac:dyDescent="0.2">
      <c r="A719" s="11">
        <v>40462</v>
      </c>
      <c r="B719" s="12">
        <v>5672.4</v>
      </c>
      <c r="C719" s="4">
        <f t="shared" si="93"/>
        <v>2.6125345839212045E-3</v>
      </c>
      <c r="D719" s="4">
        <f t="shared" si="97"/>
        <v>1.4509140916531771E-7</v>
      </c>
      <c r="E719" s="13">
        <f t="shared" si="98"/>
        <v>3.7928728713996616E-5</v>
      </c>
      <c r="F719" s="4">
        <f t="shared" si="99"/>
        <v>2.6123894925120391E-3</v>
      </c>
      <c r="G719" s="6">
        <f t="shared" si="100"/>
        <v>0.42418351356652101</v>
      </c>
      <c r="H719" s="8">
        <f t="shared" si="101"/>
        <v>0</v>
      </c>
      <c r="I719" s="6">
        <f t="shared" si="94"/>
        <v>4.080996499935087</v>
      </c>
      <c r="J719" s="15">
        <f t="shared" si="95"/>
        <v>40462</v>
      </c>
      <c r="K719" s="7">
        <f t="shared" si="96"/>
        <v>9.7959013697776385</v>
      </c>
    </row>
    <row r="720" spans="1:11" x14ac:dyDescent="0.2">
      <c r="A720" s="11">
        <v>40463</v>
      </c>
      <c r="B720" s="12">
        <v>5661.6</v>
      </c>
      <c r="C720" s="4">
        <f t="shared" ref="C720:C783" si="102">LN(B720/B719)</f>
        <v>-1.9057708256159231E-3</v>
      </c>
      <c r="D720" s="4">
        <f t="shared" si="97"/>
        <v>1.4509140916531771E-7</v>
      </c>
      <c r="E720" s="13">
        <f t="shared" si="98"/>
        <v>3.6058478558254913E-5</v>
      </c>
      <c r="F720" s="4">
        <f t="shared" si="99"/>
        <v>-1.9059159170250885E-3</v>
      </c>
      <c r="G720" s="6">
        <f t="shared" si="100"/>
        <v>-0.31739496854983928</v>
      </c>
      <c r="H720" s="8">
        <f t="shared" si="101"/>
        <v>1</v>
      </c>
      <c r="I720" s="6">
        <f t="shared" si="94"/>
        <v>4.1458759502799438</v>
      </c>
      <c r="J720" s="15">
        <f t="shared" si="95"/>
        <v>40463</v>
      </c>
      <c r="K720" s="7">
        <f t="shared" si="96"/>
        <v>9.5513324071767567</v>
      </c>
    </row>
    <row r="721" spans="1:11" x14ac:dyDescent="0.2">
      <c r="A721" s="11">
        <v>40464</v>
      </c>
      <c r="B721" s="12">
        <v>5747.4</v>
      </c>
      <c r="C721" s="4">
        <f t="shared" si="102"/>
        <v>1.5041040855325946E-2</v>
      </c>
      <c r="D721" s="4">
        <f t="shared" si="97"/>
        <v>1.4509140916531771E-7</v>
      </c>
      <c r="E721" s="13">
        <f t="shared" si="98"/>
        <v>3.5079808440747724E-5</v>
      </c>
      <c r="F721" s="4">
        <f t="shared" si="99"/>
        <v>1.5040895763916781E-2</v>
      </c>
      <c r="G721" s="6">
        <f t="shared" si="100"/>
        <v>2.5394817431824275</v>
      </c>
      <c r="H721" s="8">
        <f t="shared" si="101"/>
        <v>0</v>
      </c>
      <c r="I721" s="6">
        <f t="shared" si="94"/>
        <v>0.98552013037451358</v>
      </c>
      <c r="J721" s="15">
        <f t="shared" si="95"/>
        <v>40464</v>
      </c>
      <c r="K721" s="7">
        <f t="shared" si="96"/>
        <v>9.4208234966531315</v>
      </c>
    </row>
    <row r="722" spans="1:11" x14ac:dyDescent="0.2">
      <c r="A722" s="11">
        <v>40465</v>
      </c>
      <c r="B722" s="12">
        <v>5727.2</v>
      </c>
      <c r="C722" s="4">
        <f t="shared" si="102"/>
        <v>-3.5208235349257415E-3</v>
      </c>
      <c r="D722" s="4">
        <f t="shared" si="97"/>
        <v>1.4509140916531771E-7</v>
      </c>
      <c r="E722" s="13">
        <f t="shared" si="98"/>
        <v>3.3538345859717618E-5</v>
      </c>
      <c r="F722" s="4">
        <f t="shared" si="99"/>
        <v>-3.5209686263349069E-3</v>
      </c>
      <c r="G722" s="6">
        <f t="shared" si="100"/>
        <v>-0.60798285970939747</v>
      </c>
      <c r="H722" s="8">
        <f t="shared" si="101"/>
        <v>1</v>
      </c>
      <c r="I722" s="6">
        <f t="shared" si="94"/>
        <v>4.0476504485549114</v>
      </c>
      <c r="J722" s="15">
        <f t="shared" si="95"/>
        <v>40465</v>
      </c>
      <c r="K722" s="7">
        <f t="shared" si="96"/>
        <v>9.2115153490121031</v>
      </c>
    </row>
    <row r="723" spans="1:11" x14ac:dyDescent="0.2">
      <c r="A723" s="11">
        <v>40466</v>
      </c>
      <c r="B723" s="12">
        <v>5703.4</v>
      </c>
      <c r="C723" s="4">
        <f t="shared" si="102"/>
        <v>-4.1642668614436168E-3</v>
      </c>
      <c r="D723" s="4">
        <f t="shared" si="97"/>
        <v>1.4509140916531771E-7</v>
      </c>
      <c r="E723" s="13">
        <f t="shared" si="98"/>
        <v>3.4480972649197785E-5</v>
      </c>
      <c r="F723" s="4">
        <f t="shared" si="99"/>
        <v>-4.1644119528527817E-3</v>
      </c>
      <c r="G723" s="6">
        <f t="shared" si="100"/>
        <v>-0.7091921672143281</v>
      </c>
      <c r="H723" s="8">
        <f t="shared" si="101"/>
        <v>1</v>
      </c>
      <c r="I723" s="6">
        <f t="shared" si="94"/>
        <v>3.9671361535178438</v>
      </c>
      <c r="J723" s="15">
        <f t="shared" si="95"/>
        <v>40466</v>
      </c>
      <c r="K723" s="7">
        <f t="shared" si="96"/>
        <v>9.3400674945350577</v>
      </c>
    </row>
    <row r="724" spans="1:11" x14ac:dyDescent="0.2">
      <c r="A724" s="11">
        <v>40469</v>
      </c>
      <c r="B724" s="12">
        <v>5742.5</v>
      </c>
      <c r="C724" s="4">
        <f t="shared" si="102"/>
        <v>6.8321673427216732E-3</v>
      </c>
      <c r="D724" s="4">
        <f t="shared" si="97"/>
        <v>1.4509140916531771E-7</v>
      </c>
      <c r="E724" s="13">
        <f t="shared" si="98"/>
        <v>3.6234726362169176E-5</v>
      </c>
      <c r="F724" s="4">
        <f t="shared" si="99"/>
        <v>6.8320222513125082E-3</v>
      </c>
      <c r="G724" s="6">
        <f t="shared" si="100"/>
        <v>1.1349762640882017</v>
      </c>
      <c r="H724" s="8">
        <f t="shared" si="101"/>
        <v>0</v>
      </c>
      <c r="I724" s="6">
        <f t="shared" ref="I724:I787" si="103">-0.5*LN(2*PI())-0.5*LN(E724)-0.5*G724*G724</f>
        <v>3.549722210366633</v>
      </c>
      <c r="J724" s="15">
        <f t="shared" ref="J724:J787" si="104">A724</f>
        <v>40469</v>
      </c>
      <c r="K724" s="7">
        <f t="shared" ref="K724:K787" si="105">100*SQRT($B$12*E724)</f>
        <v>9.5746466094727491</v>
      </c>
    </row>
    <row r="725" spans="1:11" x14ac:dyDescent="0.2">
      <c r="A725" s="11">
        <v>40470</v>
      </c>
      <c r="B725" s="12">
        <v>5703.9</v>
      </c>
      <c r="C725" s="4">
        <f t="shared" si="102"/>
        <v>-6.7445041796033289E-3</v>
      </c>
      <c r="D725" s="4">
        <f t="shared" ref="D725:D788" si="106">D724</f>
        <v>1.4509140916531771E-7</v>
      </c>
      <c r="E725" s="13">
        <f t="shared" ref="E725:E788" si="107">$G$6+(($G$7+$G$8*H724)*F724*F724)+($G$9*E724)</f>
        <v>3.4559977263457026E-5</v>
      </c>
      <c r="F725" s="4">
        <f t="shared" ref="F725:F788" si="108">C725-D725</f>
        <v>-6.7446492710124938E-3</v>
      </c>
      <c r="G725" s="6">
        <f t="shared" ref="G725:G788" si="109">F725/SQRT(E725)</f>
        <v>-1.1472885168381313</v>
      </c>
      <c r="H725" s="8">
        <f t="shared" si="101"/>
        <v>1</v>
      </c>
      <c r="I725" s="6">
        <f t="shared" si="103"/>
        <v>3.5593331323183657</v>
      </c>
      <c r="J725" s="15">
        <f t="shared" si="104"/>
        <v>40470</v>
      </c>
      <c r="K725" s="7">
        <f t="shared" si="105"/>
        <v>9.3507615987440431</v>
      </c>
    </row>
    <row r="726" spans="1:11" x14ac:dyDescent="0.2">
      <c r="A726" s="11">
        <v>40471</v>
      </c>
      <c r="B726" s="12">
        <v>5728.9</v>
      </c>
      <c r="C726" s="4">
        <f t="shared" si="102"/>
        <v>4.3733888193485141E-3</v>
      </c>
      <c r="D726" s="4">
        <f t="shared" si="106"/>
        <v>1.4509140916531771E-7</v>
      </c>
      <c r="E726" s="13">
        <f t="shared" si="107"/>
        <v>4.1540838147859878E-5</v>
      </c>
      <c r="F726" s="4">
        <f t="shared" si="108"/>
        <v>4.3732437279393492E-3</v>
      </c>
      <c r="G726" s="6">
        <f t="shared" si="109"/>
        <v>0.67852531377479863</v>
      </c>
      <c r="H726" s="8">
        <f t="shared" ref="H726:H789" si="110">IF(G726&lt;0,1,0)</f>
        <v>0</v>
      </c>
      <c r="I726" s="6">
        <f t="shared" si="103"/>
        <v>3.8952799474954762</v>
      </c>
      <c r="J726" s="15">
        <f t="shared" si="104"/>
        <v>40471</v>
      </c>
      <c r="K726" s="7">
        <f t="shared" si="105"/>
        <v>10.251747193239087</v>
      </c>
    </row>
    <row r="727" spans="1:11" x14ac:dyDescent="0.2">
      <c r="A727" s="11">
        <v>40472</v>
      </c>
      <c r="B727" s="12">
        <v>5757.9</v>
      </c>
      <c r="C727" s="4">
        <f t="shared" si="102"/>
        <v>5.0492846769434017E-3</v>
      </c>
      <c r="D727" s="4">
        <f t="shared" si="106"/>
        <v>1.4509140916531771E-7</v>
      </c>
      <c r="E727" s="13">
        <f t="shared" si="107"/>
        <v>3.9253722447826062E-5</v>
      </c>
      <c r="F727" s="4">
        <f t="shared" si="108"/>
        <v>5.0491395855342368E-3</v>
      </c>
      <c r="G727" s="6">
        <f t="shared" si="109"/>
        <v>0.80589220193769051</v>
      </c>
      <c r="H727" s="8">
        <f t="shared" si="110"/>
        <v>0</v>
      </c>
      <c r="I727" s="6">
        <f t="shared" si="103"/>
        <v>3.8290624856222237</v>
      </c>
      <c r="J727" s="15">
        <f t="shared" si="104"/>
        <v>40472</v>
      </c>
      <c r="K727" s="7">
        <f t="shared" si="105"/>
        <v>9.9655365030187877</v>
      </c>
    </row>
    <row r="728" spans="1:11" x14ac:dyDescent="0.2">
      <c r="A728" s="11">
        <v>40473</v>
      </c>
      <c r="B728" s="12">
        <v>5741.4</v>
      </c>
      <c r="C728" s="4">
        <f t="shared" si="102"/>
        <v>-2.8697418666699627E-3</v>
      </c>
      <c r="D728" s="4">
        <f t="shared" si="106"/>
        <v>1.4509140916531771E-7</v>
      </c>
      <c r="E728" s="13">
        <f t="shared" si="107"/>
        <v>3.7230557701829075E-5</v>
      </c>
      <c r="F728" s="4">
        <f t="shared" si="108"/>
        <v>-2.8698869580791281E-3</v>
      </c>
      <c r="G728" s="6">
        <f t="shared" si="109"/>
        <v>-0.47034336260538384</v>
      </c>
      <c r="H728" s="8">
        <f t="shared" si="110"/>
        <v>1</v>
      </c>
      <c r="I728" s="6">
        <f t="shared" si="103"/>
        <v>4.069640372565738</v>
      </c>
      <c r="J728" s="15">
        <f t="shared" si="104"/>
        <v>40473</v>
      </c>
      <c r="K728" s="7">
        <f t="shared" si="105"/>
        <v>9.7053238475399457</v>
      </c>
    </row>
    <row r="729" spans="1:11" x14ac:dyDescent="0.2">
      <c r="A729" s="11">
        <v>40476</v>
      </c>
      <c r="B729" s="12">
        <v>5752</v>
      </c>
      <c r="C729" s="4">
        <f t="shared" si="102"/>
        <v>1.8445373876105218E-3</v>
      </c>
      <c r="D729" s="4">
        <f t="shared" si="106"/>
        <v>1.4509140916531771E-7</v>
      </c>
      <c r="E729" s="13">
        <f t="shared" si="107"/>
        <v>3.6973030354645277E-5</v>
      </c>
      <c r="F729" s="4">
        <f t="shared" si="108"/>
        <v>1.8443922962013564E-3</v>
      </c>
      <c r="G729" s="6">
        <f t="shared" si="109"/>
        <v>0.30332679470761986</v>
      </c>
      <c r="H729" s="8">
        <f t="shared" si="110"/>
        <v>0</v>
      </c>
      <c r="I729" s="6">
        <f t="shared" si="103"/>
        <v>4.1377188048202944</v>
      </c>
      <c r="J729" s="15">
        <f t="shared" si="104"/>
        <v>40476</v>
      </c>
      <c r="K729" s="7">
        <f t="shared" si="105"/>
        <v>9.6716992714441119</v>
      </c>
    </row>
    <row r="730" spans="1:11" x14ac:dyDescent="0.2">
      <c r="A730" s="11">
        <v>40477</v>
      </c>
      <c r="B730" s="12">
        <v>5707.3</v>
      </c>
      <c r="C730" s="4">
        <f t="shared" si="102"/>
        <v>-7.8015632228177166E-3</v>
      </c>
      <c r="D730" s="4">
        <f t="shared" si="106"/>
        <v>1.4509140916531771E-7</v>
      </c>
      <c r="E730" s="13">
        <f t="shared" si="107"/>
        <v>3.5213075228454762E-5</v>
      </c>
      <c r="F730" s="4">
        <f t="shared" si="108"/>
        <v>-7.8017083142268816E-3</v>
      </c>
      <c r="G730" s="6">
        <f t="shared" si="109"/>
        <v>-1.3147335083787559</v>
      </c>
      <c r="H730" s="8">
        <f t="shared" si="110"/>
        <v>1</v>
      </c>
      <c r="I730" s="6">
        <f t="shared" si="103"/>
        <v>3.3438459122577977</v>
      </c>
      <c r="J730" s="15">
        <f t="shared" si="104"/>
        <v>40477</v>
      </c>
      <c r="K730" s="7">
        <f t="shared" si="105"/>
        <v>9.4387011992111791</v>
      </c>
    </row>
    <row r="731" spans="1:11" x14ac:dyDescent="0.2">
      <c r="A731" s="11">
        <v>40478</v>
      </c>
      <c r="B731" s="12">
        <v>5646</v>
      </c>
      <c r="C731" s="4">
        <f t="shared" si="102"/>
        <v>-1.0798727364630181E-2</v>
      </c>
      <c r="D731" s="4">
        <f t="shared" si="106"/>
        <v>1.4509140916531771E-7</v>
      </c>
      <c r="E731" s="13">
        <f t="shared" si="107"/>
        <v>4.4978950337500604E-5</v>
      </c>
      <c r="F731" s="4">
        <f t="shared" si="108"/>
        <v>-1.0798872456039346E-2</v>
      </c>
      <c r="G731" s="6">
        <f t="shared" si="109"/>
        <v>-1.6101775001089864</v>
      </c>
      <c r="H731" s="8">
        <f t="shared" si="110"/>
        <v>1</v>
      </c>
      <c r="I731" s="6">
        <f t="shared" si="103"/>
        <v>2.7893836498218967</v>
      </c>
      <c r="J731" s="15">
        <f t="shared" si="104"/>
        <v>40478</v>
      </c>
      <c r="K731" s="7">
        <f t="shared" si="105"/>
        <v>10.667555687873232</v>
      </c>
    </row>
    <row r="732" spans="1:11" x14ac:dyDescent="0.2">
      <c r="A732" s="11">
        <v>40479</v>
      </c>
      <c r="B732" s="12">
        <v>5677.9</v>
      </c>
      <c r="C732" s="4">
        <f t="shared" si="102"/>
        <v>5.6341162292384778E-3</v>
      </c>
      <c r="D732" s="4">
        <f t="shared" si="106"/>
        <v>1.4509140916531771E-7</v>
      </c>
      <c r="E732" s="13">
        <f t="shared" si="107"/>
        <v>6.3988472771100912E-5</v>
      </c>
      <c r="F732" s="4">
        <f t="shared" si="108"/>
        <v>5.6339711378293128E-3</v>
      </c>
      <c r="G732" s="6">
        <f t="shared" si="109"/>
        <v>0.70430982274544673</v>
      </c>
      <c r="H732" s="8">
        <f t="shared" si="110"/>
        <v>0</v>
      </c>
      <c r="I732" s="6">
        <f t="shared" si="103"/>
        <v>3.6614391054766839</v>
      </c>
      <c r="J732" s="15">
        <f t="shared" si="104"/>
        <v>40479</v>
      </c>
      <c r="K732" s="7">
        <f t="shared" si="105"/>
        <v>12.723632976115168</v>
      </c>
    </row>
    <row r="733" spans="1:11" x14ac:dyDescent="0.2">
      <c r="A733" s="11">
        <v>40480</v>
      </c>
      <c r="B733" s="12">
        <v>5675.2</v>
      </c>
      <c r="C733" s="4">
        <f t="shared" si="102"/>
        <v>-4.7564102331563307E-4</v>
      </c>
      <c r="D733" s="4">
        <f t="shared" si="106"/>
        <v>1.4509140916531771E-7</v>
      </c>
      <c r="E733" s="13">
        <f t="shared" si="107"/>
        <v>5.911072530959256E-5</v>
      </c>
      <c r="F733" s="4">
        <f t="shared" si="108"/>
        <v>-4.7578611472479836E-4</v>
      </c>
      <c r="G733" s="6">
        <f t="shared" si="109"/>
        <v>-6.1884034465985283E-2</v>
      </c>
      <c r="H733" s="8">
        <f t="shared" si="110"/>
        <v>1</v>
      </c>
      <c r="I733" s="6">
        <f t="shared" si="103"/>
        <v>3.9471957362832168</v>
      </c>
      <c r="J733" s="15">
        <f t="shared" si="104"/>
        <v>40480</v>
      </c>
      <c r="K733" s="7">
        <f t="shared" si="105"/>
        <v>12.229069262755411</v>
      </c>
    </row>
    <row r="734" spans="1:11" x14ac:dyDescent="0.2">
      <c r="A734" s="11">
        <v>40483</v>
      </c>
      <c r="B734" s="12">
        <v>5694.6</v>
      </c>
      <c r="C734" s="4">
        <f t="shared" si="102"/>
        <v>3.4125523451442874E-3</v>
      </c>
      <c r="D734" s="4">
        <f t="shared" si="106"/>
        <v>1.4509140916531771E-7</v>
      </c>
      <c r="E734" s="13">
        <f t="shared" si="107"/>
        <v>5.4838018797876347E-5</v>
      </c>
      <c r="F734" s="4">
        <f t="shared" si="108"/>
        <v>3.412407253735122E-3</v>
      </c>
      <c r="G734" s="6">
        <f t="shared" si="109"/>
        <v>0.46080796628962906</v>
      </c>
      <c r="H734" s="8">
        <f t="shared" si="110"/>
        <v>0</v>
      </c>
      <c r="I734" s="6">
        <f t="shared" si="103"/>
        <v>3.8804528913354051</v>
      </c>
      <c r="J734" s="15">
        <f t="shared" si="104"/>
        <v>40483</v>
      </c>
      <c r="K734" s="7">
        <f t="shared" si="105"/>
        <v>11.778802467085827</v>
      </c>
    </row>
    <row r="735" spans="1:11" x14ac:dyDescent="0.2">
      <c r="A735" s="11">
        <v>40484</v>
      </c>
      <c r="B735" s="12">
        <v>5757.4</v>
      </c>
      <c r="C735" s="4">
        <f t="shared" si="102"/>
        <v>1.0967626529914355E-2</v>
      </c>
      <c r="D735" s="4">
        <f t="shared" si="106"/>
        <v>1.4509140916531771E-7</v>
      </c>
      <c r="E735" s="13">
        <f t="shared" si="107"/>
        <v>5.101630494938855E-5</v>
      </c>
      <c r="F735" s="4">
        <f t="shared" si="108"/>
        <v>1.096748143850519E-2</v>
      </c>
      <c r="G735" s="6">
        <f t="shared" si="109"/>
        <v>1.5355091477521492</v>
      </c>
      <c r="H735" s="8">
        <f t="shared" si="110"/>
        <v>0</v>
      </c>
      <c r="I735" s="6">
        <f t="shared" si="103"/>
        <v>2.8438499311024099</v>
      </c>
      <c r="J735" s="15">
        <f t="shared" si="104"/>
        <v>40484</v>
      </c>
      <c r="K735" s="7">
        <f t="shared" si="105"/>
        <v>11.360952931948667</v>
      </c>
    </row>
    <row r="736" spans="1:11" x14ac:dyDescent="0.2">
      <c r="A736" s="11">
        <v>40485</v>
      </c>
      <c r="B736" s="12">
        <v>5749</v>
      </c>
      <c r="C736" s="4">
        <f t="shared" si="102"/>
        <v>-1.4600572711250884E-3</v>
      </c>
      <c r="D736" s="4">
        <f t="shared" si="106"/>
        <v>1.4509140916531771E-7</v>
      </c>
      <c r="E736" s="13">
        <f t="shared" si="107"/>
        <v>4.7635646626141209E-5</v>
      </c>
      <c r="F736" s="4">
        <f t="shared" si="108"/>
        <v>-1.4602023625342538E-3</v>
      </c>
      <c r="G736" s="6">
        <f t="shared" si="109"/>
        <v>-0.21156655497955892</v>
      </c>
      <c r="H736" s="8">
        <f t="shared" si="110"/>
        <v>1</v>
      </c>
      <c r="I736" s="6">
        <f t="shared" si="103"/>
        <v>4.0346458623504642</v>
      </c>
      <c r="J736" s="15">
        <f t="shared" si="104"/>
        <v>40485</v>
      </c>
      <c r="K736" s="7">
        <f t="shared" si="105"/>
        <v>10.978077516766643</v>
      </c>
    </row>
    <row r="737" spans="1:11" x14ac:dyDescent="0.2">
      <c r="A737" s="11">
        <v>40486</v>
      </c>
      <c r="B737" s="12">
        <v>5862.8</v>
      </c>
      <c r="C737" s="4">
        <f t="shared" si="102"/>
        <v>1.9601378529854743E-2</v>
      </c>
      <c r="D737" s="4">
        <f t="shared" si="106"/>
        <v>1.4509140916531771E-7</v>
      </c>
      <c r="E737" s="13">
        <f t="shared" si="107"/>
        <v>4.5041783360095871E-5</v>
      </c>
      <c r="F737" s="4">
        <f t="shared" si="108"/>
        <v>1.9601233438445578E-2</v>
      </c>
      <c r="G737" s="6">
        <f t="shared" si="109"/>
        <v>2.9206237478659482</v>
      </c>
      <c r="H737" s="8">
        <f t="shared" si="110"/>
        <v>0</v>
      </c>
      <c r="I737" s="6">
        <f t="shared" si="103"/>
        <v>-0.18000008155997627</v>
      </c>
      <c r="J737" s="15">
        <f t="shared" si="104"/>
        <v>40486</v>
      </c>
      <c r="K737" s="7">
        <f t="shared" si="105"/>
        <v>10.675004070305667</v>
      </c>
    </row>
    <row r="738" spans="1:11" x14ac:dyDescent="0.2">
      <c r="A738" s="11">
        <v>40487</v>
      </c>
      <c r="B738" s="12">
        <v>5875.4</v>
      </c>
      <c r="C738" s="4">
        <f t="shared" si="102"/>
        <v>2.1468376479113756E-3</v>
      </c>
      <c r="D738" s="4">
        <f t="shared" si="106"/>
        <v>1.4509140916531771E-7</v>
      </c>
      <c r="E738" s="13">
        <f t="shared" si="107"/>
        <v>4.235063133221616E-5</v>
      </c>
      <c r="F738" s="4">
        <f t="shared" si="108"/>
        <v>2.1466925565022102E-3</v>
      </c>
      <c r="G738" s="6">
        <f t="shared" si="109"/>
        <v>0.3298677862990852</v>
      </c>
      <c r="H738" s="8">
        <f t="shared" si="110"/>
        <v>0</v>
      </c>
      <c r="I738" s="6">
        <f t="shared" si="103"/>
        <v>4.0614187033198883</v>
      </c>
      <c r="J738" s="15">
        <f t="shared" si="104"/>
        <v>40487</v>
      </c>
      <c r="K738" s="7">
        <f t="shared" si="105"/>
        <v>10.351188205733045</v>
      </c>
    </row>
    <row r="739" spans="1:11" x14ac:dyDescent="0.2">
      <c r="A739" s="11">
        <v>40490</v>
      </c>
      <c r="B739" s="12">
        <v>5850</v>
      </c>
      <c r="C739" s="4">
        <f t="shared" si="102"/>
        <v>-4.3324815751547901E-3</v>
      </c>
      <c r="D739" s="4">
        <f t="shared" si="106"/>
        <v>1.4509140916531771E-7</v>
      </c>
      <c r="E739" s="13">
        <f t="shared" si="107"/>
        <v>3.9970059195509631E-5</v>
      </c>
      <c r="F739" s="4">
        <f t="shared" si="108"/>
        <v>-4.3326266665639551E-3</v>
      </c>
      <c r="G739" s="6">
        <f t="shared" si="109"/>
        <v>-0.68530495616111409</v>
      </c>
      <c r="H739" s="8">
        <f t="shared" si="110"/>
        <v>1</v>
      </c>
      <c r="I739" s="6">
        <f t="shared" si="103"/>
        <v>3.9099299774476579</v>
      </c>
      <c r="J739" s="15">
        <f t="shared" si="104"/>
        <v>40490</v>
      </c>
      <c r="K739" s="7">
        <f t="shared" si="105"/>
        <v>10.056055377962045</v>
      </c>
    </row>
    <row r="740" spans="1:11" x14ac:dyDescent="0.2">
      <c r="A740" s="11">
        <v>40491</v>
      </c>
      <c r="B740" s="12">
        <v>5875.2</v>
      </c>
      <c r="C740" s="4">
        <f t="shared" si="102"/>
        <v>4.298440760214497E-3</v>
      </c>
      <c r="D740" s="4">
        <f t="shared" si="106"/>
        <v>1.4509140916531771E-7</v>
      </c>
      <c r="E740" s="13">
        <f t="shared" si="107"/>
        <v>4.135622010417893E-5</v>
      </c>
      <c r="F740" s="4">
        <f t="shared" si="108"/>
        <v>4.298295668805332E-3</v>
      </c>
      <c r="G740" s="6">
        <f t="shared" si="109"/>
        <v>0.66838372623046494</v>
      </c>
      <c r="H740" s="8">
        <f t="shared" si="110"/>
        <v>0</v>
      </c>
      <c r="I740" s="6">
        <f t="shared" si="103"/>
        <v>3.9043369250862181</v>
      </c>
      <c r="J740" s="15">
        <f t="shared" si="104"/>
        <v>40491</v>
      </c>
      <c r="K740" s="7">
        <f t="shared" si="105"/>
        <v>10.228941140879279</v>
      </c>
    </row>
    <row r="741" spans="1:11" x14ac:dyDescent="0.2">
      <c r="A741" s="11">
        <v>40492</v>
      </c>
      <c r="B741" s="12">
        <v>5816.9</v>
      </c>
      <c r="C741" s="4">
        <f t="shared" si="102"/>
        <v>-9.9726282150422365E-3</v>
      </c>
      <c r="D741" s="4">
        <f t="shared" si="106"/>
        <v>1.4509140916531771E-7</v>
      </c>
      <c r="E741" s="13">
        <f t="shared" si="107"/>
        <v>3.9090410763399823E-5</v>
      </c>
      <c r="F741" s="4">
        <f t="shared" si="108"/>
        <v>-9.9727733064514015E-3</v>
      </c>
      <c r="G741" s="6">
        <f t="shared" si="109"/>
        <v>-1.5950739782131425</v>
      </c>
      <c r="H741" s="8">
        <f t="shared" si="110"/>
        <v>1</v>
      </c>
      <c r="I741" s="6">
        <f t="shared" si="103"/>
        <v>2.8837476538436362</v>
      </c>
      <c r="J741" s="15">
        <f t="shared" si="104"/>
        <v>40492</v>
      </c>
      <c r="K741" s="7">
        <f t="shared" si="105"/>
        <v>9.9447845241313075</v>
      </c>
    </row>
    <row r="742" spans="1:11" x14ac:dyDescent="0.2">
      <c r="A742" s="11">
        <v>40493</v>
      </c>
      <c r="B742" s="12">
        <v>5815.2</v>
      </c>
      <c r="C742" s="4">
        <f t="shared" si="102"/>
        <v>-2.9229460064875672E-4</v>
      </c>
      <c r="D742" s="4">
        <f t="shared" si="106"/>
        <v>1.4509140916531771E-7</v>
      </c>
      <c r="E742" s="13">
        <f t="shared" si="107"/>
        <v>5.5587432254683444E-5</v>
      </c>
      <c r="F742" s="4">
        <f t="shared" si="108"/>
        <v>-2.9243969205792201E-4</v>
      </c>
      <c r="G742" s="6">
        <f t="shared" si="109"/>
        <v>-3.9223650574773263E-2</v>
      </c>
      <c r="H742" s="8">
        <f t="shared" si="110"/>
        <v>1</v>
      </c>
      <c r="I742" s="6">
        <f t="shared" si="103"/>
        <v>3.9790689298346908</v>
      </c>
      <c r="J742" s="15">
        <f t="shared" si="104"/>
        <v>40493</v>
      </c>
      <c r="K742" s="7">
        <f t="shared" si="105"/>
        <v>11.859013601659672</v>
      </c>
    </row>
    <row r="743" spans="1:11" x14ac:dyDescent="0.2">
      <c r="A743" s="11">
        <v>40494</v>
      </c>
      <c r="B743" s="12">
        <v>5796.9</v>
      </c>
      <c r="C743" s="4">
        <f t="shared" si="102"/>
        <v>-3.1518872813612979E-3</v>
      </c>
      <c r="D743" s="4">
        <f t="shared" si="106"/>
        <v>1.4509140916531771E-7</v>
      </c>
      <c r="E743" s="13">
        <f t="shared" si="107"/>
        <v>5.1695139297272887E-5</v>
      </c>
      <c r="F743" s="4">
        <f t="shared" si="108"/>
        <v>-3.1520323727704633E-3</v>
      </c>
      <c r="G743" s="6">
        <f t="shared" si="109"/>
        <v>-0.43839522410668641</v>
      </c>
      <c r="H743" s="8">
        <f t="shared" si="110"/>
        <v>1</v>
      </c>
      <c r="I743" s="6">
        <f t="shared" si="103"/>
        <v>3.9200396797008916</v>
      </c>
      <c r="J743" s="15">
        <f t="shared" si="104"/>
        <v>40494</v>
      </c>
      <c r="K743" s="7">
        <f t="shared" si="105"/>
        <v>11.436288839571183</v>
      </c>
    </row>
    <row r="744" spans="1:11" x14ac:dyDescent="0.2">
      <c r="A744" s="11">
        <v>40497</v>
      </c>
      <c r="B744" s="12">
        <v>5820.4</v>
      </c>
      <c r="C744" s="4">
        <f t="shared" si="102"/>
        <v>4.04569599705926E-3</v>
      </c>
      <c r="D744" s="4">
        <f t="shared" si="106"/>
        <v>1.4509140916531771E-7</v>
      </c>
      <c r="E744" s="13">
        <f t="shared" si="107"/>
        <v>5.0084353673256599E-5</v>
      </c>
      <c r="F744" s="4">
        <f t="shared" si="108"/>
        <v>4.045550905650095E-3</v>
      </c>
      <c r="G744" s="6">
        <f t="shared" si="109"/>
        <v>0.57164529520654139</v>
      </c>
      <c r="H744" s="8">
        <f t="shared" si="110"/>
        <v>0</v>
      </c>
      <c r="I744" s="6">
        <f t="shared" si="103"/>
        <v>3.8685732453198729</v>
      </c>
      <c r="J744" s="15">
        <f t="shared" si="104"/>
        <v>40497</v>
      </c>
      <c r="K744" s="7">
        <f t="shared" si="105"/>
        <v>11.256705325864189</v>
      </c>
    </row>
    <row r="745" spans="1:11" x14ac:dyDescent="0.2">
      <c r="A745" s="11">
        <v>40498</v>
      </c>
      <c r="B745" s="12">
        <v>5681.9</v>
      </c>
      <c r="C745" s="4">
        <f t="shared" si="102"/>
        <v>-2.4083304063680335E-2</v>
      </c>
      <c r="D745" s="4">
        <f t="shared" si="106"/>
        <v>1.4509140916531771E-7</v>
      </c>
      <c r="E745" s="13">
        <f t="shared" si="107"/>
        <v>4.6811249781316449E-5</v>
      </c>
      <c r="F745" s="4">
        <f t="shared" si="108"/>
        <v>-2.40834491550895E-2</v>
      </c>
      <c r="G745" s="6">
        <f t="shared" si="109"/>
        <v>-3.5200073248492418</v>
      </c>
      <c r="H745" s="8">
        <f t="shared" si="110"/>
        <v>1</v>
      </c>
      <c r="I745" s="6">
        <f t="shared" si="103"/>
        <v>-2.1294708147085091</v>
      </c>
      <c r="J745" s="15">
        <f t="shared" si="104"/>
        <v>40498</v>
      </c>
      <c r="K745" s="7">
        <f t="shared" si="105"/>
        <v>10.882667960878464</v>
      </c>
    </row>
    <row r="746" spans="1:11" x14ac:dyDescent="0.2">
      <c r="A746" s="11">
        <v>40499</v>
      </c>
      <c r="B746" s="12">
        <v>5692.6</v>
      </c>
      <c r="C746" s="4">
        <f t="shared" si="102"/>
        <v>1.8814019352426476E-3</v>
      </c>
      <c r="D746" s="4">
        <f t="shared" si="106"/>
        <v>1.4509140916531771E-7</v>
      </c>
      <c r="E746" s="13">
        <f t="shared" si="107"/>
        <v>1.518127044251285E-4</v>
      </c>
      <c r="F746" s="4">
        <f t="shared" si="108"/>
        <v>1.8812568438334822E-3</v>
      </c>
      <c r="G746" s="6">
        <f t="shared" si="109"/>
        <v>0.1526841776673617</v>
      </c>
      <c r="H746" s="8">
        <f t="shared" si="110"/>
        <v>0</v>
      </c>
      <c r="I746" s="6">
        <f t="shared" si="103"/>
        <v>3.4658367400601335</v>
      </c>
      <c r="J746" s="15">
        <f t="shared" si="104"/>
        <v>40499</v>
      </c>
      <c r="K746" s="7">
        <f t="shared" si="105"/>
        <v>19.598115781767774</v>
      </c>
    </row>
    <row r="747" spans="1:11" x14ac:dyDescent="0.2">
      <c r="A747" s="11">
        <v>40500</v>
      </c>
      <c r="B747" s="12">
        <v>5768.7</v>
      </c>
      <c r="C747" s="4">
        <f t="shared" si="102"/>
        <v>1.3279666066965248E-2</v>
      </c>
      <c r="D747" s="4">
        <f t="shared" si="106"/>
        <v>1.4509140916531771E-7</v>
      </c>
      <c r="E747" s="13">
        <f t="shared" si="107"/>
        <v>1.3679935703210403E-4</v>
      </c>
      <c r="F747" s="4">
        <f t="shared" si="108"/>
        <v>1.3279520975556083E-2</v>
      </c>
      <c r="G747" s="6">
        <f t="shared" si="109"/>
        <v>1.1353777554220659</v>
      </c>
      <c r="H747" s="8">
        <f t="shared" si="110"/>
        <v>0</v>
      </c>
      <c r="I747" s="6">
        <f t="shared" si="103"/>
        <v>2.8850177694639974</v>
      </c>
      <c r="J747" s="15">
        <f t="shared" si="104"/>
        <v>40500</v>
      </c>
      <c r="K747" s="7">
        <f t="shared" si="105"/>
        <v>18.60382684533543</v>
      </c>
    </row>
    <row r="748" spans="1:11" x14ac:dyDescent="0.2">
      <c r="A748" s="11">
        <v>40501</v>
      </c>
      <c r="B748" s="12">
        <v>5732.8</v>
      </c>
      <c r="C748" s="4">
        <f t="shared" si="102"/>
        <v>-6.2426842739616937E-3</v>
      </c>
      <c r="D748" s="4">
        <f t="shared" si="106"/>
        <v>1.4509140916531771E-7</v>
      </c>
      <c r="E748" s="13">
        <f t="shared" si="107"/>
        <v>1.2351866678782659E-4</v>
      </c>
      <c r="F748" s="4">
        <f t="shared" si="108"/>
        <v>-6.2428293653708587E-3</v>
      </c>
      <c r="G748" s="6">
        <f t="shared" si="109"/>
        <v>-0.56171389473929167</v>
      </c>
      <c r="H748" s="8">
        <f t="shared" si="110"/>
        <v>1</v>
      </c>
      <c r="I748" s="6">
        <f t="shared" si="103"/>
        <v>3.4228593496429323</v>
      </c>
      <c r="J748" s="15">
        <f t="shared" si="104"/>
        <v>40501</v>
      </c>
      <c r="K748" s="7">
        <f t="shared" si="105"/>
        <v>17.677732517865554</v>
      </c>
    </row>
    <row r="749" spans="1:11" x14ac:dyDescent="0.2">
      <c r="A749" s="11">
        <v>40504</v>
      </c>
      <c r="B749" s="12">
        <v>5680.8</v>
      </c>
      <c r="C749" s="4">
        <f t="shared" si="102"/>
        <v>-9.1119996828055178E-3</v>
      </c>
      <c r="D749" s="4">
        <f t="shared" si="106"/>
        <v>1.4509140916531771E-7</v>
      </c>
      <c r="E749" s="13">
        <f t="shared" si="107"/>
        <v>1.1902060787466062E-4</v>
      </c>
      <c r="F749" s="4">
        <f t="shared" si="108"/>
        <v>-9.1121447742146828E-3</v>
      </c>
      <c r="G749" s="6">
        <f t="shared" si="109"/>
        <v>-0.83523662382795583</v>
      </c>
      <c r="H749" s="8">
        <f t="shared" si="110"/>
        <v>1</v>
      </c>
      <c r="I749" s="6">
        <f t="shared" si="103"/>
        <v>3.2503583101178464</v>
      </c>
      <c r="J749" s="15">
        <f t="shared" si="104"/>
        <v>40504</v>
      </c>
      <c r="K749" s="7">
        <f t="shared" si="105"/>
        <v>17.352871172312994</v>
      </c>
    </row>
    <row r="750" spans="1:11" x14ac:dyDescent="0.2">
      <c r="A750" s="11">
        <v>40505</v>
      </c>
      <c r="B750" s="12">
        <v>5581.3</v>
      </c>
      <c r="C750" s="4">
        <f t="shared" si="102"/>
        <v>-1.7670343716573098E-2</v>
      </c>
      <c r="D750" s="4">
        <f t="shared" si="106"/>
        <v>1.4509140916531771E-7</v>
      </c>
      <c r="E750" s="13">
        <f t="shared" si="107"/>
        <v>1.2323759754464609E-4</v>
      </c>
      <c r="F750" s="4">
        <f t="shared" si="108"/>
        <v>-1.7670488807982263E-2</v>
      </c>
      <c r="G750" s="6">
        <f t="shared" si="109"/>
        <v>-1.5917576714284403</v>
      </c>
      <c r="H750" s="8">
        <f t="shared" si="110"/>
        <v>1</v>
      </c>
      <c r="I750" s="6">
        <f t="shared" si="103"/>
        <v>2.3149134137926124</v>
      </c>
      <c r="J750" s="15">
        <f t="shared" si="104"/>
        <v>40505</v>
      </c>
      <c r="K750" s="7">
        <f t="shared" si="105"/>
        <v>17.657608042652736</v>
      </c>
    </row>
    <row r="751" spans="1:11" x14ac:dyDescent="0.2">
      <c r="A751" s="11">
        <v>40506</v>
      </c>
      <c r="B751" s="12">
        <v>5657.1</v>
      </c>
      <c r="C751" s="4">
        <f t="shared" si="102"/>
        <v>1.3489669249675828E-2</v>
      </c>
      <c r="D751" s="4">
        <f t="shared" si="106"/>
        <v>1.4509140916531771E-7</v>
      </c>
      <c r="E751" s="13">
        <f t="shared" si="107"/>
        <v>1.6960762768798867E-4</v>
      </c>
      <c r="F751" s="4">
        <f t="shared" si="108"/>
        <v>1.3489524158266663E-2</v>
      </c>
      <c r="G751" s="6">
        <f t="shared" si="109"/>
        <v>1.0357953103893414</v>
      </c>
      <c r="H751" s="8">
        <f t="shared" si="110"/>
        <v>0</v>
      </c>
      <c r="I751" s="6">
        <f t="shared" si="103"/>
        <v>2.8856369348042477</v>
      </c>
      <c r="J751" s="15">
        <f t="shared" si="104"/>
        <v>40506</v>
      </c>
      <c r="K751" s="7">
        <f t="shared" si="105"/>
        <v>20.714905214618078</v>
      </c>
    </row>
    <row r="752" spans="1:11" x14ac:dyDescent="0.2">
      <c r="A752" s="11">
        <v>40507</v>
      </c>
      <c r="B752" s="12">
        <v>5698.9</v>
      </c>
      <c r="C752" s="4">
        <f t="shared" si="102"/>
        <v>7.3617803420041664E-3</v>
      </c>
      <c r="D752" s="4">
        <f t="shared" si="106"/>
        <v>1.4509140916531771E-7</v>
      </c>
      <c r="E752" s="13">
        <f t="shared" si="107"/>
        <v>1.5254060763984897E-4</v>
      </c>
      <c r="F752" s="4">
        <f t="shared" si="108"/>
        <v>7.3616352505950014E-3</v>
      </c>
      <c r="G752" s="6">
        <f t="shared" si="109"/>
        <v>0.59604844524394318</v>
      </c>
      <c r="H752" s="8">
        <f t="shared" si="110"/>
        <v>0</v>
      </c>
      <c r="I752" s="6">
        <f t="shared" si="103"/>
        <v>3.2974644511351476</v>
      </c>
      <c r="J752" s="15">
        <f t="shared" si="104"/>
        <v>40507</v>
      </c>
      <c r="K752" s="7">
        <f t="shared" si="105"/>
        <v>19.645043581749007</v>
      </c>
    </row>
    <row r="753" spans="1:11" x14ac:dyDescent="0.2">
      <c r="A753" s="11">
        <v>40508</v>
      </c>
      <c r="B753" s="12">
        <v>5668.7</v>
      </c>
      <c r="C753" s="4">
        <f t="shared" si="102"/>
        <v>-5.3133592051023892E-3</v>
      </c>
      <c r="D753" s="4">
        <f t="shared" si="106"/>
        <v>1.4509140916531771E-7</v>
      </c>
      <c r="E753" s="13">
        <f t="shared" si="107"/>
        <v>1.3744325455005582E-4</v>
      </c>
      <c r="F753" s="4">
        <f t="shared" si="108"/>
        <v>-5.3135042965115542E-3</v>
      </c>
      <c r="G753" s="6">
        <f t="shared" si="109"/>
        <v>-0.45323070143768546</v>
      </c>
      <c r="H753" s="8">
        <f t="shared" si="110"/>
        <v>1</v>
      </c>
      <c r="I753" s="6">
        <f t="shared" si="103"/>
        <v>3.4245021425428499</v>
      </c>
      <c r="J753" s="15">
        <f t="shared" si="104"/>
        <v>40508</v>
      </c>
      <c r="K753" s="7">
        <f t="shared" si="105"/>
        <v>18.64755839276663</v>
      </c>
    </row>
    <row r="754" spans="1:11" x14ac:dyDescent="0.2">
      <c r="A754" s="11">
        <v>40511</v>
      </c>
      <c r="B754" s="12">
        <v>5551</v>
      </c>
      <c r="C754" s="4">
        <f t="shared" si="102"/>
        <v>-2.0981722847727115E-2</v>
      </c>
      <c r="D754" s="4">
        <f t="shared" si="106"/>
        <v>1.4509140916531771E-7</v>
      </c>
      <c r="E754" s="13">
        <f t="shared" si="107"/>
        <v>1.2934035772347143E-4</v>
      </c>
      <c r="F754" s="4">
        <f t="shared" si="108"/>
        <v>-2.098186793913628E-2</v>
      </c>
      <c r="G754" s="6">
        <f t="shared" si="109"/>
        <v>-1.8449182220065772</v>
      </c>
      <c r="H754" s="8">
        <f t="shared" si="110"/>
        <v>1</v>
      </c>
      <c r="I754" s="6">
        <f t="shared" si="103"/>
        <v>1.8557314419439164</v>
      </c>
      <c r="J754" s="15">
        <f t="shared" si="104"/>
        <v>40511</v>
      </c>
      <c r="K754" s="7">
        <f t="shared" si="105"/>
        <v>18.089530260357307</v>
      </c>
    </row>
    <row r="755" spans="1:11" x14ac:dyDescent="0.2">
      <c r="A755" s="11">
        <v>40512</v>
      </c>
      <c r="B755" s="12">
        <v>5528.3</v>
      </c>
      <c r="C755" s="4">
        <f t="shared" si="102"/>
        <v>-4.09773754006527E-3</v>
      </c>
      <c r="D755" s="4">
        <f t="shared" si="106"/>
        <v>1.4509140916531771E-7</v>
      </c>
      <c r="E755" s="13">
        <f t="shared" si="107"/>
        <v>1.9881590383496642E-4</v>
      </c>
      <c r="F755" s="4">
        <f t="shared" si="108"/>
        <v>-4.097882631474435E-3</v>
      </c>
      <c r="G755" s="6">
        <f t="shared" si="109"/>
        <v>-0.29062565870527379</v>
      </c>
      <c r="H755" s="8">
        <f t="shared" si="110"/>
        <v>1</v>
      </c>
      <c r="I755" s="6">
        <f t="shared" si="103"/>
        <v>3.3003954639322459</v>
      </c>
      <c r="J755" s="15">
        <f t="shared" si="104"/>
        <v>40512</v>
      </c>
      <c r="K755" s="7">
        <f t="shared" si="105"/>
        <v>22.427755944419967</v>
      </c>
    </row>
    <row r="756" spans="1:11" x14ac:dyDescent="0.2">
      <c r="A756" s="11">
        <v>40513</v>
      </c>
      <c r="B756" s="12">
        <v>5642.5</v>
      </c>
      <c r="C756" s="4">
        <f t="shared" si="102"/>
        <v>2.0446875541594699E-2</v>
      </c>
      <c r="D756" s="4">
        <f t="shared" si="106"/>
        <v>1.4509140916531771E-7</v>
      </c>
      <c r="E756" s="13">
        <f t="shared" si="107"/>
        <v>1.815018722406587E-4</v>
      </c>
      <c r="F756" s="4">
        <f t="shared" si="108"/>
        <v>2.0446730450185534E-2</v>
      </c>
      <c r="G756" s="6">
        <f t="shared" si="109"/>
        <v>1.5176908544016641</v>
      </c>
      <c r="H756" s="8">
        <f t="shared" si="110"/>
        <v>0</v>
      </c>
      <c r="I756" s="6">
        <f t="shared" si="103"/>
        <v>2.236490996496622</v>
      </c>
      <c r="J756" s="15">
        <f t="shared" si="104"/>
        <v>40513</v>
      </c>
      <c r="K756" s="7">
        <f t="shared" si="105"/>
        <v>21.428946235614728</v>
      </c>
    </row>
    <row r="757" spans="1:11" x14ac:dyDescent="0.2">
      <c r="A757" s="11">
        <v>40514</v>
      </c>
      <c r="B757" s="12">
        <v>5767.6</v>
      </c>
      <c r="C757" s="4">
        <f t="shared" si="102"/>
        <v>2.1928819740801218E-2</v>
      </c>
      <c r="D757" s="4">
        <f t="shared" si="106"/>
        <v>1.4509140916531771E-7</v>
      </c>
      <c r="E757" s="13">
        <f t="shared" si="107"/>
        <v>1.6306216378975119E-4</v>
      </c>
      <c r="F757" s="4">
        <f t="shared" si="108"/>
        <v>2.1928674649392053E-2</v>
      </c>
      <c r="G757" s="6">
        <f t="shared" si="109"/>
        <v>1.7172589305208559</v>
      </c>
      <c r="H757" s="8">
        <f t="shared" si="110"/>
        <v>0</v>
      </c>
      <c r="I757" s="6">
        <f t="shared" si="103"/>
        <v>1.9672618780277253</v>
      </c>
      <c r="J757" s="15">
        <f t="shared" si="104"/>
        <v>40514</v>
      </c>
      <c r="K757" s="7">
        <f t="shared" si="105"/>
        <v>20.311259793229727</v>
      </c>
    </row>
    <row r="758" spans="1:11" x14ac:dyDescent="0.2">
      <c r="A758" s="11">
        <v>40515</v>
      </c>
      <c r="B758" s="12">
        <v>5745.3</v>
      </c>
      <c r="C758" s="4">
        <f t="shared" si="102"/>
        <v>-3.8739201918683605E-3</v>
      </c>
      <c r="D758" s="4">
        <f t="shared" si="106"/>
        <v>1.4509140916531771E-7</v>
      </c>
      <c r="E758" s="13">
        <f t="shared" si="107"/>
        <v>1.4675054122348261E-4</v>
      </c>
      <c r="F758" s="4">
        <f t="shared" si="108"/>
        <v>-3.8740652832775259E-3</v>
      </c>
      <c r="G758" s="6">
        <f t="shared" si="109"/>
        <v>-0.31979898357754211</v>
      </c>
      <c r="H758" s="8">
        <f t="shared" si="110"/>
        <v>1</v>
      </c>
      <c r="I758" s="6">
        <f t="shared" si="103"/>
        <v>3.4433139774458383</v>
      </c>
      <c r="J758" s="15">
        <f t="shared" si="104"/>
        <v>40515</v>
      </c>
      <c r="K758" s="7">
        <f t="shared" si="105"/>
        <v>19.268598010634065</v>
      </c>
    </row>
    <row r="759" spans="1:11" x14ac:dyDescent="0.2">
      <c r="A759" s="11">
        <v>40518</v>
      </c>
      <c r="B759" s="12">
        <v>5770.3</v>
      </c>
      <c r="C759" s="4">
        <f t="shared" si="102"/>
        <v>4.3419429775199258E-3</v>
      </c>
      <c r="D759" s="4">
        <f t="shared" si="106"/>
        <v>1.4509140916531771E-7</v>
      </c>
      <c r="E759" s="13">
        <f t="shared" si="107"/>
        <v>1.3511334076408472E-4</v>
      </c>
      <c r="F759" s="4">
        <f t="shared" si="108"/>
        <v>4.3417978861107608E-3</v>
      </c>
      <c r="G759" s="6">
        <f t="shared" si="109"/>
        <v>0.37352569861877338</v>
      </c>
      <c r="H759" s="8">
        <f t="shared" si="110"/>
        <v>0</v>
      </c>
      <c r="I759" s="6">
        <f t="shared" si="103"/>
        <v>3.4659990283033988</v>
      </c>
      <c r="J759" s="15">
        <f t="shared" si="104"/>
        <v>40518</v>
      </c>
      <c r="K759" s="7">
        <f t="shared" si="105"/>
        <v>18.488827765251489</v>
      </c>
    </row>
    <row r="760" spans="1:11" x14ac:dyDescent="0.2">
      <c r="A760" s="11">
        <v>40519</v>
      </c>
      <c r="B760" s="12">
        <v>5808.5</v>
      </c>
      <c r="C760" s="4">
        <f t="shared" si="102"/>
        <v>6.5982897353860292E-3</v>
      </c>
      <c r="D760" s="4">
        <f t="shared" si="106"/>
        <v>1.4509140916531771E-7</v>
      </c>
      <c r="E760" s="13">
        <f t="shared" si="107"/>
        <v>1.2202722992060399E-4</v>
      </c>
      <c r="F760" s="4">
        <f t="shared" si="108"/>
        <v>6.5981446439768643E-3</v>
      </c>
      <c r="G760" s="6">
        <f t="shared" si="109"/>
        <v>0.59730129390705011</v>
      </c>
      <c r="H760" s="8">
        <f t="shared" si="110"/>
        <v>0</v>
      </c>
      <c r="I760" s="6">
        <f t="shared" si="103"/>
        <v>3.408310219976324</v>
      </c>
      <c r="J760" s="15">
        <f t="shared" si="104"/>
        <v>40519</v>
      </c>
      <c r="K760" s="7">
        <f t="shared" si="105"/>
        <v>17.570682732868637</v>
      </c>
    </row>
    <row r="761" spans="1:11" x14ac:dyDescent="0.2">
      <c r="A761" s="11">
        <v>40520</v>
      </c>
      <c r="B761" s="12">
        <v>5794.5</v>
      </c>
      <c r="C761" s="4">
        <f t="shared" si="102"/>
        <v>-2.4131701790838472E-3</v>
      </c>
      <c r="D761" s="4">
        <f t="shared" si="106"/>
        <v>1.4509140916531771E-7</v>
      </c>
      <c r="E761" s="13">
        <f t="shared" si="107"/>
        <v>1.1045135812699616E-4</v>
      </c>
      <c r="F761" s="4">
        <f t="shared" si="108"/>
        <v>-2.4133152704930126E-3</v>
      </c>
      <c r="G761" s="6">
        <f t="shared" si="109"/>
        <v>-0.22962994973451842</v>
      </c>
      <c r="H761" s="8">
        <f t="shared" si="110"/>
        <v>1</v>
      </c>
      <c r="I761" s="6">
        <f t="shared" si="103"/>
        <v>3.6101641758216694</v>
      </c>
      <c r="J761" s="15">
        <f t="shared" si="104"/>
        <v>40520</v>
      </c>
      <c r="K761" s="7">
        <f t="shared" si="105"/>
        <v>16.716516863907394</v>
      </c>
    </row>
    <row r="762" spans="1:11" x14ac:dyDescent="0.2">
      <c r="A762" s="11">
        <v>40521</v>
      </c>
      <c r="B762" s="12">
        <v>5808</v>
      </c>
      <c r="C762" s="4">
        <f t="shared" si="102"/>
        <v>2.32708573018627E-3</v>
      </c>
      <c r="D762" s="4">
        <f t="shared" si="106"/>
        <v>1.4509140916531771E-7</v>
      </c>
      <c r="E762" s="13">
        <f t="shared" si="107"/>
        <v>1.0129485836641122E-4</v>
      </c>
      <c r="F762" s="4">
        <f t="shared" si="108"/>
        <v>2.3269406387771046E-3</v>
      </c>
      <c r="G762" s="6">
        <f t="shared" si="109"/>
        <v>0.23120200906303284</v>
      </c>
      <c r="H762" s="8">
        <f t="shared" si="110"/>
        <v>0</v>
      </c>
      <c r="I762" s="6">
        <f t="shared" si="103"/>
        <v>3.6530717345475168</v>
      </c>
      <c r="J762" s="15">
        <f t="shared" si="104"/>
        <v>40521</v>
      </c>
      <c r="K762" s="7">
        <f t="shared" si="105"/>
        <v>16.008622416279934</v>
      </c>
    </row>
    <row r="763" spans="1:11" x14ac:dyDescent="0.2">
      <c r="A763" s="11">
        <v>40522</v>
      </c>
      <c r="B763" s="12">
        <v>5813</v>
      </c>
      <c r="C763" s="4">
        <f t="shared" si="102"/>
        <v>8.6051119671863401E-4</v>
      </c>
      <c r="D763" s="4">
        <f t="shared" si="106"/>
        <v>1.4509140916531771E-7</v>
      </c>
      <c r="E763" s="13">
        <f t="shared" si="107"/>
        <v>9.2111663624993756E-5</v>
      </c>
      <c r="F763" s="4">
        <f t="shared" si="108"/>
        <v>8.6036610530946871E-4</v>
      </c>
      <c r="G763" s="6">
        <f t="shared" si="109"/>
        <v>8.9644981031210574E-2</v>
      </c>
      <c r="H763" s="8">
        <f t="shared" si="110"/>
        <v>0</v>
      </c>
      <c r="I763" s="6">
        <f t="shared" si="103"/>
        <v>3.7232978464042246</v>
      </c>
      <c r="J763" s="15">
        <f t="shared" si="104"/>
        <v>40522</v>
      </c>
      <c r="K763" s="7">
        <f t="shared" si="105"/>
        <v>15.265729886619708</v>
      </c>
    </row>
    <row r="764" spans="1:11" x14ac:dyDescent="0.2">
      <c r="A764" s="11">
        <v>40525</v>
      </c>
      <c r="B764" s="12">
        <v>5860.8</v>
      </c>
      <c r="C764" s="4">
        <f t="shared" si="102"/>
        <v>8.1893243231994685E-3</v>
      </c>
      <c r="D764" s="4">
        <f t="shared" si="106"/>
        <v>1.4509140916531771E-7</v>
      </c>
      <c r="E764" s="13">
        <f t="shared" si="107"/>
        <v>8.3988281036091056E-5</v>
      </c>
      <c r="F764" s="4">
        <f t="shared" si="108"/>
        <v>8.1891792317903035E-3</v>
      </c>
      <c r="G764" s="6">
        <f t="shared" si="109"/>
        <v>0.89357504152308154</v>
      </c>
      <c r="H764" s="8">
        <f t="shared" si="110"/>
        <v>0</v>
      </c>
      <c r="I764" s="6">
        <f t="shared" si="103"/>
        <v>3.3742399295431875</v>
      </c>
      <c r="J764" s="15">
        <f t="shared" si="104"/>
        <v>40525</v>
      </c>
      <c r="K764" s="7">
        <f t="shared" si="105"/>
        <v>14.577048776117557</v>
      </c>
    </row>
    <row r="765" spans="1:11" x14ac:dyDescent="0.2">
      <c r="A765" s="11">
        <v>40526</v>
      </c>
      <c r="B765" s="12">
        <v>5891.2</v>
      </c>
      <c r="C765" s="4">
        <f t="shared" si="102"/>
        <v>5.1735990142087081E-3</v>
      </c>
      <c r="D765" s="4">
        <f t="shared" si="106"/>
        <v>1.4509140916531771E-7</v>
      </c>
      <c r="E765" s="13">
        <f t="shared" si="107"/>
        <v>7.6802400028028945E-5</v>
      </c>
      <c r="F765" s="4">
        <f t="shared" si="108"/>
        <v>5.1734539227995431E-3</v>
      </c>
      <c r="G765" s="6">
        <f t="shared" si="109"/>
        <v>0.5903277372873813</v>
      </c>
      <c r="H765" s="8">
        <f t="shared" si="110"/>
        <v>0</v>
      </c>
      <c r="I765" s="6">
        <f t="shared" si="103"/>
        <v>3.6439553820568928</v>
      </c>
      <c r="J765" s="15">
        <f t="shared" si="104"/>
        <v>40526</v>
      </c>
      <c r="K765" s="7">
        <f t="shared" si="105"/>
        <v>13.939514771716885</v>
      </c>
    </row>
    <row r="766" spans="1:11" x14ac:dyDescent="0.2">
      <c r="A766" s="11">
        <v>40527</v>
      </c>
      <c r="B766" s="12">
        <v>5882.2</v>
      </c>
      <c r="C766" s="4">
        <f t="shared" si="102"/>
        <v>-1.5288704627522205E-3</v>
      </c>
      <c r="D766" s="4">
        <f t="shared" si="106"/>
        <v>1.4509140916531771E-7</v>
      </c>
      <c r="E766" s="13">
        <f>$G$6+(($G$7+$G$8*H765)*F765*F765)+($G$9*E765)</f>
        <v>7.0445825621134889E-5</v>
      </c>
      <c r="F766" s="4">
        <f t="shared" si="108"/>
        <v>-1.5290155541613859E-3</v>
      </c>
      <c r="G766" s="6">
        <f t="shared" si="109"/>
        <v>-0.18217310963984307</v>
      </c>
      <c r="H766" s="8">
        <f t="shared" si="110"/>
        <v>1</v>
      </c>
      <c r="I766" s="6">
        <f t="shared" si="103"/>
        <v>3.8448012330805548</v>
      </c>
      <c r="J766" s="15">
        <f t="shared" si="104"/>
        <v>40527</v>
      </c>
      <c r="K766" s="7">
        <f>100*SQRT($B$12*E766)</f>
        <v>13.350203699624632</v>
      </c>
    </row>
    <row r="767" spans="1:11" x14ac:dyDescent="0.2">
      <c r="A767" s="11">
        <v>40528</v>
      </c>
      <c r="B767" s="12">
        <v>5881.1</v>
      </c>
      <c r="C767" s="4">
        <f t="shared" si="102"/>
        <v>-1.8702234971574498E-4</v>
      </c>
      <c r="D767" s="4">
        <f t="shared" si="106"/>
        <v>1.4509140916531771E-7</v>
      </c>
      <c r="E767" s="13">
        <f t="shared" si="107"/>
        <v>6.5257755047397762E-5</v>
      </c>
      <c r="F767" s="4">
        <f t="shared" si="108"/>
        <v>-1.871674411249103E-4</v>
      </c>
      <c r="G767" s="6">
        <f t="shared" si="109"/>
        <v>-2.3169370702929896E-2</v>
      </c>
      <c r="H767" s="8">
        <f t="shared" si="110"/>
        <v>1</v>
      </c>
      <c r="I767" s="6">
        <f t="shared" si="103"/>
        <v>3.8993758906872489</v>
      </c>
      <c r="J767" s="15">
        <f t="shared" si="104"/>
        <v>40528</v>
      </c>
      <c r="K767" s="7">
        <f t="shared" si="105"/>
        <v>12.849206989924177</v>
      </c>
    </row>
    <row r="768" spans="1:11" x14ac:dyDescent="0.2">
      <c r="A768" s="11">
        <v>40529</v>
      </c>
      <c r="B768" s="12">
        <v>5871.8</v>
      </c>
      <c r="C768" s="4">
        <f t="shared" si="102"/>
        <v>-1.5825884574963553E-3</v>
      </c>
      <c r="D768" s="4">
        <f t="shared" si="106"/>
        <v>1.4509140916531771E-7</v>
      </c>
      <c r="E768" s="13">
        <f t="shared" si="107"/>
        <v>6.0240039293585231E-5</v>
      </c>
      <c r="F768" s="4">
        <f t="shared" si="108"/>
        <v>-1.5827335489055207E-3</v>
      </c>
      <c r="G768" s="6">
        <f t="shared" si="109"/>
        <v>-0.20392251790150639</v>
      </c>
      <c r="H768" s="8">
        <f t="shared" si="110"/>
        <v>1</v>
      </c>
      <c r="I768" s="6">
        <f t="shared" si="103"/>
        <v>3.9188559312361306</v>
      </c>
      <c r="J768" s="15">
        <f t="shared" si="104"/>
        <v>40529</v>
      </c>
      <c r="K768" s="7">
        <f t="shared" si="105"/>
        <v>12.345335127600652</v>
      </c>
    </row>
    <row r="769" spans="1:11" x14ac:dyDescent="0.2">
      <c r="A769" s="11">
        <v>40532</v>
      </c>
      <c r="B769" s="12">
        <v>5891.6</v>
      </c>
      <c r="C769" s="4">
        <f t="shared" si="102"/>
        <v>3.3663768465936258E-3</v>
      </c>
      <c r="D769" s="4">
        <f t="shared" si="106"/>
        <v>1.4509140916531771E-7</v>
      </c>
      <c r="E769" s="13">
        <f t="shared" si="107"/>
        <v>5.626089126369328E-5</v>
      </c>
      <c r="F769" s="4">
        <f t="shared" si="108"/>
        <v>3.3662317551844604E-3</v>
      </c>
      <c r="G769" s="6">
        <f t="shared" si="109"/>
        <v>0.44878745512735974</v>
      </c>
      <c r="H769" s="8">
        <f t="shared" si="110"/>
        <v>0</v>
      </c>
      <c r="I769" s="6">
        <f t="shared" si="103"/>
        <v>3.8731118334337298</v>
      </c>
      <c r="J769" s="15">
        <f t="shared" si="104"/>
        <v>40532</v>
      </c>
      <c r="K769" s="7">
        <f t="shared" si="105"/>
        <v>11.930635142235472</v>
      </c>
    </row>
    <row r="770" spans="1:11" x14ac:dyDescent="0.2">
      <c r="A770" s="11">
        <v>40533</v>
      </c>
      <c r="B770" s="12">
        <v>5951.8</v>
      </c>
      <c r="C770" s="4">
        <f t="shared" si="102"/>
        <v>1.0166087182437243E-2</v>
      </c>
      <c r="D770" s="4">
        <f t="shared" si="106"/>
        <v>1.4509140916531771E-7</v>
      </c>
      <c r="E770" s="13">
        <f t="shared" si="107"/>
        <v>5.2274966857418842E-5</v>
      </c>
      <c r="F770" s="4">
        <f t="shared" si="108"/>
        <v>1.0165942091028078E-2</v>
      </c>
      <c r="G770" s="6">
        <f t="shared" si="109"/>
        <v>1.4060499471067003</v>
      </c>
      <c r="H770" s="8">
        <f t="shared" si="110"/>
        <v>0</v>
      </c>
      <c r="I770" s="6">
        <f t="shared" si="103"/>
        <v>3.0220697132430492</v>
      </c>
      <c r="J770" s="15">
        <f t="shared" si="104"/>
        <v>40533</v>
      </c>
      <c r="K770" s="7">
        <f t="shared" si="105"/>
        <v>11.500246351677413</v>
      </c>
    </row>
    <row r="771" spans="1:11" x14ac:dyDescent="0.2">
      <c r="A771" s="11">
        <v>40534</v>
      </c>
      <c r="B771" s="12">
        <v>5983.5</v>
      </c>
      <c r="C771" s="4">
        <f t="shared" si="102"/>
        <v>5.3119862157457332E-3</v>
      </c>
      <c r="D771" s="4">
        <f t="shared" si="106"/>
        <v>1.4509140916531771E-7</v>
      </c>
      <c r="E771" s="13">
        <f t="shared" si="107"/>
        <v>4.8749049152921361E-5</v>
      </c>
      <c r="F771" s="4">
        <f t="shared" si="108"/>
        <v>5.3118411243365683E-3</v>
      </c>
      <c r="G771" s="6">
        <f t="shared" si="109"/>
        <v>0.76078510695818613</v>
      </c>
      <c r="H771" s="8">
        <f t="shared" si="110"/>
        <v>0</v>
      </c>
      <c r="I771" s="6">
        <f t="shared" si="103"/>
        <v>3.7560769099436855</v>
      </c>
      <c r="J771" s="15">
        <f t="shared" si="104"/>
        <v>40534</v>
      </c>
      <c r="K771" s="7">
        <f t="shared" si="105"/>
        <v>11.105633451401637</v>
      </c>
    </row>
    <row r="772" spans="1:11" x14ac:dyDescent="0.2">
      <c r="A772" s="11">
        <v>40535</v>
      </c>
      <c r="B772" s="12">
        <v>5996.1</v>
      </c>
      <c r="C772" s="4">
        <f t="shared" si="102"/>
        <v>2.103576855034785E-3</v>
      </c>
      <c r="D772" s="4">
        <f t="shared" si="106"/>
        <v>1.4509140916531771E-7</v>
      </c>
      <c r="E772" s="13">
        <f t="shared" si="107"/>
        <v>4.5630049796255466E-5</v>
      </c>
      <c r="F772" s="4">
        <f t="shared" si="108"/>
        <v>2.1034317636256196E-3</v>
      </c>
      <c r="G772" s="6">
        <f t="shared" si="109"/>
        <v>0.3113887775133532</v>
      </c>
      <c r="H772" s="8">
        <f t="shared" si="110"/>
        <v>0</v>
      </c>
      <c r="I772" s="6">
        <f t="shared" si="103"/>
        <v>4.030052017274885</v>
      </c>
      <c r="J772" s="15">
        <f t="shared" si="104"/>
        <v>40535</v>
      </c>
      <c r="K772" s="7">
        <f t="shared" si="105"/>
        <v>10.744488167638622</v>
      </c>
    </row>
    <row r="773" spans="1:11" x14ac:dyDescent="0.2">
      <c r="A773" s="11">
        <v>40536</v>
      </c>
      <c r="B773" s="12">
        <v>6008.9</v>
      </c>
      <c r="C773" s="4">
        <f t="shared" si="102"/>
        <v>2.1324456227367842E-3</v>
      </c>
      <c r="D773" s="4">
        <f t="shared" si="106"/>
        <v>1.4509140916531771E-7</v>
      </c>
      <c r="E773" s="13">
        <f t="shared" si="107"/>
        <v>4.2871007242745645E-5</v>
      </c>
      <c r="F773" s="4">
        <f t="shared" si="108"/>
        <v>2.1323005313276188E-3</v>
      </c>
      <c r="G773" s="6">
        <f t="shared" si="109"/>
        <v>0.32566161442065655</v>
      </c>
      <c r="H773" s="8">
        <f t="shared" si="110"/>
        <v>0</v>
      </c>
      <c r="I773" s="6">
        <f t="shared" si="103"/>
        <v>4.0566911144159183</v>
      </c>
      <c r="J773" s="15">
        <f t="shared" si="104"/>
        <v>40536</v>
      </c>
      <c r="K773" s="7">
        <f t="shared" si="105"/>
        <v>10.414588245540314</v>
      </c>
    </row>
    <row r="774" spans="1:11" x14ac:dyDescent="0.2">
      <c r="A774" s="11">
        <v>40541</v>
      </c>
      <c r="B774" s="12">
        <v>5996.4</v>
      </c>
      <c r="C774" s="4">
        <f t="shared" si="102"/>
        <v>-2.082414353183141E-3</v>
      </c>
      <c r="D774" s="4">
        <f t="shared" si="106"/>
        <v>1.4509140916531771E-7</v>
      </c>
      <c r="E774" s="13">
        <f t="shared" si="107"/>
        <v>4.0430379675507116E-5</v>
      </c>
      <c r="F774" s="4">
        <f t="shared" si="108"/>
        <v>-2.0825594445923064E-3</v>
      </c>
      <c r="G774" s="6">
        <f t="shared" si="109"/>
        <v>-0.32752427720036759</v>
      </c>
      <c r="H774" s="8">
        <f t="shared" si="110"/>
        <v>1</v>
      </c>
      <c r="I774" s="6">
        <f t="shared" si="103"/>
        <v>4.0853899324277982</v>
      </c>
      <c r="J774" s="15">
        <f t="shared" si="104"/>
        <v>40541</v>
      </c>
      <c r="K774" s="7">
        <f t="shared" si="105"/>
        <v>10.113795557506242</v>
      </c>
    </row>
    <row r="775" spans="1:11" x14ac:dyDescent="0.2">
      <c r="A775" s="11">
        <v>40542</v>
      </c>
      <c r="B775" s="12">
        <v>5971</v>
      </c>
      <c r="C775" s="4">
        <f t="shared" si="102"/>
        <v>-4.2448715911670987E-3</v>
      </c>
      <c r="D775" s="4">
        <f t="shared" si="106"/>
        <v>1.4509140916531771E-7</v>
      </c>
      <c r="E775" s="13">
        <f t="shared" si="107"/>
        <v>3.9078219871897288E-5</v>
      </c>
      <c r="F775" s="4">
        <f t="shared" si="108"/>
        <v>-4.2450166825762636E-3</v>
      </c>
      <c r="G775" s="6">
        <f t="shared" si="109"/>
        <v>-0.67906604511632507</v>
      </c>
      <c r="H775" s="8">
        <f t="shared" si="110"/>
        <v>1</v>
      </c>
      <c r="I775" s="6">
        <f t="shared" si="103"/>
        <v>3.9254687613302663</v>
      </c>
      <c r="J775" s="15">
        <f t="shared" si="104"/>
        <v>40542</v>
      </c>
      <c r="K775" s="7">
        <f t="shared" si="105"/>
        <v>9.9432336931151397</v>
      </c>
    </row>
    <row r="776" spans="1:11" x14ac:dyDescent="0.2">
      <c r="A776" s="11">
        <v>40543</v>
      </c>
      <c r="B776" s="12">
        <v>5899.9</v>
      </c>
      <c r="C776" s="4">
        <f t="shared" si="102"/>
        <v>-1.1979015949362492E-2</v>
      </c>
      <c r="D776" s="4">
        <f t="shared" si="106"/>
        <v>1.4509140916531771E-7</v>
      </c>
      <c r="E776" s="13">
        <f t="shared" si="107"/>
        <v>4.0427510591141576E-5</v>
      </c>
      <c r="F776" s="4">
        <f t="shared" si="108"/>
        <v>-1.1979161040771657E-2</v>
      </c>
      <c r="G776" s="6">
        <f t="shared" si="109"/>
        <v>-1.8840303889219756</v>
      </c>
      <c r="H776" s="8">
        <f t="shared" si="110"/>
        <v>1</v>
      </c>
      <c r="I776" s="6">
        <f t="shared" si="103"/>
        <v>2.3642762383624332</v>
      </c>
      <c r="J776" s="15">
        <f t="shared" si="104"/>
        <v>40543</v>
      </c>
      <c r="K776" s="7">
        <f t="shared" si="105"/>
        <v>10.113436695584157</v>
      </c>
    </row>
    <row r="777" spans="1:11" x14ac:dyDescent="0.2">
      <c r="A777" s="11">
        <v>40547</v>
      </c>
      <c r="B777" s="12">
        <v>6013.9</v>
      </c>
      <c r="C777" s="4">
        <f t="shared" si="102"/>
        <v>1.9138054944292649E-2</v>
      </c>
      <c r="D777" s="4">
        <f t="shared" si="106"/>
        <v>1.4509140916531771E-7</v>
      </c>
      <c r="E777" s="13">
        <f t="shared" si="107"/>
        <v>6.4963521566386293E-5</v>
      </c>
      <c r="F777" s="4">
        <f t="shared" si="108"/>
        <v>1.9137909852883484E-2</v>
      </c>
      <c r="G777" s="6">
        <f t="shared" si="109"/>
        <v>2.374431936221324</v>
      </c>
      <c r="H777" s="8">
        <f t="shared" si="110"/>
        <v>0</v>
      </c>
      <c r="I777" s="6">
        <f t="shared" si="103"/>
        <v>1.0829402830589663</v>
      </c>
      <c r="J777" s="15">
        <f t="shared" si="104"/>
        <v>40547</v>
      </c>
      <c r="K777" s="7">
        <f t="shared" si="105"/>
        <v>12.820207079566122</v>
      </c>
    </row>
    <row r="778" spans="1:11" x14ac:dyDescent="0.2">
      <c r="A778" s="11">
        <v>40548</v>
      </c>
      <c r="B778" s="12">
        <v>6043.9</v>
      </c>
      <c r="C778" s="4">
        <f t="shared" si="102"/>
        <v>4.9760423796162976E-3</v>
      </c>
      <c r="D778" s="4">
        <f t="shared" si="106"/>
        <v>1.4509140916531771E-7</v>
      </c>
      <c r="E778" s="13">
        <f t="shared" si="107"/>
        <v>5.9973245884401724E-5</v>
      </c>
      <c r="F778" s="4">
        <f t="shared" si="108"/>
        <v>4.9758972882071326E-3</v>
      </c>
      <c r="G778" s="6">
        <f t="shared" si="109"/>
        <v>0.64252884605337801</v>
      </c>
      <c r="H778" s="8">
        <f t="shared" si="110"/>
        <v>0</v>
      </c>
      <c r="I778" s="6">
        <f t="shared" si="103"/>
        <v>3.735445806346303</v>
      </c>
      <c r="J778" s="15">
        <f t="shared" si="104"/>
        <v>40548</v>
      </c>
      <c r="K778" s="7">
        <f t="shared" si="105"/>
        <v>12.317967043613015</v>
      </c>
    </row>
    <row r="779" spans="1:11" x14ac:dyDescent="0.2">
      <c r="A779" s="11">
        <v>40549</v>
      </c>
      <c r="B779" s="12">
        <v>6019.5</v>
      </c>
      <c r="C779" s="4">
        <f t="shared" si="102"/>
        <v>-4.0452995464577051E-3</v>
      </c>
      <c r="D779" s="4">
        <f t="shared" si="106"/>
        <v>1.4509140916531771E-7</v>
      </c>
      <c r="E779" s="13">
        <f t="shared" si="107"/>
        <v>5.5558886858993441E-5</v>
      </c>
      <c r="F779" s="4">
        <f t="shared" si="108"/>
        <v>-4.04544463786687E-3</v>
      </c>
      <c r="G779" s="6">
        <f t="shared" si="109"/>
        <v>-0.54273708061574477</v>
      </c>
      <c r="H779" s="8">
        <f t="shared" si="110"/>
        <v>1</v>
      </c>
      <c r="I779" s="6">
        <f t="shared" si="103"/>
        <v>3.8328132350647546</v>
      </c>
      <c r="J779" s="15">
        <f t="shared" si="104"/>
        <v>40549</v>
      </c>
      <c r="K779" s="7">
        <f t="shared" si="105"/>
        <v>11.855968275651442</v>
      </c>
    </row>
    <row r="780" spans="1:11" x14ac:dyDescent="0.2">
      <c r="A780" s="11">
        <v>40550</v>
      </c>
      <c r="B780" s="12">
        <v>5984.3</v>
      </c>
      <c r="C780" s="4">
        <f t="shared" si="102"/>
        <v>-5.8648262875797144E-3</v>
      </c>
      <c r="D780" s="4">
        <f t="shared" si="106"/>
        <v>1.4509140916531771E-7</v>
      </c>
      <c r="E780" s="13">
        <f t="shared" si="107"/>
        <v>5.4698393756911243E-5</v>
      </c>
      <c r="F780" s="4">
        <f t="shared" si="108"/>
        <v>-5.8649713789888794E-3</v>
      </c>
      <c r="G780" s="6">
        <f t="shared" si="109"/>
        <v>-0.79300990246675929</v>
      </c>
      <c r="H780" s="8">
        <f t="shared" si="110"/>
        <v>1</v>
      </c>
      <c r="I780" s="6">
        <f t="shared" si="103"/>
        <v>3.6734672208690453</v>
      </c>
      <c r="J780" s="15">
        <f t="shared" si="104"/>
        <v>40550</v>
      </c>
      <c r="K780" s="7">
        <f t="shared" si="105"/>
        <v>11.763797694834158</v>
      </c>
    </row>
    <row r="781" spans="1:11" x14ac:dyDescent="0.2">
      <c r="A781" s="11">
        <v>40553</v>
      </c>
      <c r="B781" s="12">
        <v>5956.3</v>
      </c>
      <c r="C781" s="4">
        <f t="shared" si="102"/>
        <v>-4.6898901766763363E-3</v>
      </c>
      <c r="D781" s="4">
        <f t="shared" si="106"/>
        <v>1.4509140916531771E-7</v>
      </c>
      <c r="E781" s="13">
        <f t="shared" si="107"/>
        <v>5.7291660320871133E-5</v>
      </c>
      <c r="F781" s="4">
        <f t="shared" si="108"/>
        <v>-4.6900352680855012E-3</v>
      </c>
      <c r="G781" s="6">
        <f t="shared" si="109"/>
        <v>-0.61962710079509198</v>
      </c>
      <c r="H781" s="8">
        <f t="shared" si="110"/>
        <v>1</v>
      </c>
      <c r="I781" s="6">
        <f t="shared" si="103"/>
        <v>3.7727703392627272</v>
      </c>
      <c r="J781" s="15">
        <f t="shared" si="104"/>
        <v>40553</v>
      </c>
      <c r="K781" s="7">
        <f t="shared" si="105"/>
        <v>12.039431075088389</v>
      </c>
    </row>
    <row r="782" spans="1:11" x14ac:dyDescent="0.2">
      <c r="A782" s="11">
        <v>40554</v>
      </c>
      <c r="B782" s="12">
        <v>6014</v>
      </c>
      <c r="C782" s="4">
        <f t="shared" si="102"/>
        <v>9.6406016376494111E-3</v>
      </c>
      <c r="D782" s="4">
        <f t="shared" si="106"/>
        <v>1.4509140916531771E-7</v>
      </c>
      <c r="E782" s="13">
        <f t="shared" si="107"/>
        <v>5.7278662700815498E-5</v>
      </c>
      <c r="F782" s="4">
        <f t="shared" si="108"/>
        <v>9.6404565462402461E-3</v>
      </c>
      <c r="G782" s="6">
        <f t="shared" si="109"/>
        <v>1.2737997710679478</v>
      </c>
      <c r="H782" s="8">
        <f t="shared" si="110"/>
        <v>0</v>
      </c>
      <c r="I782" s="6">
        <f t="shared" si="103"/>
        <v>3.1535697295529799</v>
      </c>
      <c r="J782" s="15">
        <f t="shared" si="104"/>
        <v>40554</v>
      </c>
      <c r="K782" s="7">
        <f t="shared" si="105"/>
        <v>12.038065319355233</v>
      </c>
    </row>
    <row r="783" spans="1:11" x14ac:dyDescent="0.2">
      <c r="A783" s="11">
        <v>40555</v>
      </c>
      <c r="B783" s="12">
        <v>6050.7</v>
      </c>
      <c r="C783" s="4">
        <f t="shared" si="102"/>
        <v>6.0838832627360387E-3</v>
      </c>
      <c r="D783" s="4">
        <f t="shared" si="106"/>
        <v>1.4509140916531771E-7</v>
      </c>
      <c r="E783" s="13">
        <f t="shared" si="107"/>
        <v>5.3175279548656079E-5</v>
      </c>
      <c r="F783" s="4">
        <f t="shared" si="108"/>
        <v>6.0837381713268737E-3</v>
      </c>
      <c r="G783" s="6">
        <f t="shared" si="109"/>
        <v>0.83428728354866999</v>
      </c>
      <c r="H783" s="8">
        <f t="shared" si="110"/>
        <v>0</v>
      </c>
      <c r="I783" s="6">
        <f t="shared" si="103"/>
        <v>3.6540023009234894</v>
      </c>
      <c r="J783" s="15">
        <f t="shared" si="104"/>
        <v>40555</v>
      </c>
      <c r="K783" s="7">
        <f t="shared" si="105"/>
        <v>11.598855859872554</v>
      </c>
    </row>
    <row r="784" spans="1:11" x14ac:dyDescent="0.2">
      <c r="A784" s="11">
        <v>40556</v>
      </c>
      <c r="B784" s="12">
        <v>6023.9</v>
      </c>
      <c r="C784" s="4">
        <f t="shared" ref="C784:C847" si="111">LN(B784/B783)</f>
        <v>-4.4390777348711444E-3</v>
      </c>
      <c r="D784" s="4">
        <f t="shared" si="106"/>
        <v>1.4509140916531771E-7</v>
      </c>
      <c r="E784" s="13">
        <f t="shared" si="107"/>
        <v>4.9545458751813935E-5</v>
      </c>
      <c r="F784" s="4">
        <f t="shared" si="108"/>
        <v>-4.4392228262803094E-3</v>
      </c>
      <c r="G784" s="6">
        <f t="shared" si="109"/>
        <v>-0.63067413169361086</v>
      </c>
      <c r="H784" s="8">
        <f t="shared" si="110"/>
        <v>1</v>
      </c>
      <c r="I784" s="6">
        <f t="shared" si="103"/>
        <v>3.8384965122017851</v>
      </c>
      <c r="J784" s="15">
        <f t="shared" si="104"/>
        <v>40556</v>
      </c>
      <c r="K784" s="7">
        <f t="shared" si="105"/>
        <v>11.195981897184778</v>
      </c>
    </row>
    <row r="785" spans="1:11" x14ac:dyDescent="0.2">
      <c r="A785" s="11">
        <v>40557</v>
      </c>
      <c r="B785" s="12">
        <v>6002.1</v>
      </c>
      <c r="C785" s="4">
        <f t="shared" si="111"/>
        <v>-3.6254821018591775E-3</v>
      </c>
      <c r="D785" s="4">
        <f t="shared" si="106"/>
        <v>1.4509140916531771E-7</v>
      </c>
      <c r="E785" s="13">
        <f t="shared" si="107"/>
        <v>5.000048583242321E-5</v>
      </c>
      <c r="F785" s="4">
        <f t="shared" si="108"/>
        <v>-3.6256271932683429E-3</v>
      </c>
      <c r="G785" s="6">
        <f t="shared" si="109"/>
        <v>-0.51273862383844915</v>
      </c>
      <c r="H785" s="8">
        <f t="shared" si="110"/>
        <v>1</v>
      </c>
      <c r="I785" s="6">
        <f t="shared" si="103"/>
        <v>3.9013499365748885</v>
      </c>
      <c r="J785" s="15">
        <f t="shared" si="104"/>
        <v>40557</v>
      </c>
      <c r="K785" s="7">
        <f t="shared" si="105"/>
        <v>11.247276521719856</v>
      </c>
    </row>
    <row r="786" spans="1:11" x14ac:dyDescent="0.2">
      <c r="A786" s="11">
        <v>40560</v>
      </c>
      <c r="B786" s="12">
        <v>5985.7</v>
      </c>
      <c r="C786" s="4">
        <f t="shared" si="111"/>
        <v>-2.7361167572571695E-3</v>
      </c>
      <c r="D786" s="4">
        <f t="shared" si="106"/>
        <v>1.4509140916531771E-7</v>
      </c>
      <c r="E786" s="13">
        <f t="shared" si="107"/>
        <v>4.9182391375542222E-5</v>
      </c>
      <c r="F786" s="4">
        <f t="shared" si="108"/>
        <v>-2.7362618486663349E-3</v>
      </c>
      <c r="G786" s="6">
        <f t="shared" si="109"/>
        <v>-0.39016906640935645</v>
      </c>
      <c r="H786" s="8">
        <f t="shared" si="110"/>
        <v>1</v>
      </c>
      <c r="I786" s="6">
        <f t="shared" si="103"/>
        <v>3.9649329653030492</v>
      </c>
      <c r="J786" s="15">
        <f t="shared" si="104"/>
        <v>40560</v>
      </c>
      <c r="K786" s="7">
        <f t="shared" si="105"/>
        <v>11.15488458838198</v>
      </c>
    </row>
    <row r="787" spans="1:11" x14ac:dyDescent="0.2">
      <c r="A787" s="11">
        <v>40561</v>
      </c>
      <c r="B787" s="12">
        <v>6056.4</v>
      </c>
      <c r="C787" s="4">
        <f t="shared" si="111"/>
        <v>1.1742272916994112E-2</v>
      </c>
      <c r="D787" s="4">
        <f t="shared" si="106"/>
        <v>1.4509140916531771E-7</v>
      </c>
      <c r="E787" s="13">
        <f t="shared" si="107"/>
        <v>4.7406173943119131E-5</v>
      </c>
      <c r="F787" s="4">
        <f t="shared" si="108"/>
        <v>1.1742127825584947E-2</v>
      </c>
      <c r="G787" s="6">
        <f t="shared" si="109"/>
        <v>1.7054121430885072</v>
      </c>
      <c r="H787" s="8">
        <f t="shared" si="110"/>
        <v>0</v>
      </c>
      <c r="I787" s="6">
        <f t="shared" si="103"/>
        <v>2.6052252207888378</v>
      </c>
      <c r="J787" s="15">
        <f t="shared" si="104"/>
        <v>40561</v>
      </c>
      <c r="K787" s="7">
        <f t="shared" si="105"/>
        <v>10.951603539029863</v>
      </c>
    </row>
    <row r="788" spans="1:11" x14ac:dyDescent="0.2">
      <c r="A788" s="11">
        <v>40562</v>
      </c>
      <c r="B788" s="12">
        <v>5976.7</v>
      </c>
      <c r="C788" s="4">
        <f t="shared" si="111"/>
        <v>-1.3246987973859828E-2</v>
      </c>
      <c r="D788" s="4">
        <f t="shared" si="106"/>
        <v>1.4509140916531771E-7</v>
      </c>
      <c r="E788" s="13">
        <f t="shared" si="107"/>
        <v>4.4442152838220072E-5</v>
      </c>
      <c r="F788" s="4">
        <f t="shared" si="108"/>
        <v>-1.3247133065268993E-2</v>
      </c>
      <c r="G788" s="6">
        <f t="shared" si="109"/>
        <v>-1.9871211895676981</v>
      </c>
      <c r="H788" s="8">
        <f t="shared" si="110"/>
        <v>1</v>
      </c>
      <c r="I788" s="6">
        <f t="shared" ref="I788:I851" si="112">-0.5*LN(2*PI())-0.5*LN(E788)-0.5*G788*G788</f>
        <v>2.1173972311117963</v>
      </c>
      <c r="J788" s="15">
        <f t="shared" ref="J788:J851" si="113">A788</f>
        <v>40562</v>
      </c>
      <c r="K788" s="7">
        <f t="shared" ref="K788:K851" si="114">100*SQRT($B$12*E788)</f>
        <v>10.603709100154379</v>
      </c>
    </row>
    <row r="789" spans="1:11" x14ac:dyDescent="0.2">
      <c r="A789" s="11">
        <v>40563</v>
      </c>
      <c r="B789" s="12">
        <v>5867.9</v>
      </c>
      <c r="C789" s="4">
        <f t="shared" si="111"/>
        <v>-1.837175762415302E-2</v>
      </c>
      <c r="D789" s="4">
        <f t="shared" ref="D789:D852" si="115">D788</f>
        <v>1.4509140916531771E-7</v>
      </c>
      <c r="E789" s="13">
        <f t="shared" ref="E789:E852" si="116">$G$6+(($G$7+$G$8*H788)*F788*F788)+($G$9*E788)</f>
        <v>7.4465081550271432E-5</v>
      </c>
      <c r="F789" s="4">
        <f t="shared" ref="F789:F852" si="117">C789-D789</f>
        <v>-1.8371902715562185E-2</v>
      </c>
      <c r="G789" s="6">
        <f t="shared" ref="G789:G852" si="118">F789/SQRT(E789)</f>
        <v>-2.1290104950151569</v>
      </c>
      <c r="H789" s="8">
        <f t="shared" si="110"/>
        <v>1</v>
      </c>
      <c r="I789" s="6">
        <f t="shared" si="112"/>
        <v>1.567308746091999</v>
      </c>
      <c r="J789" s="15">
        <f t="shared" si="113"/>
        <v>40563</v>
      </c>
      <c r="K789" s="7">
        <f t="shared" si="114"/>
        <v>13.725766147002021</v>
      </c>
    </row>
    <row r="790" spans="1:11" x14ac:dyDescent="0.2">
      <c r="A790" s="11">
        <v>40564</v>
      </c>
      <c r="B790" s="12">
        <v>5896.3</v>
      </c>
      <c r="C790" s="4">
        <f t="shared" si="111"/>
        <v>4.8282169923927424E-3</v>
      </c>
      <c r="D790" s="4">
        <f t="shared" si="115"/>
        <v>1.4509140916531771E-7</v>
      </c>
      <c r="E790" s="13">
        <f t="shared" si="116"/>
        <v>1.3116666918030006E-4</v>
      </c>
      <c r="F790" s="4">
        <f t="shared" si="117"/>
        <v>4.8280719009835774E-3</v>
      </c>
      <c r="G790" s="6">
        <f t="shared" si="118"/>
        <v>0.42156251223653496</v>
      </c>
      <c r="H790" s="8">
        <f t="shared" ref="H790:H853" si="119">IF(G790&lt;0,1,0)</f>
        <v>0</v>
      </c>
      <c r="I790" s="6">
        <f t="shared" si="112"/>
        <v>3.4617248707393711</v>
      </c>
      <c r="J790" s="15">
        <f t="shared" si="113"/>
        <v>40564</v>
      </c>
      <c r="K790" s="7">
        <f t="shared" si="114"/>
        <v>18.216796453442608</v>
      </c>
    </row>
    <row r="791" spans="1:11" x14ac:dyDescent="0.2">
      <c r="A791" s="11">
        <v>40567</v>
      </c>
      <c r="B791" s="12">
        <v>5943.9</v>
      </c>
      <c r="C791" s="4">
        <f t="shared" si="111"/>
        <v>8.0404480397259469E-3</v>
      </c>
      <c r="D791" s="4">
        <f t="shared" si="115"/>
        <v>1.4509140916531771E-7</v>
      </c>
      <c r="E791" s="13">
        <f t="shared" si="116"/>
        <v>1.1853603495734825E-4</v>
      </c>
      <c r="F791" s="4">
        <f t="shared" si="117"/>
        <v>8.0403029483167819E-3</v>
      </c>
      <c r="G791" s="6">
        <f t="shared" si="118"/>
        <v>0.73849441417169515</v>
      </c>
      <c r="H791" s="8">
        <f t="shared" si="119"/>
        <v>0</v>
      </c>
      <c r="I791" s="6">
        <f t="shared" si="112"/>
        <v>3.3285212424883084</v>
      </c>
      <c r="J791" s="15">
        <f t="shared" si="113"/>
        <v>40567</v>
      </c>
      <c r="K791" s="7">
        <f t="shared" si="114"/>
        <v>17.317510457398058</v>
      </c>
    </row>
    <row r="792" spans="1:11" x14ac:dyDescent="0.2">
      <c r="A792" s="11">
        <v>40568</v>
      </c>
      <c r="B792" s="12">
        <v>5917.7</v>
      </c>
      <c r="C792" s="4">
        <f t="shared" si="111"/>
        <v>-4.4176236947136259E-3</v>
      </c>
      <c r="D792" s="4">
        <f t="shared" si="115"/>
        <v>1.4509140916531771E-7</v>
      </c>
      <c r="E792" s="13">
        <f t="shared" si="116"/>
        <v>1.0736307423696085E-4</v>
      </c>
      <c r="F792" s="4">
        <f t="shared" si="117"/>
        <v>-4.4177687861227909E-3</v>
      </c>
      <c r="G792" s="6">
        <f t="shared" si="118"/>
        <v>-0.42635907669611961</v>
      </c>
      <c r="H792" s="8">
        <f t="shared" si="119"/>
        <v>1</v>
      </c>
      <c r="I792" s="6">
        <f t="shared" si="112"/>
        <v>3.5598175608076712</v>
      </c>
      <c r="J792" s="15">
        <f t="shared" si="113"/>
        <v>40568</v>
      </c>
      <c r="K792" s="7">
        <f t="shared" si="114"/>
        <v>16.481158266927448</v>
      </c>
    </row>
    <row r="793" spans="1:11" x14ac:dyDescent="0.2">
      <c r="A793" s="11">
        <v>40569</v>
      </c>
      <c r="B793" s="12">
        <v>5969.2</v>
      </c>
      <c r="C793" s="4">
        <f t="shared" si="111"/>
        <v>8.6650551837036925E-3</v>
      </c>
      <c r="D793" s="4">
        <f t="shared" si="115"/>
        <v>1.4509140916531771E-7</v>
      </c>
      <c r="E793" s="13">
        <f t="shared" si="116"/>
        <v>1.0111015031337123E-4</v>
      </c>
      <c r="F793" s="4">
        <f t="shared" si="117"/>
        <v>8.6649100922945275E-3</v>
      </c>
      <c r="G793" s="6">
        <f t="shared" si="118"/>
        <v>0.8617210119676002</v>
      </c>
      <c r="H793" s="8">
        <f t="shared" si="119"/>
        <v>0</v>
      </c>
      <c r="I793" s="6">
        <f t="shared" si="112"/>
        <v>3.3094299346770821</v>
      </c>
      <c r="J793" s="15">
        <f t="shared" si="113"/>
        <v>40569</v>
      </c>
      <c r="K793" s="7">
        <f t="shared" si="114"/>
        <v>15.994020141691371</v>
      </c>
    </row>
    <row r="794" spans="1:11" x14ac:dyDescent="0.2">
      <c r="A794" s="11">
        <v>40570</v>
      </c>
      <c r="B794" s="12">
        <v>5965.1</v>
      </c>
      <c r="C794" s="4">
        <f t="shared" si="111"/>
        <v>-6.8709520647214188E-4</v>
      </c>
      <c r="D794" s="4">
        <f t="shared" si="115"/>
        <v>1.4509140916531771E-7</v>
      </c>
      <c r="E794" s="13">
        <f t="shared" si="116"/>
        <v>9.1948272318989117E-5</v>
      </c>
      <c r="F794" s="4">
        <f t="shared" si="117"/>
        <v>-6.8724029788130717E-4</v>
      </c>
      <c r="G794" s="6">
        <f t="shared" si="118"/>
        <v>-7.1669905314910298E-2</v>
      </c>
      <c r="H794" s="8">
        <f t="shared" si="119"/>
        <v>1</v>
      </c>
      <c r="I794" s="6">
        <f t="shared" si="112"/>
        <v>3.7256353773531505</v>
      </c>
      <c r="J794" s="15">
        <f t="shared" si="113"/>
        <v>40570</v>
      </c>
      <c r="K794" s="7">
        <f t="shared" si="114"/>
        <v>15.252184399850483</v>
      </c>
    </row>
    <row r="795" spans="1:11" x14ac:dyDescent="0.2">
      <c r="A795" s="11">
        <v>40571</v>
      </c>
      <c r="B795" s="12">
        <v>5881.4</v>
      </c>
      <c r="C795" s="4">
        <f t="shared" si="111"/>
        <v>-1.4130991060245863E-2</v>
      </c>
      <c r="D795" s="4">
        <f t="shared" si="115"/>
        <v>1.4509140916531771E-7</v>
      </c>
      <c r="E795" s="13">
        <f t="shared" si="116"/>
        <v>8.3931605811909E-5</v>
      </c>
      <c r="F795" s="4">
        <f t="shared" si="117"/>
        <v>-1.4131136151655028E-2</v>
      </c>
      <c r="G795" s="6">
        <f t="shared" si="118"/>
        <v>-1.5424614354943902</v>
      </c>
      <c r="H795" s="8">
        <f t="shared" si="119"/>
        <v>1</v>
      </c>
      <c r="I795" s="6">
        <f t="shared" si="112"/>
        <v>2.5842219804517024</v>
      </c>
      <c r="J795" s="15">
        <f t="shared" si="113"/>
        <v>40571</v>
      </c>
      <c r="K795" s="7">
        <f t="shared" si="114"/>
        <v>14.572129655754843</v>
      </c>
    </row>
    <row r="796" spans="1:11" x14ac:dyDescent="0.2">
      <c r="A796" s="11">
        <v>40574</v>
      </c>
      <c r="B796" s="12">
        <v>5862.9</v>
      </c>
      <c r="C796" s="4">
        <f t="shared" si="111"/>
        <v>-3.1504670864541968E-3</v>
      </c>
      <c r="D796" s="4">
        <f t="shared" si="115"/>
        <v>1.4509140916531771E-7</v>
      </c>
      <c r="E796" s="13">
        <f t="shared" si="116"/>
        <v>1.1389940906035654E-4</v>
      </c>
      <c r="F796" s="4">
        <f t="shared" si="117"/>
        <v>-3.1506121778633622E-3</v>
      </c>
      <c r="G796" s="6">
        <f t="shared" si="118"/>
        <v>-0.2952121392533506</v>
      </c>
      <c r="H796" s="8">
        <f t="shared" si="119"/>
        <v>1</v>
      </c>
      <c r="I796" s="6">
        <f t="shared" si="112"/>
        <v>3.5775838010924375</v>
      </c>
      <c r="J796" s="15">
        <f t="shared" si="113"/>
        <v>40574</v>
      </c>
      <c r="K796" s="7">
        <f t="shared" si="114"/>
        <v>16.975438283670382</v>
      </c>
    </row>
    <row r="797" spans="1:11" x14ac:dyDescent="0.2">
      <c r="A797" s="11">
        <v>40575</v>
      </c>
      <c r="B797" s="12">
        <v>5957.8</v>
      </c>
      <c r="C797" s="4">
        <f t="shared" si="111"/>
        <v>1.6056923694144496E-2</v>
      </c>
      <c r="D797" s="4">
        <f t="shared" si="115"/>
        <v>1.4509140916531771E-7</v>
      </c>
      <c r="E797" s="13">
        <f t="shared" si="116"/>
        <v>1.0510810141893317E-4</v>
      </c>
      <c r="F797" s="4">
        <f t="shared" si="117"/>
        <v>1.6056778602735331E-2</v>
      </c>
      <c r="G797" s="6">
        <f t="shared" si="118"/>
        <v>1.5661751304981475</v>
      </c>
      <c r="H797" s="8">
        <f t="shared" si="119"/>
        <v>0</v>
      </c>
      <c r="I797" s="6">
        <f t="shared" si="112"/>
        <v>2.4348697971467108</v>
      </c>
      <c r="J797" s="15">
        <f t="shared" si="113"/>
        <v>40575</v>
      </c>
      <c r="K797" s="7">
        <f t="shared" si="114"/>
        <v>16.307160899123456</v>
      </c>
    </row>
    <row r="798" spans="1:11" x14ac:dyDescent="0.2">
      <c r="A798" s="11">
        <v>40576</v>
      </c>
      <c r="B798" s="12">
        <v>6000.1</v>
      </c>
      <c r="C798" s="4">
        <f t="shared" si="111"/>
        <v>7.0748503396860559E-3</v>
      </c>
      <c r="D798" s="4">
        <f t="shared" si="115"/>
        <v>1.4509140916531771E-7</v>
      </c>
      <c r="E798" s="13">
        <f t="shared" si="116"/>
        <v>9.5484828748063958E-5</v>
      </c>
      <c r="F798" s="4">
        <f t="shared" si="117"/>
        <v>7.0747052482768909E-3</v>
      </c>
      <c r="G798" s="6">
        <f t="shared" si="118"/>
        <v>0.72400433057689029</v>
      </c>
      <c r="H798" s="8">
        <f t="shared" si="119"/>
        <v>0</v>
      </c>
      <c r="I798" s="6">
        <f t="shared" si="112"/>
        <v>3.4472419236353802</v>
      </c>
      <c r="J798" s="15">
        <f t="shared" si="113"/>
        <v>40576</v>
      </c>
      <c r="K798" s="7">
        <f t="shared" si="114"/>
        <v>15.542735175399528</v>
      </c>
    </row>
    <row r="799" spans="1:11" x14ac:dyDescent="0.2">
      <c r="A799" s="11">
        <v>40577</v>
      </c>
      <c r="B799" s="12">
        <v>5983.3</v>
      </c>
      <c r="C799" s="4">
        <f t="shared" si="111"/>
        <v>-2.8038805358150468E-3</v>
      </c>
      <c r="D799" s="4">
        <f t="shared" si="115"/>
        <v>1.4509140916531771E-7</v>
      </c>
      <c r="E799" s="13">
        <f t="shared" si="116"/>
        <v>8.697215664820868E-5</v>
      </c>
      <c r="F799" s="4">
        <f t="shared" si="117"/>
        <v>-2.8040256272242122E-3</v>
      </c>
      <c r="G799" s="6">
        <f t="shared" si="118"/>
        <v>-0.30067121933245683</v>
      </c>
      <c r="H799" s="8">
        <f t="shared" si="119"/>
        <v>1</v>
      </c>
      <c r="I799" s="6">
        <f t="shared" si="112"/>
        <v>3.7108211402575373</v>
      </c>
      <c r="J799" s="15">
        <f t="shared" si="113"/>
        <v>40577</v>
      </c>
      <c r="K799" s="7">
        <f t="shared" si="114"/>
        <v>14.833730357532051</v>
      </c>
    </row>
    <row r="800" spans="1:11" x14ac:dyDescent="0.2">
      <c r="A800" s="11">
        <v>40578</v>
      </c>
      <c r="B800" s="12">
        <v>5997.4</v>
      </c>
      <c r="C800" s="4">
        <f t="shared" si="111"/>
        <v>2.3537867586811909E-3</v>
      </c>
      <c r="D800" s="4">
        <f t="shared" si="115"/>
        <v>1.4509140916531771E-7</v>
      </c>
      <c r="E800" s="13">
        <f t="shared" si="116"/>
        <v>8.0904545667473388E-5</v>
      </c>
      <c r="F800" s="4">
        <f t="shared" si="117"/>
        <v>2.3536416672720255E-3</v>
      </c>
      <c r="G800" s="6">
        <f t="shared" si="118"/>
        <v>0.2616699685562377</v>
      </c>
      <c r="H800" s="8">
        <f t="shared" si="119"/>
        <v>0</v>
      </c>
      <c r="I800" s="6">
        <f t="shared" si="112"/>
        <v>3.7579461539522372</v>
      </c>
      <c r="J800" s="15">
        <f t="shared" si="113"/>
        <v>40578</v>
      </c>
      <c r="K800" s="7">
        <f t="shared" si="114"/>
        <v>14.306938894770873</v>
      </c>
    </row>
    <row r="801" spans="1:11" x14ac:dyDescent="0.2">
      <c r="A801" s="11">
        <v>40581</v>
      </c>
      <c r="B801" s="12">
        <v>6051</v>
      </c>
      <c r="C801" s="4">
        <f t="shared" si="111"/>
        <v>8.8975056614838989E-3</v>
      </c>
      <c r="D801" s="4">
        <f t="shared" si="115"/>
        <v>1.4509140916531771E-7</v>
      </c>
      <c r="E801" s="13">
        <f t="shared" si="116"/>
        <v>7.407455172386181E-5</v>
      </c>
      <c r="F801" s="4">
        <f t="shared" si="117"/>
        <v>8.8973605700747339E-3</v>
      </c>
      <c r="G801" s="6">
        <f t="shared" si="118"/>
        <v>1.0337765463621837</v>
      </c>
      <c r="H801" s="8">
        <f t="shared" si="119"/>
        <v>0</v>
      </c>
      <c r="I801" s="6">
        <f t="shared" si="112"/>
        <v>3.3019337509786535</v>
      </c>
      <c r="J801" s="15">
        <f t="shared" si="113"/>
        <v>40581</v>
      </c>
      <c r="K801" s="7">
        <f t="shared" si="114"/>
        <v>13.689726654004833</v>
      </c>
    </row>
    <row r="802" spans="1:11" x14ac:dyDescent="0.2">
      <c r="A802" s="11">
        <v>40582</v>
      </c>
      <c r="B802" s="12">
        <v>6091.3</v>
      </c>
      <c r="C802" s="4">
        <f t="shared" si="111"/>
        <v>6.6379759974981804E-3</v>
      </c>
      <c r="D802" s="4">
        <f t="shared" si="115"/>
        <v>1.4509140916531771E-7</v>
      </c>
      <c r="E802" s="13">
        <f t="shared" si="116"/>
        <v>6.8032792244057821E-5</v>
      </c>
      <c r="F802" s="4">
        <f t="shared" si="117"/>
        <v>6.6378309060890154E-3</v>
      </c>
      <c r="G802" s="6">
        <f t="shared" si="118"/>
        <v>0.80476121366063347</v>
      </c>
      <c r="H802" s="8">
        <f t="shared" si="119"/>
        <v>0</v>
      </c>
      <c r="I802" s="6">
        <f t="shared" si="112"/>
        <v>3.5550015263614427</v>
      </c>
      <c r="J802" s="15">
        <f t="shared" si="113"/>
        <v>40582</v>
      </c>
      <c r="K802" s="7">
        <f t="shared" si="114"/>
        <v>13.119564183976017</v>
      </c>
    </row>
    <row r="803" spans="1:11" x14ac:dyDescent="0.2">
      <c r="A803" s="11">
        <v>40583</v>
      </c>
      <c r="B803" s="12">
        <v>6052.3</v>
      </c>
      <c r="C803" s="4">
        <f t="shared" si="111"/>
        <v>-6.4231585501904609E-3</v>
      </c>
      <c r="D803" s="4">
        <f t="shared" si="115"/>
        <v>1.4509140916531771E-7</v>
      </c>
      <c r="E803" s="13">
        <f t="shared" si="116"/>
        <v>6.2688298835546918E-5</v>
      </c>
      <c r="F803" s="4">
        <f t="shared" si="117"/>
        <v>-6.4233036415996259E-3</v>
      </c>
      <c r="G803" s="6">
        <f t="shared" si="118"/>
        <v>-0.81126961451028301</v>
      </c>
      <c r="H803" s="8">
        <f t="shared" si="119"/>
        <v>1</v>
      </c>
      <c r="I803" s="6">
        <f t="shared" si="112"/>
        <v>3.5906501476734856</v>
      </c>
      <c r="J803" s="15">
        <f t="shared" si="113"/>
        <v>40583</v>
      </c>
      <c r="K803" s="7">
        <f t="shared" si="114"/>
        <v>12.593704619925534</v>
      </c>
    </row>
    <row r="804" spans="1:11" x14ac:dyDescent="0.2">
      <c r="A804" s="11">
        <v>40584</v>
      </c>
      <c r="B804" s="12">
        <v>6020</v>
      </c>
      <c r="C804" s="4">
        <f t="shared" si="111"/>
        <v>-5.3511057667624245E-3</v>
      </c>
      <c r="D804" s="4">
        <f t="shared" si="115"/>
        <v>1.4509140916531771E-7</v>
      </c>
      <c r="E804" s="13">
        <f t="shared" si="116"/>
        <v>6.5635774448502538E-5</v>
      </c>
      <c r="F804" s="4">
        <f t="shared" si="117"/>
        <v>-5.3512508581715895E-3</v>
      </c>
      <c r="G804" s="6">
        <f t="shared" si="118"/>
        <v>-0.66051852669783806</v>
      </c>
      <c r="H804" s="8">
        <f t="shared" si="119"/>
        <v>1</v>
      </c>
      <c r="I804" s="6">
        <f t="shared" si="112"/>
        <v>3.6786139389680197</v>
      </c>
      <c r="J804" s="15">
        <f t="shared" si="113"/>
        <v>40584</v>
      </c>
      <c r="K804" s="7">
        <f t="shared" si="114"/>
        <v>12.886369130003667</v>
      </c>
    </row>
    <row r="805" spans="1:11" x14ac:dyDescent="0.2">
      <c r="A805" s="11">
        <v>40585</v>
      </c>
      <c r="B805" s="12">
        <v>6062.9</v>
      </c>
      <c r="C805" s="4">
        <f t="shared" si="111"/>
        <v>7.1009741477714005E-3</v>
      </c>
      <c r="D805" s="4">
        <f t="shared" si="115"/>
        <v>1.4509140916531771E-7</v>
      </c>
      <c r="E805" s="13">
        <f t="shared" si="116"/>
        <v>6.5894905567441119E-5</v>
      </c>
      <c r="F805" s="4">
        <f t="shared" si="117"/>
        <v>7.1008290563622355E-3</v>
      </c>
      <c r="G805" s="6">
        <f t="shared" si="118"/>
        <v>0.8747483615572833</v>
      </c>
      <c r="H805" s="8">
        <f t="shared" si="119"/>
        <v>0</v>
      </c>
      <c r="I805" s="6">
        <f t="shared" si="112"/>
        <v>3.5121938312445962</v>
      </c>
      <c r="J805" s="15">
        <f t="shared" si="113"/>
        <v>40585</v>
      </c>
      <c r="K805" s="7">
        <f t="shared" si="114"/>
        <v>12.911781871051959</v>
      </c>
    </row>
    <row r="806" spans="1:11" x14ac:dyDescent="0.2">
      <c r="A806" s="11">
        <v>40588</v>
      </c>
      <c r="B806" s="12">
        <v>6060.1</v>
      </c>
      <c r="C806" s="4">
        <f t="shared" si="111"/>
        <v>-4.6193187326379402E-4</v>
      </c>
      <c r="D806" s="4">
        <f t="shared" si="115"/>
        <v>1.4509140916531771E-7</v>
      </c>
      <c r="E806" s="13">
        <f t="shared" si="116"/>
        <v>6.0797140922108774E-5</v>
      </c>
      <c r="F806" s="4">
        <f t="shared" si="117"/>
        <v>-4.6207696467295931E-4</v>
      </c>
      <c r="G806" s="6">
        <f t="shared" si="118"/>
        <v>-5.9261513726159856E-2</v>
      </c>
      <c r="H806" s="8">
        <f t="shared" si="119"/>
        <v>1</v>
      </c>
      <c r="I806" s="6">
        <f t="shared" si="112"/>
        <v>3.9332894004933947</v>
      </c>
      <c r="J806" s="15">
        <f t="shared" si="113"/>
        <v>40588</v>
      </c>
      <c r="K806" s="7">
        <f t="shared" si="114"/>
        <v>12.402288761875173</v>
      </c>
    </row>
    <row r="807" spans="1:11" x14ac:dyDescent="0.2">
      <c r="A807" s="11">
        <v>40589</v>
      </c>
      <c r="B807" s="12">
        <v>6037.1</v>
      </c>
      <c r="C807" s="4">
        <f t="shared" si="111"/>
        <v>-3.8025373993376063E-3</v>
      </c>
      <c r="D807" s="4">
        <f t="shared" si="115"/>
        <v>1.4509140916531771E-7</v>
      </c>
      <c r="E807" s="13">
        <f t="shared" si="116"/>
        <v>5.6327417142125595E-5</v>
      </c>
      <c r="F807" s="4">
        <f t="shared" si="117"/>
        <v>-3.8026824907467717E-3</v>
      </c>
      <c r="G807" s="6">
        <f t="shared" si="118"/>
        <v>-0.50667578184382467</v>
      </c>
      <c r="H807" s="8">
        <f t="shared" si="119"/>
        <v>1</v>
      </c>
      <c r="I807" s="6">
        <f t="shared" si="112"/>
        <v>3.84486587202686</v>
      </c>
      <c r="J807" s="15">
        <f t="shared" si="113"/>
        <v>40589</v>
      </c>
      <c r="K807" s="7">
        <f t="shared" si="114"/>
        <v>11.937686767945362</v>
      </c>
    </row>
    <row r="808" spans="1:11" x14ac:dyDescent="0.2">
      <c r="A808" s="11">
        <v>40590</v>
      </c>
      <c r="B808" s="12">
        <v>6085.3</v>
      </c>
      <c r="C808" s="4">
        <f t="shared" si="111"/>
        <v>7.9522625895247293E-3</v>
      </c>
      <c r="D808" s="4">
        <f t="shared" si="115"/>
        <v>1.4509140916531771E-7</v>
      </c>
      <c r="E808" s="13">
        <f t="shared" si="116"/>
        <v>5.5023809630732491E-5</v>
      </c>
      <c r="F808" s="4">
        <f t="shared" si="117"/>
        <v>7.9521174981155643E-3</v>
      </c>
      <c r="G808" s="6">
        <f t="shared" si="118"/>
        <v>1.0720312873654732</v>
      </c>
      <c r="H808" s="8">
        <f t="shared" si="119"/>
        <v>0</v>
      </c>
      <c r="I808" s="6">
        <f t="shared" si="112"/>
        <v>3.410308208265115</v>
      </c>
      <c r="J808" s="15">
        <f t="shared" si="113"/>
        <v>40590</v>
      </c>
      <c r="K808" s="7">
        <f t="shared" si="114"/>
        <v>11.79873884640868</v>
      </c>
    </row>
    <row r="809" spans="1:11" x14ac:dyDescent="0.2">
      <c r="A809" s="11">
        <v>40591</v>
      </c>
      <c r="B809" s="12">
        <v>6087.4</v>
      </c>
      <c r="C809" s="4">
        <f t="shared" si="111"/>
        <v>3.4503438363442184E-4</v>
      </c>
      <c r="D809" s="4">
        <f t="shared" si="115"/>
        <v>1.4509140916531771E-7</v>
      </c>
      <c r="E809" s="13">
        <f t="shared" si="116"/>
        <v>5.1180654073990507E-5</v>
      </c>
      <c r="F809" s="4">
        <f t="shared" si="117"/>
        <v>3.4488929222525655E-4</v>
      </c>
      <c r="G809" s="6">
        <f t="shared" si="118"/>
        <v>4.820885260378794E-2</v>
      </c>
      <c r="H809" s="8">
        <f t="shared" si="119"/>
        <v>0</v>
      </c>
      <c r="I809" s="6">
        <f t="shared" si="112"/>
        <v>4.0199738937804037</v>
      </c>
      <c r="J809" s="15">
        <f t="shared" si="113"/>
        <v>40591</v>
      </c>
      <c r="K809" s="7">
        <f t="shared" si="114"/>
        <v>11.379237883408361</v>
      </c>
    </row>
    <row r="810" spans="1:11" x14ac:dyDescent="0.2">
      <c r="A810" s="11">
        <v>40592</v>
      </c>
      <c r="B810" s="12">
        <v>6083</v>
      </c>
      <c r="C810" s="4">
        <f t="shared" si="111"/>
        <v>-7.2306583049067629E-4</v>
      </c>
      <c r="D810" s="4">
        <f t="shared" si="115"/>
        <v>1.4509140916531771E-7</v>
      </c>
      <c r="E810" s="13">
        <f t="shared" si="116"/>
        <v>4.7781028582517628E-5</v>
      </c>
      <c r="F810" s="4">
        <f t="shared" si="117"/>
        <v>-7.2321092189984158E-4</v>
      </c>
      <c r="G810" s="6">
        <f t="shared" si="118"/>
        <v>-0.10462542349887914</v>
      </c>
      <c r="H810" s="8">
        <f t="shared" si="119"/>
        <v>1</v>
      </c>
      <c r="I810" s="6">
        <f t="shared" si="112"/>
        <v>4.0500291715883181</v>
      </c>
      <c r="J810" s="15">
        <f t="shared" si="113"/>
        <v>40592</v>
      </c>
      <c r="K810" s="7">
        <f t="shared" si="114"/>
        <v>10.994817065952923</v>
      </c>
    </row>
    <row r="811" spans="1:11" x14ac:dyDescent="0.2">
      <c r="A811" s="11">
        <v>40595</v>
      </c>
      <c r="B811" s="12">
        <v>6014.8</v>
      </c>
      <c r="C811" s="4">
        <f t="shared" si="111"/>
        <v>-1.1274896672540316E-2</v>
      </c>
      <c r="D811" s="4">
        <f t="shared" si="115"/>
        <v>1.4509140916531771E-7</v>
      </c>
      <c r="E811" s="13">
        <f t="shared" si="116"/>
        <v>4.4871043729800974E-5</v>
      </c>
      <c r="F811" s="4">
        <f t="shared" si="117"/>
        <v>-1.1275041763949481E-2</v>
      </c>
      <c r="G811" s="6">
        <f t="shared" si="118"/>
        <v>-1.6831974844331323</v>
      </c>
      <c r="H811" s="8">
        <f t="shared" si="119"/>
        <v>1</v>
      </c>
      <c r="I811" s="6">
        <f t="shared" si="112"/>
        <v>2.6703435195204825</v>
      </c>
      <c r="J811" s="15">
        <f t="shared" si="113"/>
        <v>40595</v>
      </c>
      <c r="K811" s="7">
        <f t="shared" si="114"/>
        <v>10.65475202134693</v>
      </c>
    </row>
    <row r="812" spans="1:11" x14ac:dyDescent="0.2">
      <c r="A812" s="11">
        <v>40596</v>
      </c>
      <c r="B812" s="12">
        <v>5996.8</v>
      </c>
      <c r="C812" s="4">
        <f t="shared" si="111"/>
        <v>-2.9971050441166751E-3</v>
      </c>
      <c r="D812" s="4">
        <f t="shared" si="115"/>
        <v>1.4509140916531771E-7</v>
      </c>
      <c r="E812" s="13">
        <f t="shared" si="116"/>
        <v>6.5848313172628642E-5</v>
      </c>
      <c r="F812" s="4">
        <f t="shared" si="117"/>
        <v>-2.9972501355258405E-3</v>
      </c>
      <c r="G812" s="6">
        <f t="shared" si="118"/>
        <v>-0.3693606802803871</v>
      </c>
      <c r="H812" s="8">
        <f t="shared" si="119"/>
        <v>1</v>
      </c>
      <c r="I812" s="6">
        <f t="shared" si="112"/>
        <v>3.8269261838828403</v>
      </c>
      <c r="J812" s="15">
        <f t="shared" si="113"/>
        <v>40596</v>
      </c>
      <c r="K812" s="7">
        <f t="shared" si="114"/>
        <v>12.90721628883434</v>
      </c>
    </row>
    <row r="813" spans="1:11" x14ac:dyDescent="0.2">
      <c r="A813" s="11">
        <v>40597</v>
      </c>
      <c r="B813" s="12">
        <v>5923.5</v>
      </c>
      <c r="C813" s="4">
        <f t="shared" si="111"/>
        <v>-1.2298503209234537E-2</v>
      </c>
      <c r="D813" s="4">
        <f t="shared" si="115"/>
        <v>1.4509140916531771E-7</v>
      </c>
      <c r="E813" s="13">
        <f t="shared" si="116"/>
        <v>6.2427082600134798E-5</v>
      </c>
      <c r="F813" s="4">
        <f t="shared" si="117"/>
        <v>-1.2298648300643701E-2</v>
      </c>
      <c r="G813" s="6">
        <f t="shared" si="118"/>
        <v>-1.5565779087604565</v>
      </c>
      <c r="H813" s="8">
        <f t="shared" si="119"/>
        <v>1</v>
      </c>
      <c r="I813" s="6">
        <f t="shared" si="112"/>
        <v>2.7103497541341914</v>
      </c>
      <c r="J813" s="15">
        <f t="shared" si="113"/>
        <v>40597</v>
      </c>
      <c r="K813" s="7">
        <f t="shared" si="114"/>
        <v>12.567438839252057</v>
      </c>
    </row>
    <row r="814" spans="1:11" x14ac:dyDescent="0.2">
      <c r="A814" s="11">
        <v>40598</v>
      </c>
      <c r="B814" s="12">
        <v>5920</v>
      </c>
      <c r="C814" s="4">
        <f t="shared" si="111"/>
        <v>-5.9104151676244766E-4</v>
      </c>
      <c r="D814" s="4">
        <f t="shared" si="115"/>
        <v>1.4509140916531771E-7</v>
      </c>
      <c r="E814" s="13">
        <f t="shared" si="116"/>
        <v>8.5867065313302668E-5</v>
      </c>
      <c r="F814" s="4">
        <f t="shared" si="117"/>
        <v>-5.9118660817161295E-4</v>
      </c>
      <c r="G814" s="6">
        <f t="shared" si="118"/>
        <v>-6.3798618936133103E-2</v>
      </c>
      <c r="H814" s="8">
        <f t="shared" si="119"/>
        <v>1</v>
      </c>
      <c r="I814" s="6">
        <f t="shared" si="112"/>
        <v>3.7603814398007964</v>
      </c>
      <c r="J814" s="15">
        <f t="shared" si="113"/>
        <v>40598</v>
      </c>
      <c r="K814" s="7">
        <f t="shared" si="114"/>
        <v>14.739188418724275</v>
      </c>
    </row>
    <row r="815" spans="1:11" x14ac:dyDescent="0.2">
      <c r="A815" s="11">
        <v>40599</v>
      </c>
      <c r="B815" s="12">
        <v>6001.2</v>
      </c>
      <c r="C815" s="4">
        <f t="shared" si="111"/>
        <v>1.3623000334806843E-2</v>
      </c>
      <c r="D815" s="4">
        <f t="shared" si="115"/>
        <v>1.4509140916531771E-7</v>
      </c>
      <c r="E815" s="13">
        <f t="shared" si="116"/>
        <v>7.8529374004240385E-5</v>
      </c>
      <c r="F815" s="4">
        <f t="shared" si="117"/>
        <v>1.3622855243397678E-2</v>
      </c>
      <c r="G815" s="6">
        <f t="shared" si="118"/>
        <v>1.5372768037429785</v>
      </c>
      <c r="H815" s="8">
        <f t="shared" si="119"/>
        <v>0</v>
      </c>
      <c r="I815" s="6">
        <f t="shared" si="112"/>
        <v>2.6254703871477805</v>
      </c>
      <c r="J815" s="15">
        <f t="shared" si="113"/>
        <v>40599</v>
      </c>
      <c r="K815" s="7">
        <f t="shared" si="114"/>
        <v>14.095365061988574</v>
      </c>
    </row>
    <row r="816" spans="1:11" x14ac:dyDescent="0.2">
      <c r="A816" s="11">
        <v>40602</v>
      </c>
      <c r="B816" s="12">
        <v>5994</v>
      </c>
      <c r="C816" s="4">
        <f t="shared" si="111"/>
        <v>-1.2004803362497818E-3</v>
      </c>
      <c r="D816" s="4">
        <f t="shared" si="115"/>
        <v>1.4509140916531771E-7</v>
      </c>
      <c r="E816" s="13">
        <f t="shared" si="116"/>
        <v>7.1973493358221203E-5</v>
      </c>
      <c r="F816" s="4">
        <f t="shared" si="117"/>
        <v>-1.2006254276589472E-3</v>
      </c>
      <c r="G816" s="6">
        <f t="shared" si="118"/>
        <v>-0.14152111633580103</v>
      </c>
      <c r="H816" s="8">
        <f t="shared" si="119"/>
        <v>1</v>
      </c>
      <c r="I816" s="6">
        <f t="shared" si="112"/>
        <v>3.8406536808777316</v>
      </c>
      <c r="J816" s="15">
        <f t="shared" si="113"/>
        <v>40602</v>
      </c>
      <c r="K816" s="7">
        <f t="shared" si="114"/>
        <v>13.494181642333841</v>
      </c>
    </row>
    <row r="817" spans="1:11" x14ac:dyDescent="0.2">
      <c r="A817" s="11">
        <v>40603</v>
      </c>
      <c r="B817" s="12">
        <v>5935.8</v>
      </c>
      <c r="C817" s="4">
        <f t="shared" si="111"/>
        <v>-9.7571563193765542E-3</v>
      </c>
      <c r="D817" s="4">
        <f t="shared" si="115"/>
        <v>1.4509140916531771E-7</v>
      </c>
      <c r="E817" s="13">
        <f t="shared" si="116"/>
        <v>6.6442367637334772E-5</v>
      </c>
      <c r="F817" s="4">
        <f t="shared" si="117"/>
        <v>-9.7573014107857192E-3</v>
      </c>
      <c r="G817" s="6">
        <f t="shared" si="118"/>
        <v>-1.1970358876813392</v>
      </c>
      <c r="H817" s="8">
        <f t="shared" si="119"/>
        <v>1</v>
      </c>
      <c r="I817" s="6">
        <f t="shared" si="112"/>
        <v>3.1742018276631225</v>
      </c>
      <c r="J817" s="15">
        <f t="shared" si="113"/>
        <v>40603</v>
      </c>
      <c r="K817" s="7">
        <f t="shared" si="114"/>
        <v>12.965307174242227</v>
      </c>
    </row>
    <row r="818" spans="1:11" x14ac:dyDescent="0.2">
      <c r="A818" s="11">
        <v>40604</v>
      </c>
      <c r="B818" s="12">
        <v>5914.9</v>
      </c>
      <c r="C818" s="4">
        <f t="shared" si="111"/>
        <v>-3.5272214584081201E-3</v>
      </c>
      <c r="D818" s="4">
        <f t="shared" si="115"/>
        <v>1.4509140916531771E-7</v>
      </c>
      <c r="E818" s="13">
        <f t="shared" si="116"/>
        <v>7.8991916769407299E-5</v>
      </c>
      <c r="F818" s="4">
        <f t="shared" si="117"/>
        <v>-3.5273665498172855E-3</v>
      </c>
      <c r="G818" s="6">
        <f t="shared" si="118"/>
        <v>-0.39688004751159101</v>
      </c>
      <c r="H818" s="8">
        <f t="shared" si="119"/>
        <v>1</v>
      </c>
      <c r="I818" s="6">
        <f t="shared" si="112"/>
        <v>3.7253870957923398</v>
      </c>
      <c r="J818" s="15">
        <f t="shared" si="113"/>
        <v>40604</v>
      </c>
      <c r="K818" s="7">
        <f t="shared" si="114"/>
        <v>14.136815391968604</v>
      </c>
    </row>
    <row r="819" spans="1:11" x14ac:dyDescent="0.2">
      <c r="A819" s="11">
        <v>40605</v>
      </c>
      <c r="B819" s="12">
        <v>6005.1</v>
      </c>
      <c r="C819" s="4">
        <f t="shared" si="111"/>
        <v>1.513451706594619E-2</v>
      </c>
      <c r="D819" s="4">
        <f t="shared" si="115"/>
        <v>1.4509140916531771E-7</v>
      </c>
      <c r="E819" s="13">
        <f t="shared" si="116"/>
        <v>7.4697236420618996E-5</v>
      </c>
      <c r="F819" s="4">
        <f t="shared" si="117"/>
        <v>1.5134371974537025E-2</v>
      </c>
      <c r="G819" s="6">
        <f t="shared" si="118"/>
        <v>1.7511047926512784</v>
      </c>
      <c r="H819" s="8">
        <f t="shared" si="119"/>
        <v>0</v>
      </c>
      <c r="I819" s="6">
        <f t="shared" si="112"/>
        <v>2.2989112004810748</v>
      </c>
      <c r="J819" s="15">
        <f t="shared" si="113"/>
        <v>40605</v>
      </c>
      <c r="K819" s="7">
        <f t="shared" si="114"/>
        <v>13.747145454390381</v>
      </c>
    </row>
    <row r="820" spans="1:11" x14ac:dyDescent="0.2">
      <c r="A820" s="11">
        <v>40606</v>
      </c>
      <c r="B820" s="12">
        <v>5990.4</v>
      </c>
      <c r="C820" s="4">
        <f t="shared" si="111"/>
        <v>-2.4509203215518391E-3</v>
      </c>
      <c r="D820" s="4">
        <f t="shared" si="115"/>
        <v>1.4509140916531771E-7</v>
      </c>
      <c r="E820" s="13">
        <f t="shared" si="116"/>
        <v>6.8583614280010055E-5</v>
      </c>
      <c r="F820" s="4">
        <f t="shared" si="117"/>
        <v>-2.4510654129610045E-3</v>
      </c>
      <c r="G820" s="6">
        <f t="shared" si="118"/>
        <v>-0.29596797259941893</v>
      </c>
      <c r="H820" s="8">
        <f t="shared" si="119"/>
        <v>1</v>
      </c>
      <c r="I820" s="6">
        <f t="shared" si="112"/>
        <v>3.8309914017208944</v>
      </c>
      <c r="J820" s="15">
        <f t="shared" si="113"/>
        <v>40606</v>
      </c>
      <c r="K820" s="7">
        <f t="shared" si="114"/>
        <v>13.172567863876255</v>
      </c>
    </row>
    <row r="821" spans="1:11" x14ac:dyDescent="0.2">
      <c r="A821" s="11">
        <v>40609</v>
      </c>
      <c r="B821" s="12">
        <v>5973.8</v>
      </c>
      <c r="C821" s="4">
        <f t="shared" si="111"/>
        <v>-2.7749470340051874E-3</v>
      </c>
      <c r="D821" s="4">
        <f t="shared" si="115"/>
        <v>1.4509140916531771E-7</v>
      </c>
      <c r="E821" s="13">
        <f t="shared" si="116"/>
        <v>6.4293138010489812E-5</v>
      </c>
      <c r="F821" s="4">
        <f t="shared" si="117"/>
        <v>-2.7750921254143528E-3</v>
      </c>
      <c r="G821" s="6">
        <f t="shared" si="118"/>
        <v>-0.34609481536850972</v>
      </c>
      <c r="H821" s="8">
        <f t="shared" si="119"/>
        <v>1</v>
      </c>
      <c r="I821" s="6">
        <f t="shared" si="112"/>
        <v>3.8471994815625297</v>
      </c>
      <c r="J821" s="15">
        <f t="shared" si="113"/>
        <v>40609</v>
      </c>
      <c r="K821" s="7">
        <f t="shared" si="114"/>
        <v>12.753887217885346</v>
      </c>
    </row>
    <row r="822" spans="1:11" x14ac:dyDescent="0.2">
      <c r="A822" s="11">
        <v>40610</v>
      </c>
      <c r="B822" s="12">
        <v>5974.8</v>
      </c>
      <c r="C822" s="4">
        <f t="shared" si="111"/>
        <v>1.6738362692451483E-4</v>
      </c>
      <c r="D822" s="4">
        <f t="shared" si="115"/>
        <v>1.4509140916531771E-7</v>
      </c>
      <c r="E822" s="13">
        <f t="shared" si="116"/>
        <v>6.0812833520564052E-5</v>
      </c>
      <c r="F822" s="4">
        <f t="shared" si="117"/>
        <v>1.6723853551534951E-4</v>
      </c>
      <c r="G822" s="6">
        <f t="shared" si="118"/>
        <v>2.1445626407455055E-2</v>
      </c>
      <c r="H822" s="8">
        <f t="shared" si="119"/>
        <v>0</v>
      </c>
      <c r="I822" s="6">
        <f t="shared" si="112"/>
        <v>3.9346863661618476</v>
      </c>
      <c r="J822" s="15">
        <f t="shared" si="113"/>
        <v>40610</v>
      </c>
      <c r="K822" s="7">
        <f t="shared" si="114"/>
        <v>12.403889261317477</v>
      </c>
    </row>
    <row r="823" spans="1:11" x14ac:dyDescent="0.2">
      <c r="A823" s="11">
        <v>40611</v>
      </c>
      <c r="B823" s="12">
        <v>5937.3</v>
      </c>
      <c r="C823" s="4">
        <f t="shared" si="111"/>
        <v>-6.2961398710928039E-3</v>
      </c>
      <c r="D823" s="4">
        <f t="shared" si="115"/>
        <v>1.4509140916531771E-7</v>
      </c>
      <c r="E823" s="13">
        <f t="shared" si="116"/>
        <v>5.6301579546833174E-5</v>
      </c>
      <c r="F823" s="4">
        <f t="shared" si="117"/>
        <v>-6.2962849625019688E-3</v>
      </c>
      <c r="G823" s="6">
        <f t="shared" si="118"/>
        <v>-0.83912002599328062</v>
      </c>
      <c r="H823" s="8">
        <f t="shared" si="119"/>
        <v>1</v>
      </c>
      <c r="I823" s="6">
        <f t="shared" si="112"/>
        <v>3.6213942414429314</v>
      </c>
      <c r="J823" s="15">
        <f t="shared" si="113"/>
        <v>40611</v>
      </c>
      <c r="K823" s="7">
        <f t="shared" si="114"/>
        <v>11.934948523286053</v>
      </c>
    </row>
    <row r="824" spans="1:11" x14ac:dyDescent="0.2">
      <c r="A824" s="11">
        <v>40612</v>
      </c>
      <c r="B824" s="12">
        <v>5845.3</v>
      </c>
      <c r="C824" s="4">
        <f t="shared" si="111"/>
        <v>-1.5616565056416357E-2</v>
      </c>
      <c r="D824" s="4">
        <f t="shared" si="115"/>
        <v>1.4509140916531771E-7</v>
      </c>
      <c r="E824" s="13">
        <f t="shared" si="116"/>
        <v>5.9685585609179234E-5</v>
      </c>
      <c r="F824" s="4">
        <f t="shared" si="117"/>
        <v>-1.5616710147825522E-2</v>
      </c>
      <c r="G824" s="6">
        <f t="shared" si="118"/>
        <v>-2.0214119092174654</v>
      </c>
      <c r="H824" s="8">
        <f t="shared" si="119"/>
        <v>1</v>
      </c>
      <c r="I824" s="6">
        <f t="shared" si="112"/>
        <v>1.9012184203328188</v>
      </c>
      <c r="J824" s="15">
        <f t="shared" si="113"/>
        <v>40612</v>
      </c>
      <c r="K824" s="7">
        <f t="shared" si="114"/>
        <v>12.288390113893009</v>
      </c>
    </row>
    <row r="825" spans="1:11" x14ac:dyDescent="0.2">
      <c r="A825" s="11">
        <v>40613</v>
      </c>
      <c r="B825" s="12">
        <v>5828.7</v>
      </c>
      <c r="C825" s="4">
        <f t="shared" si="111"/>
        <v>-2.8439285914513492E-3</v>
      </c>
      <c r="D825" s="4">
        <f t="shared" si="115"/>
        <v>1.4509140916531771E-7</v>
      </c>
      <c r="E825" s="13">
        <f t="shared" si="116"/>
        <v>1.0067250076082849E-4</v>
      </c>
      <c r="F825" s="4">
        <f t="shared" si="117"/>
        <v>-2.8440736828605146E-3</v>
      </c>
      <c r="G825" s="6">
        <f t="shared" si="118"/>
        <v>-0.28345584400371193</v>
      </c>
      <c r="H825" s="8">
        <f t="shared" si="119"/>
        <v>1</v>
      </c>
      <c r="I825" s="6">
        <f t="shared" si="112"/>
        <v>3.6427067972249239</v>
      </c>
      <c r="J825" s="15">
        <f t="shared" si="113"/>
        <v>40613</v>
      </c>
      <c r="K825" s="7">
        <f t="shared" si="114"/>
        <v>15.959367998918255</v>
      </c>
    </row>
    <row r="826" spans="1:11" x14ac:dyDescent="0.2">
      <c r="A826" s="11">
        <v>40616</v>
      </c>
      <c r="B826" s="12">
        <v>5775.2</v>
      </c>
      <c r="C826" s="4">
        <f t="shared" si="111"/>
        <v>-9.2211030922255948E-3</v>
      </c>
      <c r="D826" s="4">
        <f t="shared" si="115"/>
        <v>1.4509140916531771E-7</v>
      </c>
      <c r="E826" s="13">
        <f t="shared" si="116"/>
        <v>9.3065841423401011E-5</v>
      </c>
      <c r="F826" s="4">
        <f t="shared" si="117"/>
        <v>-9.2212481836347598E-3</v>
      </c>
      <c r="G826" s="6">
        <f t="shared" si="118"/>
        <v>-0.95586059161323</v>
      </c>
      <c r="H826" s="8">
        <f t="shared" si="119"/>
        <v>1</v>
      </c>
      <c r="I826" s="6">
        <f t="shared" si="112"/>
        <v>3.2653284030010039</v>
      </c>
      <c r="J826" s="15">
        <f t="shared" si="113"/>
        <v>40616</v>
      </c>
      <c r="K826" s="7">
        <f t="shared" si="114"/>
        <v>15.344594448899734</v>
      </c>
    </row>
    <row r="827" spans="1:11" x14ac:dyDescent="0.2">
      <c r="A827" s="11">
        <v>40617</v>
      </c>
      <c r="B827" s="12">
        <v>5695.3</v>
      </c>
      <c r="C827" s="4">
        <f t="shared" si="111"/>
        <v>-1.3931614543561644E-2</v>
      </c>
      <c r="D827" s="4">
        <f t="shared" si="115"/>
        <v>1.4509140916531771E-7</v>
      </c>
      <c r="E827" s="13">
        <f t="shared" si="116"/>
        <v>1.0065030696430877E-4</v>
      </c>
      <c r="F827" s="4">
        <f t="shared" si="117"/>
        <v>-1.3931759634970809E-2</v>
      </c>
      <c r="G827" s="6">
        <f t="shared" si="118"/>
        <v>-1.3886679782690894</v>
      </c>
      <c r="H827" s="8">
        <f t="shared" si="119"/>
        <v>1</v>
      </c>
      <c r="I827" s="6">
        <f t="shared" si="112"/>
        <v>2.7187912678922781</v>
      </c>
      <c r="J827" s="15">
        <f t="shared" si="113"/>
        <v>40617</v>
      </c>
      <c r="K827" s="7">
        <f t="shared" si="114"/>
        <v>15.957608737517697</v>
      </c>
    </row>
    <row r="828" spans="1:11" x14ac:dyDescent="0.2">
      <c r="A828" s="11">
        <v>40618</v>
      </c>
      <c r="B828" s="12">
        <v>5598.2</v>
      </c>
      <c r="C828" s="4">
        <f t="shared" si="111"/>
        <v>-1.7196155798813121E-2</v>
      </c>
      <c r="D828" s="4">
        <f t="shared" si="115"/>
        <v>1.4509140916531771E-7</v>
      </c>
      <c r="E828" s="13">
        <f t="shared" si="116"/>
        <v>1.276478168839562E-4</v>
      </c>
      <c r="F828" s="4">
        <f t="shared" si="117"/>
        <v>-1.7196300890222286E-2</v>
      </c>
      <c r="G828" s="6">
        <f t="shared" si="118"/>
        <v>-1.5220479683161185</v>
      </c>
      <c r="H828" s="8">
        <f t="shared" si="119"/>
        <v>1</v>
      </c>
      <c r="I828" s="6">
        <f t="shared" si="112"/>
        <v>2.4058642162584061</v>
      </c>
      <c r="J828" s="15">
        <f t="shared" si="113"/>
        <v>40618</v>
      </c>
      <c r="K828" s="7">
        <f t="shared" si="114"/>
        <v>17.970781193827083</v>
      </c>
    </row>
    <row r="829" spans="1:11" x14ac:dyDescent="0.2">
      <c r="A829" s="11">
        <v>40619</v>
      </c>
      <c r="B829" s="12">
        <v>5696.1</v>
      </c>
      <c r="C829" s="4">
        <f t="shared" si="111"/>
        <v>1.7336612634902757E-2</v>
      </c>
      <c r="D829" s="4">
        <f t="shared" si="115"/>
        <v>1.4509140916531771E-7</v>
      </c>
      <c r="E829" s="13">
        <f t="shared" si="116"/>
        <v>1.7043324608060625E-4</v>
      </c>
      <c r="F829" s="4">
        <f t="shared" si="117"/>
        <v>1.7336467543493592E-2</v>
      </c>
      <c r="G829" s="6">
        <f t="shared" si="118"/>
        <v>1.327955289110055</v>
      </c>
      <c r="H829" s="8">
        <f t="shared" si="119"/>
        <v>0</v>
      </c>
      <c r="I829" s="6">
        <f t="shared" si="112"/>
        <v>2.5379122701041101</v>
      </c>
      <c r="J829" s="15">
        <f t="shared" si="113"/>
        <v>40619</v>
      </c>
      <c r="K829" s="7">
        <f t="shared" si="114"/>
        <v>20.765262160250561</v>
      </c>
    </row>
    <row r="830" spans="1:11" x14ac:dyDescent="0.2">
      <c r="A830" s="11">
        <v>40620</v>
      </c>
      <c r="B830" s="12">
        <v>5718.1</v>
      </c>
      <c r="C830" s="4">
        <f t="shared" si="111"/>
        <v>3.8548522442426853E-3</v>
      </c>
      <c r="D830" s="4">
        <f t="shared" si="115"/>
        <v>1.4509140916531771E-7</v>
      </c>
      <c r="E830" s="13">
        <f t="shared" si="116"/>
        <v>1.532709432435816E-4</v>
      </c>
      <c r="F830" s="4">
        <f t="shared" si="117"/>
        <v>3.8547071528335199E-3</v>
      </c>
      <c r="G830" s="6">
        <f t="shared" si="118"/>
        <v>0.31135903650125102</v>
      </c>
      <c r="H830" s="8">
        <f t="shared" si="119"/>
        <v>0</v>
      </c>
      <c r="I830" s="6">
        <f t="shared" si="112"/>
        <v>3.424240907910781</v>
      </c>
      <c r="J830" s="15">
        <f t="shared" si="113"/>
        <v>40620</v>
      </c>
      <c r="K830" s="7">
        <f t="shared" si="114"/>
        <v>19.692015803524569</v>
      </c>
    </row>
    <row r="831" spans="1:11" x14ac:dyDescent="0.2">
      <c r="A831" s="11">
        <v>40623</v>
      </c>
      <c r="B831" s="12">
        <v>5786.1</v>
      </c>
      <c r="C831" s="4">
        <f t="shared" si="111"/>
        <v>1.1821907122138634E-2</v>
      </c>
      <c r="D831" s="4">
        <f t="shared" si="115"/>
        <v>1.4509140916531771E-7</v>
      </c>
      <c r="E831" s="13">
        <f t="shared" si="116"/>
        <v>1.3808930374039472E-4</v>
      </c>
      <c r="F831" s="4">
        <f t="shared" si="117"/>
        <v>1.1821762030729469E-2</v>
      </c>
      <c r="G831" s="6">
        <f t="shared" si="118"/>
        <v>1.006009757198373</v>
      </c>
      <c r="H831" s="8">
        <f t="shared" si="119"/>
        <v>0</v>
      </c>
      <c r="I831" s="6">
        <f t="shared" si="112"/>
        <v>3.0188386277816011</v>
      </c>
      <c r="J831" s="15">
        <f t="shared" si="113"/>
        <v>40623</v>
      </c>
      <c r="K831" s="7">
        <f t="shared" si="114"/>
        <v>18.691333244667131</v>
      </c>
    </row>
    <row r="832" spans="1:11" x14ac:dyDescent="0.2">
      <c r="A832" s="11">
        <v>40624</v>
      </c>
      <c r="B832" s="12">
        <v>5762.7</v>
      </c>
      <c r="C832" s="4">
        <f t="shared" si="111"/>
        <v>-4.0523746228846719E-3</v>
      </c>
      <c r="D832" s="4">
        <f t="shared" si="115"/>
        <v>1.4509140916531771E-7</v>
      </c>
      <c r="E832" s="13">
        <f t="shared" si="116"/>
        <v>1.2465974360540517E-4</v>
      </c>
      <c r="F832" s="4">
        <f t="shared" si="117"/>
        <v>-4.0525197142938368E-3</v>
      </c>
      <c r="G832" s="6">
        <f t="shared" si="118"/>
        <v>-0.36296272063223267</v>
      </c>
      <c r="H832" s="8">
        <f t="shared" si="119"/>
        <v>1</v>
      </c>
      <c r="I832" s="6">
        <f t="shared" si="112"/>
        <v>3.5101517901793544</v>
      </c>
      <c r="J832" s="15">
        <f t="shared" si="113"/>
        <v>40624</v>
      </c>
      <c r="K832" s="7">
        <f t="shared" si="114"/>
        <v>17.759199061941818</v>
      </c>
    </row>
    <row r="833" spans="1:11" x14ac:dyDescent="0.2">
      <c r="A833" s="11">
        <v>40625</v>
      </c>
      <c r="B833" s="12">
        <v>5795.9</v>
      </c>
      <c r="C833" s="4">
        <f t="shared" si="111"/>
        <v>5.7446561526346617E-3</v>
      </c>
      <c r="D833" s="4">
        <f t="shared" si="115"/>
        <v>1.4509140916531771E-7</v>
      </c>
      <c r="E833" s="13">
        <f t="shared" si="116"/>
        <v>1.1583513183591597E-4</v>
      </c>
      <c r="F833" s="4">
        <f t="shared" si="117"/>
        <v>5.7445110612254968E-3</v>
      </c>
      <c r="G833" s="6">
        <f t="shared" si="118"/>
        <v>0.5337438959916212</v>
      </c>
      <c r="H833" s="8">
        <f t="shared" si="119"/>
        <v>0</v>
      </c>
      <c r="I833" s="6">
        <f t="shared" si="112"/>
        <v>3.4702915210947065</v>
      </c>
      <c r="J833" s="15">
        <f t="shared" si="113"/>
        <v>40625</v>
      </c>
      <c r="K833" s="7">
        <f t="shared" si="114"/>
        <v>17.119079518036809</v>
      </c>
    </row>
    <row r="834" spans="1:11" x14ac:dyDescent="0.2">
      <c r="A834" s="11">
        <v>40626</v>
      </c>
      <c r="B834" s="12">
        <v>5880.9</v>
      </c>
      <c r="C834" s="4">
        <f t="shared" si="111"/>
        <v>1.4559040390877688E-2</v>
      </c>
      <c r="D834" s="4">
        <f t="shared" si="115"/>
        <v>1.4509140916531771E-7</v>
      </c>
      <c r="E834" s="13">
        <f t="shared" si="116"/>
        <v>1.0497387635879745E-4</v>
      </c>
      <c r="F834" s="4">
        <f t="shared" si="117"/>
        <v>1.4558895299468523E-2</v>
      </c>
      <c r="G834" s="6">
        <f t="shared" si="118"/>
        <v>1.4209794768953874</v>
      </c>
      <c r="H834" s="8">
        <f t="shared" si="119"/>
        <v>0</v>
      </c>
      <c r="I834" s="6">
        <f t="shared" si="112"/>
        <v>2.6523696475887011</v>
      </c>
      <c r="J834" s="15">
        <f t="shared" si="113"/>
        <v>40626</v>
      </c>
      <c r="K834" s="7">
        <f t="shared" si="114"/>
        <v>16.29674529431437</v>
      </c>
    </row>
    <row r="835" spans="1:11" x14ac:dyDescent="0.2">
      <c r="A835" s="11">
        <v>40627</v>
      </c>
      <c r="B835" s="12">
        <v>5900.8</v>
      </c>
      <c r="C835" s="4">
        <f t="shared" si="111"/>
        <v>3.3781235177317284E-3</v>
      </c>
      <c r="D835" s="4">
        <f t="shared" si="115"/>
        <v>1.4509140916531771E-7</v>
      </c>
      <c r="E835" s="13">
        <f t="shared" si="116"/>
        <v>9.5366094304637282E-5</v>
      </c>
      <c r="F835" s="4">
        <f t="shared" si="117"/>
        <v>3.377978426322563E-3</v>
      </c>
      <c r="G835" s="6">
        <f t="shared" si="118"/>
        <v>0.3459074161910502</v>
      </c>
      <c r="H835" s="8">
        <f t="shared" si="119"/>
        <v>0</v>
      </c>
      <c r="I835" s="6">
        <f t="shared" si="112"/>
        <v>3.6501292206540152</v>
      </c>
      <c r="J835" s="15">
        <f t="shared" si="113"/>
        <v>40627</v>
      </c>
      <c r="K835" s="7">
        <f t="shared" si="114"/>
        <v>15.533068550377685</v>
      </c>
    </row>
    <row r="836" spans="1:11" x14ac:dyDescent="0.2">
      <c r="A836" s="11">
        <v>40630</v>
      </c>
      <c r="B836" s="12">
        <v>5904.5</v>
      </c>
      <c r="C836" s="4">
        <f t="shared" si="111"/>
        <v>6.2683711911620159E-4</v>
      </c>
      <c r="D836" s="4">
        <f t="shared" si="115"/>
        <v>1.4509140916531771E-7</v>
      </c>
      <c r="E836" s="13">
        <f t="shared" si="116"/>
        <v>8.6867125083748311E-5</v>
      </c>
      <c r="F836" s="4">
        <f t="shared" si="117"/>
        <v>6.266920277070363E-4</v>
      </c>
      <c r="G836" s="6">
        <f t="shared" si="118"/>
        <v>6.7239805065653135E-2</v>
      </c>
      <c r="H836" s="8">
        <f t="shared" si="119"/>
        <v>0</v>
      </c>
      <c r="I836" s="6">
        <f t="shared" si="112"/>
        <v>3.754366323455677</v>
      </c>
      <c r="J836" s="15">
        <f t="shared" si="113"/>
        <v>40630</v>
      </c>
      <c r="K836" s="7">
        <f t="shared" si="114"/>
        <v>14.824770705204287</v>
      </c>
    </row>
    <row r="837" spans="1:11" x14ac:dyDescent="0.2">
      <c r="A837" s="11">
        <v>40631</v>
      </c>
      <c r="B837" s="12">
        <v>5932.2</v>
      </c>
      <c r="C837" s="4">
        <f t="shared" si="111"/>
        <v>4.6803670898058949E-3</v>
      </c>
      <c r="D837" s="4">
        <f t="shared" si="115"/>
        <v>1.4509140916531771E-7</v>
      </c>
      <c r="E837" s="13">
        <f t="shared" si="116"/>
        <v>7.9349003064489813E-5</v>
      </c>
      <c r="F837" s="4">
        <f t="shared" si="117"/>
        <v>4.6802219983967299E-3</v>
      </c>
      <c r="G837" s="6">
        <f t="shared" si="118"/>
        <v>0.5254068326248077</v>
      </c>
      <c r="H837" s="8">
        <f t="shared" si="119"/>
        <v>0</v>
      </c>
      <c r="I837" s="6">
        <f t="shared" si="112"/>
        <v>3.6638626343335741</v>
      </c>
      <c r="J837" s="15">
        <f t="shared" si="113"/>
        <v>40631</v>
      </c>
      <c r="K837" s="7">
        <f t="shared" si="114"/>
        <v>14.168732397542103</v>
      </c>
    </row>
    <row r="838" spans="1:11" x14ac:dyDescent="0.2">
      <c r="A838" s="11">
        <v>40632</v>
      </c>
      <c r="B838" s="12">
        <v>5948.3</v>
      </c>
      <c r="C838" s="4">
        <f t="shared" si="111"/>
        <v>2.7103252987161143E-3</v>
      </c>
      <c r="D838" s="4">
        <f t="shared" si="115"/>
        <v>1.4509140916531771E-7</v>
      </c>
      <c r="E838" s="13">
        <f t="shared" si="116"/>
        <v>7.2698530845160216E-5</v>
      </c>
      <c r="F838" s="4">
        <f t="shared" si="117"/>
        <v>2.7101802073069489E-3</v>
      </c>
      <c r="G838" s="6">
        <f t="shared" si="118"/>
        <v>0.31785961431413556</v>
      </c>
      <c r="H838" s="8">
        <f t="shared" si="119"/>
        <v>0</v>
      </c>
      <c r="I838" s="6">
        <f t="shared" si="112"/>
        <v>3.7951387906324681</v>
      </c>
      <c r="J838" s="15">
        <f t="shared" si="113"/>
        <v>40632</v>
      </c>
      <c r="K838" s="7">
        <f t="shared" si="114"/>
        <v>13.56197931860447</v>
      </c>
    </row>
    <row r="839" spans="1:11" x14ac:dyDescent="0.2">
      <c r="A839" s="11">
        <v>40633</v>
      </c>
      <c r="B839" s="12">
        <v>5908.8</v>
      </c>
      <c r="C839" s="4">
        <f t="shared" si="111"/>
        <v>-6.6626993315596333E-3</v>
      </c>
      <c r="D839" s="4">
        <f t="shared" si="115"/>
        <v>1.4509140916531771E-7</v>
      </c>
      <c r="E839" s="13">
        <f t="shared" si="116"/>
        <v>6.681557488531042E-5</v>
      </c>
      <c r="F839" s="4">
        <f t="shared" si="117"/>
        <v>-6.6628444229687982E-3</v>
      </c>
      <c r="G839" s="6">
        <f t="shared" si="118"/>
        <v>-0.81511862738906316</v>
      </c>
      <c r="H839" s="8">
        <f t="shared" si="119"/>
        <v>1</v>
      </c>
      <c r="I839" s="6">
        <f t="shared" si="112"/>
        <v>3.5556394522534167</v>
      </c>
      <c r="J839" s="15">
        <f t="shared" si="113"/>
        <v>40633</v>
      </c>
      <c r="K839" s="7">
        <f t="shared" si="114"/>
        <v>13.001669295126506</v>
      </c>
    </row>
    <row r="840" spans="1:11" x14ac:dyDescent="0.2">
      <c r="A840" s="11">
        <v>40634</v>
      </c>
      <c r="B840" s="12">
        <v>6009.9</v>
      </c>
      <c r="C840" s="4">
        <f t="shared" si="111"/>
        <v>1.6965344357417752E-2</v>
      </c>
      <c r="D840" s="4">
        <f t="shared" si="115"/>
        <v>1.4509140916531771E-7</v>
      </c>
      <c r="E840" s="13">
        <f t="shared" si="116"/>
        <v>6.9869856914928804E-5</v>
      </c>
      <c r="F840" s="4">
        <f t="shared" si="117"/>
        <v>1.6965199266008587E-2</v>
      </c>
      <c r="G840" s="6">
        <f t="shared" si="118"/>
        <v>2.0296167488016792</v>
      </c>
      <c r="H840" s="8">
        <f t="shared" si="119"/>
        <v>0</v>
      </c>
      <c r="I840" s="6">
        <f t="shared" si="112"/>
        <v>1.8058275099260053</v>
      </c>
      <c r="J840" s="15">
        <f t="shared" si="113"/>
        <v>40634</v>
      </c>
      <c r="K840" s="7">
        <f t="shared" si="114"/>
        <v>13.29551570999673</v>
      </c>
    </row>
    <row r="841" spans="1:11" x14ac:dyDescent="0.2">
      <c r="A841" s="11">
        <v>40637</v>
      </c>
      <c r="B841" s="12">
        <v>6017</v>
      </c>
      <c r="C841" s="4">
        <f t="shared" si="111"/>
        <v>1.1806867646353598E-3</v>
      </c>
      <c r="D841" s="4">
        <f t="shared" si="115"/>
        <v>1.4509140916531771E-7</v>
      </c>
      <c r="E841" s="13">
        <f t="shared" si="116"/>
        <v>6.4313351944214649E-5</v>
      </c>
      <c r="F841" s="4">
        <f t="shared" si="117"/>
        <v>1.1805416732261944E-3</v>
      </c>
      <c r="G841" s="6">
        <f t="shared" si="118"/>
        <v>0.14720777541483943</v>
      </c>
      <c r="H841" s="8">
        <f t="shared" si="119"/>
        <v>0</v>
      </c>
      <c r="I841" s="6">
        <f t="shared" si="112"/>
        <v>3.8960980509799068</v>
      </c>
      <c r="J841" s="15">
        <f t="shared" si="113"/>
        <v>40637</v>
      </c>
      <c r="K841" s="7">
        <f t="shared" si="114"/>
        <v>12.755891988366125</v>
      </c>
    </row>
    <row r="842" spans="1:11" x14ac:dyDescent="0.2">
      <c r="A842" s="11">
        <v>40638</v>
      </c>
      <c r="B842" s="12">
        <v>6007.1</v>
      </c>
      <c r="C842" s="4">
        <f t="shared" si="111"/>
        <v>-1.6466932638730836E-3</v>
      </c>
      <c r="D842" s="4">
        <f t="shared" si="115"/>
        <v>1.4509140916531771E-7</v>
      </c>
      <c r="E842" s="13">
        <f t="shared" si="116"/>
        <v>5.9398110897362626E-5</v>
      </c>
      <c r="F842" s="4">
        <f t="shared" si="117"/>
        <v>-1.646838355282249E-3</v>
      </c>
      <c r="G842" s="6">
        <f t="shared" si="118"/>
        <v>-0.21368038467228909</v>
      </c>
      <c r="H842" s="8">
        <f t="shared" si="119"/>
        <v>1</v>
      </c>
      <c r="I842" s="6">
        <f t="shared" si="112"/>
        <v>3.9238558809865314</v>
      </c>
      <c r="J842" s="15">
        <f t="shared" si="113"/>
        <v>40638</v>
      </c>
      <c r="K842" s="7">
        <f t="shared" si="114"/>
        <v>12.258760972069217</v>
      </c>
    </row>
    <row r="843" spans="1:11" x14ac:dyDescent="0.2">
      <c r="A843" s="11">
        <v>40639</v>
      </c>
      <c r="B843" s="12">
        <v>6041.1</v>
      </c>
      <c r="C843" s="4">
        <f t="shared" si="111"/>
        <v>5.6440115959907429E-3</v>
      </c>
      <c r="D843" s="4">
        <f t="shared" si="115"/>
        <v>1.4509140916531771E-7</v>
      </c>
      <c r="E843" s="13">
        <f t="shared" si="116"/>
        <v>5.5554640910123777E-5</v>
      </c>
      <c r="F843" s="4">
        <f t="shared" si="117"/>
        <v>5.6438665045815779E-3</v>
      </c>
      <c r="G843" s="6">
        <f t="shared" si="118"/>
        <v>0.75721038284752573</v>
      </c>
      <c r="H843" s="8">
        <f t="shared" si="119"/>
        <v>0</v>
      </c>
      <c r="I843" s="6">
        <f t="shared" si="112"/>
        <v>3.6934494351650788</v>
      </c>
      <c r="J843" s="15">
        <f t="shared" si="113"/>
        <v>40639</v>
      </c>
      <c r="K843" s="7">
        <f t="shared" si="114"/>
        <v>11.855515235645102</v>
      </c>
    </row>
    <row r="844" spans="1:11" x14ac:dyDescent="0.2">
      <c r="A844" s="11">
        <v>40640</v>
      </c>
      <c r="B844" s="12">
        <v>6007.4</v>
      </c>
      <c r="C844" s="4">
        <f t="shared" si="111"/>
        <v>-5.5940719397318634E-3</v>
      </c>
      <c r="D844" s="4">
        <f t="shared" si="115"/>
        <v>1.4509140916531771E-7</v>
      </c>
      <c r="E844" s="13">
        <f t="shared" si="116"/>
        <v>5.1650223291901552E-5</v>
      </c>
      <c r="F844" s="4">
        <f t="shared" si="117"/>
        <v>-5.5942170311410284E-3</v>
      </c>
      <c r="G844" s="6">
        <f t="shared" si="118"/>
        <v>-0.77840068491599013</v>
      </c>
      <c r="H844" s="8">
        <f t="shared" si="119"/>
        <v>1</v>
      </c>
      <c r="I844" s="6">
        <f t="shared" si="112"/>
        <v>3.7136156732738153</v>
      </c>
      <c r="J844" s="15">
        <f t="shared" si="113"/>
        <v>40640</v>
      </c>
      <c r="K844" s="7">
        <f t="shared" si="114"/>
        <v>11.43131947451872</v>
      </c>
    </row>
    <row r="845" spans="1:11" x14ac:dyDescent="0.2">
      <c r="A845" s="11">
        <v>40641</v>
      </c>
      <c r="B845" s="12">
        <v>6055.8</v>
      </c>
      <c r="C845" s="4">
        <f t="shared" si="111"/>
        <v>8.0244478601313105E-3</v>
      </c>
      <c r="D845" s="4">
        <f t="shared" si="115"/>
        <v>1.4509140916531771E-7</v>
      </c>
      <c r="E845" s="13">
        <f t="shared" si="116"/>
        <v>5.4018106690453635E-5</v>
      </c>
      <c r="F845" s="4">
        <f t="shared" si="117"/>
        <v>8.0243027687221455E-3</v>
      </c>
      <c r="G845" s="6">
        <f t="shared" si="118"/>
        <v>1.0917862682472375</v>
      </c>
      <c r="H845" s="8">
        <f t="shared" si="119"/>
        <v>0</v>
      </c>
      <c r="I845" s="6">
        <f t="shared" si="112"/>
        <v>3.3981584682892385</v>
      </c>
      <c r="J845" s="15">
        <f t="shared" si="113"/>
        <v>40641</v>
      </c>
      <c r="K845" s="7">
        <f t="shared" si="114"/>
        <v>11.690415301726782</v>
      </c>
    </row>
    <row r="846" spans="1:11" x14ac:dyDescent="0.2">
      <c r="A846" s="11">
        <v>40644</v>
      </c>
      <c r="B846" s="12">
        <v>6053.4</v>
      </c>
      <c r="C846" s="4">
        <f t="shared" si="111"/>
        <v>-3.9639283048034543E-4</v>
      </c>
      <c r="D846" s="4">
        <f t="shared" si="115"/>
        <v>1.4509140916531771E-7</v>
      </c>
      <c r="E846" s="13">
        <f t="shared" si="116"/>
        <v>5.0291017081123202E-5</v>
      </c>
      <c r="F846" s="4">
        <f t="shared" si="117"/>
        <v>-3.9653792188951072E-4</v>
      </c>
      <c r="G846" s="6">
        <f t="shared" si="118"/>
        <v>-5.5916440414599478E-2</v>
      </c>
      <c r="H846" s="8">
        <f t="shared" si="119"/>
        <v>1</v>
      </c>
      <c r="I846" s="6">
        <f t="shared" si="112"/>
        <v>4.0283401844727633</v>
      </c>
      <c r="J846" s="15">
        <f t="shared" si="113"/>
        <v>40644</v>
      </c>
      <c r="K846" s="7">
        <f t="shared" si="114"/>
        <v>11.279905727232018</v>
      </c>
    </row>
    <row r="847" spans="1:11" x14ac:dyDescent="0.2">
      <c r="A847" s="11">
        <v>40645</v>
      </c>
      <c r="B847" s="12">
        <v>5964.5</v>
      </c>
      <c r="C847" s="4">
        <f t="shared" si="111"/>
        <v>-1.4794867920387991E-2</v>
      </c>
      <c r="D847" s="4">
        <f t="shared" si="115"/>
        <v>1.4509140916531771E-7</v>
      </c>
      <c r="E847" s="13">
        <f t="shared" si="116"/>
        <v>4.7023313623075793E-5</v>
      </c>
      <c r="F847" s="4">
        <f t="shared" si="117"/>
        <v>-1.4795013011797156E-2</v>
      </c>
      <c r="G847" s="6">
        <f t="shared" si="118"/>
        <v>-2.1575394064919364</v>
      </c>
      <c r="H847" s="8">
        <f t="shared" si="119"/>
        <v>1</v>
      </c>
      <c r="I847" s="6">
        <f t="shared" si="112"/>
        <v>1.7360068438651131</v>
      </c>
      <c r="J847" s="15">
        <f t="shared" si="113"/>
        <v>40645</v>
      </c>
      <c r="K847" s="7">
        <f t="shared" si="114"/>
        <v>10.907290381500886</v>
      </c>
    </row>
    <row r="848" spans="1:11" x14ac:dyDescent="0.2">
      <c r="A848" s="11">
        <v>40646</v>
      </c>
      <c r="B848" s="12">
        <v>6010.4</v>
      </c>
      <c r="C848" s="4">
        <f t="shared" ref="C848:C911" si="120">LN(B848/B847)</f>
        <v>7.6660723329502649E-3</v>
      </c>
      <c r="D848" s="4">
        <f t="shared" si="115"/>
        <v>1.4509140916531771E-7</v>
      </c>
      <c r="E848" s="13">
        <f t="shared" si="116"/>
        <v>8.4822933337623681E-5</v>
      </c>
      <c r="F848" s="4">
        <f t="shared" si="117"/>
        <v>7.6659272415411E-3</v>
      </c>
      <c r="G848" s="6">
        <f t="shared" si="118"/>
        <v>0.83235395877217422</v>
      </c>
      <c r="H848" s="8">
        <f t="shared" si="119"/>
        <v>0</v>
      </c>
      <c r="I848" s="6">
        <f t="shared" si="112"/>
        <v>3.4221272161667904</v>
      </c>
      <c r="J848" s="15">
        <f t="shared" si="113"/>
        <v>40646</v>
      </c>
      <c r="K848" s="7">
        <f t="shared" si="114"/>
        <v>14.649301053094236</v>
      </c>
    </row>
    <row r="849" spans="1:11" x14ac:dyDescent="0.2">
      <c r="A849" s="11">
        <v>40647</v>
      </c>
      <c r="B849" s="12">
        <v>5963.8</v>
      </c>
      <c r="C849" s="4">
        <f t="shared" si="120"/>
        <v>-7.7834402731937671E-3</v>
      </c>
      <c r="D849" s="4">
        <f t="shared" si="115"/>
        <v>1.4509140916531771E-7</v>
      </c>
      <c r="E849" s="13">
        <f t="shared" si="116"/>
        <v>7.7540726957270483E-5</v>
      </c>
      <c r="F849" s="4">
        <f t="shared" si="117"/>
        <v>-7.783585364602932E-3</v>
      </c>
      <c r="G849" s="6">
        <f t="shared" si="118"/>
        <v>-0.88392365966975728</v>
      </c>
      <c r="H849" s="8">
        <f t="shared" si="119"/>
        <v>1</v>
      </c>
      <c r="I849" s="6">
        <f t="shared" si="112"/>
        <v>3.4227545739885721</v>
      </c>
      <c r="J849" s="15">
        <f t="shared" si="113"/>
        <v>40647</v>
      </c>
      <c r="K849" s="7">
        <f t="shared" si="114"/>
        <v>14.006357099613528</v>
      </c>
    </row>
    <row r="850" spans="1:11" x14ac:dyDescent="0.2">
      <c r="A850" s="11">
        <v>40648</v>
      </c>
      <c r="B850" s="12">
        <v>5996</v>
      </c>
      <c r="C850" s="4">
        <f t="shared" si="120"/>
        <v>5.3847184407312286E-3</v>
      </c>
      <c r="D850" s="4">
        <f t="shared" si="115"/>
        <v>1.4509140916531771E-7</v>
      </c>
      <c r="E850" s="13">
        <f t="shared" si="116"/>
        <v>8.2369118557878775E-5</v>
      </c>
      <c r="F850" s="4">
        <f t="shared" si="117"/>
        <v>5.3845733493220636E-3</v>
      </c>
      <c r="G850" s="6">
        <f t="shared" si="118"/>
        <v>0.59329281386162969</v>
      </c>
      <c r="H850" s="8">
        <f t="shared" si="119"/>
        <v>0</v>
      </c>
      <c r="I850" s="6">
        <f t="shared" si="112"/>
        <v>3.6072132683441489</v>
      </c>
      <c r="J850" s="15">
        <f t="shared" si="113"/>
        <v>40648</v>
      </c>
      <c r="K850" s="7">
        <f t="shared" si="114"/>
        <v>14.435853627390149</v>
      </c>
    </row>
    <row r="851" spans="1:11" x14ac:dyDescent="0.2">
      <c r="A851" s="11">
        <v>40651</v>
      </c>
      <c r="B851" s="12">
        <v>5870.1</v>
      </c>
      <c r="C851" s="4">
        <f t="shared" si="120"/>
        <v>-2.122091077032557E-2</v>
      </c>
      <c r="D851" s="4">
        <f t="shared" si="115"/>
        <v>1.4509140916531771E-7</v>
      </c>
      <c r="E851" s="13">
        <f t="shared" si="116"/>
        <v>7.5370101502898905E-5</v>
      </c>
      <c r="F851" s="4">
        <f t="shared" si="117"/>
        <v>-2.1221055861734735E-2</v>
      </c>
      <c r="G851" s="6">
        <f t="shared" si="118"/>
        <v>-2.4443727780310098</v>
      </c>
      <c r="H851" s="8">
        <f t="shared" si="119"/>
        <v>1</v>
      </c>
      <c r="I851" s="6">
        <f t="shared" si="112"/>
        <v>0.84013227449664685</v>
      </c>
      <c r="J851" s="15">
        <f t="shared" si="113"/>
        <v>40651</v>
      </c>
      <c r="K851" s="7">
        <f t="shared" si="114"/>
        <v>13.808923086263253</v>
      </c>
    </row>
    <row r="852" spans="1:11" x14ac:dyDescent="0.2">
      <c r="A852" s="11">
        <v>40652</v>
      </c>
      <c r="B852" s="12">
        <v>5896.9</v>
      </c>
      <c r="C852" s="4">
        <f t="shared" si="120"/>
        <v>4.5551196294166835E-3</v>
      </c>
      <c r="D852" s="4">
        <f t="shared" si="115"/>
        <v>1.4509140916531771E-7</v>
      </c>
      <c r="E852" s="13">
        <f t="shared" si="116"/>
        <v>1.5295205132882653E-4</v>
      </c>
      <c r="F852" s="4">
        <f t="shared" si="117"/>
        <v>4.5549745380075186E-3</v>
      </c>
      <c r="G852" s="6">
        <f t="shared" si="118"/>
        <v>0.3683055817002206</v>
      </c>
      <c r="H852" s="8">
        <f t="shared" si="119"/>
        <v>0</v>
      </c>
      <c r="I852" s="6">
        <f t="shared" ref="I852:I915" si="121">-0.5*LN(2*PI())-0.5*LN(E852)-0.5*G852*G852</f>
        <v>3.405930003887768</v>
      </c>
      <c r="J852" s="15">
        <f t="shared" ref="J852:J915" si="122">A852</f>
        <v>40652</v>
      </c>
      <c r="K852" s="7">
        <f t="shared" ref="K852:K915" si="123">100*SQRT($B$12*E852)</f>
        <v>19.671519764927446</v>
      </c>
    </row>
    <row r="853" spans="1:11" x14ac:dyDescent="0.2">
      <c r="A853" s="11">
        <v>40653</v>
      </c>
      <c r="B853" s="12">
        <v>6022.3</v>
      </c>
      <c r="C853" s="4">
        <f t="shared" si="120"/>
        <v>2.104245705569056E-2</v>
      </c>
      <c r="D853" s="4">
        <f t="shared" ref="D853:D916" si="124">D852</f>
        <v>1.4509140916531771E-7</v>
      </c>
      <c r="E853" s="13">
        <f t="shared" ref="E853:E916" si="125">$G$6+(($G$7+$G$8*H852)*F852*F852)+($G$9*E852)</f>
        <v>1.3780721443476564E-4</v>
      </c>
      <c r="F853" s="4">
        <f t="shared" ref="F853:F916" si="126">C853-D853</f>
        <v>2.1042311964281395E-2</v>
      </c>
      <c r="G853" s="6">
        <f t="shared" ref="G853:G916" si="127">F853/SQRT(E853)</f>
        <v>1.7924930393345477</v>
      </c>
      <c r="H853" s="8">
        <f t="shared" si="119"/>
        <v>0</v>
      </c>
      <c r="I853" s="6">
        <f t="shared" si="121"/>
        <v>1.9193732419471443</v>
      </c>
      <c r="J853" s="15">
        <f t="shared" si="122"/>
        <v>40653</v>
      </c>
      <c r="K853" s="7">
        <f t="shared" si="123"/>
        <v>18.672232124734233</v>
      </c>
    </row>
    <row r="854" spans="1:11" x14ac:dyDescent="0.2">
      <c r="A854" s="11">
        <v>40654</v>
      </c>
      <c r="B854" s="12">
        <v>6018.3</v>
      </c>
      <c r="C854" s="4">
        <f t="shared" si="120"/>
        <v>-6.6441874111767575E-4</v>
      </c>
      <c r="D854" s="4">
        <f t="shared" si="124"/>
        <v>1.4509140916531771E-7</v>
      </c>
      <c r="E854" s="13">
        <f t="shared" si="125"/>
        <v>1.2441020960134798E-4</v>
      </c>
      <c r="F854" s="4">
        <f t="shared" si="126"/>
        <v>-6.6456383252684104E-4</v>
      </c>
      <c r="G854" s="6">
        <f t="shared" si="127"/>
        <v>-5.9581123891921779E-2</v>
      </c>
      <c r="H854" s="8">
        <f t="shared" ref="H854:H917" si="128">IF(G854&lt;0,1,0)</f>
        <v>1</v>
      </c>
      <c r="I854" s="6">
        <f t="shared" si="121"/>
        <v>3.57524966677143</v>
      </c>
      <c r="J854" s="15">
        <f t="shared" si="122"/>
        <v>40654</v>
      </c>
      <c r="K854" s="7">
        <f t="shared" si="123"/>
        <v>17.741415678896946</v>
      </c>
    </row>
    <row r="855" spans="1:11" x14ac:dyDescent="0.2">
      <c r="A855" s="11">
        <v>40659</v>
      </c>
      <c r="B855" s="12">
        <v>6069.4</v>
      </c>
      <c r="C855" s="4">
        <f t="shared" si="120"/>
        <v>8.4549259842466116E-3</v>
      </c>
      <c r="D855" s="4">
        <f t="shared" si="124"/>
        <v>1.4509140916531771E-7</v>
      </c>
      <c r="E855" s="13">
        <f t="shared" si="125"/>
        <v>1.1264148042183862E-4</v>
      </c>
      <c r="F855" s="4">
        <f t="shared" si="126"/>
        <v>8.4547808928374466E-3</v>
      </c>
      <c r="G855" s="6">
        <f t="shared" si="127"/>
        <v>0.79662362599694625</v>
      </c>
      <c r="H855" s="8">
        <f t="shared" si="128"/>
        <v>0</v>
      </c>
      <c r="I855" s="6">
        <f t="shared" si="121"/>
        <v>3.3094071273927401</v>
      </c>
      <c r="J855" s="15">
        <f t="shared" si="122"/>
        <v>40659</v>
      </c>
      <c r="K855" s="7">
        <f t="shared" si="123"/>
        <v>16.881437896910668</v>
      </c>
    </row>
    <row r="856" spans="1:11" x14ac:dyDescent="0.2">
      <c r="A856" s="11">
        <v>40660</v>
      </c>
      <c r="B856" s="12">
        <v>6068.2</v>
      </c>
      <c r="C856" s="4">
        <f t="shared" si="120"/>
        <v>-1.9773266608051276E-4</v>
      </c>
      <c r="D856" s="4">
        <f t="shared" si="124"/>
        <v>1.4509140916531771E-7</v>
      </c>
      <c r="E856" s="13">
        <f t="shared" si="125"/>
        <v>1.0214879717637165E-4</v>
      </c>
      <c r="F856" s="4">
        <f t="shared" si="126"/>
        <v>-1.9787775748967808E-4</v>
      </c>
      <c r="G856" s="6">
        <f t="shared" si="127"/>
        <v>-1.9578542195099496E-2</v>
      </c>
      <c r="H856" s="8">
        <f t="shared" si="128"/>
        <v>1</v>
      </c>
      <c r="I856" s="6">
        <f t="shared" si="121"/>
        <v>3.675409813059185</v>
      </c>
      <c r="J856" s="15">
        <f t="shared" si="122"/>
        <v>40660</v>
      </c>
      <c r="K856" s="7">
        <f t="shared" si="123"/>
        <v>16.07595897158923</v>
      </c>
    </row>
    <row r="857" spans="1:11" x14ac:dyDescent="0.2">
      <c r="A857" s="11">
        <v>40661</v>
      </c>
      <c r="B857" s="12">
        <v>6069.9</v>
      </c>
      <c r="C857" s="4">
        <f t="shared" si="120"/>
        <v>2.8010973894024033E-4</v>
      </c>
      <c r="D857" s="4">
        <f t="shared" si="124"/>
        <v>1.4509140916531771E-7</v>
      </c>
      <c r="E857" s="13">
        <f t="shared" si="125"/>
        <v>9.2874335170383762E-5</v>
      </c>
      <c r="F857" s="4">
        <f t="shared" si="126"/>
        <v>2.7996464753107504E-4</v>
      </c>
      <c r="G857" s="6">
        <f t="shared" si="127"/>
        <v>2.9050615307006124E-2</v>
      </c>
      <c r="H857" s="8">
        <f t="shared" si="128"/>
        <v>0</v>
      </c>
      <c r="I857" s="6">
        <f t="shared" si="121"/>
        <v>3.7227711043099343</v>
      </c>
      <c r="J857" s="15">
        <f t="shared" si="122"/>
        <v>40661</v>
      </c>
      <c r="K857" s="7">
        <f t="shared" si="123"/>
        <v>15.328798647678523</v>
      </c>
    </row>
    <row r="858" spans="1:11" x14ac:dyDescent="0.2">
      <c r="A858" s="11">
        <v>40666</v>
      </c>
      <c r="B858" s="12">
        <v>6082.9</v>
      </c>
      <c r="C858" s="4">
        <f t="shared" si="120"/>
        <v>2.1394254753751138E-3</v>
      </c>
      <c r="D858" s="4">
        <f t="shared" si="124"/>
        <v>1.4509140916531771E-7</v>
      </c>
      <c r="E858" s="13">
        <f t="shared" si="125"/>
        <v>8.4662934348726397E-5</v>
      </c>
      <c r="F858" s="4">
        <f t="shared" si="126"/>
        <v>2.1392803839659484E-3</v>
      </c>
      <c r="G858" s="6">
        <f t="shared" si="127"/>
        <v>0.23249897928558469</v>
      </c>
      <c r="H858" s="8">
        <f t="shared" si="128"/>
        <v>0</v>
      </c>
      <c r="I858" s="6">
        <f t="shared" si="121"/>
        <v>3.7424499106513416</v>
      </c>
      <c r="J858" s="15">
        <f t="shared" si="122"/>
        <v>40666</v>
      </c>
      <c r="K858" s="7">
        <f t="shared" si="123"/>
        <v>14.635478260114281</v>
      </c>
    </row>
    <row r="859" spans="1:11" x14ac:dyDescent="0.2">
      <c r="A859" s="11">
        <v>40667</v>
      </c>
      <c r="B859" s="12">
        <v>5984.1</v>
      </c>
      <c r="C859" s="4">
        <f t="shared" si="120"/>
        <v>-1.6375604184004893E-2</v>
      </c>
      <c r="D859" s="4">
        <f t="shared" si="124"/>
        <v>1.4509140916531771E-7</v>
      </c>
      <c r="E859" s="13">
        <f t="shared" si="125"/>
        <v>7.7399193097078199E-5</v>
      </c>
      <c r="F859" s="4">
        <f t="shared" si="126"/>
        <v>-1.6375749275414058E-2</v>
      </c>
      <c r="G859" s="6">
        <f t="shared" si="127"/>
        <v>-1.8613710875873519</v>
      </c>
      <c r="H859" s="8">
        <f t="shared" si="128"/>
        <v>1</v>
      </c>
      <c r="I859" s="6">
        <f t="shared" si="121"/>
        <v>2.081977405204908</v>
      </c>
      <c r="J859" s="15">
        <f t="shared" si="122"/>
        <v>40667</v>
      </c>
      <c r="K859" s="7">
        <f t="shared" si="123"/>
        <v>13.993568470394099</v>
      </c>
    </row>
    <row r="860" spans="1:11" x14ac:dyDescent="0.2">
      <c r="A860" s="11">
        <v>40668</v>
      </c>
      <c r="B860" s="12">
        <v>5920</v>
      </c>
      <c r="C860" s="4">
        <f t="shared" si="120"/>
        <v>-1.0769502866577359E-2</v>
      </c>
      <c r="D860" s="4">
        <f t="shared" si="124"/>
        <v>1.4509140916531771E-7</v>
      </c>
      <c r="E860" s="13">
        <f t="shared" si="125"/>
        <v>1.2085916292012797E-4</v>
      </c>
      <c r="F860" s="4">
        <f t="shared" si="126"/>
        <v>-1.0769647957986524E-2</v>
      </c>
      <c r="G860" s="6">
        <f t="shared" si="127"/>
        <v>-0.97962918743780791</v>
      </c>
      <c r="H860" s="8">
        <f t="shared" si="128"/>
        <v>1</v>
      </c>
      <c r="I860" s="6">
        <f t="shared" si="121"/>
        <v>3.1116671108972502</v>
      </c>
      <c r="J860" s="15">
        <f t="shared" si="122"/>
        <v>40668</v>
      </c>
      <c r="K860" s="7">
        <f t="shared" si="123"/>
        <v>17.486385623905353</v>
      </c>
    </row>
    <row r="861" spans="1:11" x14ac:dyDescent="0.2">
      <c r="A861" s="11">
        <v>40669</v>
      </c>
      <c r="B861" s="12">
        <v>5976.8</v>
      </c>
      <c r="C861" s="4">
        <f t="shared" si="120"/>
        <v>9.5488587835400769E-3</v>
      </c>
      <c r="D861" s="4">
        <f t="shared" si="124"/>
        <v>1.4509140916531771E-7</v>
      </c>
      <c r="E861" s="13">
        <f t="shared" si="125"/>
        <v>1.3099426121950038E-4</v>
      </c>
      <c r="F861" s="4">
        <f t="shared" si="126"/>
        <v>9.548713692130912E-3</v>
      </c>
      <c r="G861" s="6">
        <f t="shared" si="127"/>
        <v>0.83429326321579222</v>
      </c>
      <c r="H861" s="8">
        <f t="shared" si="128"/>
        <v>0</v>
      </c>
      <c r="I861" s="6">
        <f t="shared" si="121"/>
        <v>3.2032173638754133</v>
      </c>
      <c r="J861" s="15">
        <f t="shared" si="122"/>
        <v>40669</v>
      </c>
      <c r="K861" s="7">
        <f t="shared" si="123"/>
        <v>18.204820265120333</v>
      </c>
    </row>
    <row r="862" spans="1:11" x14ac:dyDescent="0.2">
      <c r="A862" s="11">
        <v>40672</v>
      </c>
      <c r="B862" s="12">
        <v>5942.7</v>
      </c>
      <c r="C862" s="4">
        <f t="shared" si="120"/>
        <v>-5.7217321248465196E-3</v>
      </c>
      <c r="D862" s="4">
        <f t="shared" si="124"/>
        <v>1.4509140916531771E-7</v>
      </c>
      <c r="E862" s="13">
        <f t="shared" si="125"/>
        <v>1.1838352421719898E-4</v>
      </c>
      <c r="F862" s="4">
        <f t="shared" si="126"/>
        <v>-5.7218772162556846E-3</v>
      </c>
      <c r="G862" s="6">
        <f t="shared" si="127"/>
        <v>-0.52588756524136671</v>
      </c>
      <c r="H862" s="8">
        <f t="shared" si="128"/>
        <v>1</v>
      </c>
      <c r="I862" s="6">
        <f t="shared" si="121"/>
        <v>3.4635731005416206</v>
      </c>
      <c r="J862" s="15">
        <f t="shared" si="122"/>
        <v>40672</v>
      </c>
      <c r="K862" s="7">
        <f t="shared" si="123"/>
        <v>17.306366350840761</v>
      </c>
    </row>
    <row r="863" spans="1:11" x14ac:dyDescent="0.2">
      <c r="A863" s="11">
        <v>40673</v>
      </c>
      <c r="B863" s="12">
        <v>6018.9</v>
      </c>
      <c r="C863" s="4">
        <f t="shared" si="120"/>
        <v>1.2740942817519738E-2</v>
      </c>
      <c r="D863" s="4">
        <f t="shared" si="124"/>
        <v>1.4509140916531771E-7</v>
      </c>
      <c r="E863" s="13">
        <f t="shared" si="125"/>
        <v>1.1331859967134592E-4</v>
      </c>
      <c r="F863" s="4">
        <f t="shared" si="126"/>
        <v>1.2740797726110573E-2</v>
      </c>
      <c r="G863" s="6">
        <f t="shared" si="127"/>
        <v>1.1968673542260071</v>
      </c>
      <c r="H863" s="8">
        <f t="shared" si="128"/>
        <v>0</v>
      </c>
      <c r="I863" s="6">
        <f t="shared" si="121"/>
        <v>2.9074693551759339</v>
      </c>
      <c r="J863" s="15">
        <f t="shared" si="122"/>
        <v>40673</v>
      </c>
      <c r="K863" s="7">
        <f t="shared" si="123"/>
        <v>16.932101380765033</v>
      </c>
    </row>
    <row r="864" spans="1:11" x14ac:dyDescent="0.2">
      <c r="A864" s="11">
        <v>40674</v>
      </c>
      <c r="B864" s="12">
        <v>5976</v>
      </c>
      <c r="C864" s="4">
        <f t="shared" si="120"/>
        <v>-7.1530705416115725E-3</v>
      </c>
      <c r="D864" s="4">
        <f t="shared" si="124"/>
        <v>1.4509140916531771E-7</v>
      </c>
      <c r="E864" s="13">
        <f t="shared" si="125"/>
        <v>1.027477715939837E-4</v>
      </c>
      <c r="F864" s="4">
        <f t="shared" si="126"/>
        <v>-7.1532156330207375E-3</v>
      </c>
      <c r="G864" s="6">
        <f t="shared" si="127"/>
        <v>-0.7056918652435431</v>
      </c>
      <c r="H864" s="8">
        <f t="shared" si="128"/>
        <v>1</v>
      </c>
      <c r="I864" s="6">
        <f t="shared" si="121"/>
        <v>3.4236776586963238</v>
      </c>
      <c r="J864" s="15">
        <f t="shared" si="122"/>
        <v>40674</v>
      </c>
      <c r="K864" s="7">
        <f t="shared" si="123"/>
        <v>16.123022735603236</v>
      </c>
    </row>
    <row r="865" spans="1:11" x14ac:dyDescent="0.2">
      <c r="A865" s="11">
        <v>40675</v>
      </c>
      <c r="B865" s="12">
        <v>5945</v>
      </c>
      <c r="C865" s="4">
        <f t="shared" si="120"/>
        <v>-5.2009176877709819E-3</v>
      </c>
      <c r="D865" s="4">
        <f t="shared" si="124"/>
        <v>1.4509140916531771E-7</v>
      </c>
      <c r="E865" s="13">
        <f t="shared" si="125"/>
        <v>1.0291551730774482E-4</v>
      </c>
      <c r="F865" s="4">
        <f t="shared" si="126"/>
        <v>-5.2010627791801468E-3</v>
      </c>
      <c r="G865" s="6">
        <f t="shared" si="127"/>
        <v>-0.51268624435775156</v>
      </c>
      <c r="H865" s="8">
        <f t="shared" si="128"/>
        <v>1</v>
      </c>
      <c r="I865" s="6">
        <f t="shared" si="121"/>
        <v>3.5404389375247627</v>
      </c>
      <c r="J865" s="15">
        <f t="shared" si="122"/>
        <v>40675</v>
      </c>
      <c r="K865" s="7">
        <f t="shared" si="123"/>
        <v>16.136178568316428</v>
      </c>
    </row>
    <row r="866" spans="1:11" x14ac:dyDescent="0.2">
      <c r="A866" s="11">
        <v>40676</v>
      </c>
      <c r="B866" s="12">
        <v>5925.9</v>
      </c>
      <c r="C866" s="4">
        <f t="shared" si="120"/>
        <v>-3.2179559228177378E-3</v>
      </c>
      <c r="D866" s="4">
        <f t="shared" si="124"/>
        <v>1.4509140916531771E-7</v>
      </c>
      <c r="E866" s="13">
        <f t="shared" si="125"/>
        <v>9.8577457641143353E-5</v>
      </c>
      <c r="F866" s="4">
        <f t="shared" si="126"/>
        <v>-3.2181010142269032E-3</v>
      </c>
      <c r="G866" s="6">
        <f t="shared" si="127"/>
        <v>-0.3241237579571416</v>
      </c>
      <c r="H866" s="8">
        <f t="shared" si="128"/>
        <v>1</v>
      </c>
      <c r="I866" s="6">
        <f t="shared" si="121"/>
        <v>3.6408673349708907</v>
      </c>
      <c r="J866" s="15">
        <f t="shared" si="122"/>
        <v>40676</v>
      </c>
      <c r="K866" s="7">
        <f t="shared" si="123"/>
        <v>15.792433879300956</v>
      </c>
    </row>
    <row r="867" spans="1:11" x14ac:dyDescent="0.2">
      <c r="A867" s="11">
        <v>40679</v>
      </c>
      <c r="B867" s="12">
        <v>5923.7</v>
      </c>
      <c r="C867" s="4">
        <f t="shared" si="120"/>
        <v>-3.7132055517105568E-4</v>
      </c>
      <c r="D867" s="4">
        <f t="shared" si="124"/>
        <v>1.4509140916531771E-7</v>
      </c>
      <c r="E867" s="13">
        <f t="shared" si="125"/>
        <v>9.1634379161043935E-5</v>
      </c>
      <c r="F867" s="4">
        <f t="shared" si="126"/>
        <v>-3.7146564658022097E-4</v>
      </c>
      <c r="G867" s="6">
        <f t="shared" si="127"/>
        <v>-3.8805156135095102E-2</v>
      </c>
      <c r="H867" s="8">
        <f t="shared" si="128"/>
        <v>1</v>
      </c>
      <c r="I867" s="6">
        <f t="shared" si="121"/>
        <v>3.7291605658972413</v>
      </c>
      <c r="J867" s="15">
        <f t="shared" si="122"/>
        <v>40679</v>
      </c>
      <c r="K867" s="7">
        <f t="shared" si="123"/>
        <v>15.226128177492832</v>
      </c>
    </row>
    <row r="868" spans="1:11" x14ac:dyDescent="0.2">
      <c r="A868" s="11">
        <v>40680</v>
      </c>
      <c r="B868" s="12">
        <v>5861</v>
      </c>
      <c r="C868" s="4">
        <f t="shared" si="120"/>
        <v>-1.0641016170464229E-2</v>
      </c>
      <c r="D868" s="4">
        <f t="shared" si="124"/>
        <v>1.4509140916531771E-7</v>
      </c>
      <c r="E868" s="13">
        <f t="shared" si="125"/>
        <v>8.3591747892104685E-5</v>
      </c>
      <c r="F868" s="4">
        <f t="shared" si="126"/>
        <v>-1.0641161261873394E-2</v>
      </c>
      <c r="G868" s="6">
        <f t="shared" si="127"/>
        <v>-1.1638776315103907</v>
      </c>
      <c r="H868" s="8">
        <f t="shared" si="128"/>
        <v>1</v>
      </c>
      <c r="I868" s="6">
        <f t="shared" si="121"/>
        <v>3.0985387723153583</v>
      </c>
      <c r="J868" s="15">
        <f t="shared" si="122"/>
        <v>40680</v>
      </c>
      <c r="K868" s="7">
        <f t="shared" si="123"/>
        <v>14.542596816491368</v>
      </c>
    </row>
    <row r="869" spans="1:11" x14ac:dyDescent="0.2">
      <c r="A869" s="11">
        <v>40681</v>
      </c>
      <c r="B869" s="12">
        <v>5923.5</v>
      </c>
      <c r="C869" s="4">
        <f t="shared" si="120"/>
        <v>1.0607252918384633E-2</v>
      </c>
      <c r="D869" s="4">
        <f t="shared" si="124"/>
        <v>1.4509140916531771E-7</v>
      </c>
      <c r="E869" s="13">
        <f t="shared" si="125"/>
        <v>9.7516040480376287E-5</v>
      </c>
      <c r="F869" s="4">
        <f t="shared" si="126"/>
        <v>1.0607107826975468E-2</v>
      </c>
      <c r="G869" s="6">
        <f t="shared" si="127"/>
        <v>1.0741352132088489</v>
      </c>
      <c r="H869" s="8">
        <f t="shared" si="128"/>
        <v>0</v>
      </c>
      <c r="I869" s="6">
        <f t="shared" si="121"/>
        <v>3.1219250765400095</v>
      </c>
      <c r="J869" s="15">
        <f t="shared" si="122"/>
        <v>40681</v>
      </c>
      <c r="K869" s="7">
        <f t="shared" si="123"/>
        <v>15.707182510410709</v>
      </c>
    </row>
    <row r="870" spans="1:11" x14ac:dyDescent="0.2">
      <c r="A870" s="11">
        <v>40682</v>
      </c>
      <c r="B870" s="12">
        <v>5956</v>
      </c>
      <c r="C870" s="4">
        <f t="shared" si="120"/>
        <v>5.471624409085829E-3</v>
      </c>
      <c r="D870" s="4">
        <f t="shared" si="124"/>
        <v>1.4509140916531771E-7</v>
      </c>
      <c r="E870" s="13">
        <f t="shared" si="125"/>
        <v>8.8768950736242352E-5</v>
      </c>
      <c r="F870" s="4">
        <f t="shared" si="126"/>
        <v>5.4714793176766641E-3</v>
      </c>
      <c r="G870" s="6">
        <f t="shared" si="127"/>
        <v>0.58072994222818208</v>
      </c>
      <c r="H870" s="8">
        <f t="shared" si="128"/>
        <v>0</v>
      </c>
      <c r="I870" s="6">
        <f t="shared" si="121"/>
        <v>3.5771746453853845</v>
      </c>
      <c r="J870" s="15">
        <f t="shared" si="122"/>
        <v>40682</v>
      </c>
      <c r="K870" s="7">
        <f t="shared" si="123"/>
        <v>14.986175141199077</v>
      </c>
    </row>
    <row r="871" spans="1:11" x14ac:dyDescent="0.2">
      <c r="A871" s="11">
        <v>40683</v>
      </c>
      <c r="B871" s="12">
        <v>5948.5</v>
      </c>
      <c r="C871" s="4">
        <f t="shared" si="120"/>
        <v>-1.2600278873188553E-3</v>
      </c>
      <c r="D871" s="4">
        <f t="shared" si="124"/>
        <v>1.4509140916531771E-7</v>
      </c>
      <c r="E871" s="13">
        <f t="shared" si="125"/>
        <v>8.1031343233420382E-5</v>
      </c>
      <c r="F871" s="4">
        <f t="shared" si="126"/>
        <v>-1.2601729787280207E-3</v>
      </c>
      <c r="G871" s="6">
        <f t="shared" si="127"/>
        <v>-0.13999213725466989</v>
      </c>
      <c r="H871" s="8">
        <f t="shared" si="128"/>
        <v>1</v>
      </c>
      <c r="I871" s="6">
        <f t="shared" si="121"/>
        <v>3.7815998298687696</v>
      </c>
      <c r="J871" s="15">
        <f t="shared" si="122"/>
        <v>40683</v>
      </c>
      <c r="K871" s="7">
        <f t="shared" si="123"/>
        <v>14.318145773128361</v>
      </c>
    </row>
    <row r="872" spans="1:11" x14ac:dyDescent="0.2">
      <c r="A872" s="11">
        <v>40686</v>
      </c>
      <c r="B872" s="12">
        <v>5835.9</v>
      </c>
      <c r="C872" s="4">
        <f t="shared" si="120"/>
        <v>-1.911059144469969E-2</v>
      </c>
      <c r="D872" s="4">
        <f t="shared" si="124"/>
        <v>1.4509140916531771E-7</v>
      </c>
      <c r="E872" s="13">
        <f t="shared" si="125"/>
        <v>7.4482130213860808E-5</v>
      </c>
      <c r="F872" s="4">
        <f t="shared" si="126"/>
        <v>-1.9110736536108855E-2</v>
      </c>
      <c r="G872" s="6">
        <f t="shared" si="127"/>
        <v>-2.2143760760458555</v>
      </c>
      <c r="H872" s="8">
        <f t="shared" si="128"/>
        <v>1</v>
      </c>
      <c r="I872" s="6">
        <f t="shared" si="121"/>
        <v>1.3818064258390392</v>
      </c>
      <c r="J872" s="15">
        <f t="shared" si="122"/>
        <v>40686</v>
      </c>
      <c r="K872" s="7">
        <f t="shared" si="123"/>
        <v>13.727337303390918</v>
      </c>
    </row>
    <row r="873" spans="1:11" x14ac:dyDescent="0.2">
      <c r="A873" s="11">
        <v>40687</v>
      </c>
      <c r="B873" s="12">
        <v>5858.4</v>
      </c>
      <c r="C873" s="4">
        <f t="shared" si="120"/>
        <v>3.8480332749789544E-3</v>
      </c>
      <c r="D873" s="4">
        <f t="shared" si="124"/>
        <v>1.4509140916531771E-7</v>
      </c>
      <c r="E873" s="13">
        <f t="shared" si="125"/>
        <v>1.3633342215284538E-4</v>
      </c>
      <c r="F873" s="4">
        <f t="shared" si="126"/>
        <v>3.847888183569789E-3</v>
      </c>
      <c r="G873" s="6">
        <f t="shared" si="127"/>
        <v>0.32954996905843192</v>
      </c>
      <c r="H873" s="8">
        <f t="shared" si="128"/>
        <v>0</v>
      </c>
      <c r="I873" s="6">
        <f t="shared" si="121"/>
        <v>3.4769633952930858</v>
      </c>
      <c r="J873" s="15">
        <f t="shared" si="122"/>
        <v>40687</v>
      </c>
      <c r="K873" s="7">
        <f t="shared" si="123"/>
        <v>18.572117758799045</v>
      </c>
    </row>
    <row r="874" spans="1:11" x14ac:dyDescent="0.2">
      <c r="A874" s="11">
        <v>40688</v>
      </c>
      <c r="B874" s="12">
        <v>5870.1</v>
      </c>
      <c r="C874" s="4">
        <f t="shared" si="120"/>
        <v>1.9951407053029383E-3</v>
      </c>
      <c r="D874" s="4">
        <f t="shared" si="124"/>
        <v>1.4509140916531771E-7</v>
      </c>
      <c r="E874" s="13">
        <f t="shared" si="125"/>
        <v>1.2310650442033791E-4</v>
      </c>
      <c r="F874" s="4">
        <f t="shared" si="126"/>
        <v>1.9949956138937729E-3</v>
      </c>
      <c r="G874" s="6">
        <f t="shared" si="127"/>
        <v>0.17980486789616837</v>
      </c>
      <c r="H874" s="8">
        <f t="shared" si="128"/>
        <v>0</v>
      </c>
      <c r="I874" s="6">
        <f t="shared" si="121"/>
        <v>3.5661269153666209</v>
      </c>
      <c r="J874" s="15">
        <f t="shared" si="122"/>
        <v>40688</v>
      </c>
      <c r="K874" s="7">
        <f t="shared" si="123"/>
        <v>17.648213965822574</v>
      </c>
    </row>
    <row r="875" spans="1:11" x14ac:dyDescent="0.2">
      <c r="A875" s="11">
        <v>40689</v>
      </c>
      <c r="B875" s="12">
        <v>5881</v>
      </c>
      <c r="C875" s="4">
        <f t="shared" si="120"/>
        <v>1.8551460077930778E-3</v>
      </c>
      <c r="D875" s="4">
        <f t="shared" si="124"/>
        <v>1.4509140916531771E-7</v>
      </c>
      <c r="E875" s="13">
        <f t="shared" si="125"/>
        <v>1.1140607594869748E-4</v>
      </c>
      <c r="F875" s="4">
        <f t="shared" si="126"/>
        <v>1.8550009163839124E-3</v>
      </c>
      <c r="G875" s="6">
        <f t="shared" si="127"/>
        <v>0.17574771605401612</v>
      </c>
      <c r="H875" s="8">
        <f t="shared" si="128"/>
        <v>0</v>
      </c>
      <c r="I875" s="6">
        <f t="shared" si="121"/>
        <v>3.6167821820605539</v>
      </c>
      <c r="J875" s="15">
        <f t="shared" si="122"/>
        <v>40689</v>
      </c>
      <c r="K875" s="7">
        <f t="shared" si="123"/>
        <v>16.788608404218756</v>
      </c>
    </row>
    <row r="876" spans="1:11" x14ac:dyDescent="0.2">
      <c r="A876" s="11">
        <v>40690</v>
      </c>
      <c r="B876" s="12">
        <v>5938.9</v>
      </c>
      <c r="C876" s="4">
        <f t="shared" si="120"/>
        <v>9.7971155626558389E-3</v>
      </c>
      <c r="D876" s="4">
        <f t="shared" si="124"/>
        <v>1.4509140916531771E-7</v>
      </c>
      <c r="E876" s="13">
        <f t="shared" si="125"/>
        <v>1.0105596799546525E-4</v>
      </c>
      <c r="F876" s="4">
        <f t="shared" si="126"/>
        <v>9.796970471246674E-3</v>
      </c>
      <c r="G876" s="6">
        <f t="shared" si="127"/>
        <v>0.97456501239433213</v>
      </c>
      <c r="H876" s="8">
        <f t="shared" si="128"/>
        <v>0</v>
      </c>
      <c r="I876" s="6">
        <f t="shared" si="121"/>
        <v>3.2060910131198117</v>
      </c>
      <c r="J876" s="15">
        <f t="shared" si="122"/>
        <v>40690</v>
      </c>
      <c r="K876" s="7">
        <f t="shared" si="123"/>
        <v>15.98973417629346</v>
      </c>
    </row>
    <row r="877" spans="1:11" x14ac:dyDescent="0.2">
      <c r="A877" s="11">
        <v>40694</v>
      </c>
      <c r="B877" s="12">
        <v>5990</v>
      </c>
      <c r="C877" s="4">
        <f t="shared" si="120"/>
        <v>8.5674810868832611E-3</v>
      </c>
      <c r="D877" s="4">
        <f t="shared" si="124"/>
        <v>1.4509140916531771E-7</v>
      </c>
      <c r="E877" s="13">
        <f t="shared" si="125"/>
        <v>9.1900343062309122E-5</v>
      </c>
      <c r="F877" s="4">
        <f t="shared" si="126"/>
        <v>8.5673359954740961E-3</v>
      </c>
      <c r="G877" s="6">
        <f t="shared" si="127"/>
        <v>0.89369068891701597</v>
      </c>
      <c r="H877" s="8">
        <f t="shared" si="128"/>
        <v>0</v>
      </c>
      <c r="I877" s="6">
        <f t="shared" si="121"/>
        <v>3.3291228408737692</v>
      </c>
      <c r="J877" s="15">
        <f t="shared" si="122"/>
        <v>40694</v>
      </c>
      <c r="K877" s="7">
        <f t="shared" si="123"/>
        <v>15.248208679961134</v>
      </c>
    </row>
    <row r="878" spans="1:11" x14ac:dyDescent="0.2">
      <c r="A878" s="11">
        <v>40695</v>
      </c>
      <c r="B878" s="12">
        <v>5928.6</v>
      </c>
      <c r="C878" s="4">
        <f t="shared" si="120"/>
        <v>-1.0303314680522858E-2</v>
      </c>
      <c r="D878" s="4">
        <f t="shared" si="124"/>
        <v>1.4509140916531771E-7</v>
      </c>
      <c r="E878" s="13">
        <f t="shared" si="125"/>
        <v>8.380134851119891E-5</v>
      </c>
      <c r="F878" s="4">
        <f t="shared" si="126"/>
        <v>-1.0303459771932023E-2</v>
      </c>
      <c r="G878" s="6">
        <f t="shared" si="127"/>
        <v>-1.125531298302991</v>
      </c>
      <c r="H878" s="8">
        <f t="shared" si="128"/>
        <v>1</v>
      </c>
      <c r="I878" s="6">
        <f t="shared" si="121"/>
        <v>3.1411818443588344</v>
      </c>
      <c r="J878" s="15">
        <f t="shared" si="122"/>
        <v>40695</v>
      </c>
      <c r="K878" s="7">
        <f t="shared" si="123"/>
        <v>14.560817687662093</v>
      </c>
    </row>
    <row r="879" spans="1:11" x14ac:dyDescent="0.2">
      <c r="A879" s="11">
        <v>40696</v>
      </c>
      <c r="B879" s="12">
        <v>5847.9</v>
      </c>
      <c r="C879" s="4">
        <f t="shared" si="120"/>
        <v>-1.3705475008763254E-2</v>
      </c>
      <c r="D879" s="4">
        <f t="shared" si="124"/>
        <v>1.4509140916531771E-7</v>
      </c>
      <c r="E879" s="13">
        <f t="shared" si="125"/>
        <v>9.6385691356748048E-5</v>
      </c>
      <c r="F879" s="4">
        <f t="shared" si="126"/>
        <v>-1.3705620100172419E-2</v>
      </c>
      <c r="G879" s="6">
        <f t="shared" si="127"/>
        <v>-1.3960224622658086</v>
      </c>
      <c r="H879" s="8">
        <f t="shared" si="128"/>
        <v>1</v>
      </c>
      <c r="I879" s="6">
        <f t="shared" si="121"/>
        <v>2.7301985078568998</v>
      </c>
      <c r="J879" s="15">
        <f t="shared" si="122"/>
        <v>40696</v>
      </c>
      <c r="K879" s="7">
        <f t="shared" si="123"/>
        <v>15.615882912361137</v>
      </c>
    </row>
    <row r="880" spans="1:11" x14ac:dyDescent="0.2">
      <c r="A880" s="11">
        <v>40697</v>
      </c>
      <c r="B880" s="12">
        <v>5855</v>
      </c>
      <c r="C880" s="4">
        <f t="shared" si="120"/>
        <v>1.2133746116086814E-3</v>
      </c>
      <c r="D880" s="4">
        <f t="shared" si="124"/>
        <v>1.4509140916531771E-7</v>
      </c>
      <c r="E880" s="13">
        <f t="shared" si="125"/>
        <v>1.2271273282141794E-4</v>
      </c>
      <c r="F880" s="4">
        <f t="shared" si="126"/>
        <v>1.213229520199516E-3</v>
      </c>
      <c r="G880" s="6">
        <f t="shared" si="127"/>
        <v>0.10952119025806079</v>
      </c>
      <c r="H880" s="8">
        <f t="shared" si="128"/>
        <v>0</v>
      </c>
      <c r="I880" s="6">
        <f t="shared" si="121"/>
        <v>3.5778962410653818</v>
      </c>
      <c r="J880" s="15">
        <f t="shared" si="122"/>
        <v>40697</v>
      </c>
      <c r="K880" s="7">
        <f t="shared" si="123"/>
        <v>17.619966346113927</v>
      </c>
    </row>
    <row r="881" spans="1:11" x14ac:dyDescent="0.2">
      <c r="A881" s="11">
        <v>40700</v>
      </c>
      <c r="B881" s="12">
        <v>5863.2</v>
      </c>
      <c r="C881" s="4">
        <f t="shared" si="120"/>
        <v>1.3995325798225732E-3</v>
      </c>
      <c r="D881" s="4">
        <f t="shared" si="124"/>
        <v>1.4509140916531771E-7</v>
      </c>
      <c r="E881" s="13">
        <f t="shared" si="125"/>
        <v>1.1105774865729812E-4</v>
      </c>
      <c r="F881" s="4">
        <f t="shared" si="126"/>
        <v>1.3993874884134078E-3</v>
      </c>
      <c r="G881" s="6">
        <f t="shared" si="127"/>
        <v>0.13278944447298763</v>
      </c>
      <c r="H881" s="8">
        <f t="shared" si="128"/>
        <v>0</v>
      </c>
      <c r="I881" s="6">
        <f t="shared" si="121"/>
        <v>3.6249750653963275</v>
      </c>
      <c r="J881" s="15">
        <f t="shared" si="122"/>
        <v>40700</v>
      </c>
      <c r="K881" s="7">
        <f t="shared" si="123"/>
        <v>16.762341844234182</v>
      </c>
    </row>
    <row r="882" spans="1:11" x14ac:dyDescent="0.2">
      <c r="A882" s="11">
        <v>40701</v>
      </c>
      <c r="B882" s="12">
        <v>5864.6</v>
      </c>
      <c r="C882" s="4">
        <f t="shared" si="120"/>
        <v>2.3874895660749054E-4</v>
      </c>
      <c r="D882" s="4">
        <f t="shared" si="124"/>
        <v>1.4509140916531771E-7</v>
      </c>
      <c r="E882" s="13">
        <f t="shared" si="125"/>
        <v>1.0074784038477315E-4</v>
      </c>
      <c r="F882" s="4">
        <f t="shared" si="126"/>
        <v>2.3860386519832522E-4</v>
      </c>
      <c r="G882" s="6">
        <f t="shared" si="127"/>
        <v>2.3771665029043366E-2</v>
      </c>
      <c r="H882" s="8">
        <f t="shared" si="128"/>
        <v>0</v>
      </c>
      <c r="I882" s="6">
        <f t="shared" si="121"/>
        <v>3.682223817143246</v>
      </c>
      <c r="J882" s="15">
        <f t="shared" si="122"/>
        <v>40701</v>
      </c>
      <c r="K882" s="7">
        <f t="shared" si="123"/>
        <v>15.96533858624602</v>
      </c>
    </row>
    <row r="883" spans="1:11" x14ac:dyDescent="0.2">
      <c r="A883" s="11">
        <v>40702</v>
      </c>
      <c r="B883" s="12">
        <v>5808.9</v>
      </c>
      <c r="C883" s="4">
        <f t="shared" si="120"/>
        <v>-9.5430543907857514E-3</v>
      </c>
      <c r="D883" s="4">
        <f t="shared" si="124"/>
        <v>1.4509140916531771E-7</v>
      </c>
      <c r="E883" s="13">
        <f t="shared" si="125"/>
        <v>9.1627775776267873E-5</v>
      </c>
      <c r="F883" s="4">
        <f t="shared" si="126"/>
        <v>-9.5431994821949164E-3</v>
      </c>
      <c r="G883" s="6">
        <f t="shared" si="127"/>
        <v>-0.99696618870398879</v>
      </c>
      <c r="H883" s="8">
        <f t="shared" si="128"/>
        <v>1</v>
      </c>
      <c r="I883" s="6">
        <f t="shared" si="121"/>
        <v>3.2329787277109752</v>
      </c>
      <c r="J883" s="15">
        <f t="shared" si="122"/>
        <v>40702</v>
      </c>
      <c r="K883" s="7">
        <f t="shared" si="123"/>
        <v>15.22557955264619</v>
      </c>
    </row>
    <row r="884" spans="1:11" x14ac:dyDescent="0.2">
      <c r="A884" s="11">
        <v>40703</v>
      </c>
      <c r="B884" s="12">
        <v>5856.3</v>
      </c>
      <c r="C884" s="4">
        <f t="shared" si="120"/>
        <v>8.1267806596956749E-3</v>
      </c>
      <c r="D884" s="4">
        <f t="shared" si="124"/>
        <v>1.4509140916531771E-7</v>
      </c>
      <c r="E884" s="13">
        <f t="shared" si="125"/>
        <v>1.0050202650685896E-4</v>
      </c>
      <c r="F884" s="4">
        <f t="shared" si="126"/>
        <v>8.12663556828651E-3</v>
      </c>
      <c r="G884" s="6">
        <f t="shared" si="127"/>
        <v>0.8106313122070693</v>
      </c>
      <c r="H884" s="8">
        <f t="shared" si="128"/>
        <v>0</v>
      </c>
      <c r="I884" s="6">
        <f t="shared" si="121"/>
        <v>3.3551662378405926</v>
      </c>
      <c r="J884" s="15">
        <f t="shared" si="122"/>
        <v>40703</v>
      </c>
      <c r="K884" s="7">
        <f t="shared" si="123"/>
        <v>15.945849838197812</v>
      </c>
    </row>
    <row r="885" spans="1:11" x14ac:dyDescent="0.2">
      <c r="A885" s="11">
        <v>40704</v>
      </c>
      <c r="B885" s="12">
        <v>5765.8</v>
      </c>
      <c r="C885" s="4">
        <f t="shared" si="120"/>
        <v>-1.5574092331264168E-2</v>
      </c>
      <c r="D885" s="4">
        <f t="shared" si="124"/>
        <v>1.4509140916531771E-7</v>
      </c>
      <c r="E885" s="13">
        <f t="shared" si="125"/>
        <v>9.1410330733209734E-5</v>
      </c>
      <c r="F885" s="4">
        <f t="shared" si="126"/>
        <v>-1.5574237422673333E-2</v>
      </c>
      <c r="G885" s="6">
        <f t="shared" si="127"/>
        <v>-1.6289552394979274</v>
      </c>
      <c r="H885" s="8">
        <f t="shared" si="128"/>
        <v>1</v>
      </c>
      <c r="I885" s="6">
        <f t="shared" si="121"/>
        <v>2.4043899097392911</v>
      </c>
      <c r="J885" s="15">
        <f t="shared" si="122"/>
        <v>40704</v>
      </c>
      <c r="K885" s="7">
        <f t="shared" si="123"/>
        <v>15.20750264688521</v>
      </c>
    </row>
    <row r="886" spans="1:11" x14ac:dyDescent="0.2">
      <c r="A886" s="11">
        <v>40707</v>
      </c>
      <c r="B886" s="12">
        <v>5773.5</v>
      </c>
      <c r="C886" s="4">
        <f t="shared" si="120"/>
        <v>1.3345698860167906E-3</v>
      </c>
      <c r="D886" s="4">
        <f t="shared" si="124"/>
        <v>1.4509140916531771E-7</v>
      </c>
      <c r="E886" s="13">
        <f t="shared" si="125"/>
        <v>1.2848952406618254E-4</v>
      </c>
      <c r="F886" s="4">
        <f t="shared" si="126"/>
        <v>1.3344247946076252E-3</v>
      </c>
      <c r="G886" s="6">
        <f t="shared" si="127"/>
        <v>0.11772270771355119</v>
      </c>
      <c r="H886" s="8">
        <f t="shared" si="128"/>
        <v>0</v>
      </c>
      <c r="I886" s="6">
        <f t="shared" si="121"/>
        <v>3.5539637397041792</v>
      </c>
      <c r="J886" s="15">
        <f t="shared" si="122"/>
        <v>40707</v>
      </c>
      <c r="K886" s="7">
        <f t="shared" si="123"/>
        <v>18.029933330088657</v>
      </c>
    </row>
    <row r="887" spans="1:11" x14ac:dyDescent="0.2">
      <c r="A887" s="11">
        <v>40708</v>
      </c>
      <c r="B887" s="12">
        <v>5803.1</v>
      </c>
      <c r="C887" s="4">
        <f t="shared" si="120"/>
        <v>5.1137751161864763E-3</v>
      </c>
      <c r="D887" s="4">
        <f t="shared" si="124"/>
        <v>1.4509140916531771E-7</v>
      </c>
      <c r="E887" s="13">
        <f t="shared" si="125"/>
        <v>1.1616785322752994E-4</v>
      </c>
      <c r="F887" s="4">
        <f t="shared" si="126"/>
        <v>5.1136300247773114E-3</v>
      </c>
      <c r="G887" s="6">
        <f t="shared" si="127"/>
        <v>0.47444548864714475</v>
      </c>
      <c r="H887" s="8">
        <f t="shared" si="128"/>
        <v>0</v>
      </c>
      <c r="I887" s="6">
        <f t="shared" si="121"/>
        <v>3.4987494070398761</v>
      </c>
      <c r="J887" s="15">
        <f t="shared" si="122"/>
        <v>40708</v>
      </c>
      <c r="K887" s="7">
        <f t="shared" si="123"/>
        <v>17.143648055931703</v>
      </c>
    </row>
    <row r="888" spans="1:11" x14ac:dyDescent="0.2">
      <c r="A888" s="11">
        <v>40709</v>
      </c>
      <c r="B888" s="12">
        <v>5742.5</v>
      </c>
      <c r="C888" s="4">
        <f t="shared" si="120"/>
        <v>-1.0497601944843726E-2</v>
      </c>
      <c r="D888" s="4">
        <f t="shared" si="124"/>
        <v>1.4509140916531771E-7</v>
      </c>
      <c r="E888" s="13">
        <f t="shared" si="125"/>
        <v>1.0526819911201124E-4</v>
      </c>
      <c r="F888" s="4">
        <f t="shared" si="126"/>
        <v>-1.0497747036252891E-2</v>
      </c>
      <c r="G888" s="6">
        <f t="shared" si="127"/>
        <v>-1.0231693141657825</v>
      </c>
      <c r="H888" s="8">
        <f t="shared" si="128"/>
        <v>1</v>
      </c>
      <c r="I888" s="6">
        <f t="shared" si="121"/>
        <v>3.1371233376557335</v>
      </c>
      <c r="J888" s="15">
        <f t="shared" si="122"/>
        <v>40709</v>
      </c>
      <c r="K888" s="7">
        <f t="shared" si="123"/>
        <v>16.319575477119141</v>
      </c>
    </row>
    <row r="889" spans="1:11" x14ac:dyDescent="0.2">
      <c r="A889" s="11">
        <v>40710</v>
      </c>
      <c r="B889" s="12">
        <v>5698.8</v>
      </c>
      <c r="C889" s="4">
        <f t="shared" si="120"/>
        <v>-7.639029220176766E-3</v>
      </c>
      <c r="D889" s="4">
        <f t="shared" si="124"/>
        <v>1.4509140916531771E-7</v>
      </c>
      <c r="E889" s="13">
        <f t="shared" si="125"/>
        <v>1.1612690343190065E-4</v>
      </c>
      <c r="F889" s="4">
        <f t="shared" si="126"/>
        <v>-7.639174311585931E-3</v>
      </c>
      <c r="G889" s="6">
        <f t="shared" si="127"/>
        <v>-0.70889187246781882</v>
      </c>
      <c r="H889" s="8">
        <f t="shared" si="128"/>
        <v>1</v>
      </c>
      <c r="I889" s="6">
        <f t="shared" si="121"/>
        <v>3.3602111082358008</v>
      </c>
      <c r="J889" s="15">
        <f t="shared" si="122"/>
        <v>40710</v>
      </c>
      <c r="K889" s="7">
        <f t="shared" si="123"/>
        <v>17.14062617533877</v>
      </c>
    </row>
    <row r="890" spans="1:11" x14ac:dyDescent="0.2">
      <c r="A890" s="11">
        <v>40711</v>
      </c>
      <c r="B890" s="12">
        <v>5714.9</v>
      </c>
      <c r="C890" s="4">
        <f t="shared" si="120"/>
        <v>2.8211729199725134E-3</v>
      </c>
      <c r="D890" s="4">
        <f t="shared" si="124"/>
        <v>1.4509140916531771E-7</v>
      </c>
      <c r="E890" s="13">
        <f t="shared" si="125"/>
        <v>1.1608783193663361E-4</v>
      </c>
      <c r="F890" s="4">
        <f t="shared" si="126"/>
        <v>2.821027828563348E-3</v>
      </c>
      <c r="G890" s="6">
        <f t="shared" si="127"/>
        <v>0.26182675314650961</v>
      </c>
      <c r="H890" s="8">
        <f t="shared" si="128"/>
        <v>0</v>
      </c>
      <c r="I890" s="6">
        <f t="shared" si="121"/>
        <v>3.5773665832138963</v>
      </c>
      <c r="J890" s="15">
        <f t="shared" si="122"/>
        <v>40711</v>
      </c>
      <c r="K890" s="7">
        <f t="shared" si="123"/>
        <v>17.137742406737331</v>
      </c>
    </row>
    <row r="891" spans="1:11" x14ac:dyDescent="0.2">
      <c r="A891" s="11">
        <v>40714</v>
      </c>
      <c r="B891" s="12">
        <v>5693.4</v>
      </c>
      <c r="C891" s="4">
        <f t="shared" si="120"/>
        <v>-3.7691900552812821E-3</v>
      </c>
      <c r="D891" s="4">
        <f t="shared" si="124"/>
        <v>1.4509140916531771E-7</v>
      </c>
      <c r="E891" s="13">
        <f t="shared" si="125"/>
        <v>1.0519741290094713E-4</v>
      </c>
      <c r="F891" s="4">
        <f t="shared" si="126"/>
        <v>-3.7693351466904475E-3</v>
      </c>
      <c r="G891" s="6">
        <f t="shared" si="127"/>
        <v>-0.36750413023501105</v>
      </c>
      <c r="H891" s="8">
        <f t="shared" si="128"/>
        <v>1</v>
      </c>
      <c r="I891" s="6">
        <f t="shared" si="121"/>
        <v>3.5933677490051199</v>
      </c>
      <c r="J891" s="15">
        <f t="shared" si="122"/>
        <v>40714</v>
      </c>
      <c r="K891" s="7">
        <f t="shared" si="123"/>
        <v>16.314087612839288</v>
      </c>
    </row>
    <row r="892" spans="1:11" x14ac:dyDescent="0.2">
      <c r="A892" s="11">
        <v>40715</v>
      </c>
      <c r="B892" s="12">
        <v>5775.3</v>
      </c>
      <c r="C892" s="4">
        <f t="shared" si="120"/>
        <v>1.4282593884921351E-2</v>
      </c>
      <c r="D892" s="4">
        <f t="shared" si="124"/>
        <v>1.4509140916531771E-7</v>
      </c>
      <c r="E892" s="13">
        <f t="shared" si="125"/>
        <v>9.8206854939849006E-5</v>
      </c>
      <c r="F892" s="4">
        <f t="shared" si="126"/>
        <v>1.4282448793512186E-2</v>
      </c>
      <c r="G892" s="6">
        <f t="shared" si="127"/>
        <v>1.4412249575384419</v>
      </c>
      <c r="H892" s="8">
        <f t="shared" si="128"/>
        <v>0</v>
      </c>
      <c r="I892" s="6">
        <f t="shared" si="121"/>
        <v>2.6567140472471835</v>
      </c>
      <c r="J892" s="15">
        <f t="shared" si="122"/>
        <v>40715</v>
      </c>
      <c r="K892" s="7">
        <f t="shared" si="123"/>
        <v>15.762720038046035</v>
      </c>
    </row>
    <row r="893" spans="1:11" x14ac:dyDescent="0.2">
      <c r="A893" s="11">
        <v>40716</v>
      </c>
      <c r="B893" s="12">
        <v>5773</v>
      </c>
      <c r="C893" s="4">
        <f t="shared" si="120"/>
        <v>-3.9832703175545739E-4</v>
      </c>
      <c r="D893" s="4">
        <f t="shared" si="124"/>
        <v>1.4509140916531771E-7</v>
      </c>
      <c r="E893" s="13">
        <f t="shared" si="125"/>
        <v>8.9380039829990219E-5</v>
      </c>
      <c r="F893" s="4">
        <f t="shared" si="126"/>
        <v>-3.9847212316462268E-4</v>
      </c>
      <c r="G893" s="6">
        <f t="shared" si="127"/>
        <v>-4.2148067987446684E-2</v>
      </c>
      <c r="H893" s="8">
        <f t="shared" si="128"/>
        <v>1</v>
      </c>
      <c r="I893" s="6">
        <f t="shared" si="121"/>
        <v>3.7414798213946692</v>
      </c>
      <c r="J893" s="15">
        <f t="shared" si="122"/>
        <v>40716</v>
      </c>
      <c r="K893" s="7">
        <f t="shared" si="123"/>
        <v>15.037669392890486</v>
      </c>
    </row>
    <row r="894" spans="1:11" x14ac:dyDescent="0.2">
      <c r="A894" s="11">
        <v>40717</v>
      </c>
      <c r="B894" s="12">
        <v>5674.4</v>
      </c>
      <c r="C894" s="4">
        <f t="shared" si="120"/>
        <v>-1.7227045173056694E-2</v>
      </c>
      <c r="D894" s="4">
        <f t="shared" si="124"/>
        <v>1.4509140916531771E-7</v>
      </c>
      <c r="E894" s="13">
        <f t="shared" si="125"/>
        <v>8.1601444941341983E-5</v>
      </c>
      <c r="F894" s="4">
        <f t="shared" si="126"/>
        <v>-1.7227190264465859E-2</v>
      </c>
      <c r="G894" s="6">
        <f t="shared" si="127"/>
        <v>-1.9070651320679652</v>
      </c>
      <c r="H894" s="8">
        <f t="shared" si="128"/>
        <v>1</v>
      </c>
      <c r="I894" s="6">
        <f t="shared" si="121"/>
        <v>1.9694445520888777</v>
      </c>
      <c r="J894" s="15">
        <f t="shared" si="122"/>
        <v>40717</v>
      </c>
      <c r="K894" s="7">
        <f t="shared" si="123"/>
        <v>14.368425651462138</v>
      </c>
    </row>
    <row r="895" spans="1:11" x14ac:dyDescent="0.2">
      <c r="A895" s="11">
        <v>40718</v>
      </c>
      <c r="B895" s="12">
        <v>5697.7</v>
      </c>
      <c r="C895" s="4">
        <f t="shared" si="120"/>
        <v>4.097753731263986E-3</v>
      </c>
      <c r="D895" s="4">
        <f t="shared" si="124"/>
        <v>1.4509140916531771E-7</v>
      </c>
      <c r="E895" s="13">
        <f t="shared" si="125"/>
        <v>1.298987879703336E-4</v>
      </c>
      <c r="F895" s="4">
        <f t="shared" si="126"/>
        <v>4.097608639854821E-3</v>
      </c>
      <c r="G895" s="6">
        <f t="shared" si="127"/>
        <v>0.35952403345831924</v>
      </c>
      <c r="H895" s="8">
        <f t="shared" si="128"/>
        <v>0</v>
      </c>
      <c r="I895" s="6">
        <f t="shared" si="121"/>
        <v>3.4908101838850931</v>
      </c>
      <c r="J895" s="15">
        <f t="shared" si="122"/>
        <v>40718</v>
      </c>
      <c r="K895" s="7">
        <f t="shared" si="123"/>
        <v>18.128539201075856</v>
      </c>
    </row>
    <row r="896" spans="1:11" x14ac:dyDescent="0.2">
      <c r="A896" s="11">
        <v>40721</v>
      </c>
      <c r="B896" s="12">
        <v>5722.3</v>
      </c>
      <c r="C896" s="4">
        <f t="shared" si="120"/>
        <v>4.3082378371035093E-3</v>
      </c>
      <c r="D896" s="4">
        <f t="shared" si="124"/>
        <v>1.4509140916531771E-7</v>
      </c>
      <c r="E896" s="13">
        <f t="shared" si="125"/>
        <v>1.1741447710783577E-4</v>
      </c>
      <c r="F896" s="4">
        <f t="shared" si="126"/>
        <v>4.3080927456943443E-3</v>
      </c>
      <c r="G896" s="6">
        <f t="shared" si="127"/>
        <v>0.39757971690993033</v>
      </c>
      <c r="H896" s="8">
        <f t="shared" si="128"/>
        <v>0</v>
      </c>
      <c r="I896" s="6">
        <f t="shared" si="121"/>
        <v>3.526926823044275</v>
      </c>
      <c r="J896" s="15">
        <f t="shared" si="122"/>
        <v>40721</v>
      </c>
      <c r="K896" s="7">
        <f t="shared" si="123"/>
        <v>17.23538879987407</v>
      </c>
    </row>
    <row r="897" spans="1:11" x14ac:dyDescent="0.2">
      <c r="A897" s="11">
        <v>40722</v>
      </c>
      <c r="B897" s="12">
        <v>5766.9</v>
      </c>
      <c r="C897" s="4">
        <f t="shared" si="120"/>
        <v>7.7638519706798659E-3</v>
      </c>
      <c r="D897" s="4">
        <f t="shared" si="124"/>
        <v>1.4509140916531771E-7</v>
      </c>
      <c r="E897" s="13">
        <f t="shared" si="125"/>
        <v>1.0637095289316688E-4</v>
      </c>
      <c r="F897" s="4">
        <f t="shared" si="126"/>
        <v>7.7637068792707009E-3</v>
      </c>
      <c r="G897" s="6">
        <f t="shared" si="127"/>
        <v>0.75276185750862934</v>
      </c>
      <c r="H897" s="8">
        <f t="shared" si="128"/>
        <v>0</v>
      </c>
      <c r="I897" s="6">
        <f t="shared" si="121"/>
        <v>3.3720252684614791</v>
      </c>
      <c r="J897" s="15">
        <f t="shared" si="122"/>
        <v>40722</v>
      </c>
      <c r="K897" s="7">
        <f t="shared" si="123"/>
        <v>16.404831935125465</v>
      </c>
    </row>
    <row r="898" spans="1:11" x14ac:dyDescent="0.2">
      <c r="A898" s="11">
        <v>40723</v>
      </c>
      <c r="B898" s="12">
        <v>5856</v>
      </c>
      <c r="C898" s="4">
        <f t="shared" si="120"/>
        <v>1.5332102214223167E-2</v>
      </c>
      <c r="D898" s="4">
        <f t="shared" si="124"/>
        <v>1.4509140916531771E-7</v>
      </c>
      <c r="E898" s="13">
        <f t="shared" si="125"/>
        <v>9.6601937332497256E-5</v>
      </c>
      <c r="F898" s="4">
        <f t="shared" si="126"/>
        <v>1.5331957122814002E-2</v>
      </c>
      <c r="G898" s="6">
        <f t="shared" si="127"/>
        <v>1.5599284468776728</v>
      </c>
      <c r="H898" s="8">
        <f t="shared" si="128"/>
        <v>0</v>
      </c>
      <c r="I898" s="6">
        <f t="shared" si="121"/>
        <v>2.4868289679787674</v>
      </c>
      <c r="J898" s="15">
        <f t="shared" si="122"/>
        <v>40723</v>
      </c>
      <c r="K898" s="7">
        <f t="shared" si="123"/>
        <v>15.633390593573044</v>
      </c>
    </row>
    <row r="899" spans="1:11" x14ac:dyDescent="0.2">
      <c r="A899" s="11">
        <v>40724</v>
      </c>
      <c r="B899" s="12">
        <v>5945.7</v>
      </c>
      <c r="C899" s="4">
        <f t="shared" si="120"/>
        <v>1.5201492557264173E-2</v>
      </c>
      <c r="D899" s="4">
        <f t="shared" si="124"/>
        <v>1.4509140916531771E-7</v>
      </c>
      <c r="E899" s="13">
        <f t="shared" si="125"/>
        <v>8.7960342206745408E-5</v>
      </c>
      <c r="F899" s="4">
        <f t="shared" si="126"/>
        <v>1.5201347465855008E-2</v>
      </c>
      <c r="G899" s="6">
        <f t="shared" si="127"/>
        <v>1.6208343457643097</v>
      </c>
      <c r="H899" s="8">
        <f t="shared" si="128"/>
        <v>0</v>
      </c>
      <c r="I899" s="6">
        <f t="shared" si="121"/>
        <v>2.4368217294926513</v>
      </c>
      <c r="J899" s="15">
        <f t="shared" si="122"/>
        <v>40724</v>
      </c>
      <c r="K899" s="7">
        <f t="shared" si="123"/>
        <v>14.917763430992792</v>
      </c>
    </row>
    <row r="900" spans="1:11" x14ac:dyDescent="0.2">
      <c r="A900" s="11">
        <v>40725</v>
      </c>
      <c r="B900" s="12">
        <v>5989.8</v>
      </c>
      <c r="C900" s="4">
        <f t="shared" si="120"/>
        <v>7.3897533720228697E-3</v>
      </c>
      <c r="D900" s="4">
        <f t="shared" si="124"/>
        <v>1.4509140916531771E-7</v>
      </c>
      <c r="E900" s="13">
        <f t="shared" si="125"/>
        <v>8.0316054422204368E-5</v>
      </c>
      <c r="F900" s="4">
        <f t="shared" si="126"/>
        <v>7.3896082806137048E-3</v>
      </c>
      <c r="G900" s="6">
        <f t="shared" si="127"/>
        <v>0.82455614879621619</v>
      </c>
      <c r="H900" s="8">
        <f t="shared" si="128"/>
        <v>0</v>
      </c>
      <c r="I900" s="6">
        <f t="shared" si="121"/>
        <v>3.4558855587649875</v>
      </c>
      <c r="J900" s="15">
        <f t="shared" si="122"/>
        <v>40725</v>
      </c>
      <c r="K900" s="7">
        <f t="shared" si="123"/>
        <v>14.254810335047502</v>
      </c>
    </row>
    <row r="901" spans="1:11" x14ac:dyDescent="0.2">
      <c r="A901" s="11">
        <v>40728</v>
      </c>
      <c r="B901" s="12">
        <v>6017.5</v>
      </c>
      <c r="C901" s="4">
        <f t="shared" si="120"/>
        <v>4.6138680867924388E-3</v>
      </c>
      <c r="D901" s="4">
        <f t="shared" si="124"/>
        <v>1.4509140916531771E-7</v>
      </c>
      <c r="E901" s="13">
        <f t="shared" si="125"/>
        <v>7.3553976948943976E-5</v>
      </c>
      <c r="F901" s="4">
        <f t="shared" si="126"/>
        <v>4.6137229953832739E-3</v>
      </c>
      <c r="G901" s="6">
        <f t="shared" si="127"/>
        <v>0.53795808208070695</v>
      </c>
      <c r="H901" s="8">
        <f t="shared" si="128"/>
        <v>0</v>
      </c>
      <c r="I901" s="6">
        <f t="shared" si="121"/>
        <v>3.695107538263839</v>
      </c>
      <c r="J901" s="15">
        <f t="shared" si="122"/>
        <v>40728</v>
      </c>
      <c r="K901" s="7">
        <f t="shared" si="123"/>
        <v>13.641538098060213</v>
      </c>
    </row>
    <row r="902" spans="1:11" x14ac:dyDescent="0.2">
      <c r="A902" s="11">
        <v>40729</v>
      </c>
      <c r="B902" s="12">
        <v>6024</v>
      </c>
      <c r="C902" s="4">
        <f t="shared" si="120"/>
        <v>1.0795998225023933E-3</v>
      </c>
      <c r="D902" s="4">
        <f t="shared" si="124"/>
        <v>1.4509140916531771E-7</v>
      </c>
      <c r="E902" s="13">
        <f t="shared" si="125"/>
        <v>6.7572295850170299E-5</v>
      </c>
      <c r="F902" s="4">
        <f t="shared" si="126"/>
        <v>1.0794547310932279E-3</v>
      </c>
      <c r="G902" s="6">
        <f t="shared" si="127"/>
        <v>0.13131674122961379</v>
      </c>
      <c r="H902" s="8">
        <f t="shared" si="128"/>
        <v>0</v>
      </c>
      <c r="I902" s="6">
        <f t="shared" si="121"/>
        <v>3.873595665340781</v>
      </c>
      <c r="J902" s="15">
        <f t="shared" si="122"/>
        <v>40729</v>
      </c>
      <c r="K902" s="7">
        <f t="shared" si="123"/>
        <v>13.075087322879755</v>
      </c>
    </row>
    <row r="903" spans="1:11" x14ac:dyDescent="0.2">
      <c r="A903" s="11">
        <v>40730</v>
      </c>
      <c r="B903" s="12">
        <v>6002.9</v>
      </c>
      <c r="C903" s="4">
        <f t="shared" si="120"/>
        <v>-3.5088047041360649E-3</v>
      </c>
      <c r="D903" s="4">
        <f t="shared" si="124"/>
        <v>1.4509140916531771E-7</v>
      </c>
      <c r="E903" s="13">
        <f t="shared" si="125"/>
        <v>6.2280947309885923E-5</v>
      </c>
      <c r="F903" s="4">
        <f t="shared" si="126"/>
        <v>-3.5089497955452303E-3</v>
      </c>
      <c r="G903" s="6">
        <f t="shared" si="127"/>
        <v>-0.44463080648381903</v>
      </c>
      <c r="H903" s="8">
        <f t="shared" si="128"/>
        <v>1</v>
      </c>
      <c r="I903" s="6">
        <f t="shared" si="121"/>
        <v>3.8241406900656134</v>
      </c>
      <c r="J903" s="15">
        <f t="shared" si="122"/>
        <v>40730</v>
      </c>
      <c r="K903" s="7">
        <f t="shared" si="123"/>
        <v>12.552720688918853</v>
      </c>
    </row>
    <row r="904" spans="1:11" x14ac:dyDescent="0.2">
      <c r="A904" s="11">
        <v>40731</v>
      </c>
      <c r="B904" s="12">
        <v>6054.5</v>
      </c>
      <c r="C904" s="4">
        <f t="shared" si="120"/>
        <v>8.5591114188274531E-3</v>
      </c>
      <c r="D904" s="4">
        <f t="shared" si="124"/>
        <v>1.4509140916531771E-7</v>
      </c>
      <c r="E904" s="13">
        <f t="shared" si="125"/>
        <v>5.9890736657024888E-5</v>
      </c>
      <c r="F904" s="4">
        <f t="shared" si="126"/>
        <v>8.5589663274182881E-3</v>
      </c>
      <c r="G904" s="6">
        <f t="shared" si="127"/>
        <v>1.1059652726264553</v>
      </c>
      <c r="H904" s="8">
        <f t="shared" si="128"/>
        <v>0</v>
      </c>
      <c r="I904" s="6">
        <f t="shared" si="121"/>
        <v>3.330976230465553</v>
      </c>
      <c r="J904" s="15">
        <f t="shared" si="122"/>
        <v>40731</v>
      </c>
      <c r="K904" s="7">
        <f t="shared" si="123"/>
        <v>12.30949079947148</v>
      </c>
    </row>
    <row r="905" spans="1:11" x14ac:dyDescent="0.2">
      <c r="A905" s="11">
        <v>40732</v>
      </c>
      <c r="B905" s="12">
        <v>5990.6</v>
      </c>
      <c r="C905" s="4">
        <f t="shared" si="120"/>
        <v>-1.0610223156391143E-2</v>
      </c>
      <c r="D905" s="4">
        <f t="shared" si="124"/>
        <v>1.4509140916531771E-7</v>
      </c>
      <c r="E905" s="13">
        <f t="shared" si="125"/>
        <v>5.5485899838684063E-5</v>
      </c>
      <c r="F905" s="4">
        <f t="shared" si="126"/>
        <v>-1.0610368247800308E-2</v>
      </c>
      <c r="G905" s="6">
        <f t="shared" si="127"/>
        <v>-1.4244235333630157</v>
      </c>
      <c r="H905" s="8">
        <f t="shared" si="128"/>
        <v>1</v>
      </c>
      <c r="I905" s="6">
        <f t="shared" si="121"/>
        <v>2.9662610788213728</v>
      </c>
      <c r="J905" s="15">
        <f t="shared" si="122"/>
        <v>40732</v>
      </c>
      <c r="K905" s="7">
        <f t="shared" si="123"/>
        <v>11.848178197168991</v>
      </c>
    </row>
    <row r="906" spans="1:11" x14ac:dyDescent="0.2">
      <c r="A906" s="11">
        <v>40735</v>
      </c>
      <c r="B906" s="12">
        <v>5929.2</v>
      </c>
      <c r="C906" s="4">
        <f t="shared" si="120"/>
        <v>-1.0302277398325205E-2</v>
      </c>
      <c r="D906" s="4">
        <f t="shared" si="124"/>
        <v>1.4509140916531771E-7</v>
      </c>
      <c r="E906" s="13">
        <f t="shared" si="125"/>
        <v>7.253209156622253E-5</v>
      </c>
      <c r="F906" s="4">
        <f t="shared" si="126"/>
        <v>-1.030242248973437E-2</v>
      </c>
      <c r="G906" s="6">
        <f t="shared" si="127"/>
        <v>-1.2096904587325454</v>
      </c>
      <c r="H906" s="8">
        <f t="shared" si="128"/>
        <v>1</v>
      </c>
      <c r="I906" s="6">
        <f t="shared" si="121"/>
        <v>3.11512668969511</v>
      </c>
      <c r="J906" s="15">
        <f t="shared" si="122"/>
        <v>40735</v>
      </c>
      <c r="K906" s="7">
        <f t="shared" si="123"/>
        <v>13.54644572065097</v>
      </c>
    </row>
    <row r="907" spans="1:11" x14ac:dyDescent="0.2">
      <c r="A907" s="11">
        <v>40736</v>
      </c>
      <c r="B907" s="12">
        <v>5869</v>
      </c>
      <c r="C907" s="4">
        <f t="shared" si="120"/>
        <v>-1.0205035081370111E-2</v>
      </c>
      <c r="D907" s="4">
        <f t="shared" si="124"/>
        <v>1.4509140916531771E-7</v>
      </c>
      <c r="E907" s="13">
        <f t="shared" si="125"/>
        <v>8.641301826064495E-5</v>
      </c>
      <c r="F907" s="4">
        <f t="shared" si="126"/>
        <v>-1.0205180172779276E-2</v>
      </c>
      <c r="G907" s="6">
        <f t="shared" si="127"/>
        <v>-1.0978198757713018</v>
      </c>
      <c r="H907" s="8">
        <f t="shared" si="128"/>
        <v>1</v>
      </c>
      <c r="I907" s="6">
        <f t="shared" si="121"/>
        <v>3.1566433365718081</v>
      </c>
      <c r="J907" s="15">
        <f t="shared" si="122"/>
        <v>40736</v>
      </c>
      <c r="K907" s="7">
        <f t="shared" si="123"/>
        <v>14.785970925151712</v>
      </c>
    </row>
    <row r="908" spans="1:11" x14ac:dyDescent="0.2">
      <c r="A908" s="11">
        <v>40737</v>
      </c>
      <c r="B908" s="12">
        <v>5906.4</v>
      </c>
      <c r="C908" s="4">
        <f t="shared" si="120"/>
        <v>6.3522471866213114E-3</v>
      </c>
      <c r="D908" s="4">
        <f t="shared" si="124"/>
        <v>1.4509140916531771E-7</v>
      </c>
      <c r="E908" s="13">
        <f t="shared" si="125"/>
        <v>9.832100569363138E-5</v>
      </c>
      <c r="F908" s="4">
        <f t="shared" si="126"/>
        <v>6.3521020952121464E-3</v>
      </c>
      <c r="G908" s="6">
        <f t="shared" si="127"/>
        <v>0.64061088488192419</v>
      </c>
      <c r="H908" s="8">
        <f t="shared" si="128"/>
        <v>0</v>
      </c>
      <c r="I908" s="6">
        <f t="shared" si="121"/>
        <v>3.4895067458702234</v>
      </c>
      <c r="J908" s="15">
        <f t="shared" si="122"/>
        <v>40737</v>
      </c>
      <c r="K908" s="7">
        <f t="shared" si="123"/>
        <v>15.771878277646179</v>
      </c>
    </row>
    <row r="909" spans="1:11" x14ac:dyDescent="0.2">
      <c r="A909" s="11">
        <v>40738</v>
      </c>
      <c r="B909" s="12">
        <v>5847</v>
      </c>
      <c r="C909" s="4">
        <f t="shared" si="120"/>
        <v>-1.0107799569285253E-2</v>
      </c>
      <c r="D909" s="4">
        <f t="shared" si="124"/>
        <v>1.4509140916531771E-7</v>
      </c>
      <c r="E909" s="13">
        <f t="shared" si="125"/>
        <v>8.948101669826936E-5</v>
      </c>
      <c r="F909" s="4">
        <f t="shared" si="126"/>
        <v>-1.0107944660694418E-2</v>
      </c>
      <c r="G909" s="6">
        <f t="shared" si="127"/>
        <v>-1.0685562788475143</v>
      </c>
      <c r="H909" s="8">
        <f t="shared" si="128"/>
        <v>1</v>
      </c>
      <c r="I909" s="6">
        <f t="shared" si="121"/>
        <v>3.1708972358184222</v>
      </c>
      <c r="J909" s="15">
        <f t="shared" si="122"/>
        <v>40738</v>
      </c>
      <c r="K909" s="7">
        <f t="shared" si="123"/>
        <v>15.0461613791233</v>
      </c>
    </row>
    <row r="910" spans="1:11" x14ac:dyDescent="0.2">
      <c r="A910" s="11">
        <v>40739</v>
      </c>
      <c r="B910" s="12">
        <v>5843.7</v>
      </c>
      <c r="C910" s="4">
        <f t="shared" si="120"/>
        <v>-5.645513250100286E-4</v>
      </c>
      <c r="D910" s="4">
        <f t="shared" si="124"/>
        <v>1.4509140916531771E-7</v>
      </c>
      <c r="E910" s="13">
        <f t="shared" si="125"/>
        <v>1.0066750467594541E-4</v>
      </c>
      <c r="F910" s="4">
        <f t="shared" si="126"/>
        <v>-5.6469641641919389E-4</v>
      </c>
      <c r="G910" s="6">
        <f t="shared" si="127"/>
        <v>-5.6282111203038339E-2</v>
      </c>
      <c r="H910" s="8">
        <f t="shared" si="128"/>
        <v>1</v>
      </c>
      <c r="I910" s="6">
        <f t="shared" si="121"/>
        <v>3.6813213811229315</v>
      </c>
      <c r="J910" s="15">
        <f t="shared" si="122"/>
        <v>40739</v>
      </c>
      <c r="K910" s="7">
        <f t="shared" si="123"/>
        <v>15.958971985379943</v>
      </c>
    </row>
    <row r="911" spans="1:11" x14ac:dyDescent="0.2">
      <c r="A911" s="11">
        <v>40742</v>
      </c>
      <c r="B911" s="12">
        <v>5752.8</v>
      </c>
      <c r="C911" s="4">
        <f t="shared" si="120"/>
        <v>-1.5677465062376134E-2</v>
      </c>
      <c r="D911" s="4">
        <f t="shared" si="124"/>
        <v>1.4509140916531771E-7</v>
      </c>
      <c r="E911" s="13">
        <f t="shared" si="125"/>
        <v>9.1616031458530278E-5</v>
      </c>
      <c r="F911" s="4">
        <f t="shared" si="126"/>
        <v>-1.5677610153785299E-2</v>
      </c>
      <c r="G911" s="6">
        <f t="shared" si="127"/>
        <v>-1.6379254203947275</v>
      </c>
      <c r="H911" s="8">
        <f t="shared" si="128"/>
        <v>1</v>
      </c>
      <c r="I911" s="6">
        <f t="shared" si="121"/>
        <v>2.3886137682451398</v>
      </c>
      <c r="J911" s="15">
        <f t="shared" si="122"/>
        <v>40742</v>
      </c>
      <c r="K911" s="7">
        <f t="shared" si="123"/>
        <v>15.224603758064825</v>
      </c>
    </row>
    <row r="912" spans="1:11" x14ac:dyDescent="0.2">
      <c r="A912" s="11">
        <v>40743</v>
      </c>
      <c r="B912" s="12">
        <v>5790</v>
      </c>
      <c r="C912" s="4">
        <f t="shared" ref="C912:C975" si="129">LN(B912/B911)</f>
        <v>6.4455987787566194E-3</v>
      </c>
      <c r="D912" s="4">
        <f t="shared" si="124"/>
        <v>1.4509140916531771E-7</v>
      </c>
      <c r="E912" s="13">
        <f t="shared" si="125"/>
        <v>1.2927245554388396E-4</v>
      </c>
      <c r="F912" s="4">
        <f t="shared" si="126"/>
        <v>6.4454536873474544E-3</v>
      </c>
      <c r="G912" s="6">
        <f t="shared" si="127"/>
        <v>0.56689221508060939</v>
      </c>
      <c r="H912" s="8">
        <f t="shared" si="128"/>
        <v>0</v>
      </c>
      <c r="I912" s="6">
        <f t="shared" si="121"/>
        <v>3.3971722362272643</v>
      </c>
      <c r="J912" s="15">
        <f t="shared" si="122"/>
        <v>40743</v>
      </c>
      <c r="K912" s="7">
        <f t="shared" si="123"/>
        <v>18.084781240756726</v>
      </c>
    </row>
    <row r="913" spans="1:11" x14ac:dyDescent="0.2">
      <c r="A913" s="11">
        <v>40744</v>
      </c>
      <c r="B913" s="12">
        <v>5853.8</v>
      </c>
      <c r="C913" s="4">
        <f t="shared" si="129"/>
        <v>1.0958731427437151E-2</v>
      </c>
      <c r="D913" s="4">
        <f t="shared" si="124"/>
        <v>1.4509140916531771E-7</v>
      </c>
      <c r="E913" s="13">
        <f t="shared" si="125"/>
        <v>1.1686042831859046E-4</v>
      </c>
      <c r="F913" s="4">
        <f t="shared" si="126"/>
        <v>1.0958586336027986E-2</v>
      </c>
      <c r="G913" s="6">
        <f t="shared" si="127"/>
        <v>1.0137264930727998</v>
      </c>
      <c r="H913" s="8">
        <f t="shared" si="128"/>
        <v>0</v>
      </c>
      <c r="I913" s="6">
        <f t="shared" si="121"/>
        <v>3.0945058932246403</v>
      </c>
      <c r="J913" s="15">
        <f t="shared" si="122"/>
        <v>40744</v>
      </c>
      <c r="K913" s="7">
        <f t="shared" si="123"/>
        <v>17.194676026201652</v>
      </c>
    </row>
    <row r="914" spans="1:11" x14ac:dyDescent="0.2">
      <c r="A914" s="11">
        <v>40745</v>
      </c>
      <c r="B914" s="12">
        <v>5899.9</v>
      </c>
      <c r="C914" s="4">
        <f t="shared" si="129"/>
        <v>7.8443786031518591E-3</v>
      </c>
      <c r="D914" s="4">
        <f t="shared" si="124"/>
        <v>1.4509140916531771E-7</v>
      </c>
      <c r="E914" s="13">
        <f t="shared" si="125"/>
        <v>1.0588084564675742E-4</v>
      </c>
      <c r="F914" s="4">
        <f t="shared" si="126"/>
        <v>7.8442335117426942E-3</v>
      </c>
      <c r="G914" s="6">
        <f t="shared" si="127"/>
        <v>0.76232789708271231</v>
      </c>
      <c r="H914" s="8">
        <f t="shared" si="128"/>
        <v>0</v>
      </c>
      <c r="I914" s="6">
        <f t="shared" si="121"/>
        <v>3.367087652358034</v>
      </c>
      <c r="J914" s="15">
        <f t="shared" si="122"/>
        <v>40745</v>
      </c>
      <c r="K914" s="7">
        <f t="shared" si="123"/>
        <v>16.366995432463966</v>
      </c>
    </row>
    <row r="915" spans="1:11" x14ac:dyDescent="0.2">
      <c r="A915" s="11">
        <v>40746</v>
      </c>
      <c r="B915" s="12">
        <v>5935</v>
      </c>
      <c r="C915" s="4">
        <f t="shared" si="129"/>
        <v>5.9316264461384801E-3</v>
      </c>
      <c r="D915" s="4">
        <f t="shared" si="124"/>
        <v>1.4509140916531771E-7</v>
      </c>
      <c r="E915" s="13">
        <f t="shared" si="125"/>
        <v>9.6168392277177746E-5</v>
      </c>
      <c r="F915" s="4">
        <f t="shared" si="126"/>
        <v>5.9314813547293151E-3</v>
      </c>
      <c r="G915" s="6">
        <f t="shared" si="127"/>
        <v>0.60484903449069327</v>
      </c>
      <c r="H915" s="8">
        <f t="shared" si="128"/>
        <v>0</v>
      </c>
      <c r="I915" s="6">
        <f t="shared" si="121"/>
        <v>3.5228451979773818</v>
      </c>
      <c r="J915" s="15">
        <f t="shared" si="122"/>
        <v>40746</v>
      </c>
      <c r="K915" s="7">
        <f t="shared" si="123"/>
        <v>15.598270175287377</v>
      </c>
    </row>
    <row r="916" spans="1:11" x14ac:dyDescent="0.2">
      <c r="A916" s="11">
        <v>40749</v>
      </c>
      <c r="B916" s="12">
        <v>5925.3</v>
      </c>
      <c r="C916" s="4">
        <f t="shared" si="129"/>
        <v>-1.6357094108466741E-3</v>
      </c>
      <c r="D916" s="4">
        <f t="shared" si="124"/>
        <v>1.4509140916531771E-7</v>
      </c>
      <c r="E916" s="13">
        <f t="shared" si="125"/>
        <v>8.7576831625400193E-5</v>
      </c>
      <c r="F916" s="4">
        <f t="shared" si="126"/>
        <v>-1.6358545022558395E-3</v>
      </c>
      <c r="G916" s="6">
        <f t="shared" si="127"/>
        <v>-0.17480347384105768</v>
      </c>
      <c r="H916" s="8">
        <f t="shared" si="128"/>
        <v>1</v>
      </c>
      <c r="I916" s="6">
        <f t="shared" ref="I916:I979" si="130">-0.5*LN(2*PI())-0.5*LN(E916)-0.5*G916*G916</f>
        <v>3.7372803766442808</v>
      </c>
      <c r="J916" s="15">
        <f t="shared" ref="J916:J979" si="131">A916</f>
        <v>40749</v>
      </c>
      <c r="K916" s="7">
        <f t="shared" ref="K916:K979" si="132">100*SQRT($B$12*E916)</f>
        <v>14.885206885101143</v>
      </c>
    </row>
    <row r="917" spans="1:11" x14ac:dyDescent="0.2">
      <c r="A917" s="11">
        <v>40750</v>
      </c>
      <c r="B917" s="12">
        <v>5929.7</v>
      </c>
      <c r="C917" s="4">
        <f t="shared" si="129"/>
        <v>7.4230285989677349E-4</v>
      </c>
      <c r="D917" s="4">
        <f t="shared" ref="D917:D980" si="133">D916</f>
        <v>1.4509140916531771E-7</v>
      </c>
      <c r="E917" s="13">
        <f t="shared" ref="E917:E980" si="134">$G$6+(($G$7+$G$8*H916)*F916*F916)+($G$9*E916)</f>
        <v>8.0474610499886568E-5</v>
      </c>
      <c r="F917" s="4">
        <f t="shared" ref="F917:F980" si="135">C917-D917</f>
        <v>7.421577684876082E-4</v>
      </c>
      <c r="G917" s="6">
        <f t="shared" ref="G917:G980" si="136">F917/SQRT(E917)</f>
        <v>8.2730718494804387E-2</v>
      </c>
      <c r="H917" s="8">
        <f t="shared" si="128"/>
        <v>0</v>
      </c>
      <c r="I917" s="6">
        <f t="shared" si="130"/>
        <v>3.7914236913064689</v>
      </c>
      <c r="J917" s="15">
        <f t="shared" si="131"/>
        <v>40750</v>
      </c>
      <c r="K917" s="7">
        <f t="shared" si="132"/>
        <v>14.268873976761903</v>
      </c>
    </row>
    <row r="918" spans="1:11" x14ac:dyDescent="0.2">
      <c r="A918" s="11">
        <v>40751</v>
      </c>
      <c r="B918" s="12">
        <v>5856.6</v>
      </c>
      <c r="C918" s="4">
        <f t="shared" si="129"/>
        <v>-1.240439108384403E-2</v>
      </c>
      <c r="D918" s="4">
        <f t="shared" si="133"/>
        <v>1.4509140916531771E-7</v>
      </c>
      <c r="E918" s="13">
        <f t="shared" si="134"/>
        <v>7.3694234421106593E-5</v>
      </c>
      <c r="F918" s="4">
        <f t="shared" si="135"/>
        <v>-1.2404536175253195E-2</v>
      </c>
      <c r="G918" s="6">
        <f t="shared" si="136"/>
        <v>-1.4449864486471442</v>
      </c>
      <c r="H918" s="8">
        <f t="shared" ref="H918:H981" si="137">IF(G918&lt;0,1,0)</f>
        <v>1</v>
      </c>
      <c r="I918" s="6">
        <f t="shared" si="130"/>
        <v>2.79486154451219</v>
      </c>
      <c r="J918" s="15">
        <f t="shared" si="131"/>
        <v>40751</v>
      </c>
      <c r="K918" s="7">
        <f t="shared" si="132"/>
        <v>13.654538186456533</v>
      </c>
    </row>
    <row r="919" spans="1:11" x14ac:dyDescent="0.2">
      <c r="A919" s="11">
        <v>40752</v>
      </c>
      <c r="B919" s="12">
        <v>5873.2</v>
      </c>
      <c r="C919" s="4">
        <f t="shared" si="129"/>
        <v>2.8303996798079521E-3</v>
      </c>
      <c r="D919" s="4">
        <f t="shared" si="133"/>
        <v>1.4509140916531771E-7</v>
      </c>
      <c r="E919" s="13">
        <f t="shared" si="134"/>
        <v>9.6320498242747596E-5</v>
      </c>
      <c r="F919" s="4">
        <f t="shared" si="135"/>
        <v>2.8302545883987867E-3</v>
      </c>
      <c r="G919" s="6">
        <f t="shared" si="136"/>
        <v>0.28838066763246833</v>
      </c>
      <c r="H919" s="8">
        <f t="shared" si="137"/>
        <v>0</v>
      </c>
      <c r="I919" s="6">
        <f t="shared" si="130"/>
        <v>3.6633944638788236</v>
      </c>
      <c r="J919" s="15">
        <f t="shared" si="131"/>
        <v>40752</v>
      </c>
      <c r="K919" s="7">
        <f t="shared" si="132"/>
        <v>15.610600903045066</v>
      </c>
    </row>
    <row r="920" spans="1:11" x14ac:dyDescent="0.2">
      <c r="A920" s="11">
        <v>40753</v>
      </c>
      <c r="B920" s="12">
        <v>5815.2</v>
      </c>
      <c r="C920" s="4">
        <f t="shared" si="129"/>
        <v>-9.9244509183567912E-3</v>
      </c>
      <c r="D920" s="4">
        <f t="shared" si="133"/>
        <v>1.4509140916531771E-7</v>
      </c>
      <c r="E920" s="13">
        <f t="shared" si="134"/>
        <v>8.7711383378594049E-5</v>
      </c>
      <c r="F920" s="4">
        <f t="shared" si="135"/>
        <v>-9.9245960097659562E-3</v>
      </c>
      <c r="G920" s="6">
        <f t="shared" si="136"/>
        <v>-1.0597046915429364</v>
      </c>
      <c r="H920" s="8">
        <f t="shared" si="137"/>
        <v>1</v>
      </c>
      <c r="I920" s="6">
        <f t="shared" si="130"/>
        <v>3.1903038841250422</v>
      </c>
      <c r="J920" s="15">
        <f t="shared" si="131"/>
        <v>40753</v>
      </c>
      <c r="K920" s="7">
        <f t="shared" si="132"/>
        <v>14.896637202665671</v>
      </c>
    </row>
    <row r="921" spans="1:11" x14ac:dyDescent="0.2">
      <c r="A921" s="11">
        <v>40756</v>
      </c>
      <c r="B921" s="12">
        <v>5774.4</v>
      </c>
      <c r="C921" s="4">
        <f t="shared" si="129"/>
        <v>-7.0408242819016186E-3</v>
      </c>
      <c r="D921" s="4">
        <f t="shared" si="133"/>
        <v>1.4509140916531771E-7</v>
      </c>
      <c r="E921" s="13">
        <f t="shared" si="134"/>
        <v>9.8418842361969693E-5</v>
      </c>
      <c r="F921" s="4">
        <f t="shared" si="135"/>
        <v>-7.0409693733107835E-3</v>
      </c>
      <c r="G921" s="6">
        <f t="shared" si="136"/>
        <v>-0.70973027122559473</v>
      </c>
      <c r="H921" s="8">
        <f t="shared" si="137"/>
        <v>1</v>
      </c>
      <c r="I921" s="6">
        <f t="shared" si="130"/>
        <v>3.4423420802578746</v>
      </c>
      <c r="J921" s="15">
        <f t="shared" si="131"/>
        <v>40756</v>
      </c>
      <c r="K921" s="7">
        <f t="shared" si="132"/>
        <v>15.779723418862046</v>
      </c>
    </row>
    <row r="922" spans="1:11" x14ac:dyDescent="0.2">
      <c r="A922" s="11">
        <v>40757</v>
      </c>
      <c r="B922" s="12">
        <v>5718.4</v>
      </c>
      <c r="C922" s="4">
        <f t="shared" si="129"/>
        <v>-9.7453089234152187E-3</v>
      </c>
      <c r="D922" s="4">
        <f t="shared" si="133"/>
        <v>1.4509140916531771E-7</v>
      </c>
      <c r="E922" s="13">
        <f t="shared" si="134"/>
        <v>9.8789796991348452E-5</v>
      </c>
      <c r="F922" s="4">
        <f t="shared" si="135"/>
        <v>-9.7454540148243837E-3</v>
      </c>
      <c r="G922" s="6">
        <f t="shared" si="136"/>
        <v>-0.98049646009121239</v>
      </c>
      <c r="H922" s="8">
        <f t="shared" si="137"/>
        <v>1</v>
      </c>
      <c r="I922" s="6">
        <f t="shared" si="130"/>
        <v>3.2116329266003429</v>
      </c>
      <c r="J922" s="15">
        <f t="shared" si="131"/>
        <v>40757</v>
      </c>
      <c r="K922" s="7">
        <f t="shared" si="132"/>
        <v>15.809433461959083</v>
      </c>
    </row>
    <row r="923" spans="1:11" x14ac:dyDescent="0.2">
      <c r="A923" s="11">
        <v>40758</v>
      </c>
      <c r="B923" s="12">
        <v>5584.5</v>
      </c>
      <c r="C923" s="4">
        <f t="shared" si="129"/>
        <v>-2.3694142984227548E-2</v>
      </c>
      <c r="D923" s="4">
        <f t="shared" si="133"/>
        <v>1.4509140916531771E-7</v>
      </c>
      <c r="E923" s="13">
        <f t="shared" si="134"/>
        <v>1.0756321864446182E-4</v>
      </c>
      <c r="F923" s="4">
        <f t="shared" si="135"/>
        <v>-2.3694288075636713E-2</v>
      </c>
      <c r="G923" s="6">
        <f t="shared" si="136"/>
        <v>-2.2846084021899071</v>
      </c>
      <c r="H923" s="8">
        <f t="shared" si="137"/>
        <v>1</v>
      </c>
      <c r="I923" s="6">
        <f t="shared" si="130"/>
        <v>1.0400595925342078</v>
      </c>
      <c r="J923" s="15">
        <f t="shared" si="131"/>
        <v>40758</v>
      </c>
      <c r="K923" s="7">
        <f t="shared" si="132"/>
        <v>16.496513060961956</v>
      </c>
    </row>
    <row r="924" spans="1:11" x14ac:dyDescent="0.2">
      <c r="A924" s="11">
        <v>40759</v>
      </c>
      <c r="B924" s="12">
        <v>5393.1</v>
      </c>
      <c r="C924" s="4">
        <f t="shared" si="129"/>
        <v>-3.4874544260401139E-2</v>
      </c>
      <c r="D924" s="4">
        <f t="shared" si="133"/>
        <v>1.4509140916531771E-7</v>
      </c>
      <c r="E924" s="13">
        <f t="shared" si="134"/>
        <v>2.0209461692591285E-4</v>
      </c>
      <c r="F924" s="4">
        <f t="shared" si="135"/>
        <v>-3.4874689351810303E-2</v>
      </c>
      <c r="G924" s="6">
        <f t="shared" si="136"/>
        <v>-2.4532001071498644</v>
      </c>
      <c r="H924" s="8">
        <f t="shared" si="137"/>
        <v>1</v>
      </c>
      <c r="I924" s="6">
        <f t="shared" si="130"/>
        <v>0.32535336873780807</v>
      </c>
      <c r="J924" s="15">
        <f t="shared" si="131"/>
        <v>40759</v>
      </c>
      <c r="K924" s="7">
        <f t="shared" si="132"/>
        <v>22.6119300552288</v>
      </c>
    </row>
    <row r="925" spans="1:11" x14ac:dyDescent="0.2">
      <c r="A925" s="11">
        <v>40760</v>
      </c>
      <c r="B925" s="12">
        <v>5247</v>
      </c>
      <c r="C925" s="4">
        <f t="shared" si="129"/>
        <v>-2.7463874033768345E-2</v>
      </c>
      <c r="D925" s="4">
        <f t="shared" si="133"/>
        <v>1.4509140916531771E-7</v>
      </c>
      <c r="E925" s="13">
        <f t="shared" si="134"/>
        <v>4.0753010086687607E-4</v>
      </c>
      <c r="F925" s="4">
        <f t="shared" si="135"/>
        <v>-2.746401912517751E-2</v>
      </c>
      <c r="G925" s="6">
        <f t="shared" si="136"/>
        <v>-1.3604552059091954</v>
      </c>
      <c r="H925" s="8">
        <f t="shared" si="137"/>
        <v>1</v>
      </c>
      <c r="I925" s="6">
        <f t="shared" si="130"/>
        <v>2.0583401635793228</v>
      </c>
      <c r="J925" s="15">
        <f t="shared" si="131"/>
        <v>40760</v>
      </c>
      <c r="K925" s="7">
        <f t="shared" si="132"/>
        <v>32.109985287962942</v>
      </c>
    </row>
    <row r="926" spans="1:11" x14ac:dyDescent="0.2">
      <c r="A926" s="11">
        <v>40763</v>
      </c>
      <c r="B926" s="12">
        <v>5069</v>
      </c>
      <c r="C926" s="4">
        <f t="shared" si="129"/>
        <v>-3.4512925214362437E-2</v>
      </c>
      <c r="D926" s="4">
        <f t="shared" si="133"/>
        <v>1.4509140916531771E-7</v>
      </c>
      <c r="E926" s="13">
        <f t="shared" si="134"/>
        <v>5.0331847215958334E-4</v>
      </c>
      <c r="F926" s="4">
        <f t="shared" si="135"/>
        <v>-3.4513070305771602E-2</v>
      </c>
      <c r="G926" s="6">
        <f t="shared" si="136"/>
        <v>-1.5383748148214575</v>
      </c>
      <c r="H926" s="8">
        <f t="shared" si="137"/>
        <v>1</v>
      </c>
      <c r="I926" s="6">
        <f t="shared" si="130"/>
        <v>1.6949066527418815</v>
      </c>
      <c r="J926" s="15">
        <f t="shared" si="131"/>
        <v>40763</v>
      </c>
      <c r="K926" s="7">
        <f t="shared" si="132"/>
        <v>35.684670862483038</v>
      </c>
    </row>
    <row r="927" spans="1:11" x14ac:dyDescent="0.2">
      <c r="A927" s="11">
        <v>40764</v>
      </c>
      <c r="B927" s="12">
        <v>5164.8999999999996</v>
      </c>
      <c r="C927" s="4">
        <f t="shared" si="129"/>
        <v>1.8742181809740664E-2</v>
      </c>
      <c r="D927" s="4">
        <f t="shared" si="133"/>
        <v>1.4509140916531771E-7</v>
      </c>
      <c r="E927" s="13">
        <f t="shared" si="134"/>
        <v>6.6932265182558708E-4</v>
      </c>
      <c r="F927" s="4">
        <f t="shared" si="135"/>
        <v>1.8742036718331499E-2</v>
      </c>
      <c r="G927" s="6">
        <f t="shared" si="136"/>
        <v>0.72443433014782843</v>
      </c>
      <c r="H927" s="8">
        <f t="shared" si="137"/>
        <v>0</v>
      </c>
      <c r="I927" s="6">
        <f t="shared" si="130"/>
        <v>2.4732810796349654</v>
      </c>
      <c r="J927" s="15">
        <f t="shared" si="131"/>
        <v>40764</v>
      </c>
      <c r="K927" s="7">
        <f t="shared" si="132"/>
        <v>41.150775316131472</v>
      </c>
    </row>
    <row r="928" spans="1:11" x14ac:dyDescent="0.2">
      <c r="A928" s="11">
        <v>40765</v>
      </c>
      <c r="B928" s="12">
        <v>5007.2</v>
      </c>
      <c r="C928" s="4">
        <f t="shared" si="129"/>
        <v>-3.1008864671598212E-2</v>
      </c>
      <c r="D928" s="4">
        <f t="shared" si="133"/>
        <v>1.4509140916531771E-7</v>
      </c>
      <c r="E928" s="13">
        <f t="shared" si="134"/>
        <v>5.9458462835348122E-4</v>
      </c>
      <c r="F928" s="4">
        <f t="shared" si="135"/>
        <v>-3.1009009763007377E-2</v>
      </c>
      <c r="G928" s="6">
        <f t="shared" si="136"/>
        <v>-1.271689422876255</v>
      </c>
      <c r="H928" s="8">
        <f t="shared" si="137"/>
        <v>1</v>
      </c>
      <c r="I928" s="6">
        <f t="shared" si="130"/>
        <v>1.9862882225746705</v>
      </c>
      <c r="J928" s="15">
        <f t="shared" si="131"/>
        <v>40765</v>
      </c>
      <c r="K928" s="7">
        <f t="shared" si="132"/>
        <v>38.78529501930219</v>
      </c>
    </row>
    <row r="929" spans="1:11" x14ac:dyDescent="0.2">
      <c r="A929" s="11">
        <v>40766</v>
      </c>
      <c r="B929" s="12">
        <v>5162.8</v>
      </c>
      <c r="C929" s="4">
        <f t="shared" si="129"/>
        <v>3.0602191350540927E-2</v>
      </c>
      <c r="D929" s="4">
        <f t="shared" si="133"/>
        <v>1.4509140916531771E-7</v>
      </c>
      <c r="E929" s="13">
        <f t="shared" si="134"/>
        <v>7.0734588802904229E-4</v>
      </c>
      <c r="F929" s="4">
        <f t="shared" si="135"/>
        <v>3.0602046259131762E-2</v>
      </c>
      <c r="G929" s="6">
        <f t="shared" si="136"/>
        <v>1.1506269734266246</v>
      </c>
      <c r="H929" s="8">
        <f t="shared" si="137"/>
        <v>0</v>
      </c>
      <c r="I929" s="6">
        <f t="shared" si="130"/>
        <v>2.0460856399477674</v>
      </c>
      <c r="J929" s="15">
        <f t="shared" si="131"/>
        <v>40766</v>
      </c>
      <c r="K929" s="7">
        <f t="shared" si="132"/>
        <v>42.30348799701364</v>
      </c>
    </row>
    <row r="930" spans="1:11" x14ac:dyDescent="0.2">
      <c r="A930" s="11">
        <v>40767</v>
      </c>
      <c r="B930" s="12">
        <v>5320</v>
      </c>
      <c r="C930" s="4">
        <f t="shared" si="129"/>
        <v>2.9994235374657414E-2</v>
      </c>
      <c r="D930" s="4">
        <f t="shared" si="133"/>
        <v>1.4509140916531771E-7</v>
      </c>
      <c r="E930" s="13">
        <f t="shared" si="134"/>
        <v>6.2821968713708785E-4</v>
      </c>
      <c r="F930" s="4">
        <f t="shared" si="135"/>
        <v>2.9994090283248249E-2</v>
      </c>
      <c r="G930" s="6">
        <f t="shared" si="136"/>
        <v>1.196685209253461</v>
      </c>
      <c r="H930" s="8">
        <f t="shared" si="137"/>
        <v>0</v>
      </c>
      <c r="I930" s="6">
        <f t="shared" si="130"/>
        <v>2.0513440379657961</v>
      </c>
      <c r="J930" s="15">
        <f t="shared" si="131"/>
        <v>40767</v>
      </c>
      <c r="K930" s="7">
        <f t="shared" si="132"/>
        <v>39.86722724816503</v>
      </c>
    </row>
    <row r="931" spans="1:11" x14ac:dyDescent="0.2">
      <c r="A931" s="11">
        <v>40770</v>
      </c>
      <c r="B931" s="12">
        <v>5350.6</v>
      </c>
      <c r="C931" s="4">
        <f t="shared" si="129"/>
        <v>5.7354007987838029E-3</v>
      </c>
      <c r="D931" s="4">
        <f t="shared" si="133"/>
        <v>1.4509140916531771E-7</v>
      </c>
      <c r="E931" s="13">
        <f t="shared" si="134"/>
        <v>5.5822526572372837E-4</v>
      </c>
      <c r="F931" s="4">
        <f t="shared" si="135"/>
        <v>5.7352557073746379E-3</v>
      </c>
      <c r="G931" s="6">
        <f t="shared" si="136"/>
        <v>0.24274374128060336</v>
      </c>
      <c r="H931" s="8">
        <f t="shared" si="137"/>
        <v>0</v>
      </c>
      <c r="I931" s="6">
        <f t="shared" si="130"/>
        <v>2.7969731923472985</v>
      </c>
      <c r="J931" s="15">
        <f t="shared" si="131"/>
        <v>40770</v>
      </c>
      <c r="K931" s="7">
        <f t="shared" si="132"/>
        <v>37.580712104496278</v>
      </c>
    </row>
    <row r="932" spans="1:11" x14ac:dyDescent="0.2">
      <c r="A932" s="11">
        <v>40771</v>
      </c>
      <c r="B932" s="12">
        <v>5357.6</v>
      </c>
      <c r="C932" s="4">
        <f t="shared" si="129"/>
        <v>1.3074094613666717E-3</v>
      </c>
      <c r="D932" s="4">
        <f t="shared" si="133"/>
        <v>1.4509140916531771E-7</v>
      </c>
      <c r="E932" s="13">
        <f t="shared" si="134"/>
        <v>4.9630874535798051E-4</v>
      </c>
      <c r="F932" s="4">
        <f t="shared" si="135"/>
        <v>1.3072643699575063E-3</v>
      </c>
      <c r="G932" s="6">
        <f t="shared" si="136"/>
        <v>5.8679642667289346E-2</v>
      </c>
      <c r="H932" s="8">
        <f t="shared" si="137"/>
        <v>0</v>
      </c>
      <c r="I932" s="6">
        <f t="shared" si="130"/>
        <v>2.883495993770516</v>
      </c>
      <c r="J932" s="15">
        <f t="shared" si="131"/>
        <v>40771</v>
      </c>
      <c r="K932" s="7">
        <f t="shared" si="132"/>
        <v>35.435309025824665</v>
      </c>
    </row>
    <row r="933" spans="1:11" x14ac:dyDescent="0.2">
      <c r="A933" s="11">
        <v>40772</v>
      </c>
      <c r="B933" s="12">
        <v>5331.6</v>
      </c>
      <c r="C933" s="4">
        <f t="shared" si="129"/>
        <v>-4.8647328659773819E-3</v>
      </c>
      <c r="D933" s="4">
        <f t="shared" si="133"/>
        <v>1.4509140916531771E-7</v>
      </c>
      <c r="E933" s="13">
        <f t="shared" si="134"/>
        <v>4.4153787338288401E-4</v>
      </c>
      <c r="F933" s="4">
        <f t="shared" si="135"/>
        <v>-4.8648779573865469E-3</v>
      </c>
      <c r="G933" s="6">
        <f t="shared" si="136"/>
        <v>-0.23151970960143653</v>
      </c>
      <c r="H933" s="8">
        <f t="shared" si="137"/>
        <v>1</v>
      </c>
      <c r="I933" s="6">
        <f t="shared" si="130"/>
        <v>2.9168841579147387</v>
      </c>
      <c r="J933" s="15">
        <f t="shared" si="131"/>
        <v>40772</v>
      </c>
      <c r="K933" s="7">
        <f t="shared" si="132"/>
        <v>33.422908605606075</v>
      </c>
    </row>
    <row r="934" spans="1:11" x14ac:dyDescent="0.2">
      <c r="A934" s="11">
        <v>40773</v>
      </c>
      <c r="B934" s="12">
        <v>5092.2</v>
      </c>
      <c r="C934" s="4">
        <f t="shared" si="129"/>
        <v>-4.5941423526177028E-2</v>
      </c>
      <c r="D934" s="4">
        <f t="shared" si="133"/>
        <v>1.4509140916531771E-7</v>
      </c>
      <c r="E934" s="13">
        <f t="shared" si="134"/>
        <v>3.9749064649225829E-4</v>
      </c>
      <c r="F934" s="4">
        <f t="shared" si="135"/>
        <v>-4.5941568617586193E-2</v>
      </c>
      <c r="G934" s="6">
        <f t="shared" si="136"/>
        <v>-2.3043177372247734</v>
      </c>
      <c r="H934" s="8">
        <f t="shared" si="137"/>
        <v>1</v>
      </c>
      <c r="I934" s="6">
        <f t="shared" si="130"/>
        <v>0.34129092724289123</v>
      </c>
      <c r="J934" s="15">
        <f t="shared" si="131"/>
        <v>40773</v>
      </c>
      <c r="K934" s="7">
        <f t="shared" si="132"/>
        <v>31.712006174718958</v>
      </c>
    </row>
    <row r="935" spans="1:11" x14ac:dyDescent="0.2">
      <c r="A935" s="11">
        <v>40774</v>
      </c>
      <c r="B935" s="12">
        <v>5040.8</v>
      </c>
      <c r="C935" s="4">
        <f t="shared" si="129"/>
        <v>-1.0145157575840379E-2</v>
      </c>
      <c r="D935" s="4">
        <f t="shared" si="133"/>
        <v>1.4509140916531771E-7</v>
      </c>
      <c r="E935" s="13">
        <f t="shared" si="134"/>
        <v>7.4675362878996808E-4</v>
      </c>
      <c r="F935" s="4">
        <f t="shared" si="135"/>
        <v>-1.0145302667249544E-2</v>
      </c>
      <c r="G935" s="6">
        <f t="shared" si="136"/>
        <v>-0.37125844141650355</v>
      </c>
      <c r="H935" s="8">
        <f t="shared" si="137"/>
        <v>1</v>
      </c>
      <c r="I935" s="6">
        <f t="shared" si="130"/>
        <v>2.6120326723516447</v>
      </c>
      <c r="J935" s="15">
        <f t="shared" si="131"/>
        <v>40774</v>
      </c>
      <c r="K935" s="7">
        <f t="shared" si="132"/>
        <v>43.465925514575424</v>
      </c>
    </row>
    <row r="936" spans="1:11" x14ac:dyDescent="0.2">
      <c r="A936" s="11">
        <v>40777</v>
      </c>
      <c r="B936" s="12">
        <v>5095.3</v>
      </c>
      <c r="C936" s="4">
        <f t="shared" si="129"/>
        <v>1.0753746551679809E-2</v>
      </c>
      <c r="D936" s="4">
        <f t="shared" si="133"/>
        <v>1.4509140916531771E-7</v>
      </c>
      <c r="E936" s="13">
        <f t="shared" si="134"/>
        <v>6.8222649170559624E-4</v>
      </c>
      <c r="F936" s="4">
        <f t="shared" si="135"/>
        <v>1.0753601460270644E-2</v>
      </c>
      <c r="G936" s="6">
        <f t="shared" si="136"/>
        <v>0.41170832352209485</v>
      </c>
      <c r="H936" s="8">
        <f t="shared" si="137"/>
        <v>0</v>
      </c>
      <c r="I936" s="6">
        <f t="shared" si="130"/>
        <v>2.6413840229558918</v>
      </c>
      <c r="J936" s="15">
        <f t="shared" si="131"/>
        <v>40777</v>
      </c>
      <c r="K936" s="7">
        <f t="shared" si="132"/>
        <v>41.545553601019193</v>
      </c>
    </row>
    <row r="937" spans="1:11" x14ac:dyDescent="0.2">
      <c r="A937" s="11">
        <v>40778</v>
      </c>
      <c r="B937" s="12">
        <v>5129.3999999999996</v>
      </c>
      <c r="C937" s="4">
        <f t="shared" si="129"/>
        <v>6.6701470807174522E-3</v>
      </c>
      <c r="D937" s="4">
        <f t="shared" si="133"/>
        <v>1.4509140916531771E-7</v>
      </c>
      <c r="E937" s="13">
        <f t="shared" si="134"/>
        <v>6.0599926467154713E-4</v>
      </c>
      <c r="F937" s="4">
        <f t="shared" si="135"/>
        <v>6.6700019893082873E-3</v>
      </c>
      <c r="G937" s="6">
        <f t="shared" si="136"/>
        <v>0.27095047384237408</v>
      </c>
      <c r="H937" s="8">
        <f t="shared" si="137"/>
        <v>0</v>
      </c>
      <c r="I937" s="6">
        <f t="shared" si="130"/>
        <v>2.7486702798121163</v>
      </c>
      <c r="J937" s="15">
        <f t="shared" si="131"/>
        <v>40778</v>
      </c>
      <c r="K937" s="7">
        <f t="shared" si="132"/>
        <v>39.155818719814995</v>
      </c>
    </row>
    <row r="938" spans="1:11" x14ac:dyDescent="0.2">
      <c r="A938" s="11">
        <v>40779</v>
      </c>
      <c r="B938" s="12">
        <v>5205.8999999999996</v>
      </c>
      <c r="C938" s="4">
        <f t="shared" si="129"/>
        <v>1.4803904504324844E-2</v>
      </c>
      <c r="D938" s="4">
        <f t="shared" si="133"/>
        <v>1.4509140916531771E-7</v>
      </c>
      <c r="E938" s="13">
        <f t="shared" si="134"/>
        <v>5.3856925296810927E-4</v>
      </c>
      <c r="F938" s="4">
        <f t="shared" si="135"/>
        <v>1.4803759412915679E-2</v>
      </c>
      <c r="G938" s="6">
        <f t="shared" si="136"/>
        <v>0.63789800001815777</v>
      </c>
      <c r="H938" s="8">
        <f t="shared" si="137"/>
        <v>0</v>
      </c>
      <c r="I938" s="6">
        <f t="shared" si="130"/>
        <v>2.6409017706654696</v>
      </c>
      <c r="J938" s="15">
        <f t="shared" si="131"/>
        <v>40779</v>
      </c>
      <c r="K938" s="7">
        <f t="shared" si="132"/>
        <v>36.913144136056964</v>
      </c>
    </row>
    <row r="939" spans="1:11" x14ac:dyDescent="0.2">
      <c r="A939" s="11">
        <v>40780</v>
      </c>
      <c r="B939" s="12">
        <v>5131.1000000000004</v>
      </c>
      <c r="C939" s="4">
        <f t="shared" si="129"/>
        <v>-1.4472536634229535E-2</v>
      </c>
      <c r="D939" s="4">
        <f t="shared" si="133"/>
        <v>1.4509140916531771E-7</v>
      </c>
      <c r="E939" s="13">
        <f t="shared" si="134"/>
        <v>4.7892118947112812E-4</v>
      </c>
      <c r="F939" s="4">
        <f t="shared" si="135"/>
        <v>-1.44726817256387E-2</v>
      </c>
      <c r="G939" s="6">
        <f t="shared" si="136"/>
        <v>-0.66132811349308263</v>
      </c>
      <c r="H939" s="8">
        <f t="shared" si="137"/>
        <v>1</v>
      </c>
      <c r="I939" s="6">
        <f t="shared" si="130"/>
        <v>2.6843712826799906</v>
      </c>
      <c r="J939" s="15">
        <f t="shared" si="131"/>
        <v>40780</v>
      </c>
      <c r="K939" s="7">
        <f t="shared" si="132"/>
        <v>34.809059300158545</v>
      </c>
    </row>
    <row r="940" spans="1:11" x14ac:dyDescent="0.2">
      <c r="A940" s="11">
        <v>40781</v>
      </c>
      <c r="B940" s="12">
        <v>5129.8999999999996</v>
      </c>
      <c r="C940" s="4">
        <f t="shared" si="129"/>
        <v>-2.3389533290546502E-4</v>
      </c>
      <c r="D940" s="4">
        <f t="shared" si="133"/>
        <v>1.4509140916531771E-7</v>
      </c>
      <c r="E940" s="13">
        <f t="shared" si="134"/>
        <v>4.6512149267786111E-4</v>
      </c>
      <c r="F940" s="4">
        <f t="shared" si="135"/>
        <v>-2.3404042431463034E-4</v>
      </c>
      <c r="G940" s="6">
        <f t="shared" si="136"/>
        <v>-1.0851947217124699E-2</v>
      </c>
      <c r="H940" s="8">
        <f t="shared" si="137"/>
        <v>1</v>
      </c>
      <c r="I940" s="6">
        <f t="shared" si="130"/>
        <v>2.9176085403796908</v>
      </c>
      <c r="J940" s="15">
        <f t="shared" si="131"/>
        <v>40781</v>
      </c>
      <c r="K940" s="7">
        <f t="shared" si="132"/>
        <v>34.303897394829477</v>
      </c>
    </row>
    <row r="941" spans="1:11" x14ac:dyDescent="0.2">
      <c r="A941" s="11">
        <v>40785</v>
      </c>
      <c r="B941" s="12">
        <v>5268.7</v>
      </c>
      <c r="C941" s="4">
        <f t="shared" si="129"/>
        <v>2.6697486990739937E-2</v>
      </c>
      <c r="D941" s="4">
        <f t="shared" si="133"/>
        <v>1.4509140916531771E-7</v>
      </c>
      <c r="E941" s="13">
        <f t="shared" si="134"/>
        <v>4.1396006191801206E-4</v>
      </c>
      <c r="F941" s="4">
        <f t="shared" si="135"/>
        <v>2.6697341899330772E-2</v>
      </c>
      <c r="G941" s="6">
        <f t="shared" si="136"/>
        <v>1.3121660643251893</v>
      </c>
      <c r="H941" s="8">
        <f t="shared" si="137"/>
        <v>0</v>
      </c>
      <c r="I941" s="6">
        <f t="shared" si="130"/>
        <v>2.1150421054067214</v>
      </c>
      <c r="J941" s="15">
        <f t="shared" si="131"/>
        <v>40785</v>
      </c>
      <c r="K941" s="7">
        <f t="shared" si="132"/>
        <v>32.362307653388541</v>
      </c>
    </row>
    <row r="942" spans="1:11" x14ac:dyDescent="0.2">
      <c r="A942" s="11">
        <v>40786</v>
      </c>
      <c r="B942" s="12">
        <v>5394.5</v>
      </c>
      <c r="C942" s="4">
        <f t="shared" si="129"/>
        <v>2.3596263203222115E-2</v>
      </c>
      <c r="D942" s="4">
        <f t="shared" si="133"/>
        <v>1.4509140916531771E-7</v>
      </c>
      <c r="E942" s="13">
        <f t="shared" si="134"/>
        <v>3.6869286899043175E-4</v>
      </c>
      <c r="F942" s="4">
        <f t="shared" si="135"/>
        <v>2.3596118111812951E-2</v>
      </c>
      <c r="G942" s="6">
        <f t="shared" si="136"/>
        <v>1.22887636768927</v>
      </c>
      <c r="H942" s="8">
        <f t="shared" si="137"/>
        <v>0</v>
      </c>
      <c r="I942" s="6">
        <f t="shared" si="130"/>
        <v>2.2787662001951148</v>
      </c>
      <c r="J942" s="15">
        <f t="shared" si="131"/>
        <v>40786</v>
      </c>
      <c r="K942" s="7">
        <f t="shared" si="132"/>
        <v>30.541659394109423</v>
      </c>
    </row>
    <row r="943" spans="1:11" x14ac:dyDescent="0.2">
      <c r="A943" s="11">
        <v>40787</v>
      </c>
      <c r="B943" s="12">
        <v>5418.6</v>
      </c>
      <c r="C943" s="4">
        <f t="shared" si="129"/>
        <v>4.4575634934134294E-3</v>
      </c>
      <c r="D943" s="4">
        <f t="shared" si="133"/>
        <v>1.4509140916531771E-7</v>
      </c>
      <c r="E943" s="13">
        <f t="shared" si="134"/>
        <v>3.2864986247354655E-4</v>
      </c>
      <c r="F943" s="4">
        <f t="shared" si="135"/>
        <v>4.4574184020042644E-3</v>
      </c>
      <c r="G943" s="6">
        <f t="shared" si="136"/>
        <v>0.2458763028850697</v>
      </c>
      <c r="H943" s="8">
        <f t="shared" si="137"/>
        <v>0</v>
      </c>
      <c r="I943" s="6">
        <f t="shared" si="130"/>
        <v>3.0610926994918533</v>
      </c>
      <c r="J943" s="15">
        <f t="shared" si="131"/>
        <v>40787</v>
      </c>
      <c r="K943" s="7">
        <f t="shared" si="132"/>
        <v>28.835466912433944</v>
      </c>
    </row>
    <row r="944" spans="1:11" x14ac:dyDescent="0.2">
      <c r="A944" s="11">
        <v>40788</v>
      </c>
      <c r="B944" s="12">
        <v>5292</v>
      </c>
      <c r="C944" s="4">
        <f t="shared" si="129"/>
        <v>-2.3641233249961868E-2</v>
      </c>
      <c r="D944" s="4">
        <f t="shared" si="133"/>
        <v>1.4509140916531771E-7</v>
      </c>
      <c r="E944" s="13">
        <f t="shared" si="134"/>
        <v>2.9322813059199287E-4</v>
      </c>
      <c r="F944" s="4">
        <f t="shared" si="135"/>
        <v>-2.3641378341371033E-2</v>
      </c>
      <c r="G944" s="6">
        <f t="shared" si="136"/>
        <v>-1.3806067023327668</v>
      </c>
      <c r="H944" s="8">
        <f t="shared" si="137"/>
        <v>1</v>
      </c>
      <c r="I944" s="6">
        <f t="shared" si="130"/>
        <v>2.1953038581312487</v>
      </c>
      <c r="J944" s="15">
        <f t="shared" si="131"/>
        <v>40788</v>
      </c>
      <c r="K944" s="7">
        <f t="shared" si="132"/>
        <v>27.237238670572722</v>
      </c>
    </row>
    <row r="945" spans="1:11" x14ac:dyDescent="0.2">
      <c r="A945" s="11">
        <v>40791</v>
      </c>
      <c r="B945" s="12">
        <v>5102.6000000000004</v>
      </c>
      <c r="C945" s="4">
        <f t="shared" si="129"/>
        <v>-3.6446032506730529E-2</v>
      </c>
      <c r="D945" s="4">
        <f t="shared" si="133"/>
        <v>1.4509140916531771E-7</v>
      </c>
      <c r="E945" s="13">
        <f t="shared" si="134"/>
        <v>3.6586645005356702E-4</v>
      </c>
      <c r="F945" s="4">
        <f t="shared" si="135"/>
        <v>-3.6446177598139694E-2</v>
      </c>
      <c r="G945" s="6">
        <f t="shared" si="136"/>
        <v>-1.9054198878093782</v>
      </c>
      <c r="H945" s="8">
        <f t="shared" si="137"/>
        <v>1</v>
      </c>
      <c r="I945" s="6">
        <f t="shared" si="130"/>
        <v>1.2223700832234223</v>
      </c>
      <c r="J945" s="15">
        <f t="shared" si="131"/>
        <v>40791</v>
      </c>
      <c r="K945" s="7">
        <f t="shared" si="132"/>
        <v>30.424367185457196</v>
      </c>
    </row>
    <row r="946" spans="1:11" x14ac:dyDescent="0.2">
      <c r="A946" s="11">
        <v>40792</v>
      </c>
      <c r="B946" s="12">
        <v>5156.8</v>
      </c>
      <c r="C946" s="4">
        <f t="shared" si="129"/>
        <v>1.0566018333057769E-2</v>
      </c>
      <c r="D946" s="4">
        <f t="shared" si="133"/>
        <v>1.4509140916531771E-7</v>
      </c>
      <c r="E946" s="13">
        <f t="shared" si="134"/>
        <v>5.7325105139872544E-4</v>
      </c>
      <c r="F946" s="4">
        <f t="shared" si="135"/>
        <v>1.0565873241648604E-2</v>
      </c>
      <c r="G946" s="6">
        <f t="shared" si="136"/>
        <v>0.44129902324639736</v>
      </c>
      <c r="H946" s="8">
        <f t="shared" si="137"/>
        <v>0</v>
      </c>
      <c r="I946" s="6">
        <f t="shared" si="130"/>
        <v>2.7157824538994007</v>
      </c>
      <c r="J946" s="15">
        <f t="shared" si="131"/>
        <v>40792</v>
      </c>
      <c r="K946" s="7">
        <f t="shared" si="132"/>
        <v>38.083134850465967</v>
      </c>
    </row>
    <row r="947" spans="1:11" x14ac:dyDescent="0.2">
      <c r="A947" s="11">
        <v>40793</v>
      </c>
      <c r="B947" s="12">
        <v>5318.6</v>
      </c>
      <c r="C947" s="4">
        <f t="shared" si="129"/>
        <v>3.0893878747665044E-2</v>
      </c>
      <c r="D947" s="4">
        <f t="shared" si="133"/>
        <v>1.4509140916531771E-7</v>
      </c>
      <c r="E947" s="13">
        <f t="shared" si="134"/>
        <v>5.0960043840967491E-4</v>
      </c>
      <c r="F947" s="4">
        <f t="shared" si="135"/>
        <v>3.0893733656255879E-2</v>
      </c>
      <c r="G947" s="6">
        <f t="shared" si="136"/>
        <v>1.3685337165112077</v>
      </c>
      <c r="H947" s="8">
        <f t="shared" si="137"/>
        <v>0</v>
      </c>
      <c r="I947" s="6">
        <f t="shared" si="130"/>
        <v>1.9355609968839034</v>
      </c>
      <c r="J947" s="15">
        <f t="shared" si="131"/>
        <v>40793</v>
      </c>
      <c r="K947" s="7">
        <f t="shared" si="132"/>
        <v>35.906672209722771</v>
      </c>
    </row>
    <row r="948" spans="1:11" x14ac:dyDescent="0.2">
      <c r="A948" s="11">
        <v>40794</v>
      </c>
      <c r="B948" s="12">
        <v>5340.4</v>
      </c>
      <c r="C948" s="4">
        <f t="shared" si="129"/>
        <v>4.090445707101209E-3</v>
      </c>
      <c r="D948" s="4">
        <f t="shared" si="133"/>
        <v>1.4509140916531771E-7</v>
      </c>
      <c r="E948" s="13">
        <f t="shared" si="134"/>
        <v>4.5329560159768469E-4</v>
      </c>
      <c r="F948" s="4">
        <f t="shared" si="135"/>
        <v>4.0903006156920441E-3</v>
      </c>
      <c r="G948" s="6">
        <f t="shared" si="136"/>
        <v>0.1921164155150227</v>
      </c>
      <c r="H948" s="8">
        <f t="shared" si="137"/>
        <v>0</v>
      </c>
      <c r="I948" s="6">
        <f t="shared" si="130"/>
        <v>2.9120901598081845</v>
      </c>
      <c r="J948" s="15">
        <f t="shared" si="131"/>
        <v>40794</v>
      </c>
      <c r="K948" s="7">
        <f t="shared" si="132"/>
        <v>33.864994788751147</v>
      </c>
    </row>
    <row r="949" spans="1:11" x14ac:dyDescent="0.2">
      <c r="A949" s="11">
        <v>40795</v>
      </c>
      <c r="B949" s="12">
        <v>5214.6000000000004</v>
      </c>
      <c r="C949" s="4">
        <f t="shared" si="129"/>
        <v>-2.3838172844470349E-2</v>
      </c>
      <c r="D949" s="4">
        <f t="shared" si="133"/>
        <v>1.4509140916531771E-7</v>
      </c>
      <c r="E949" s="13">
        <f t="shared" si="134"/>
        <v>4.0348878121450614E-4</v>
      </c>
      <c r="F949" s="4">
        <f t="shared" si="135"/>
        <v>-2.3838317935879514E-2</v>
      </c>
      <c r="G949" s="6">
        <f t="shared" si="136"/>
        <v>-1.1867517362838931</v>
      </c>
      <c r="H949" s="8">
        <f t="shared" si="137"/>
        <v>1</v>
      </c>
      <c r="I949" s="6">
        <f t="shared" si="130"/>
        <v>2.2845525621700706</v>
      </c>
      <c r="J949" s="15">
        <f t="shared" si="131"/>
        <v>40795</v>
      </c>
      <c r="K949" s="7">
        <f t="shared" si="132"/>
        <v>31.950377407359376</v>
      </c>
    </row>
    <row r="950" spans="1:11" x14ac:dyDescent="0.2">
      <c r="A950" s="11">
        <v>40798</v>
      </c>
      <c r="B950" s="12">
        <v>5129.6000000000004</v>
      </c>
      <c r="C950" s="4">
        <f t="shared" si="129"/>
        <v>-1.6434700256235588E-2</v>
      </c>
      <c r="D950" s="4">
        <f t="shared" si="133"/>
        <v>1.4509140916531771E-7</v>
      </c>
      <c r="E950" s="13">
        <f t="shared" si="134"/>
        <v>4.6514161449364187E-4</v>
      </c>
      <c r="F950" s="4">
        <f t="shared" si="135"/>
        <v>-1.6434845347644753E-2</v>
      </c>
      <c r="G950" s="6">
        <f t="shared" si="136"/>
        <v>-0.76203167484012113</v>
      </c>
      <c r="H950" s="8">
        <f t="shared" si="137"/>
        <v>1</v>
      </c>
      <c r="I950" s="6">
        <f t="shared" si="130"/>
        <v>2.6272996557874464</v>
      </c>
      <c r="J950" s="15">
        <f t="shared" si="131"/>
        <v>40798</v>
      </c>
      <c r="K950" s="7">
        <f t="shared" si="132"/>
        <v>34.304639404443741</v>
      </c>
    </row>
    <row r="951" spans="1:11" x14ac:dyDescent="0.2">
      <c r="A951" s="11">
        <v>40799</v>
      </c>
      <c r="B951" s="12">
        <v>5174.3</v>
      </c>
      <c r="C951" s="4">
        <f t="shared" si="129"/>
        <v>8.6763808686229713E-3</v>
      </c>
      <c r="D951" s="4">
        <f t="shared" si="133"/>
        <v>1.4509140916531771E-7</v>
      </c>
      <c r="E951" s="13">
        <f t="shared" si="134"/>
        <v>4.6421378901563456E-4</v>
      </c>
      <c r="F951" s="4">
        <f t="shared" si="135"/>
        <v>8.6762357772138064E-3</v>
      </c>
      <c r="G951" s="6">
        <f t="shared" si="136"/>
        <v>0.40269137440587849</v>
      </c>
      <c r="H951" s="8">
        <f t="shared" si="137"/>
        <v>0</v>
      </c>
      <c r="I951" s="6">
        <f t="shared" si="130"/>
        <v>2.8375639751163035</v>
      </c>
      <c r="J951" s="15">
        <f t="shared" si="131"/>
        <v>40799</v>
      </c>
      <c r="K951" s="7">
        <f t="shared" si="132"/>
        <v>34.270408316936575</v>
      </c>
    </row>
    <row r="952" spans="1:11" x14ac:dyDescent="0.2">
      <c r="A952" s="11">
        <v>40800</v>
      </c>
      <c r="B952" s="12">
        <v>5227</v>
      </c>
      <c r="C952" s="4">
        <f t="shared" si="129"/>
        <v>1.0133435429064945E-2</v>
      </c>
      <c r="D952" s="4">
        <f t="shared" si="133"/>
        <v>1.4509140916531771E-7</v>
      </c>
      <c r="E952" s="13">
        <f t="shared" si="134"/>
        <v>4.1314692482038383E-4</v>
      </c>
      <c r="F952" s="4">
        <f t="shared" si="135"/>
        <v>1.013329033765578E-2</v>
      </c>
      <c r="G952" s="6">
        <f t="shared" si="136"/>
        <v>0.49853795044848159</v>
      </c>
      <c r="H952" s="8">
        <f t="shared" si="137"/>
        <v>0</v>
      </c>
      <c r="I952" s="6">
        <f t="shared" si="130"/>
        <v>2.8526450618250956</v>
      </c>
      <c r="J952" s="15">
        <f t="shared" si="131"/>
        <v>40800</v>
      </c>
      <c r="K952" s="7">
        <f t="shared" si="132"/>
        <v>32.330507570954879</v>
      </c>
    </row>
    <row r="953" spans="1:11" x14ac:dyDescent="0.2">
      <c r="A953" s="11">
        <v>40801</v>
      </c>
      <c r="B953" s="12">
        <v>5337.5</v>
      </c>
      <c r="C953" s="4">
        <f t="shared" si="129"/>
        <v>2.0919878823958047E-2</v>
      </c>
      <c r="D953" s="4">
        <f t="shared" si="133"/>
        <v>1.4509140916531771E-7</v>
      </c>
      <c r="E953" s="13">
        <f t="shared" si="134"/>
        <v>3.6797357424309585E-4</v>
      </c>
      <c r="F953" s="4">
        <f t="shared" si="135"/>
        <v>2.0919733732548882E-2</v>
      </c>
      <c r="G953" s="6">
        <f t="shared" si="136"/>
        <v>1.0905556619933783</v>
      </c>
      <c r="H953" s="8">
        <f t="shared" si="137"/>
        <v>0</v>
      </c>
      <c r="I953" s="6">
        <f t="shared" si="130"/>
        <v>2.4401553565903016</v>
      </c>
      <c r="J953" s="15">
        <f t="shared" si="131"/>
        <v>40801</v>
      </c>
      <c r="K953" s="7">
        <f t="shared" si="132"/>
        <v>30.511852497595626</v>
      </c>
    </row>
    <row r="954" spans="1:11" x14ac:dyDescent="0.2">
      <c r="A954" s="11">
        <v>40802</v>
      </c>
      <c r="B954" s="12">
        <v>5368.4</v>
      </c>
      <c r="C954" s="4">
        <f t="shared" si="129"/>
        <v>5.7725339867707908E-3</v>
      </c>
      <c r="D954" s="4">
        <f t="shared" si="133"/>
        <v>1.4509140916531771E-7</v>
      </c>
      <c r="E954" s="13">
        <f t="shared" si="134"/>
        <v>3.2801357993883729E-4</v>
      </c>
      <c r="F954" s="4">
        <f t="shared" si="135"/>
        <v>5.7723888953616258E-3</v>
      </c>
      <c r="G954" s="6">
        <f t="shared" si="136"/>
        <v>0.31872025960609035</v>
      </c>
      <c r="H954" s="8">
        <f t="shared" si="137"/>
        <v>0</v>
      </c>
      <c r="I954" s="6">
        <f t="shared" si="130"/>
        <v>3.041497938945954</v>
      </c>
      <c r="J954" s="15">
        <f t="shared" si="131"/>
        <v>40802</v>
      </c>
      <c r="K954" s="7">
        <f t="shared" si="132"/>
        <v>28.80753993740629</v>
      </c>
    </row>
    <row r="955" spans="1:11" x14ac:dyDescent="0.2">
      <c r="A955" s="11">
        <v>40805</v>
      </c>
      <c r="B955" s="12">
        <v>5259.6</v>
      </c>
      <c r="C955" s="4">
        <f t="shared" si="129"/>
        <v>-2.0474934310886924E-2</v>
      </c>
      <c r="D955" s="4">
        <f t="shared" si="133"/>
        <v>1.4509140916531771E-7</v>
      </c>
      <c r="E955" s="13">
        <f t="shared" si="134"/>
        <v>2.9266528001442994E-4</v>
      </c>
      <c r="F955" s="4">
        <f t="shared" si="135"/>
        <v>-2.0475079402296089E-2</v>
      </c>
      <c r="G955" s="6">
        <f t="shared" si="136"/>
        <v>-1.1968507406365347</v>
      </c>
      <c r="H955" s="8">
        <f t="shared" si="137"/>
        <v>1</v>
      </c>
      <c r="I955" s="6">
        <f t="shared" si="130"/>
        <v>2.4330761146143112</v>
      </c>
      <c r="J955" s="15">
        <f t="shared" si="131"/>
        <v>40805</v>
      </c>
      <c r="K955" s="7">
        <f t="shared" si="132"/>
        <v>27.211085212400256</v>
      </c>
    </row>
    <row r="956" spans="1:11" x14ac:dyDescent="0.2">
      <c r="A956" s="11">
        <v>40806</v>
      </c>
      <c r="B956" s="12">
        <v>5363.7</v>
      </c>
      <c r="C956" s="4">
        <f t="shared" si="129"/>
        <v>1.9599057213120157E-2</v>
      </c>
      <c r="D956" s="4">
        <f t="shared" si="133"/>
        <v>1.4509140916531771E-7</v>
      </c>
      <c r="E956" s="13">
        <f t="shared" si="134"/>
        <v>3.3938349157631385E-4</v>
      </c>
      <c r="F956" s="4">
        <f t="shared" si="135"/>
        <v>1.9598912121710992E-2</v>
      </c>
      <c r="G956" s="6">
        <f t="shared" si="136"/>
        <v>1.0638652146179535</v>
      </c>
      <c r="H956" s="8">
        <f t="shared" si="137"/>
        <v>0</v>
      </c>
      <c r="I956" s="6">
        <f t="shared" si="130"/>
        <v>2.5093467925431545</v>
      </c>
      <c r="J956" s="15">
        <f t="shared" si="131"/>
        <v>40806</v>
      </c>
      <c r="K956" s="7">
        <f t="shared" si="132"/>
        <v>29.302563602662378</v>
      </c>
    </row>
    <row r="957" spans="1:11" x14ac:dyDescent="0.2">
      <c r="A957" s="11">
        <v>40807</v>
      </c>
      <c r="B957" s="12">
        <v>5288.4</v>
      </c>
      <c r="C957" s="4">
        <f t="shared" si="129"/>
        <v>-1.4138292789942481E-2</v>
      </c>
      <c r="D957" s="4">
        <f t="shared" si="133"/>
        <v>1.4509140916531771E-7</v>
      </c>
      <c r="E957" s="13">
        <f t="shared" si="134"/>
        <v>3.0272301534880905E-4</v>
      </c>
      <c r="F957" s="4">
        <f t="shared" si="135"/>
        <v>-1.4138437881351646E-2</v>
      </c>
      <c r="G957" s="6">
        <f t="shared" si="136"/>
        <v>-0.8126035358819802</v>
      </c>
      <c r="H957" s="8">
        <f t="shared" si="137"/>
        <v>1</v>
      </c>
      <c r="I957" s="6">
        <f t="shared" si="130"/>
        <v>2.8022453691810734</v>
      </c>
      <c r="J957" s="15">
        <f t="shared" si="131"/>
        <v>40807</v>
      </c>
      <c r="K957" s="7">
        <f t="shared" si="132"/>
        <v>27.674703771359265</v>
      </c>
    </row>
    <row r="958" spans="1:11" x14ac:dyDescent="0.2">
      <c r="A958" s="11">
        <v>40808</v>
      </c>
      <c r="B958" s="12">
        <v>5041.6000000000004</v>
      </c>
      <c r="C958" s="4">
        <f t="shared" si="129"/>
        <v>-4.779225063293132E-2</v>
      </c>
      <c r="D958" s="4">
        <f t="shared" si="133"/>
        <v>1.4509140916531771E-7</v>
      </c>
      <c r="E958" s="13">
        <f t="shared" si="134"/>
        <v>3.0747898560557971E-4</v>
      </c>
      <c r="F958" s="4">
        <f t="shared" si="135"/>
        <v>-4.7792395724340485E-2</v>
      </c>
      <c r="G958" s="6">
        <f t="shared" si="136"/>
        <v>-2.7255307202275478</v>
      </c>
      <c r="H958" s="8">
        <f t="shared" si="137"/>
        <v>1</v>
      </c>
      <c r="I958" s="6">
        <f t="shared" si="130"/>
        <v>-0.58964548038321984</v>
      </c>
      <c r="J958" s="15">
        <f t="shared" si="131"/>
        <v>40808</v>
      </c>
      <c r="K958" s="7">
        <f t="shared" si="132"/>
        <v>27.891250125839047</v>
      </c>
    </row>
    <row r="959" spans="1:11" x14ac:dyDescent="0.2">
      <c r="A959" s="11">
        <v>40809</v>
      </c>
      <c r="B959" s="12">
        <v>5066.8</v>
      </c>
      <c r="C959" s="4">
        <f t="shared" si="129"/>
        <v>4.9859626064673339E-3</v>
      </c>
      <c r="D959" s="4">
        <f t="shared" si="133"/>
        <v>1.4509140916531771E-7</v>
      </c>
      <c r="E959" s="13">
        <f t="shared" si="134"/>
        <v>6.9940262484926923E-4</v>
      </c>
      <c r="F959" s="4">
        <f t="shared" si="135"/>
        <v>4.9858175150581689E-3</v>
      </c>
      <c r="G959" s="6">
        <f t="shared" si="136"/>
        <v>0.18852664979821512</v>
      </c>
      <c r="H959" s="8">
        <f t="shared" si="137"/>
        <v>0</v>
      </c>
      <c r="I959" s="6">
        <f t="shared" si="130"/>
        <v>2.6959323081235138</v>
      </c>
      <c r="J959" s="15">
        <f t="shared" si="131"/>
        <v>40809</v>
      </c>
      <c r="K959" s="7">
        <f t="shared" si="132"/>
        <v>42.065290214958118</v>
      </c>
    </row>
    <row r="960" spans="1:11" x14ac:dyDescent="0.2">
      <c r="A960" s="11">
        <v>40812</v>
      </c>
      <c r="B960" s="12">
        <v>5089.3999999999996</v>
      </c>
      <c r="C960" s="4">
        <f t="shared" si="129"/>
        <v>4.4504907943764393E-3</v>
      </c>
      <c r="D960" s="4">
        <f t="shared" si="133"/>
        <v>1.4509140916531771E-7</v>
      </c>
      <c r="E960" s="13">
        <f t="shared" si="134"/>
        <v>6.2119313835634399E-4</v>
      </c>
      <c r="F960" s="4">
        <f t="shared" si="135"/>
        <v>4.4503457029672743E-3</v>
      </c>
      <c r="G960" s="6">
        <f t="shared" si="136"/>
        <v>0.17855845658712582</v>
      </c>
      <c r="H960" s="8">
        <f t="shared" si="137"/>
        <v>0</v>
      </c>
      <c r="I960" s="6">
        <f t="shared" si="130"/>
        <v>2.7570541618554341</v>
      </c>
      <c r="J960" s="15">
        <f t="shared" si="131"/>
        <v>40812</v>
      </c>
      <c r="K960" s="7">
        <f t="shared" si="132"/>
        <v>39.643645645191995</v>
      </c>
    </row>
    <row r="961" spans="1:11" x14ac:dyDescent="0.2">
      <c r="A961" s="11">
        <v>40813</v>
      </c>
      <c r="B961" s="12">
        <v>5294</v>
      </c>
      <c r="C961" s="4">
        <f t="shared" si="129"/>
        <v>3.941415838319276E-2</v>
      </c>
      <c r="D961" s="4">
        <f t="shared" si="133"/>
        <v>1.4509140916531771E-7</v>
      </c>
      <c r="E961" s="13">
        <f t="shared" si="134"/>
        <v>5.5200963536492366E-4</v>
      </c>
      <c r="F961" s="4">
        <f t="shared" si="135"/>
        <v>3.9414013291783595E-2</v>
      </c>
      <c r="G961" s="6">
        <f t="shared" si="136"/>
        <v>1.6775571697744507</v>
      </c>
      <c r="H961" s="8">
        <f t="shared" si="137"/>
        <v>0</v>
      </c>
      <c r="I961" s="6">
        <f t="shared" si="130"/>
        <v>1.4249349660986366</v>
      </c>
      <c r="J961" s="15">
        <f t="shared" si="131"/>
        <v>40813</v>
      </c>
      <c r="K961" s="7">
        <f t="shared" si="132"/>
        <v>37.370902818546639</v>
      </c>
    </row>
    <row r="962" spans="1:11" x14ac:dyDescent="0.2">
      <c r="A962" s="11">
        <v>40814</v>
      </c>
      <c r="B962" s="12">
        <v>5217.6000000000004</v>
      </c>
      <c r="C962" s="4">
        <f t="shared" si="129"/>
        <v>-1.4536577751991839E-2</v>
      </c>
      <c r="D962" s="4">
        <f t="shared" si="133"/>
        <v>1.4509140916531771E-7</v>
      </c>
      <c r="E962" s="13">
        <f t="shared" si="134"/>
        <v>4.9081044712326674E-4</v>
      </c>
      <c r="F962" s="4">
        <f t="shared" si="135"/>
        <v>-1.4536722843401004E-2</v>
      </c>
      <c r="G962" s="6">
        <f t="shared" si="136"/>
        <v>-0.65615978723624668</v>
      </c>
      <c r="H962" s="8">
        <f t="shared" si="137"/>
        <v>1</v>
      </c>
      <c r="I962" s="6">
        <f t="shared" si="130"/>
        <v>2.6755149133257854</v>
      </c>
      <c r="J962" s="15">
        <f t="shared" si="131"/>
        <v>40814</v>
      </c>
      <c r="K962" s="7">
        <f t="shared" si="132"/>
        <v>35.238479411317748</v>
      </c>
    </row>
    <row r="963" spans="1:11" x14ac:dyDescent="0.2">
      <c r="A963" s="11">
        <v>40815</v>
      </c>
      <c r="B963" s="12">
        <v>5196.8</v>
      </c>
      <c r="C963" s="4">
        <f t="shared" si="129"/>
        <v>-3.994474507750651E-3</v>
      </c>
      <c r="D963" s="4">
        <f t="shared" si="133"/>
        <v>1.4509140916531771E-7</v>
      </c>
      <c r="E963" s="13">
        <f t="shared" si="134"/>
        <v>4.7598423367149268E-4</v>
      </c>
      <c r="F963" s="4">
        <f t="shared" si="135"/>
        <v>-3.994619599159816E-3</v>
      </c>
      <c r="G963" s="6">
        <f t="shared" si="136"/>
        <v>-0.1830961214667729</v>
      </c>
      <c r="H963" s="8">
        <f t="shared" si="137"/>
        <v>1</v>
      </c>
      <c r="I963" s="6">
        <f t="shared" si="130"/>
        <v>2.889362285357389</v>
      </c>
      <c r="J963" s="15">
        <f t="shared" si="131"/>
        <v>40815</v>
      </c>
      <c r="K963" s="7">
        <f t="shared" si="132"/>
        <v>34.702162918021067</v>
      </c>
    </row>
    <row r="964" spans="1:11" x14ac:dyDescent="0.2">
      <c r="A964" s="11">
        <v>40816</v>
      </c>
      <c r="B964" s="12">
        <v>5128.5</v>
      </c>
      <c r="C964" s="4">
        <f t="shared" si="129"/>
        <v>-1.3229832779838541E-2</v>
      </c>
      <c r="D964" s="4">
        <f t="shared" si="133"/>
        <v>1.4509140916531771E-7</v>
      </c>
      <c r="E964" s="13">
        <f t="shared" si="134"/>
        <v>4.2652736646680705E-4</v>
      </c>
      <c r="F964" s="4">
        <f t="shared" si="135"/>
        <v>-1.3229977871247706E-2</v>
      </c>
      <c r="G964" s="6">
        <f t="shared" si="136"/>
        <v>-0.6405981309024209</v>
      </c>
      <c r="H964" s="8">
        <f t="shared" si="137"/>
        <v>1</v>
      </c>
      <c r="I964" s="6">
        <f t="shared" si="130"/>
        <v>2.7557954980724504</v>
      </c>
      <c r="J964" s="15">
        <f t="shared" si="131"/>
        <v>40816</v>
      </c>
      <c r="K964" s="7">
        <f t="shared" si="132"/>
        <v>32.849874233564755</v>
      </c>
    </row>
    <row r="965" spans="1:11" x14ac:dyDescent="0.2">
      <c r="A965" s="11">
        <v>40819</v>
      </c>
      <c r="B965" s="12">
        <v>5075.5</v>
      </c>
      <c r="C965" s="4">
        <f t="shared" si="129"/>
        <v>-1.0388176522979877E-2</v>
      </c>
      <c r="D965" s="4">
        <f t="shared" si="133"/>
        <v>1.4509140916531771E-7</v>
      </c>
      <c r="E965" s="13">
        <f t="shared" si="134"/>
        <v>4.1237019122345304E-4</v>
      </c>
      <c r="F965" s="4">
        <f t="shared" si="135"/>
        <v>-1.0388321614389042E-2</v>
      </c>
      <c r="G965" s="6">
        <f t="shared" si="136"/>
        <v>-0.51156609669001474</v>
      </c>
      <c r="H965" s="8">
        <f t="shared" si="137"/>
        <v>1</v>
      </c>
      <c r="I965" s="6">
        <f t="shared" si="130"/>
        <v>2.8470060759826601</v>
      </c>
      <c r="J965" s="15">
        <f t="shared" si="131"/>
        <v>40819</v>
      </c>
      <c r="K965" s="7">
        <f t="shared" si="132"/>
        <v>32.300101916175684</v>
      </c>
    </row>
    <row r="966" spans="1:11" x14ac:dyDescent="0.2">
      <c r="A966" s="11">
        <v>40820</v>
      </c>
      <c r="B966" s="12">
        <v>4944.3999999999996</v>
      </c>
      <c r="C966" s="4">
        <f t="shared" si="129"/>
        <v>-2.616941921081772E-2</v>
      </c>
      <c r="D966" s="4">
        <f t="shared" si="133"/>
        <v>1.4509140916531771E-7</v>
      </c>
      <c r="E966" s="13">
        <f t="shared" si="134"/>
        <v>3.8736178133501244E-4</v>
      </c>
      <c r="F966" s="4">
        <f t="shared" si="135"/>
        <v>-2.6169564302226885E-2</v>
      </c>
      <c r="G966" s="6">
        <f t="shared" si="136"/>
        <v>-1.3296523561819089</v>
      </c>
      <c r="H966" s="8">
        <f t="shared" si="137"/>
        <v>1</v>
      </c>
      <c r="I966" s="6">
        <f t="shared" si="130"/>
        <v>2.1251495057103109</v>
      </c>
      <c r="J966" s="15">
        <f t="shared" si="131"/>
        <v>40820</v>
      </c>
      <c r="K966" s="7">
        <f t="shared" si="132"/>
        <v>31.305355880065978</v>
      </c>
    </row>
    <row r="967" spans="1:11" x14ac:dyDescent="0.2">
      <c r="A967" s="11">
        <v>40821</v>
      </c>
      <c r="B967" s="12">
        <v>5102.2</v>
      </c>
      <c r="C967" s="4">
        <f t="shared" si="129"/>
        <v>3.1416196233378914E-2</v>
      </c>
      <c r="D967" s="4">
        <f t="shared" si="133"/>
        <v>1.4509140916531771E-7</v>
      </c>
      <c r="E967" s="13">
        <f t="shared" si="134"/>
        <v>4.7256271691955692E-4</v>
      </c>
      <c r="F967" s="4">
        <f t="shared" si="135"/>
        <v>3.1416051141969749E-2</v>
      </c>
      <c r="G967" s="6">
        <f t="shared" si="136"/>
        <v>1.4451797510188271</v>
      </c>
      <c r="H967" s="8">
        <f t="shared" si="137"/>
        <v>0</v>
      </c>
      <c r="I967" s="6">
        <f t="shared" si="130"/>
        <v>1.8654592532267076</v>
      </c>
      <c r="J967" s="15">
        <f t="shared" si="131"/>
        <v>40821</v>
      </c>
      <c r="K967" s="7">
        <f t="shared" si="132"/>
        <v>34.577213216314576</v>
      </c>
    </row>
    <row r="968" spans="1:11" x14ac:dyDescent="0.2">
      <c r="A968" s="11">
        <v>40822</v>
      </c>
      <c r="B968" s="12">
        <v>5291.3</v>
      </c>
      <c r="C968" s="4">
        <f t="shared" si="129"/>
        <v>3.6392143106397407E-2</v>
      </c>
      <c r="D968" s="4">
        <f t="shared" si="133"/>
        <v>1.4509140916531771E-7</v>
      </c>
      <c r="E968" s="13">
        <f t="shared" si="134"/>
        <v>4.2053232145853226E-4</v>
      </c>
      <c r="F968" s="4">
        <f t="shared" si="135"/>
        <v>3.6391998014988242E-2</v>
      </c>
      <c r="G968" s="6">
        <f t="shared" si="136"/>
        <v>1.7746234246963293</v>
      </c>
      <c r="H968" s="8">
        <f t="shared" si="137"/>
        <v>0</v>
      </c>
      <c r="I968" s="6">
        <f t="shared" si="130"/>
        <v>1.3934119256332194</v>
      </c>
      <c r="J968" s="15">
        <f t="shared" si="131"/>
        <v>40822</v>
      </c>
      <c r="K968" s="7">
        <f t="shared" si="132"/>
        <v>32.61819696565226</v>
      </c>
    </row>
    <row r="969" spans="1:11" x14ac:dyDescent="0.2">
      <c r="A969" s="11">
        <v>40823</v>
      </c>
      <c r="B969" s="12">
        <v>5303.4</v>
      </c>
      <c r="C969" s="4">
        <f t="shared" si="129"/>
        <v>2.2841619415128363E-3</v>
      </c>
      <c r="D969" s="4">
        <f t="shared" si="133"/>
        <v>1.4509140916531771E-7</v>
      </c>
      <c r="E969" s="13">
        <f t="shared" si="134"/>
        <v>3.7450663862339178E-4</v>
      </c>
      <c r="F969" s="4">
        <f t="shared" si="135"/>
        <v>2.2840168501036709E-3</v>
      </c>
      <c r="G969" s="6">
        <f t="shared" si="136"/>
        <v>0.11802378636154931</v>
      </c>
      <c r="H969" s="8">
        <f t="shared" si="137"/>
        <v>0</v>
      </c>
      <c r="I969" s="6">
        <f t="shared" si="130"/>
        <v>3.0190471739882168</v>
      </c>
      <c r="J969" s="15">
        <f t="shared" si="131"/>
        <v>40823</v>
      </c>
      <c r="K969" s="7">
        <f t="shared" si="132"/>
        <v>30.781517112013525</v>
      </c>
    </row>
    <row r="970" spans="1:11" x14ac:dyDescent="0.2">
      <c r="A970" s="11">
        <v>40826</v>
      </c>
      <c r="B970" s="12">
        <v>5399</v>
      </c>
      <c r="C970" s="4">
        <f t="shared" si="129"/>
        <v>1.7865626923329801E-2</v>
      </c>
      <c r="D970" s="4">
        <f t="shared" si="133"/>
        <v>1.4509140916531771E-7</v>
      </c>
      <c r="E970" s="13">
        <f t="shared" si="134"/>
        <v>3.3379267783814685E-4</v>
      </c>
      <c r="F970" s="4">
        <f t="shared" si="135"/>
        <v>1.7865481831920636E-2</v>
      </c>
      <c r="G970" s="6">
        <f t="shared" si="136"/>
        <v>0.97785921057852121</v>
      </c>
      <c r="H970" s="8">
        <f t="shared" si="137"/>
        <v>0</v>
      </c>
      <c r="I970" s="6">
        <f t="shared" si="130"/>
        <v>2.6054523903150058</v>
      </c>
      <c r="J970" s="15">
        <f t="shared" si="131"/>
        <v>40826</v>
      </c>
      <c r="K970" s="7">
        <f t="shared" si="132"/>
        <v>29.060204316737202</v>
      </c>
    </row>
    <row r="971" spans="1:11" x14ac:dyDescent="0.2">
      <c r="A971" s="11">
        <v>40827</v>
      </c>
      <c r="B971" s="12">
        <v>5395.7</v>
      </c>
      <c r="C971" s="4">
        <f t="shared" si="129"/>
        <v>-6.1141117452118328E-4</v>
      </c>
      <c r="D971" s="4">
        <f t="shared" si="133"/>
        <v>1.4509140916531771E-7</v>
      </c>
      <c r="E971" s="13">
        <f t="shared" si="134"/>
        <v>2.9777742503331789E-4</v>
      </c>
      <c r="F971" s="4">
        <f t="shared" si="135"/>
        <v>-6.1155626593034857E-4</v>
      </c>
      <c r="G971" s="6">
        <f t="shared" si="136"/>
        <v>-3.5439740662968816E-2</v>
      </c>
      <c r="H971" s="8">
        <f t="shared" si="137"/>
        <v>1</v>
      </c>
      <c r="I971" s="6">
        <f t="shared" si="130"/>
        <v>3.1400156023791461</v>
      </c>
      <c r="J971" s="15">
        <f t="shared" si="131"/>
        <v>40827</v>
      </c>
      <c r="K971" s="7">
        <f t="shared" si="132"/>
        <v>27.447711841505008</v>
      </c>
    </row>
    <row r="972" spans="1:11" x14ac:dyDescent="0.2">
      <c r="A972" s="11">
        <v>40828</v>
      </c>
      <c r="B972" s="12">
        <v>5441.8</v>
      </c>
      <c r="C972" s="4">
        <f t="shared" si="129"/>
        <v>8.5075484296703204E-3</v>
      </c>
      <c r="D972" s="4">
        <f t="shared" si="133"/>
        <v>1.4509140916531771E-7</v>
      </c>
      <c r="E972" s="13">
        <f t="shared" si="134"/>
        <v>2.6598818627471819E-4</v>
      </c>
      <c r="F972" s="4">
        <f t="shared" si="135"/>
        <v>8.5074033382611554E-3</v>
      </c>
      <c r="G972" s="6">
        <f t="shared" si="136"/>
        <v>0.52163395001815893</v>
      </c>
      <c r="H972" s="8">
        <f t="shared" si="137"/>
        <v>0</v>
      </c>
      <c r="I972" s="6">
        <f t="shared" si="130"/>
        <v>3.0610398092245026</v>
      </c>
      <c r="J972" s="15">
        <f t="shared" si="131"/>
        <v>40828</v>
      </c>
      <c r="K972" s="7">
        <f t="shared" si="132"/>
        <v>25.941281989813785</v>
      </c>
    </row>
    <row r="973" spans="1:11" x14ac:dyDescent="0.2">
      <c r="A973" s="11">
        <v>40829</v>
      </c>
      <c r="B973" s="12">
        <v>5403.4</v>
      </c>
      <c r="C973" s="4">
        <f t="shared" si="129"/>
        <v>-7.0815034250132618E-3</v>
      </c>
      <c r="D973" s="4">
        <f t="shared" si="133"/>
        <v>1.4509140916531771E-7</v>
      </c>
      <c r="E973" s="13">
        <f t="shared" si="134"/>
        <v>2.3779809956703268E-4</v>
      </c>
      <c r="F973" s="4">
        <f t="shared" si="135"/>
        <v>-7.0816485164224268E-3</v>
      </c>
      <c r="G973" s="6">
        <f t="shared" si="136"/>
        <v>-0.45922992227851439</v>
      </c>
      <c r="H973" s="8">
        <f t="shared" si="137"/>
        <v>1</v>
      </c>
      <c r="I973" s="6">
        <f t="shared" si="130"/>
        <v>3.1476596887712285</v>
      </c>
      <c r="J973" s="15">
        <f t="shared" si="131"/>
        <v>40829</v>
      </c>
      <c r="K973" s="7">
        <f t="shared" si="132"/>
        <v>24.528130623930409</v>
      </c>
    </row>
    <row r="974" spans="1:11" x14ac:dyDescent="0.2">
      <c r="A974" s="11">
        <v>40830</v>
      </c>
      <c r="B974" s="12">
        <v>5466.4</v>
      </c>
      <c r="C974" s="4">
        <f t="shared" si="129"/>
        <v>1.1591879418145561E-2</v>
      </c>
      <c r="D974" s="4">
        <f t="shared" si="133"/>
        <v>1.4509140916531771E-7</v>
      </c>
      <c r="E974" s="13">
        <f t="shared" si="134"/>
        <v>2.2219047363145858E-4</v>
      </c>
      <c r="F974" s="4">
        <f t="shared" si="135"/>
        <v>1.1591734326736396E-2</v>
      </c>
      <c r="G974" s="6">
        <f t="shared" si="136"/>
        <v>0.77765273103648602</v>
      </c>
      <c r="H974" s="8">
        <f t="shared" si="137"/>
        <v>0</v>
      </c>
      <c r="I974" s="6">
        <f t="shared" si="130"/>
        <v>2.9846773590628484</v>
      </c>
      <c r="J974" s="15">
        <f t="shared" si="131"/>
        <v>40830</v>
      </c>
      <c r="K974" s="7">
        <f t="shared" si="132"/>
        <v>23.709531802369913</v>
      </c>
    </row>
    <row r="975" spans="1:11" x14ac:dyDescent="0.2">
      <c r="A975" s="11">
        <v>40833</v>
      </c>
      <c r="B975" s="12">
        <v>5436.7</v>
      </c>
      <c r="C975" s="4">
        <f t="shared" si="129"/>
        <v>-5.4480053305665105E-3</v>
      </c>
      <c r="D975" s="4">
        <f t="shared" si="133"/>
        <v>1.4509140916531771E-7</v>
      </c>
      <c r="E975" s="13">
        <f t="shared" si="134"/>
        <v>1.9905498387164433E-4</v>
      </c>
      <c r="F975" s="4">
        <f t="shared" si="135"/>
        <v>-5.4481504219756755E-3</v>
      </c>
      <c r="G975" s="6">
        <f t="shared" si="136"/>
        <v>-0.38615579971389957</v>
      </c>
      <c r="H975" s="8">
        <f t="shared" si="137"/>
        <v>1</v>
      </c>
      <c r="I975" s="6">
        <f t="shared" si="130"/>
        <v>3.2674680512396366</v>
      </c>
      <c r="J975" s="15">
        <f t="shared" si="131"/>
        <v>40833</v>
      </c>
      <c r="K975" s="7">
        <f t="shared" si="132"/>
        <v>22.441236801817769</v>
      </c>
    </row>
    <row r="976" spans="1:11" x14ac:dyDescent="0.2">
      <c r="A976" s="11">
        <v>40834</v>
      </c>
      <c r="B976" s="12">
        <v>5410.4</v>
      </c>
      <c r="C976" s="4">
        <f t="shared" ref="C976:C1039" si="138">LN(B976/B975)</f>
        <v>-4.8492318752718843E-3</v>
      </c>
      <c r="D976" s="4">
        <f t="shared" si="133"/>
        <v>1.4509140916531771E-7</v>
      </c>
      <c r="E976" s="13">
        <f t="shared" si="134"/>
        <v>1.8411116691753721E-4</v>
      </c>
      <c r="F976" s="4">
        <f t="shared" si="135"/>
        <v>-4.8493769666810493E-3</v>
      </c>
      <c r="G976" s="6">
        <f t="shared" si="136"/>
        <v>-0.3573928666798365</v>
      </c>
      <c r="H976" s="8">
        <f t="shared" si="137"/>
        <v>1</v>
      </c>
      <c r="I976" s="6">
        <f t="shared" si="130"/>
        <v>3.3171820435991224</v>
      </c>
      <c r="J976" s="15">
        <f t="shared" si="131"/>
        <v>40834</v>
      </c>
      <c r="K976" s="7">
        <f t="shared" si="132"/>
        <v>21.582429249307619</v>
      </c>
    </row>
    <row r="977" spans="1:11" x14ac:dyDescent="0.2">
      <c r="A977" s="11">
        <v>40835</v>
      </c>
      <c r="B977" s="12">
        <v>5450.5</v>
      </c>
      <c r="C977" s="4">
        <f t="shared" si="138"/>
        <v>7.3843203076832025E-3</v>
      </c>
      <c r="D977" s="4">
        <f t="shared" si="133"/>
        <v>1.4509140916531771E-7</v>
      </c>
      <c r="E977" s="13">
        <f t="shared" si="134"/>
        <v>1.6974497394048988E-4</v>
      </c>
      <c r="F977" s="4">
        <f t="shared" si="135"/>
        <v>7.3841752162740375E-3</v>
      </c>
      <c r="G977" s="6">
        <f t="shared" si="136"/>
        <v>0.56676566348250668</v>
      </c>
      <c r="H977" s="8">
        <f t="shared" si="137"/>
        <v>0</v>
      </c>
      <c r="I977" s="6">
        <f t="shared" si="130"/>
        <v>3.2610565084248488</v>
      </c>
      <c r="J977" s="15">
        <f t="shared" si="131"/>
        <v>40835</v>
      </c>
      <c r="K977" s="7">
        <f t="shared" si="132"/>
        <v>20.723290860030879</v>
      </c>
    </row>
    <row r="978" spans="1:11" x14ac:dyDescent="0.2">
      <c r="A978" s="11">
        <v>40836</v>
      </c>
      <c r="B978" s="12">
        <v>5384.7</v>
      </c>
      <c r="C978" s="4">
        <f t="shared" si="138"/>
        <v>-1.2145748836207811E-2</v>
      </c>
      <c r="D978" s="4">
        <f t="shared" si="133"/>
        <v>1.4509140916531771E-7</v>
      </c>
      <c r="E978" s="13">
        <f t="shared" si="134"/>
        <v>1.5266210306574769E-4</v>
      </c>
      <c r="F978" s="4">
        <f t="shared" si="135"/>
        <v>-1.2145893927616976E-2</v>
      </c>
      <c r="G978" s="6">
        <f t="shared" si="136"/>
        <v>-0.98302341725716058</v>
      </c>
      <c r="H978" s="8">
        <f t="shared" si="137"/>
        <v>1</v>
      </c>
      <c r="I978" s="6">
        <f t="shared" si="130"/>
        <v>2.9915357251310688</v>
      </c>
      <c r="J978" s="15">
        <f t="shared" si="131"/>
        <v>40836</v>
      </c>
      <c r="K978" s="7">
        <f t="shared" si="132"/>
        <v>19.652865459172656</v>
      </c>
    </row>
    <row r="979" spans="1:11" x14ac:dyDescent="0.2">
      <c r="A979" s="11">
        <v>40837</v>
      </c>
      <c r="B979" s="12">
        <v>5488.6</v>
      </c>
      <c r="C979" s="4">
        <f t="shared" si="138"/>
        <v>1.9111615143551496E-2</v>
      </c>
      <c r="D979" s="4">
        <f t="shared" si="133"/>
        <v>1.4509140916531771E-7</v>
      </c>
      <c r="E979" s="13">
        <f t="shared" si="134"/>
        <v>1.6499364279123698E-4</v>
      </c>
      <c r="F979" s="4">
        <f t="shared" si="135"/>
        <v>1.9111470052142331E-2</v>
      </c>
      <c r="G979" s="6">
        <f t="shared" si="136"/>
        <v>1.487854588403815</v>
      </c>
      <c r="H979" s="8">
        <f t="shared" si="137"/>
        <v>0</v>
      </c>
      <c r="I979" s="6">
        <f t="shared" si="130"/>
        <v>2.3290076353501314</v>
      </c>
      <c r="J979" s="15">
        <f t="shared" si="131"/>
        <v>40837</v>
      </c>
      <c r="K979" s="7">
        <f t="shared" si="132"/>
        <v>20.431199579609359</v>
      </c>
    </row>
    <row r="980" spans="1:11" x14ac:dyDescent="0.2">
      <c r="A980" s="11">
        <v>40840</v>
      </c>
      <c r="B980" s="12">
        <v>5548.1</v>
      </c>
      <c r="C980" s="4">
        <f t="shared" si="138"/>
        <v>1.0782312909863893E-2</v>
      </c>
      <c r="D980" s="4">
        <f t="shared" si="133"/>
        <v>1.4509140916531771E-7</v>
      </c>
      <c r="E980" s="13">
        <f t="shared" si="134"/>
        <v>1.4845911251411812E-4</v>
      </c>
      <c r="F980" s="4">
        <f t="shared" si="135"/>
        <v>1.0782167818454728E-2</v>
      </c>
      <c r="G980" s="6">
        <f t="shared" si="136"/>
        <v>0.88491724195019639</v>
      </c>
      <c r="H980" s="8">
        <f t="shared" si="137"/>
        <v>0</v>
      </c>
      <c r="I980" s="6">
        <f t="shared" ref="I980:I1043" si="139">-0.5*LN(2*PI())-0.5*LN(E980)-0.5*G980*G980</f>
        <v>3.0971226913643894</v>
      </c>
      <c r="J980" s="15">
        <f t="shared" ref="J980:J1043" si="140">A980</f>
        <v>40840</v>
      </c>
      <c r="K980" s="7">
        <f t="shared" ref="K980:K1043" si="141">100*SQRT($B$12*E980)</f>
        <v>19.380442581652225</v>
      </c>
    </row>
    <row r="981" spans="1:11" x14ac:dyDescent="0.2">
      <c r="A981" s="11">
        <v>40841</v>
      </c>
      <c r="B981" s="12">
        <v>5525.5</v>
      </c>
      <c r="C981" s="4">
        <f t="shared" si="138"/>
        <v>-4.0817857567839455E-3</v>
      </c>
      <c r="D981" s="4">
        <f t="shared" ref="D981:D1044" si="142">D980</f>
        <v>1.4509140916531771E-7</v>
      </c>
      <c r="E981" s="13">
        <f t="shared" ref="E981:E1044" si="143">$G$6+(($G$7+$G$8*H980)*F980*F980)+($G$9*E980)</f>
        <v>1.3383279573102224E-4</v>
      </c>
      <c r="F981" s="4">
        <f t="shared" ref="F981:F1044" si="144">C981-D981</f>
        <v>-4.0819308481931105E-3</v>
      </c>
      <c r="G981" s="6">
        <f t="shared" ref="G981:G1044" si="145">F981/SQRT(E981)</f>
        <v>-0.35284532520352724</v>
      </c>
      <c r="H981" s="8">
        <f t="shared" si="137"/>
        <v>1</v>
      </c>
      <c r="I981" s="6">
        <f t="shared" si="139"/>
        <v>3.4782712201400323</v>
      </c>
      <c r="J981" s="15">
        <f t="shared" si="140"/>
        <v>40841</v>
      </c>
      <c r="K981" s="7">
        <f t="shared" si="141"/>
        <v>18.401004679078973</v>
      </c>
    </row>
    <row r="982" spans="1:11" x14ac:dyDescent="0.2">
      <c r="A982" s="11">
        <v>40842</v>
      </c>
      <c r="B982" s="12">
        <v>5553.2</v>
      </c>
      <c r="C982" s="4">
        <f t="shared" si="138"/>
        <v>5.0005971318104357E-3</v>
      </c>
      <c r="D982" s="4">
        <f t="shared" si="142"/>
        <v>1.4509140916531771E-7</v>
      </c>
      <c r="E982" s="13">
        <f t="shared" si="143"/>
        <v>1.2399404759678355E-4</v>
      </c>
      <c r="F982" s="4">
        <f t="shared" si="144"/>
        <v>5.0004520404012707E-3</v>
      </c>
      <c r="G982" s="6">
        <f t="shared" si="145"/>
        <v>0.44906462790387941</v>
      </c>
      <c r="H982" s="8">
        <f t="shared" ref="H982:H1045" si="146">IF(G982&lt;0,1,0)</f>
        <v>0</v>
      </c>
      <c r="I982" s="6">
        <f t="shared" si="139"/>
        <v>3.4778704451596902</v>
      </c>
      <c r="J982" s="15">
        <f t="shared" si="140"/>
        <v>40842</v>
      </c>
      <c r="K982" s="7">
        <f t="shared" si="141"/>
        <v>17.711717602193819</v>
      </c>
    </row>
    <row r="983" spans="1:11" x14ac:dyDescent="0.2">
      <c r="A983" s="11">
        <v>40843</v>
      </c>
      <c r="B983" s="12">
        <v>5713.8</v>
      </c>
      <c r="C983" s="4">
        <f t="shared" si="138"/>
        <v>2.8509963267408022E-2</v>
      </c>
      <c r="D983" s="4">
        <f t="shared" si="142"/>
        <v>1.4509140916531771E-7</v>
      </c>
      <c r="E983" s="13">
        <f t="shared" si="143"/>
        <v>1.1219118973419966E-4</v>
      </c>
      <c r="F983" s="4">
        <f t="shared" si="144"/>
        <v>2.8509818175998857E-2</v>
      </c>
      <c r="G983" s="6">
        <f t="shared" si="145"/>
        <v>2.6916282066400781</v>
      </c>
      <c r="H983" s="8">
        <f t="shared" si="146"/>
        <v>0</v>
      </c>
      <c r="I983" s="6">
        <f t="shared" si="139"/>
        <v>6.2833108185138542E-3</v>
      </c>
      <c r="J983" s="15">
        <f t="shared" si="140"/>
        <v>40843</v>
      </c>
      <c r="K983" s="7">
        <f t="shared" si="141"/>
        <v>16.847661856397913</v>
      </c>
    </row>
    <row r="984" spans="1:11" x14ac:dyDescent="0.2">
      <c r="A984" s="11">
        <v>40844</v>
      </c>
      <c r="B984" s="12">
        <v>5702.2</v>
      </c>
      <c r="C984" s="4">
        <f t="shared" si="138"/>
        <v>-2.0322361584299083E-3</v>
      </c>
      <c r="D984" s="4">
        <f t="shared" si="142"/>
        <v>1.4509140916531771E-7</v>
      </c>
      <c r="E984" s="13">
        <f t="shared" si="143"/>
        <v>1.0175047353901985E-4</v>
      </c>
      <c r="F984" s="4">
        <f t="shared" si="144"/>
        <v>-2.0323812498390737E-3</v>
      </c>
      <c r="G984" s="6">
        <f t="shared" si="145"/>
        <v>-0.20148232792248139</v>
      </c>
      <c r="H984" s="8">
        <f t="shared" si="146"/>
        <v>1</v>
      </c>
      <c r="I984" s="6">
        <f t="shared" si="139"/>
        <v>3.6572574424159252</v>
      </c>
      <c r="J984" s="15">
        <f t="shared" si="140"/>
        <v>40844</v>
      </c>
      <c r="K984" s="7">
        <f t="shared" si="141"/>
        <v>16.0445846955825</v>
      </c>
    </row>
    <row r="985" spans="1:11" x14ac:dyDescent="0.2">
      <c r="A985" s="11">
        <v>40847</v>
      </c>
      <c r="B985" s="12">
        <v>5544.2</v>
      </c>
      <c r="C985" s="4">
        <f t="shared" si="138"/>
        <v>-2.8099729014499832E-2</v>
      </c>
      <c r="D985" s="4">
        <f t="shared" si="142"/>
        <v>1.4509140916531771E-7</v>
      </c>
      <c r="E985" s="13">
        <f t="shared" si="143"/>
        <v>9.3283087113089753E-5</v>
      </c>
      <c r="F985" s="4">
        <f t="shared" si="144"/>
        <v>-2.8099874105908997E-2</v>
      </c>
      <c r="G985" s="6">
        <f t="shared" si="145"/>
        <v>-2.9093965470295804</v>
      </c>
      <c r="H985" s="8">
        <f t="shared" si="146"/>
        <v>1</v>
      </c>
      <c r="I985" s="6">
        <f t="shared" si="139"/>
        <v>-0.5112967967452211</v>
      </c>
      <c r="J985" s="15">
        <f t="shared" si="140"/>
        <v>40847</v>
      </c>
      <c r="K985" s="7">
        <f t="shared" si="141"/>
        <v>15.362493625584261</v>
      </c>
    </row>
    <row r="986" spans="1:11" x14ac:dyDescent="0.2">
      <c r="A986" s="11">
        <v>40848</v>
      </c>
      <c r="B986" s="12">
        <v>5421.6</v>
      </c>
      <c r="C986" s="4">
        <f t="shared" si="138"/>
        <v>-2.2361361433222475E-2</v>
      </c>
      <c r="D986" s="4">
        <f t="shared" si="142"/>
        <v>1.4509140916531771E-7</v>
      </c>
      <c r="E986" s="13">
        <f t="shared" si="143"/>
        <v>2.3191037984519826E-4</v>
      </c>
      <c r="F986" s="4">
        <f t="shared" si="144"/>
        <v>-2.236150652463164E-2</v>
      </c>
      <c r="G986" s="6">
        <f t="shared" si="145"/>
        <v>-1.4683884696137193</v>
      </c>
      <c r="H986" s="8">
        <f t="shared" si="146"/>
        <v>1</v>
      </c>
      <c r="I986" s="6">
        <f t="shared" si="139"/>
        <v>2.1875588952977276</v>
      </c>
      <c r="J986" s="15">
        <f t="shared" si="140"/>
        <v>40848</v>
      </c>
      <c r="K986" s="7">
        <f t="shared" si="141"/>
        <v>24.222577505466912</v>
      </c>
    </row>
    <row r="987" spans="1:11" x14ac:dyDescent="0.2">
      <c r="A987" s="11">
        <v>40849</v>
      </c>
      <c r="B987" s="12">
        <v>5484.1</v>
      </c>
      <c r="C987" s="4">
        <f t="shared" si="138"/>
        <v>1.1462021559110674E-2</v>
      </c>
      <c r="D987" s="4">
        <f t="shared" si="142"/>
        <v>1.4509140916531771E-7</v>
      </c>
      <c r="E987" s="13">
        <f t="shared" si="143"/>
        <v>3.0067250434895733E-4</v>
      </c>
      <c r="F987" s="4">
        <f t="shared" si="144"/>
        <v>1.1461876467701509E-2</v>
      </c>
      <c r="G987" s="6">
        <f t="shared" si="145"/>
        <v>0.66101127288910611</v>
      </c>
      <c r="H987" s="8">
        <f t="shared" si="146"/>
        <v>0</v>
      </c>
      <c r="I987" s="6">
        <f t="shared" si="139"/>
        <v>2.9173379708338327</v>
      </c>
      <c r="J987" s="15">
        <f t="shared" si="140"/>
        <v>40849</v>
      </c>
      <c r="K987" s="7">
        <f t="shared" si="141"/>
        <v>27.58081644917101</v>
      </c>
    </row>
    <row r="988" spans="1:11" x14ac:dyDescent="0.2">
      <c r="A988" s="11">
        <v>40850</v>
      </c>
      <c r="B988" s="12">
        <v>5545.6</v>
      </c>
      <c r="C988" s="4">
        <f t="shared" si="138"/>
        <v>1.1151824140273055E-2</v>
      </c>
      <c r="D988" s="4">
        <f t="shared" si="142"/>
        <v>1.4509140916531771E-7</v>
      </c>
      <c r="E988" s="13">
        <f t="shared" si="143"/>
        <v>2.6847957736271625E-4</v>
      </c>
      <c r="F988" s="4">
        <f t="shared" si="144"/>
        <v>1.115167904886389E-2</v>
      </c>
      <c r="G988" s="6">
        <f t="shared" si="145"/>
        <v>0.68058854306677141</v>
      </c>
      <c r="H988" s="8">
        <f t="shared" si="146"/>
        <v>0</v>
      </c>
      <c r="I988" s="6">
        <f t="shared" si="139"/>
        <v>2.9608289387544651</v>
      </c>
      <c r="J988" s="15">
        <f t="shared" si="140"/>
        <v>40850</v>
      </c>
      <c r="K988" s="7">
        <f t="shared" si="141"/>
        <v>26.062488958801922</v>
      </c>
    </row>
    <row r="989" spans="1:11" x14ac:dyDescent="0.2">
      <c r="A989" s="11">
        <v>40851</v>
      </c>
      <c r="B989" s="12">
        <v>5527.2</v>
      </c>
      <c r="C989" s="4">
        <f t="shared" si="138"/>
        <v>-3.3234623467018865E-3</v>
      </c>
      <c r="D989" s="4">
        <f t="shared" si="142"/>
        <v>1.4509140916531771E-7</v>
      </c>
      <c r="E989" s="13">
        <f t="shared" si="143"/>
        <v>2.4000196473120179E-4</v>
      </c>
      <c r="F989" s="4">
        <f t="shared" si="144"/>
        <v>-3.3236074381110519E-3</v>
      </c>
      <c r="G989" s="6">
        <f t="shared" si="145"/>
        <v>-0.21453705947976995</v>
      </c>
      <c r="H989" s="8">
        <f t="shared" si="146"/>
        <v>1</v>
      </c>
      <c r="I989" s="6">
        <f t="shared" si="139"/>
        <v>3.2254801159881059</v>
      </c>
      <c r="J989" s="15">
        <f t="shared" si="140"/>
        <v>40851</v>
      </c>
      <c r="K989" s="7">
        <f t="shared" si="141"/>
        <v>24.641529391860818</v>
      </c>
    </row>
    <row r="990" spans="1:11" x14ac:dyDescent="0.2">
      <c r="A990" s="11">
        <v>40854</v>
      </c>
      <c r="B990" s="12">
        <v>5510.8</v>
      </c>
      <c r="C990" s="4">
        <f t="shared" si="138"/>
        <v>-2.9715550041411022E-3</v>
      </c>
      <c r="D990" s="4">
        <f t="shared" si="142"/>
        <v>1.4509140916531771E-7</v>
      </c>
      <c r="E990" s="13">
        <f t="shared" si="143"/>
        <v>2.1686579032598503E-4</v>
      </c>
      <c r="F990" s="4">
        <f t="shared" si="144"/>
        <v>-2.9717000955502676E-3</v>
      </c>
      <c r="G990" s="6">
        <f t="shared" si="145"/>
        <v>-0.20179455967209534</v>
      </c>
      <c r="H990" s="8">
        <f t="shared" si="146"/>
        <v>1</v>
      </c>
      <c r="I990" s="6">
        <f t="shared" si="139"/>
        <v>3.2788168813989587</v>
      </c>
      <c r="J990" s="15">
        <f t="shared" si="140"/>
        <v>40854</v>
      </c>
      <c r="K990" s="7">
        <f t="shared" si="141"/>
        <v>23.42371553628378</v>
      </c>
    </row>
    <row r="991" spans="1:11" x14ac:dyDescent="0.2">
      <c r="A991" s="11">
        <v>40855</v>
      </c>
      <c r="B991" s="12">
        <v>5567.3</v>
      </c>
      <c r="C991" s="4">
        <f t="shared" si="138"/>
        <v>1.0200393549787757E-2</v>
      </c>
      <c r="D991" s="4">
        <f t="shared" si="142"/>
        <v>1.4509140916531771E-7</v>
      </c>
      <c r="E991" s="13">
        <f t="shared" si="143"/>
        <v>1.9598759731736311E-4</v>
      </c>
      <c r="F991" s="4">
        <f t="shared" si="144"/>
        <v>1.0200248458378592E-2</v>
      </c>
      <c r="G991" s="6">
        <f t="shared" si="145"/>
        <v>0.72861222888725619</v>
      </c>
      <c r="H991" s="8">
        <f t="shared" si="146"/>
        <v>0</v>
      </c>
      <c r="I991" s="6">
        <f t="shared" si="139"/>
        <v>3.0843531666178006</v>
      </c>
      <c r="J991" s="15">
        <f t="shared" si="140"/>
        <v>40855</v>
      </c>
      <c r="K991" s="7">
        <f t="shared" si="141"/>
        <v>22.267658637874991</v>
      </c>
    </row>
    <row r="992" spans="1:11" x14ac:dyDescent="0.2">
      <c r="A992" s="11">
        <v>40856</v>
      </c>
      <c r="B992" s="12">
        <v>5460.4</v>
      </c>
      <c r="C992" s="4">
        <f t="shared" si="138"/>
        <v>-1.9388149591409096E-2</v>
      </c>
      <c r="D992" s="4">
        <f t="shared" si="142"/>
        <v>1.4509140916531771E-7</v>
      </c>
      <c r="E992" s="13">
        <f t="shared" si="143"/>
        <v>1.7587612343987274E-4</v>
      </c>
      <c r="F992" s="4">
        <f t="shared" si="144"/>
        <v>-1.9388294682818261E-2</v>
      </c>
      <c r="G992" s="6">
        <f t="shared" si="145"/>
        <v>-1.461962287043822</v>
      </c>
      <c r="H992" s="8">
        <f t="shared" si="146"/>
        <v>1</v>
      </c>
      <c r="I992" s="6">
        <f t="shared" si="139"/>
        <v>2.3352599298422736</v>
      </c>
      <c r="J992" s="15">
        <f t="shared" si="140"/>
        <v>40856</v>
      </c>
      <c r="K992" s="7">
        <f t="shared" si="141"/>
        <v>21.094231256504184</v>
      </c>
    </row>
    <row r="993" spans="1:11" x14ac:dyDescent="0.2">
      <c r="A993" s="11">
        <v>40857</v>
      </c>
      <c r="B993" s="12">
        <v>5444.8</v>
      </c>
      <c r="C993" s="4">
        <f t="shared" si="138"/>
        <v>-2.8610223821813074E-3</v>
      </c>
      <c r="D993" s="4">
        <f t="shared" si="142"/>
        <v>1.4509140916531771E-7</v>
      </c>
      <c r="E993" s="13">
        <f t="shared" si="143"/>
        <v>2.2801357012119353E-4</v>
      </c>
      <c r="F993" s="4">
        <f t="shared" si="144"/>
        <v>-2.8611674735904728E-3</v>
      </c>
      <c r="G993" s="6">
        <f t="shared" si="145"/>
        <v>-0.18947980623483235</v>
      </c>
      <c r="H993" s="8">
        <f t="shared" si="146"/>
        <v>1</v>
      </c>
      <c r="I993" s="6">
        <f t="shared" si="139"/>
        <v>3.2561628746627096</v>
      </c>
      <c r="J993" s="15">
        <f t="shared" si="140"/>
        <v>40857</v>
      </c>
      <c r="K993" s="7">
        <f t="shared" si="141"/>
        <v>24.018208351303386</v>
      </c>
    </row>
    <row r="994" spans="1:11" x14ac:dyDescent="0.2">
      <c r="A994" s="11">
        <v>40858</v>
      </c>
      <c r="B994" s="12">
        <v>5545.4</v>
      </c>
      <c r="C994" s="4">
        <f t="shared" si="138"/>
        <v>1.8307730496488251E-2</v>
      </c>
      <c r="D994" s="4">
        <f t="shared" si="142"/>
        <v>1.4509140916531771E-7</v>
      </c>
      <c r="E994" s="13">
        <f t="shared" si="143"/>
        <v>2.0572890213006324E-4</v>
      </c>
      <c r="F994" s="4">
        <f t="shared" si="144"/>
        <v>1.8307585405079086E-2</v>
      </c>
      <c r="G994" s="6">
        <f t="shared" si="145"/>
        <v>1.2763900633242475</v>
      </c>
      <c r="H994" s="8">
        <f t="shared" si="146"/>
        <v>0</v>
      </c>
      <c r="I994" s="6">
        <f t="shared" si="139"/>
        <v>2.5109513023951271</v>
      </c>
      <c r="J994" s="15">
        <f t="shared" si="140"/>
        <v>40858</v>
      </c>
      <c r="K994" s="7">
        <f t="shared" si="141"/>
        <v>22.814340279505345</v>
      </c>
    </row>
    <row r="995" spans="1:11" x14ac:dyDescent="0.2">
      <c r="A995" s="11">
        <v>40861</v>
      </c>
      <c r="B995" s="12">
        <v>5519</v>
      </c>
      <c r="C995" s="4">
        <f t="shared" si="138"/>
        <v>-4.7720708036281759E-3</v>
      </c>
      <c r="D995" s="4">
        <f t="shared" si="142"/>
        <v>1.4509140916531771E-7</v>
      </c>
      <c r="E995" s="13">
        <f t="shared" si="143"/>
        <v>1.8449320585366331E-4</v>
      </c>
      <c r="F995" s="4">
        <f t="shared" si="144"/>
        <v>-4.7722158950373409E-3</v>
      </c>
      <c r="G995" s="6">
        <f t="shared" si="145"/>
        <v>-0.35134185844360288</v>
      </c>
      <c r="H995" s="8">
        <f t="shared" si="146"/>
        <v>1</v>
      </c>
      <c r="I995" s="6">
        <f t="shared" si="139"/>
        <v>3.3182898759495889</v>
      </c>
      <c r="J995" s="15">
        <f t="shared" si="140"/>
        <v>40861</v>
      </c>
      <c r="K995" s="7">
        <f t="shared" si="141"/>
        <v>21.604809899875725</v>
      </c>
    </row>
    <row r="996" spans="1:11" x14ac:dyDescent="0.2">
      <c r="A996" s="11">
        <v>40862</v>
      </c>
      <c r="B996" s="12">
        <v>5517.4</v>
      </c>
      <c r="C996" s="4">
        <f t="shared" si="138"/>
        <v>-2.8994962328473032E-4</v>
      </c>
      <c r="D996" s="4">
        <f t="shared" si="142"/>
        <v>1.4509140916531771E-7</v>
      </c>
      <c r="E996" s="13">
        <f t="shared" si="143"/>
        <v>1.6994481535632724E-4</v>
      </c>
      <c r="F996" s="4">
        <f t="shared" si="144"/>
        <v>-2.9009471469389561E-4</v>
      </c>
      <c r="G996" s="6">
        <f t="shared" si="145"/>
        <v>-2.225286106752724E-2</v>
      </c>
      <c r="H996" s="8">
        <f t="shared" si="146"/>
        <v>1</v>
      </c>
      <c r="I996" s="6">
        <f t="shared" si="139"/>
        <v>3.4208322664645125</v>
      </c>
      <c r="J996" s="15">
        <f t="shared" si="140"/>
        <v>40862</v>
      </c>
      <c r="K996" s="7">
        <f t="shared" si="141"/>
        <v>20.735486077049362</v>
      </c>
    </row>
    <row r="997" spans="1:11" x14ac:dyDescent="0.2">
      <c r="A997" s="11">
        <v>40863</v>
      </c>
      <c r="B997" s="12">
        <v>5509</v>
      </c>
      <c r="C997" s="4">
        <f t="shared" si="138"/>
        <v>-1.5236163434999754E-3</v>
      </c>
      <c r="D997" s="4">
        <f t="shared" si="142"/>
        <v>1.4509140916531771E-7</v>
      </c>
      <c r="E997" s="13">
        <f t="shared" si="143"/>
        <v>1.5285453614820118E-4</v>
      </c>
      <c r="F997" s="4">
        <f t="shared" si="144"/>
        <v>-1.5237614349091408E-3</v>
      </c>
      <c r="G997" s="6">
        <f t="shared" si="145"/>
        <v>-0.12324741298342451</v>
      </c>
      <c r="H997" s="8">
        <f t="shared" si="146"/>
        <v>1</v>
      </c>
      <c r="I997" s="6">
        <f t="shared" si="139"/>
        <v>3.4664784208643291</v>
      </c>
      <c r="J997" s="15">
        <f t="shared" si="140"/>
        <v>40863</v>
      </c>
      <c r="K997" s="7">
        <f t="shared" si="141"/>
        <v>19.665247937794959</v>
      </c>
    </row>
    <row r="998" spans="1:11" x14ac:dyDescent="0.2">
      <c r="A998" s="11">
        <v>40864</v>
      </c>
      <c r="B998" s="12">
        <v>5423.1</v>
      </c>
      <c r="C998" s="4">
        <f t="shared" si="138"/>
        <v>-1.5715510823798087E-2</v>
      </c>
      <c r="D998" s="4">
        <f t="shared" si="142"/>
        <v>1.4509140916531771E-7</v>
      </c>
      <c r="E998" s="13">
        <f t="shared" si="143"/>
        <v>1.3815287515751536E-4</v>
      </c>
      <c r="F998" s="4">
        <f t="shared" si="144"/>
        <v>-1.5715655915207252E-2</v>
      </c>
      <c r="G998" s="6">
        <f t="shared" si="145"/>
        <v>-1.337065083959293</v>
      </c>
      <c r="H998" s="8">
        <f t="shared" si="146"/>
        <v>1</v>
      </c>
      <c r="I998" s="6">
        <f t="shared" si="139"/>
        <v>2.6307647949029134</v>
      </c>
      <c r="J998" s="15">
        <f t="shared" si="140"/>
        <v>40864</v>
      </c>
      <c r="K998" s="7">
        <f t="shared" si="141"/>
        <v>18.695635163013687</v>
      </c>
    </row>
    <row r="999" spans="1:11" x14ac:dyDescent="0.2">
      <c r="A999" s="11">
        <v>40865</v>
      </c>
      <c r="B999" s="12">
        <v>5362.9</v>
      </c>
      <c r="C999" s="4">
        <f t="shared" si="138"/>
        <v>-1.1162734119904448E-2</v>
      </c>
      <c r="D999" s="4">
        <f t="shared" si="142"/>
        <v>1.4509140916531771E-7</v>
      </c>
      <c r="E999" s="13">
        <f t="shared" si="143"/>
        <v>1.7066076989606668E-4</v>
      </c>
      <c r="F999" s="4">
        <f t="shared" si="144"/>
        <v>-1.1162879211313613E-2</v>
      </c>
      <c r="G999" s="6">
        <f t="shared" si="145"/>
        <v>-0.85449470361875124</v>
      </c>
      <c r="H999" s="8">
        <f t="shared" si="146"/>
        <v>1</v>
      </c>
      <c r="I999" s="6">
        <f t="shared" si="139"/>
        <v>3.0538972543290899</v>
      </c>
      <c r="J999" s="15">
        <f t="shared" si="140"/>
        <v>40865</v>
      </c>
      <c r="K999" s="7">
        <f t="shared" si="141"/>
        <v>20.779118071685541</v>
      </c>
    </row>
    <row r="1000" spans="1:11" x14ac:dyDescent="0.2">
      <c r="A1000" s="11">
        <v>40868</v>
      </c>
      <c r="B1000" s="12">
        <v>5222.6000000000004</v>
      </c>
      <c r="C1000" s="4">
        <f t="shared" si="138"/>
        <v>-2.6509511363948149E-2</v>
      </c>
      <c r="D1000" s="4">
        <f t="shared" si="142"/>
        <v>1.4509140916531771E-7</v>
      </c>
      <c r="E1000" s="13">
        <f t="shared" si="143"/>
        <v>1.7665275779055149E-4</v>
      </c>
      <c r="F1000" s="4">
        <f t="shared" si="144"/>
        <v>-2.6509656455357314E-2</v>
      </c>
      <c r="G1000" s="6">
        <f t="shared" si="145"/>
        <v>-1.9945452280928324</v>
      </c>
      <c r="H1000" s="8">
        <f t="shared" si="146"/>
        <v>1</v>
      </c>
      <c r="I1000" s="6">
        <f t="shared" si="139"/>
        <v>1.4126184196778775</v>
      </c>
      <c r="J1000" s="15">
        <f t="shared" si="140"/>
        <v>40868</v>
      </c>
      <c r="K1000" s="7">
        <f t="shared" si="141"/>
        <v>21.140753941382869</v>
      </c>
    </row>
    <row r="1001" spans="1:11" x14ac:dyDescent="0.2">
      <c r="A1001" s="11">
        <v>40869</v>
      </c>
      <c r="B1001" s="12">
        <v>5206.8</v>
      </c>
      <c r="C1001" s="4">
        <f t="shared" si="138"/>
        <v>-3.0298985727604754E-3</v>
      </c>
      <c r="D1001" s="4">
        <f t="shared" si="142"/>
        <v>1.4509140916531771E-7</v>
      </c>
      <c r="E1001" s="13">
        <f t="shared" si="143"/>
        <v>2.895039391593302E-4</v>
      </c>
      <c r="F1001" s="4">
        <f t="shared" si="144"/>
        <v>-3.0300436641696408E-3</v>
      </c>
      <c r="G1001" s="6">
        <f t="shared" si="145"/>
        <v>-0.17808266581436355</v>
      </c>
      <c r="H1001" s="8">
        <f t="shared" si="146"/>
        <v>1</v>
      </c>
      <c r="I1001" s="6">
        <f t="shared" si="139"/>
        <v>3.1388755760014595</v>
      </c>
      <c r="J1001" s="15">
        <f t="shared" si="140"/>
        <v>40869</v>
      </c>
      <c r="K1001" s="7">
        <f t="shared" si="141"/>
        <v>27.063720477294051</v>
      </c>
    </row>
    <row r="1002" spans="1:11" x14ac:dyDescent="0.2">
      <c r="A1002" s="11">
        <v>40870</v>
      </c>
      <c r="B1002" s="12">
        <v>5139.8</v>
      </c>
      <c r="C1002" s="4">
        <f t="shared" si="138"/>
        <v>-1.2951295405964514E-2</v>
      </c>
      <c r="D1002" s="4">
        <f t="shared" si="142"/>
        <v>1.4509140916531771E-7</v>
      </c>
      <c r="E1002" s="13">
        <f t="shared" si="143"/>
        <v>2.603078774728814E-4</v>
      </c>
      <c r="F1002" s="4">
        <f t="shared" si="144"/>
        <v>-1.2951440497373679E-2</v>
      </c>
      <c r="G1002" s="6">
        <f t="shared" si="145"/>
        <v>-0.80273910353914835</v>
      </c>
      <c r="H1002" s="8">
        <f t="shared" si="146"/>
        <v>1</v>
      </c>
      <c r="I1002" s="6">
        <f t="shared" si="139"/>
        <v>2.8856891743038893</v>
      </c>
      <c r="J1002" s="15">
        <f t="shared" si="140"/>
        <v>40870</v>
      </c>
      <c r="K1002" s="7">
        <f t="shared" si="141"/>
        <v>25.662792716428779</v>
      </c>
    </row>
    <row r="1003" spans="1:11" x14ac:dyDescent="0.2">
      <c r="A1003" s="11">
        <v>40871</v>
      </c>
      <c r="B1003" s="12">
        <v>5127.6000000000004</v>
      </c>
      <c r="C1003" s="4">
        <f t="shared" si="138"/>
        <v>-2.3764547483612159E-3</v>
      </c>
      <c r="D1003" s="4">
        <f t="shared" si="142"/>
        <v>1.4509140916531771E-7</v>
      </c>
      <c r="E1003" s="13">
        <f t="shared" si="143"/>
        <v>2.6397713725801039E-4</v>
      </c>
      <c r="F1003" s="4">
        <f t="shared" si="144"/>
        <v>-2.3765998397703813E-3</v>
      </c>
      <c r="G1003" s="6">
        <f t="shared" si="145"/>
        <v>-0.14627594284949488</v>
      </c>
      <c r="H1003" s="8">
        <f t="shared" si="146"/>
        <v>1</v>
      </c>
      <c r="I1003" s="6">
        <f t="shared" si="139"/>
        <v>3.1901871709988141</v>
      </c>
      <c r="J1003" s="15">
        <f t="shared" si="140"/>
        <v>40871</v>
      </c>
      <c r="K1003" s="7">
        <f t="shared" si="141"/>
        <v>25.843029181246656</v>
      </c>
    </row>
    <row r="1004" spans="1:11" x14ac:dyDescent="0.2">
      <c r="A1004" s="11">
        <v>40872</v>
      </c>
      <c r="B1004" s="12">
        <v>5164.6000000000004</v>
      </c>
      <c r="C1004" s="4">
        <f t="shared" si="138"/>
        <v>7.189941779908904E-3</v>
      </c>
      <c r="D1004" s="4">
        <f t="shared" si="142"/>
        <v>1.4509140916531771E-7</v>
      </c>
      <c r="E1004" s="13">
        <f t="shared" si="143"/>
        <v>2.3706985252619896E-4</v>
      </c>
      <c r="F1004" s="4">
        <f t="shared" si="144"/>
        <v>7.189796688499739E-3</v>
      </c>
      <c r="G1004" s="6">
        <f t="shared" si="145"/>
        <v>0.46695867168029231</v>
      </c>
      <c r="H1004" s="8">
        <f t="shared" si="146"/>
        <v>0</v>
      </c>
      <c r="I1004" s="6">
        <f t="shared" si="139"/>
        <v>3.1456141281955752</v>
      </c>
      <c r="J1004" s="15">
        <f t="shared" si="140"/>
        <v>40872</v>
      </c>
      <c r="K1004" s="7">
        <f t="shared" si="141"/>
        <v>24.49054362179989</v>
      </c>
    </row>
    <row r="1005" spans="1:11" x14ac:dyDescent="0.2">
      <c r="A1005" s="11">
        <v>40875</v>
      </c>
      <c r="B1005" s="12">
        <v>5312.8</v>
      </c>
      <c r="C1005" s="4">
        <f t="shared" si="138"/>
        <v>2.8291348008615384E-2</v>
      </c>
      <c r="D1005" s="4">
        <f t="shared" si="142"/>
        <v>1.4509140916531771E-7</v>
      </c>
      <c r="E1005" s="13">
        <f t="shared" si="143"/>
        <v>2.1221716662511204E-4</v>
      </c>
      <c r="F1005" s="4">
        <f t="shared" si="144"/>
        <v>2.8291202917206219E-2</v>
      </c>
      <c r="G1005" s="6">
        <f t="shared" si="145"/>
        <v>1.9420533569034932</v>
      </c>
      <c r="H1005" s="8">
        <f t="shared" si="146"/>
        <v>0</v>
      </c>
      <c r="I1005" s="6">
        <f t="shared" si="139"/>
        <v>1.4242260646297169</v>
      </c>
      <c r="J1005" s="15">
        <f t="shared" si="140"/>
        <v>40875</v>
      </c>
      <c r="K1005" s="7">
        <f t="shared" si="141"/>
        <v>23.171306211811483</v>
      </c>
    </row>
    <row r="1006" spans="1:11" x14ac:dyDescent="0.2">
      <c r="A1006" s="11">
        <v>40876</v>
      </c>
      <c r="B1006" s="12">
        <v>5337</v>
      </c>
      <c r="C1006" s="4">
        <f t="shared" si="138"/>
        <v>4.544694107440986E-3</v>
      </c>
      <c r="D1006" s="4">
        <f t="shared" si="142"/>
        <v>1.4509140916531771E-7</v>
      </c>
      <c r="E1006" s="13">
        <f t="shared" si="143"/>
        <v>1.9023267412319274E-4</v>
      </c>
      <c r="F1006" s="4">
        <f t="shared" si="144"/>
        <v>4.544549016031821E-3</v>
      </c>
      <c r="G1006" s="6">
        <f t="shared" si="145"/>
        <v>0.32949454996731514</v>
      </c>
      <c r="H1006" s="8">
        <f t="shared" si="146"/>
        <v>0</v>
      </c>
      <c r="I1006" s="6">
        <f t="shared" si="139"/>
        <v>3.3104094547498377</v>
      </c>
      <c r="J1006" s="15">
        <f t="shared" si="140"/>
        <v>40876</v>
      </c>
      <c r="K1006" s="7">
        <f t="shared" si="141"/>
        <v>21.93829222003567</v>
      </c>
    </row>
    <row r="1007" spans="1:11" x14ac:dyDescent="0.2">
      <c r="A1007" s="11">
        <v>40877</v>
      </c>
      <c r="B1007" s="12">
        <v>5505.4</v>
      </c>
      <c r="C1007" s="4">
        <f t="shared" si="138"/>
        <v>3.1065731400212546E-2</v>
      </c>
      <c r="D1007" s="4">
        <f t="shared" si="142"/>
        <v>1.4509140916531771E-7</v>
      </c>
      <c r="E1007" s="13">
        <f t="shared" si="143"/>
        <v>1.7078536317698194E-4</v>
      </c>
      <c r="F1007" s="4">
        <f t="shared" si="144"/>
        <v>3.1065586308803381E-2</v>
      </c>
      <c r="G1007" s="6">
        <f t="shared" si="145"/>
        <v>2.3771371035481215</v>
      </c>
      <c r="H1007" s="8">
        <f t="shared" si="146"/>
        <v>0</v>
      </c>
      <c r="I1007" s="6">
        <f t="shared" si="139"/>
        <v>0.5932225502462547</v>
      </c>
      <c r="J1007" s="15">
        <f t="shared" si="140"/>
        <v>40877</v>
      </c>
      <c r="K1007" s="7">
        <f t="shared" si="141"/>
        <v>20.786701730620091</v>
      </c>
    </row>
    <row r="1008" spans="1:11" x14ac:dyDescent="0.2">
      <c r="A1008" s="11">
        <v>40878</v>
      </c>
      <c r="B1008" s="12">
        <v>5489.3</v>
      </c>
      <c r="C1008" s="4">
        <f t="shared" si="138"/>
        <v>-2.9286859137116761E-3</v>
      </c>
      <c r="D1008" s="4">
        <f t="shared" si="142"/>
        <v>1.4509140916531771E-7</v>
      </c>
      <c r="E1008" s="13">
        <f t="shared" si="143"/>
        <v>1.5358242328625702E-4</v>
      </c>
      <c r="F1008" s="4">
        <f t="shared" si="144"/>
        <v>-2.9288310051208415E-3</v>
      </c>
      <c r="G1008" s="6">
        <f t="shared" si="145"/>
        <v>-0.23633255791461782</v>
      </c>
      <c r="H1008" s="8">
        <f t="shared" si="146"/>
        <v>1</v>
      </c>
      <c r="I1008" s="6">
        <f t="shared" si="139"/>
        <v>3.4437715155943986</v>
      </c>
      <c r="J1008" s="15">
        <f t="shared" si="140"/>
        <v>40878</v>
      </c>
      <c r="K1008" s="7">
        <f t="shared" si="141"/>
        <v>19.712014887226275</v>
      </c>
    </row>
    <row r="1009" spans="1:11" x14ac:dyDescent="0.2">
      <c r="A1009" s="11">
        <v>40879</v>
      </c>
      <c r="B1009" s="12">
        <v>5552.3</v>
      </c>
      <c r="C1009" s="4">
        <f t="shared" si="138"/>
        <v>1.1411513488512005E-2</v>
      </c>
      <c r="D1009" s="4">
        <f t="shared" si="142"/>
        <v>1.4509140916531771E-7</v>
      </c>
      <c r="E1009" s="13">
        <f t="shared" si="143"/>
        <v>1.3996056832076245E-4</v>
      </c>
      <c r="F1009" s="4">
        <f t="shared" si="144"/>
        <v>1.141136839710284E-2</v>
      </c>
      <c r="G1009" s="6">
        <f t="shared" si="145"/>
        <v>0.96457250313748444</v>
      </c>
      <c r="H1009" s="8">
        <f t="shared" si="146"/>
        <v>0</v>
      </c>
      <c r="I1009" s="6">
        <f t="shared" si="139"/>
        <v>3.0529363248302932</v>
      </c>
      <c r="J1009" s="15">
        <f t="shared" si="140"/>
        <v>40879</v>
      </c>
      <c r="K1009" s="7">
        <f t="shared" si="141"/>
        <v>18.817551324535533</v>
      </c>
    </row>
    <row r="1010" spans="1:11" x14ac:dyDescent="0.2">
      <c r="A1010" s="11">
        <v>40882</v>
      </c>
      <c r="B1010" s="12">
        <v>5568</v>
      </c>
      <c r="C1010" s="4">
        <f t="shared" si="138"/>
        <v>2.823666705297967E-3</v>
      </c>
      <c r="D1010" s="4">
        <f t="shared" si="142"/>
        <v>1.4509140916531771E-7</v>
      </c>
      <c r="E1010" s="13">
        <f t="shared" si="143"/>
        <v>1.2631504968781143E-4</v>
      </c>
      <c r="F1010" s="4">
        <f t="shared" si="144"/>
        <v>2.8235216138888016E-3</v>
      </c>
      <c r="G1010" s="6">
        <f t="shared" si="145"/>
        <v>0.25122541248418312</v>
      </c>
      <c r="H1010" s="8">
        <f t="shared" si="146"/>
        <v>0</v>
      </c>
      <c r="I1010" s="6">
        <f t="shared" si="139"/>
        <v>3.5378700515813968</v>
      </c>
      <c r="J1010" s="15">
        <f t="shared" si="140"/>
        <v>40882</v>
      </c>
      <c r="K1010" s="7">
        <f t="shared" si="141"/>
        <v>17.876718818344795</v>
      </c>
    </row>
    <row r="1011" spans="1:11" x14ac:dyDescent="0.2">
      <c r="A1011" s="11">
        <v>40883</v>
      </c>
      <c r="B1011" s="12">
        <v>5568.7</v>
      </c>
      <c r="C1011" s="4">
        <f t="shared" si="138"/>
        <v>1.2571048890992775E-4</v>
      </c>
      <c r="D1011" s="4">
        <f t="shared" si="142"/>
        <v>1.4509140916531771E-7</v>
      </c>
      <c r="E1011" s="13">
        <f t="shared" si="143"/>
        <v>1.1424433011790804E-4</v>
      </c>
      <c r="F1011" s="4">
        <f t="shared" si="144"/>
        <v>1.2556539750076243E-4</v>
      </c>
      <c r="G1011" s="6">
        <f t="shared" si="145"/>
        <v>1.1747694607106545E-2</v>
      </c>
      <c r="H1011" s="8">
        <f t="shared" si="146"/>
        <v>0</v>
      </c>
      <c r="I1011" s="6">
        <f t="shared" si="139"/>
        <v>3.6195780408301137</v>
      </c>
      <c r="J1011" s="15">
        <f t="shared" si="140"/>
        <v>40883</v>
      </c>
      <c r="K1011" s="7">
        <f t="shared" si="141"/>
        <v>17.001122174677391</v>
      </c>
    </row>
    <row r="1012" spans="1:11" x14ac:dyDescent="0.2">
      <c r="A1012" s="11">
        <v>40884</v>
      </c>
      <c r="B1012" s="12">
        <v>5546.9</v>
      </c>
      <c r="C1012" s="4">
        <f t="shared" si="138"/>
        <v>-3.9224203731877917E-3</v>
      </c>
      <c r="D1012" s="4">
        <f t="shared" si="142"/>
        <v>1.4509140916531771E-7</v>
      </c>
      <c r="E1012" s="13">
        <f t="shared" si="143"/>
        <v>1.0356666554139214E-4</v>
      </c>
      <c r="F1012" s="4">
        <f t="shared" si="144"/>
        <v>-3.9225654645969566E-3</v>
      </c>
      <c r="G1012" s="6">
        <f t="shared" si="145"/>
        <v>-0.38544303599833479</v>
      </c>
      <c r="H1012" s="8">
        <f t="shared" si="146"/>
        <v>1</v>
      </c>
      <c r="I1012" s="6">
        <f t="shared" si="139"/>
        <v>3.5944258203448216</v>
      </c>
      <c r="J1012" s="15">
        <f t="shared" si="140"/>
        <v>40884</v>
      </c>
      <c r="K1012" s="7">
        <f t="shared" si="141"/>
        <v>16.187145017566319</v>
      </c>
    </row>
    <row r="1013" spans="1:11" x14ac:dyDescent="0.2">
      <c r="A1013" s="11">
        <v>40885</v>
      </c>
      <c r="B1013" s="12">
        <v>5483.8</v>
      </c>
      <c r="C1013" s="4">
        <f t="shared" si="138"/>
        <v>-1.1440921842933499E-2</v>
      </c>
      <c r="D1013" s="4">
        <f t="shared" si="142"/>
        <v>1.4509140916531771E-7</v>
      </c>
      <c r="E1013" s="13">
        <f t="shared" si="143"/>
        <v>9.6983563580668329E-5</v>
      </c>
      <c r="F1013" s="4">
        <f t="shared" si="144"/>
        <v>-1.1441066934342664E-2</v>
      </c>
      <c r="G1013" s="6">
        <f t="shared" si="145"/>
        <v>-1.1617627768220959</v>
      </c>
      <c r="H1013" s="8">
        <f t="shared" si="146"/>
        <v>1</v>
      </c>
      <c r="I1013" s="6">
        <f t="shared" si="139"/>
        <v>3.0266996127110022</v>
      </c>
      <c r="J1013" s="15">
        <f t="shared" si="140"/>
        <v>40885</v>
      </c>
      <c r="K1013" s="7">
        <f t="shared" si="141"/>
        <v>15.664240034521013</v>
      </c>
    </row>
    <row r="1014" spans="1:11" x14ac:dyDescent="0.2">
      <c r="A1014" s="11">
        <v>40886</v>
      </c>
      <c r="B1014" s="12">
        <v>5529.2</v>
      </c>
      <c r="C1014" s="4">
        <f t="shared" si="138"/>
        <v>8.2448483031579197E-3</v>
      </c>
      <c r="D1014" s="4">
        <f t="shared" si="142"/>
        <v>1.4509140916531771E-7</v>
      </c>
      <c r="E1014" s="13">
        <f t="shared" si="143"/>
        <v>1.1264822572898757E-4</v>
      </c>
      <c r="F1014" s="4">
        <f t="shared" si="144"/>
        <v>8.2447032117487547E-3</v>
      </c>
      <c r="G1014" s="6">
        <f t="shared" si="145"/>
        <v>0.77680649639858312</v>
      </c>
      <c r="H1014" s="8">
        <f t="shared" si="146"/>
        <v>0</v>
      </c>
      <c r="I1014" s="6">
        <f t="shared" si="139"/>
        <v>3.3249676211255816</v>
      </c>
      <c r="J1014" s="15">
        <f t="shared" si="140"/>
        <v>40886</v>
      </c>
      <c r="K1014" s="7">
        <f t="shared" si="141"/>
        <v>16.881943344720078</v>
      </c>
    </row>
    <row r="1015" spans="1:11" x14ac:dyDescent="0.2">
      <c r="A1015" s="11">
        <v>40889</v>
      </c>
      <c r="B1015" s="12">
        <v>5427.9</v>
      </c>
      <c r="C1015" s="4">
        <f t="shared" si="138"/>
        <v>-1.8490820797041729E-2</v>
      </c>
      <c r="D1015" s="4">
        <f t="shared" si="142"/>
        <v>1.4509140916531771E-7</v>
      </c>
      <c r="E1015" s="13">
        <f t="shared" si="143"/>
        <v>1.0215476402257208E-4</v>
      </c>
      <c r="F1015" s="4">
        <f t="shared" si="144"/>
        <v>-1.8490965888450894E-2</v>
      </c>
      <c r="G1015" s="6">
        <f t="shared" si="145"/>
        <v>-1.8294910320571307</v>
      </c>
      <c r="H1015" s="8">
        <f t="shared" si="146"/>
        <v>1</v>
      </c>
      <c r="I1015" s="6">
        <f t="shared" si="139"/>
        <v>2.0020535487411335</v>
      </c>
      <c r="J1015" s="15">
        <f t="shared" si="140"/>
        <v>40889</v>
      </c>
      <c r="K1015" s="7">
        <f t="shared" si="141"/>
        <v>16.076428489472011</v>
      </c>
    </row>
    <row r="1016" spans="1:11" x14ac:dyDescent="0.2">
      <c r="A1016" s="11">
        <v>40890</v>
      </c>
      <c r="B1016" s="12">
        <v>5490.1</v>
      </c>
      <c r="C1016" s="4">
        <f t="shared" si="138"/>
        <v>1.1394151480773655E-2</v>
      </c>
      <c r="D1016" s="4">
        <f t="shared" si="142"/>
        <v>1.4509140916531771E-7</v>
      </c>
      <c r="E1016" s="13">
        <f t="shared" si="143"/>
        <v>1.5647721227363197E-4</v>
      </c>
      <c r="F1016" s="4">
        <f t="shared" si="144"/>
        <v>1.139400638936449E-2</v>
      </c>
      <c r="G1016" s="6">
        <f t="shared" si="145"/>
        <v>0.91085848540656367</v>
      </c>
      <c r="H1016" s="8">
        <f t="shared" si="146"/>
        <v>0</v>
      </c>
      <c r="I1016" s="6">
        <f t="shared" si="139"/>
        <v>3.0475299601073602</v>
      </c>
      <c r="J1016" s="15">
        <f t="shared" si="140"/>
        <v>40890</v>
      </c>
      <c r="K1016" s="7">
        <f t="shared" si="141"/>
        <v>19.896918028988534</v>
      </c>
    </row>
    <row r="1017" spans="1:11" x14ac:dyDescent="0.2">
      <c r="A1017" s="11">
        <v>40891</v>
      </c>
      <c r="B1017" s="12">
        <v>5366.8</v>
      </c>
      <c r="C1017" s="4">
        <f t="shared" si="138"/>
        <v>-2.2714642557617563E-2</v>
      </c>
      <c r="D1017" s="4">
        <f t="shared" si="142"/>
        <v>1.4509140916531771E-7</v>
      </c>
      <c r="E1017" s="13">
        <f t="shared" si="143"/>
        <v>1.4092554436769835E-4</v>
      </c>
      <c r="F1017" s="4">
        <f t="shared" si="144"/>
        <v>-2.2714787649026728E-2</v>
      </c>
      <c r="G1017" s="6">
        <f t="shared" si="145"/>
        <v>-1.9134354709865553</v>
      </c>
      <c r="H1017" s="8">
        <f t="shared" si="146"/>
        <v>1</v>
      </c>
      <c r="I1017" s="6">
        <f t="shared" si="139"/>
        <v>1.6840832465733506</v>
      </c>
      <c r="J1017" s="15">
        <f t="shared" si="140"/>
        <v>40891</v>
      </c>
      <c r="K1017" s="7">
        <f t="shared" si="141"/>
        <v>18.882309902400099</v>
      </c>
    </row>
    <row r="1018" spans="1:11" x14ac:dyDescent="0.2">
      <c r="A1018" s="11">
        <v>40892</v>
      </c>
      <c r="B1018" s="12">
        <v>5400.9</v>
      </c>
      <c r="C1018" s="4">
        <f t="shared" si="138"/>
        <v>6.33377861536973E-3</v>
      </c>
      <c r="D1018" s="4">
        <f t="shared" si="142"/>
        <v>1.4509140916531771E-7</v>
      </c>
      <c r="E1018" s="13">
        <f t="shared" si="143"/>
        <v>2.2315040117360733E-4</v>
      </c>
      <c r="F1018" s="4">
        <f t="shared" si="144"/>
        <v>6.333633523960565E-3</v>
      </c>
      <c r="G1018" s="6">
        <f t="shared" si="145"/>
        <v>0.42398851705708668</v>
      </c>
      <c r="H1018" s="8">
        <f t="shared" si="146"/>
        <v>0</v>
      </c>
      <c r="I1018" s="6">
        <f t="shared" si="139"/>
        <v>3.1950106200547395</v>
      </c>
      <c r="J1018" s="15">
        <f t="shared" si="140"/>
        <v>40892</v>
      </c>
      <c r="K1018" s="7">
        <f t="shared" si="141"/>
        <v>23.76069264498042</v>
      </c>
    </row>
    <row r="1019" spans="1:11" ht="12.05" customHeight="1" x14ac:dyDescent="0.2">
      <c r="A1019" s="11">
        <v>40893</v>
      </c>
      <c r="B1019" s="12">
        <v>5387.3</v>
      </c>
      <c r="C1019" s="4">
        <f t="shared" si="138"/>
        <v>-2.52127457859535E-3</v>
      </c>
      <c r="D1019" s="4">
        <f t="shared" si="142"/>
        <v>1.4509140916531771E-7</v>
      </c>
      <c r="E1019" s="13">
        <f t="shared" si="143"/>
        <v>1.9990412830362832E-4</v>
      </c>
      <c r="F1019" s="4">
        <f t="shared" si="144"/>
        <v>-2.5214196700045154E-3</v>
      </c>
      <c r="G1019" s="6">
        <f t="shared" si="145"/>
        <v>-0.17833404277926829</v>
      </c>
      <c r="H1019" s="8">
        <f t="shared" si="146"/>
        <v>1</v>
      </c>
      <c r="I1019" s="6">
        <f t="shared" si="139"/>
        <v>3.3239962838018799</v>
      </c>
      <c r="J1019" s="15">
        <f t="shared" si="140"/>
        <v>40893</v>
      </c>
      <c r="K1019" s="7">
        <f t="shared" si="141"/>
        <v>22.489051660934475</v>
      </c>
    </row>
    <row r="1020" spans="1:11" x14ac:dyDescent="0.2">
      <c r="A1020" s="11">
        <v>40896</v>
      </c>
      <c r="B1020" s="12">
        <v>5365</v>
      </c>
      <c r="C1020" s="4">
        <f t="shared" si="138"/>
        <v>-4.1479556882923702E-3</v>
      </c>
      <c r="D1020" s="4">
        <f t="shared" si="142"/>
        <v>1.4509140916531771E-7</v>
      </c>
      <c r="E1020" s="13">
        <f t="shared" si="143"/>
        <v>1.8052332069456328E-4</v>
      </c>
      <c r="F1020" s="4">
        <f t="shared" si="144"/>
        <v>-4.1481007797015352E-3</v>
      </c>
      <c r="G1020" s="6">
        <f t="shared" si="145"/>
        <v>-0.30873270804846936</v>
      </c>
      <c r="H1020" s="8">
        <f t="shared" si="146"/>
        <v>1</v>
      </c>
      <c r="I1020" s="6">
        <f t="shared" si="139"/>
        <v>3.3432288182924119</v>
      </c>
      <c r="J1020" s="15">
        <f t="shared" si="140"/>
        <v>40896</v>
      </c>
      <c r="K1020" s="7">
        <f t="shared" si="141"/>
        <v>21.371102015507883</v>
      </c>
    </row>
    <row r="1021" spans="1:11" x14ac:dyDescent="0.2">
      <c r="A1021" s="11">
        <v>40897</v>
      </c>
      <c r="B1021" s="12">
        <v>5419.6</v>
      </c>
      <c r="C1021" s="4">
        <f t="shared" si="138"/>
        <v>1.0125635907477197E-2</v>
      </c>
      <c r="D1021" s="4">
        <f t="shared" si="142"/>
        <v>1.4509140916531771E-7</v>
      </c>
      <c r="E1021" s="13">
        <f t="shared" si="143"/>
        <v>1.6539742815342481E-4</v>
      </c>
      <c r="F1021" s="4">
        <f t="shared" si="144"/>
        <v>1.0125490816068032E-2</v>
      </c>
      <c r="G1021" s="6">
        <f t="shared" si="145"/>
        <v>0.78732076898261139</v>
      </c>
      <c r="H1021" s="8">
        <f t="shared" si="146"/>
        <v>0</v>
      </c>
      <c r="I1021" s="6">
        <f t="shared" si="139"/>
        <v>3.124704132534319</v>
      </c>
      <c r="J1021" s="15">
        <f t="shared" si="140"/>
        <v>40897</v>
      </c>
      <c r="K1021" s="7">
        <f t="shared" si="141"/>
        <v>20.456184718274443</v>
      </c>
    </row>
    <row r="1022" spans="1:11" x14ac:dyDescent="0.2">
      <c r="A1022" s="11">
        <v>40898</v>
      </c>
      <c r="B1022" s="12">
        <v>5389.7</v>
      </c>
      <c r="C1022" s="4">
        <f t="shared" si="138"/>
        <v>-5.5322872453193415E-3</v>
      </c>
      <c r="D1022" s="4">
        <f t="shared" si="142"/>
        <v>1.4509140916531771E-7</v>
      </c>
      <c r="E1022" s="13">
        <f t="shared" si="143"/>
        <v>1.4881629790255995E-4</v>
      </c>
      <c r="F1022" s="4">
        <f t="shared" si="144"/>
        <v>-5.5324323367285065E-3</v>
      </c>
      <c r="G1022" s="6">
        <f t="shared" si="145"/>
        <v>-0.45351417186657994</v>
      </c>
      <c r="H1022" s="8">
        <f t="shared" si="146"/>
        <v>1</v>
      </c>
      <c r="I1022" s="6">
        <f t="shared" si="139"/>
        <v>3.384622871077454</v>
      </c>
      <c r="J1022" s="15">
        <f t="shared" si="140"/>
        <v>40898</v>
      </c>
      <c r="K1022" s="7">
        <f t="shared" si="141"/>
        <v>19.403742775389411</v>
      </c>
    </row>
    <row r="1023" spans="1:11" x14ac:dyDescent="0.2">
      <c r="A1023" s="11">
        <v>40899</v>
      </c>
      <c r="B1023" s="12">
        <v>5457</v>
      </c>
      <c r="C1023" s="4">
        <f t="shared" si="138"/>
        <v>1.2409463459275101E-2</v>
      </c>
      <c r="D1023" s="4">
        <f t="shared" si="142"/>
        <v>1.4509140916531771E-7</v>
      </c>
      <c r="E1023" s="13">
        <f t="shared" si="143"/>
        <v>1.3984257587350938E-4</v>
      </c>
      <c r="F1023" s="4">
        <f t="shared" si="144"/>
        <v>1.2409318367865936E-2</v>
      </c>
      <c r="G1023" s="6">
        <f t="shared" si="145"/>
        <v>1.0493689733279463</v>
      </c>
      <c r="H1023" s="8">
        <f t="shared" si="146"/>
        <v>0</v>
      </c>
      <c r="I1023" s="6">
        <f t="shared" si="139"/>
        <v>2.9679704587429558</v>
      </c>
      <c r="J1023" s="15">
        <f t="shared" si="140"/>
        <v>40899</v>
      </c>
      <c r="K1023" s="7">
        <f t="shared" si="141"/>
        <v>18.809617671818284</v>
      </c>
    </row>
    <row r="1024" spans="1:11" x14ac:dyDescent="0.2">
      <c r="A1024" s="11">
        <v>40900</v>
      </c>
      <c r="B1024" s="12">
        <v>5512.7</v>
      </c>
      <c r="C1024" s="4">
        <f t="shared" si="138"/>
        <v>1.0155333089861763E-2</v>
      </c>
      <c r="D1024" s="4">
        <f t="shared" si="142"/>
        <v>1.4509140916531771E-7</v>
      </c>
      <c r="E1024" s="13">
        <f t="shared" si="143"/>
        <v>1.2621067448739074E-4</v>
      </c>
      <c r="F1024" s="4">
        <f t="shared" si="144"/>
        <v>1.0155187998452598E-2</v>
      </c>
      <c r="G1024" s="6">
        <f t="shared" si="145"/>
        <v>0.90394066441288556</v>
      </c>
      <c r="H1024" s="8">
        <f t="shared" si="146"/>
        <v>0</v>
      </c>
      <c r="I1024" s="6">
        <f t="shared" si="139"/>
        <v>3.161286118175938</v>
      </c>
      <c r="J1024" s="15">
        <f t="shared" si="140"/>
        <v>40900</v>
      </c>
      <c r="K1024" s="7">
        <f t="shared" si="141"/>
        <v>17.869331449528229</v>
      </c>
    </row>
    <row r="1025" spans="1:11" x14ac:dyDescent="0.2">
      <c r="A1025" s="11">
        <v>40905</v>
      </c>
      <c r="B1025" s="12">
        <v>5507.4</v>
      </c>
      <c r="C1025" s="4">
        <f t="shared" si="138"/>
        <v>-9.6187882299338882E-4</v>
      </c>
      <c r="D1025" s="4">
        <f t="shared" si="142"/>
        <v>1.4509140916531771E-7</v>
      </c>
      <c r="E1025" s="13">
        <f t="shared" si="143"/>
        <v>1.1415200062804254E-4</v>
      </c>
      <c r="F1025" s="4">
        <f t="shared" si="144"/>
        <v>-9.6202391440255411E-4</v>
      </c>
      <c r="G1025" s="6">
        <f t="shared" si="145"/>
        <v>-9.0041786753431885E-2</v>
      </c>
      <c r="H1025" s="8">
        <f t="shared" si="146"/>
        <v>1</v>
      </c>
      <c r="I1025" s="6">
        <f t="shared" si="139"/>
        <v>3.6159975345315472</v>
      </c>
      <c r="J1025" s="15">
        <f t="shared" si="140"/>
        <v>40905</v>
      </c>
      <c r="K1025" s="7">
        <f t="shared" si="141"/>
        <v>16.994250839297028</v>
      </c>
    </row>
    <row r="1026" spans="1:11" x14ac:dyDescent="0.2">
      <c r="A1026" s="11">
        <v>40906</v>
      </c>
      <c r="B1026" s="12">
        <v>5566.8</v>
      </c>
      <c r="C1026" s="4">
        <f t="shared" si="138"/>
        <v>1.0727740092598021E-2</v>
      </c>
      <c r="D1026" s="4">
        <f t="shared" si="142"/>
        <v>1.4509140916531771E-7</v>
      </c>
      <c r="E1026" s="13">
        <f t="shared" si="143"/>
        <v>1.0365715585242407E-4</v>
      </c>
      <c r="F1026" s="4">
        <f t="shared" si="144"/>
        <v>1.0727595001188856E-2</v>
      </c>
      <c r="G1026" s="6">
        <f t="shared" si="145"/>
        <v>1.0536654144663387</v>
      </c>
      <c r="H1026" s="8">
        <f t="shared" si="146"/>
        <v>0</v>
      </c>
      <c r="I1026" s="6">
        <f t="shared" si="139"/>
        <v>3.1131669053994369</v>
      </c>
      <c r="J1026" s="15">
        <f t="shared" si="140"/>
        <v>40906</v>
      </c>
      <c r="K1026" s="7">
        <f t="shared" si="141"/>
        <v>16.194215149448674</v>
      </c>
    </row>
    <row r="1027" spans="1:11" x14ac:dyDescent="0.2">
      <c r="A1027" s="11">
        <v>40907</v>
      </c>
      <c r="B1027" s="12">
        <v>5572.3</v>
      </c>
      <c r="C1027" s="4">
        <f t="shared" si="138"/>
        <v>9.8751253637334251E-4</v>
      </c>
      <c r="D1027" s="4">
        <f t="shared" si="142"/>
        <v>1.4509140916531771E-7</v>
      </c>
      <c r="E1027" s="13">
        <f t="shared" si="143"/>
        <v>9.4201333593674319E-5</v>
      </c>
      <c r="F1027" s="4">
        <f t="shared" si="144"/>
        <v>9.8736744496417711E-4</v>
      </c>
      <c r="G1027" s="6">
        <f t="shared" si="145"/>
        <v>0.10173028898972096</v>
      </c>
      <c r="H1027" s="8">
        <f t="shared" si="146"/>
        <v>0</v>
      </c>
      <c r="I1027" s="6">
        <f t="shared" si="139"/>
        <v>3.7109250506647573</v>
      </c>
      <c r="J1027" s="15">
        <f t="shared" si="140"/>
        <v>40907</v>
      </c>
      <c r="K1027" s="7">
        <f t="shared" si="141"/>
        <v>15.43792000212451</v>
      </c>
    </row>
    <row r="1028" spans="1:11" x14ac:dyDescent="0.2">
      <c r="A1028" s="11">
        <v>40911</v>
      </c>
      <c r="B1028" s="12">
        <v>5699.9</v>
      </c>
      <c r="C1028" s="4">
        <f t="shared" si="138"/>
        <v>2.2640735727025407E-2</v>
      </c>
      <c r="D1028" s="4">
        <f t="shared" si="142"/>
        <v>1.4509140916531771E-7</v>
      </c>
      <c r="E1028" s="13">
        <f t="shared" si="143"/>
        <v>8.5836786824993922E-5</v>
      </c>
      <c r="F1028" s="4">
        <f t="shared" si="144"/>
        <v>2.2640590635616242E-2</v>
      </c>
      <c r="G1028" s="6">
        <f t="shared" si="145"/>
        <v>2.443717653879991</v>
      </c>
      <c r="H1028" s="8">
        <f t="shared" si="146"/>
        <v>0</v>
      </c>
      <c r="I1028" s="6">
        <f t="shared" si="139"/>
        <v>0.77671492709481127</v>
      </c>
      <c r="J1028" s="15">
        <f t="shared" si="140"/>
        <v>40911</v>
      </c>
      <c r="K1028" s="7">
        <f t="shared" si="141"/>
        <v>14.73658951953384</v>
      </c>
    </row>
    <row r="1029" spans="1:11" x14ac:dyDescent="0.2">
      <c r="A1029" s="11">
        <v>40912</v>
      </c>
      <c r="B1029" s="12">
        <v>5668.5</v>
      </c>
      <c r="C1029" s="4">
        <f t="shared" si="138"/>
        <v>-5.5240983514437247E-3</v>
      </c>
      <c r="D1029" s="4">
        <f t="shared" si="142"/>
        <v>1.4509140916531771E-7</v>
      </c>
      <c r="E1029" s="13">
        <f t="shared" si="143"/>
        <v>7.84375738606533E-5</v>
      </c>
      <c r="F1029" s="4">
        <f t="shared" si="144"/>
        <v>-5.5242434428528896E-3</v>
      </c>
      <c r="G1029" s="6">
        <f t="shared" si="145"/>
        <v>-0.62375025014624608</v>
      </c>
      <c r="H1029" s="8">
        <f t="shared" si="146"/>
        <v>1</v>
      </c>
      <c r="I1029" s="6">
        <f t="shared" si="139"/>
        <v>3.613133023011001</v>
      </c>
      <c r="J1029" s="15">
        <f t="shared" si="140"/>
        <v>40912</v>
      </c>
      <c r="K1029" s="7">
        <f t="shared" si="141"/>
        <v>14.087123974305502</v>
      </c>
    </row>
    <row r="1030" spans="1:11" x14ac:dyDescent="0.2">
      <c r="A1030" s="11">
        <v>40913</v>
      </c>
      <c r="B1030" s="12">
        <v>5624.3</v>
      </c>
      <c r="C1030" s="4">
        <f t="shared" si="138"/>
        <v>-7.8280365733292504E-3</v>
      </c>
      <c r="D1030" s="4">
        <f t="shared" si="142"/>
        <v>1.4509140916531771E-7</v>
      </c>
      <c r="E1030" s="13">
        <f t="shared" si="143"/>
        <v>7.7569261330602275E-5</v>
      </c>
      <c r="F1030" s="4">
        <f t="shared" si="144"/>
        <v>-7.8281816647384154E-3</v>
      </c>
      <c r="G1030" s="6">
        <f t="shared" si="145"/>
        <v>-0.88882460325311241</v>
      </c>
      <c r="H1030" s="8">
        <f t="shared" si="146"/>
        <v>1</v>
      </c>
      <c r="I1030" s="6">
        <f t="shared" si="139"/>
        <v>3.4182265421831985</v>
      </c>
      <c r="J1030" s="15">
        <f t="shared" si="140"/>
        <v>40913</v>
      </c>
      <c r="K1030" s="7">
        <f t="shared" si="141"/>
        <v>14.008933976802936</v>
      </c>
    </row>
    <row r="1031" spans="1:11" x14ac:dyDescent="0.2">
      <c r="A1031" s="11">
        <v>40914</v>
      </c>
      <c r="B1031" s="12">
        <v>5649.7</v>
      </c>
      <c r="C1031" s="4">
        <f t="shared" si="138"/>
        <v>4.5059505013157752E-3</v>
      </c>
      <c r="D1031" s="4">
        <f t="shared" si="142"/>
        <v>1.4509140916531771E-7</v>
      </c>
      <c r="E1031" s="13">
        <f t="shared" si="143"/>
        <v>8.252387546372862E-5</v>
      </c>
      <c r="F1031" s="4">
        <f t="shared" si="144"/>
        <v>4.5058054099066103E-3</v>
      </c>
      <c r="G1031" s="6">
        <f t="shared" si="145"/>
        <v>0.49600108284598765</v>
      </c>
      <c r="H1031" s="8">
        <f t="shared" si="146"/>
        <v>0</v>
      </c>
      <c r="I1031" s="6">
        <f t="shared" si="139"/>
        <v>3.659264383168765</v>
      </c>
      <c r="J1031" s="15">
        <f t="shared" si="140"/>
        <v>40914</v>
      </c>
      <c r="K1031" s="7">
        <f t="shared" si="141"/>
        <v>14.449408462744534</v>
      </c>
    </row>
    <row r="1032" spans="1:11" x14ac:dyDescent="0.2">
      <c r="A1032" s="11">
        <v>40917</v>
      </c>
      <c r="B1032" s="12">
        <v>5612.3</v>
      </c>
      <c r="C1032" s="4">
        <f t="shared" si="138"/>
        <v>-6.6418287139379476E-3</v>
      </c>
      <c r="D1032" s="4">
        <f t="shared" si="142"/>
        <v>1.4509140916531771E-7</v>
      </c>
      <c r="E1032" s="13">
        <f t="shared" si="143"/>
        <v>7.5506998257230288E-5</v>
      </c>
      <c r="F1032" s="4">
        <f t="shared" si="144"/>
        <v>-6.6419738053471126E-3</v>
      </c>
      <c r="G1032" s="6">
        <f t="shared" si="145"/>
        <v>-0.76436986314475042</v>
      </c>
      <c r="H1032" s="8">
        <f t="shared" si="146"/>
        <v>1</v>
      </c>
      <c r="I1032" s="6">
        <f t="shared" si="139"/>
        <v>3.5345734298814659</v>
      </c>
      <c r="J1032" s="15">
        <f t="shared" si="140"/>
        <v>40917</v>
      </c>
      <c r="K1032" s="7">
        <f t="shared" si="141"/>
        <v>13.821458157184164</v>
      </c>
    </row>
    <row r="1033" spans="1:11" x14ac:dyDescent="0.2">
      <c r="A1033" s="11">
        <v>40918</v>
      </c>
      <c r="B1033" s="12">
        <v>5696.7</v>
      </c>
      <c r="C1033" s="4">
        <f t="shared" si="138"/>
        <v>1.4926442127778774E-2</v>
      </c>
      <c r="D1033" s="4">
        <f t="shared" si="142"/>
        <v>1.4509140916531771E-7</v>
      </c>
      <c r="E1033" s="13">
        <f t="shared" si="143"/>
        <v>7.7506567004374523E-5</v>
      </c>
      <c r="F1033" s="4">
        <f t="shared" si="144"/>
        <v>1.4926297036369609E-2</v>
      </c>
      <c r="G1033" s="6">
        <f t="shared" si="145"/>
        <v>1.6954415781011225</v>
      </c>
      <c r="H1033" s="8">
        <f t="shared" si="146"/>
        <v>0</v>
      </c>
      <c r="I1033" s="6">
        <f t="shared" si="139"/>
        <v>2.3763743392455701</v>
      </c>
      <c r="J1033" s="15">
        <f t="shared" si="140"/>
        <v>40918</v>
      </c>
      <c r="K1033" s="7">
        <f t="shared" si="141"/>
        <v>14.00327156492609</v>
      </c>
    </row>
    <row r="1034" spans="1:11" x14ac:dyDescent="0.2">
      <c r="A1034" s="11">
        <v>40919</v>
      </c>
      <c r="B1034" s="12">
        <v>5670.8</v>
      </c>
      <c r="C1034" s="4">
        <f t="shared" si="138"/>
        <v>-4.5568585560042544E-3</v>
      </c>
      <c r="D1034" s="4">
        <f t="shared" si="142"/>
        <v>1.4509140916531771E-7</v>
      </c>
      <c r="E1034" s="13">
        <f t="shared" si="143"/>
        <v>7.1068726247376315E-5</v>
      </c>
      <c r="F1034" s="4">
        <f t="shared" si="144"/>
        <v>-4.5570036474134193E-3</v>
      </c>
      <c r="G1034" s="6">
        <f t="shared" si="145"/>
        <v>-0.54055527570589845</v>
      </c>
      <c r="H1034" s="8">
        <f t="shared" si="146"/>
        <v>1</v>
      </c>
      <c r="I1034" s="6">
        <f t="shared" si="139"/>
        <v>3.7108930506454882</v>
      </c>
      <c r="J1034" s="15">
        <f t="shared" si="140"/>
        <v>40919</v>
      </c>
      <c r="K1034" s="7">
        <f t="shared" si="141"/>
        <v>13.409096815440705</v>
      </c>
    </row>
    <row r="1035" spans="1:11" x14ac:dyDescent="0.2">
      <c r="A1035" s="11">
        <v>40920</v>
      </c>
      <c r="B1035" s="12">
        <v>5662.4</v>
      </c>
      <c r="C1035" s="4">
        <f t="shared" si="138"/>
        <v>-1.4823706522776401E-3</v>
      </c>
      <c r="D1035" s="4">
        <f t="shared" si="142"/>
        <v>1.4509140916531771E-7</v>
      </c>
      <c r="E1035" s="13">
        <f t="shared" si="143"/>
        <v>6.923690962137559E-5</v>
      </c>
      <c r="F1035" s="4">
        <f t="shared" si="144"/>
        <v>-1.4825157436868055E-3</v>
      </c>
      <c r="G1035" s="6">
        <f t="shared" si="145"/>
        <v>-0.17816831658240168</v>
      </c>
      <c r="H1035" s="8">
        <f t="shared" si="146"/>
        <v>1</v>
      </c>
      <c r="I1035" s="6">
        <f t="shared" si="139"/>
        <v>3.8541777230302476</v>
      </c>
      <c r="J1035" s="15">
        <f t="shared" si="140"/>
        <v>40920</v>
      </c>
      <c r="K1035" s="7">
        <f t="shared" si="141"/>
        <v>13.235157019925387</v>
      </c>
    </row>
    <row r="1036" spans="1:11" x14ac:dyDescent="0.2">
      <c r="A1036" s="11">
        <v>40921</v>
      </c>
      <c r="B1036" s="12">
        <v>5636.6</v>
      </c>
      <c r="C1036" s="4">
        <f t="shared" si="138"/>
        <v>-4.5667837577376188E-3</v>
      </c>
      <c r="D1036" s="4">
        <f t="shared" si="142"/>
        <v>1.4509140916531771E-7</v>
      </c>
      <c r="E1036" s="13">
        <f t="shared" si="143"/>
        <v>6.4162307238022607E-5</v>
      </c>
      <c r="F1036" s="4">
        <f t="shared" si="144"/>
        <v>-4.5669288491467838E-3</v>
      </c>
      <c r="G1036" s="6">
        <f t="shared" si="145"/>
        <v>-0.57014360740947967</v>
      </c>
      <c r="H1036" s="8">
        <f t="shared" si="146"/>
        <v>1</v>
      </c>
      <c r="I1036" s="6">
        <f t="shared" si="139"/>
        <v>3.7455769174404865</v>
      </c>
      <c r="J1036" s="15">
        <f t="shared" si="140"/>
        <v>40921</v>
      </c>
      <c r="K1036" s="7">
        <f t="shared" si="141"/>
        <v>12.740904101051745</v>
      </c>
    </row>
    <row r="1037" spans="1:11" x14ac:dyDescent="0.2">
      <c r="A1037" s="11">
        <v>40924</v>
      </c>
      <c r="B1037" s="12">
        <v>5657.4</v>
      </c>
      <c r="C1037" s="4">
        <f t="shared" si="138"/>
        <v>3.6833758662252435E-3</v>
      </c>
      <c r="D1037" s="4">
        <f t="shared" si="142"/>
        <v>1.4509140916531771E-7</v>
      </c>
      <c r="E1037" s="13">
        <f t="shared" si="143"/>
        <v>6.3144390963153687E-5</v>
      </c>
      <c r="F1037" s="4">
        <f t="shared" si="144"/>
        <v>3.6832307748160781E-3</v>
      </c>
      <c r="G1037" s="6">
        <f t="shared" si="145"/>
        <v>0.46351259668442674</v>
      </c>
      <c r="H1037" s="8">
        <f t="shared" si="146"/>
        <v>0</v>
      </c>
      <c r="I1037" s="6">
        <f t="shared" si="139"/>
        <v>3.8086827701353831</v>
      </c>
      <c r="J1037" s="15">
        <f t="shared" si="140"/>
        <v>40924</v>
      </c>
      <c r="K1037" s="7">
        <f t="shared" si="141"/>
        <v>12.639434684224559</v>
      </c>
    </row>
    <row r="1038" spans="1:11" x14ac:dyDescent="0.2">
      <c r="A1038" s="11">
        <v>40925</v>
      </c>
      <c r="B1038" s="12">
        <v>5694</v>
      </c>
      <c r="C1038" s="4">
        <f t="shared" si="138"/>
        <v>6.4485661382964188E-3</v>
      </c>
      <c r="D1038" s="4">
        <f t="shared" si="142"/>
        <v>1.4509140916531771E-7</v>
      </c>
      <c r="E1038" s="13">
        <f t="shared" si="143"/>
        <v>5.8364057112373261E-5</v>
      </c>
      <c r="F1038" s="4">
        <f t="shared" si="144"/>
        <v>6.4484210468872538E-3</v>
      </c>
      <c r="G1038" s="6">
        <f t="shared" si="145"/>
        <v>0.84407424683579912</v>
      </c>
      <c r="H1038" s="8">
        <f t="shared" si="146"/>
        <v>0</v>
      </c>
      <c r="I1038" s="6">
        <f t="shared" si="139"/>
        <v>3.5992359587136971</v>
      </c>
      <c r="J1038" s="15">
        <f t="shared" si="140"/>
        <v>40925</v>
      </c>
      <c r="K1038" s="7">
        <f t="shared" si="141"/>
        <v>12.151586912593118</v>
      </c>
    </row>
    <row r="1039" spans="1:11" x14ac:dyDescent="0.2">
      <c r="A1039" s="11">
        <v>40926</v>
      </c>
      <c r="B1039" s="12">
        <v>5702.4</v>
      </c>
      <c r="C1039" s="4">
        <f t="shared" si="138"/>
        <v>1.4741499984524651E-3</v>
      </c>
      <c r="D1039" s="4">
        <f t="shared" si="142"/>
        <v>1.4509140916531771E-7</v>
      </c>
      <c r="E1039" s="13">
        <f t="shared" si="143"/>
        <v>5.4135410996721136E-5</v>
      </c>
      <c r="F1039" s="4">
        <f t="shared" si="144"/>
        <v>1.4740049070432997E-3</v>
      </c>
      <c r="G1039" s="6">
        <f t="shared" si="145"/>
        <v>0.20033563648685754</v>
      </c>
      <c r="H1039" s="8">
        <f t="shared" si="146"/>
        <v>0</v>
      </c>
      <c r="I1039" s="6">
        <f t="shared" si="139"/>
        <v>3.9730053027520387</v>
      </c>
      <c r="J1039" s="15">
        <f t="shared" si="140"/>
        <v>40926</v>
      </c>
      <c r="K1039" s="7">
        <f t="shared" si="141"/>
        <v>11.703101717993587</v>
      </c>
    </row>
    <row r="1040" spans="1:11" x14ac:dyDescent="0.2">
      <c r="A1040" s="11">
        <v>40927</v>
      </c>
      <c r="B1040" s="12">
        <v>5741.1</v>
      </c>
      <c r="C1040" s="4">
        <f t="shared" ref="C1040:C1103" si="147">LN(B1040/B1039)</f>
        <v>6.7636907476937153E-3</v>
      </c>
      <c r="D1040" s="4">
        <f t="shared" si="142"/>
        <v>1.4509140916531771E-7</v>
      </c>
      <c r="E1040" s="13">
        <f t="shared" si="143"/>
        <v>5.0394783557384347E-5</v>
      </c>
      <c r="F1040" s="4">
        <f t="shared" si="144"/>
        <v>6.7635456562845503E-3</v>
      </c>
      <c r="G1040" s="6">
        <f t="shared" si="145"/>
        <v>0.9527558715382537</v>
      </c>
      <c r="H1040" s="8">
        <f t="shared" si="146"/>
        <v>0</v>
      </c>
      <c r="I1040" s="6">
        <f t="shared" si="139"/>
        <v>3.5750010359645605</v>
      </c>
      <c r="J1040" s="15">
        <f t="shared" si="140"/>
        <v>40927</v>
      </c>
      <c r="K1040" s="7">
        <f t="shared" si="141"/>
        <v>11.291536759900417</v>
      </c>
    </row>
    <row r="1041" spans="1:11" x14ac:dyDescent="0.2">
      <c r="A1041" s="11">
        <v>40928</v>
      </c>
      <c r="B1041" s="12">
        <v>5728.5</v>
      </c>
      <c r="C1041" s="4">
        <f t="shared" si="147"/>
        <v>-2.1971132504485288E-3</v>
      </c>
      <c r="D1041" s="4">
        <f t="shared" si="142"/>
        <v>1.4509140916531771E-7</v>
      </c>
      <c r="E1041" s="13">
        <f t="shared" si="143"/>
        <v>4.7085853640518624E-5</v>
      </c>
      <c r="F1041" s="4">
        <f t="shared" si="144"/>
        <v>-2.1972583418576942E-3</v>
      </c>
      <c r="G1041" s="6">
        <f t="shared" si="145"/>
        <v>-0.32021074259787341</v>
      </c>
      <c r="H1041" s="8">
        <f t="shared" si="146"/>
        <v>1</v>
      </c>
      <c r="I1041" s="6">
        <f t="shared" si="139"/>
        <v>4.0115629816529159</v>
      </c>
      <c r="J1041" s="15">
        <f t="shared" si="140"/>
        <v>40928</v>
      </c>
      <c r="K1041" s="7">
        <f t="shared" si="141"/>
        <v>10.914541204764959</v>
      </c>
    </row>
    <row r="1042" spans="1:11" x14ac:dyDescent="0.2">
      <c r="A1042" s="11">
        <v>40931</v>
      </c>
      <c r="B1042" s="12">
        <v>5782.6</v>
      </c>
      <c r="C1042" s="4">
        <f t="shared" si="147"/>
        <v>9.3996921805313965E-3</v>
      </c>
      <c r="D1042" s="4">
        <f t="shared" si="142"/>
        <v>1.4509140916531771E-7</v>
      </c>
      <c r="E1042" s="13">
        <f t="shared" si="143"/>
        <v>4.5056918209297696E-5</v>
      </c>
      <c r="F1042" s="4">
        <f t="shared" si="144"/>
        <v>9.3995470891222316E-3</v>
      </c>
      <c r="G1042" s="6">
        <f t="shared" si="145"/>
        <v>1.4003164353030844</v>
      </c>
      <c r="H1042" s="8">
        <f t="shared" si="146"/>
        <v>0</v>
      </c>
      <c r="I1042" s="6">
        <f t="shared" si="139"/>
        <v>3.1044104164784523</v>
      </c>
      <c r="J1042" s="15">
        <f t="shared" si="140"/>
        <v>40931</v>
      </c>
      <c r="K1042" s="7">
        <f t="shared" si="141"/>
        <v>10.676797416338065</v>
      </c>
    </row>
    <row r="1043" spans="1:11" x14ac:dyDescent="0.2">
      <c r="A1043" s="11">
        <v>40932</v>
      </c>
      <c r="B1043" s="12">
        <v>5751.9</v>
      </c>
      <c r="C1043" s="4">
        <f t="shared" si="147"/>
        <v>-5.3231735217565837E-3</v>
      </c>
      <c r="D1043" s="4">
        <f t="shared" si="142"/>
        <v>1.4509140916531771E-7</v>
      </c>
      <c r="E1043" s="13">
        <f t="shared" si="143"/>
        <v>4.2364019502014766E-5</v>
      </c>
      <c r="F1043" s="4">
        <f t="shared" si="144"/>
        <v>-5.3233186131657487E-3</v>
      </c>
      <c r="G1043" s="6">
        <f t="shared" si="145"/>
        <v>-0.81786925155987278</v>
      </c>
      <c r="H1043" s="8">
        <f t="shared" si="146"/>
        <v>1</v>
      </c>
      <c r="I1043" s="6">
        <f t="shared" si="139"/>
        <v>3.7812119867912353</v>
      </c>
      <c r="J1043" s="15">
        <f t="shared" si="140"/>
        <v>40932</v>
      </c>
      <c r="K1043" s="7">
        <f t="shared" si="141"/>
        <v>10.352824220477103</v>
      </c>
    </row>
    <row r="1044" spans="1:11" x14ac:dyDescent="0.2">
      <c r="A1044" s="11">
        <v>40933</v>
      </c>
      <c r="B1044" s="12">
        <v>5723</v>
      </c>
      <c r="C1044" s="4">
        <f t="shared" si="147"/>
        <v>-5.0370915833531458E-3</v>
      </c>
      <c r="D1044" s="4">
        <f t="shared" si="142"/>
        <v>1.4509140916531771E-7</v>
      </c>
      <c r="E1044" s="13">
        <f t="shared" si="143"/>
        <v>4.5253426202585155E-5</v>
      </c>
      <c r="F1044" s="4">
        <f t="shared" si="144"/>
        <v>-5.0372366747623108E-3</v>
      </c>
      <c r="G1044" s="6">
        <f t="shared" si="145"/>
        <v>-0.74880135869386777</v>
      </c>
      <c r="H1044" s="8">
        <f t="shared" si="146"/>
        <v>1</v>
      </c>
      <c r="I1044" s="6">
        <f t="shared" ref="I1044:I1107" si="148">-0.5*LN(2*PI())-0.5*LN(E1044)-0.5*G1044*G1044</f>
        <v>3.8023258161547044</v>
      </c>
      <c r="J1044" s="15">
        <f t="shared" ref="J1044:J1107" si="149">A1044</f>
        <v>40933</v>
      </c>
      <c r="K1044" s="7">
        <f t="shared" ref="K1044:K1107" si="150">100*SQRT($B$12*E1044)</f>
        <v>10.700054592970096</v>
      </c>
    </row>
    <row r="1045" spans="1:11" x14ac:dyDescent="0.2">
      <c r="A1045" s="11">
        <v>40934</v>
      </c>
      <c r="B1045" s="12">
        <v>5795.2</v>
      </c>
      <c r="C1045" s="4">
        <f t="shared" si="147"/>
        <v>1.2536845279991868E-2</v>
      </c>
      <c r="D1045" s="4">
        <f t="shared" ref="D1045:D1108" si="151">D1044</f>
        <v>1.4509140916531771E-7</v>
      </c>
      <c r="E1045" s="13">
        <f t="shared" ref="E1045:E1108" si="152">$G$6+(($G$7+$G$8*H1044)*F1044*F1044)+($G$9*E1044)</f>
        <v>4.7258000846021435E-5</v>
      </c>
      <c r="F1045" s="4">
        <f t="shared" ref="F1045:F1108" si="153">C1045-D1045</f>
        <v>1.2536700188582703E-2</v>
      </c>
      <c r="G1045" s="6">
        <f t="shared" ref="G1045:G1108" si="154">F1045/SQRT(E1045)</f>
        <v>1.8236671161404019</v>
      </c>
      <c r="H1045" s="8">
        <f t="shared" si="146"/>
        <v>0</v>
      </c>
      <c r="I1045" s="6">
        <f t="shared" si="148"/>
        <v>2.3981248856917592</v>
      </c>
      <c r="J1045" s="15">
        <f t="shared" si="149"/>
        <v>40934</v>
      </c>
      <c r="K1045" s="7">
        <f t="shared" si="150"/>
        <v>10.934474936659475</v>
      </c>
    </row>
    <row r="1046" spans="1:11" x14ac:dyDescent="0.2">
      <c r="A1046" s="11">
        <v>40935</v>
      </c>
      <c r="B1046" s="12">
        <v>5733.5</v>
      </c>
      <c r="C1046" s="4">
        <f t="shared" si="147"/>
        <v>-1.070382421073509E-2</v>
      </c>
      <c r="D1046" s="4">
        <f t="shared" si="151"/>
        <v>1.4509140916531771E-7</v>
      </c>
      <c r="E1046" s="13">
        <f t="shared" si="152"/>
        <v>4.4311080069864357E-5</v>
      </c>
      <c r="F1046" s="4">
        <f t="shared" si="153"/>
        <v>-1.0703969302144255E-2</v>
      </c>
      <c r="G1046" s="6">
        <f t="shared" si="154"/>
        <v>-1.6080097841113057</v>
      </c>
      <c r="H1046" s="8">
        <f t="shared" ref="H1046:H1109" si="155">IF(G1046&lt;0,1,0)</f>
        <v>1</v>
      </c>
      <c r="I1046" s="6">
        <f t="shared" si="148"/>
        <v>2.8003516327678319</v>
      </c>
      <c r="J1046" s="15">
        <f t="shared" si="149"/>
        <v>40935</v>
      </c>
      <c r="K1046" s="7">
        <f t="shared" si="150"/>
        <v>10.588060850635344</v>
      </c>
    </row>
    <row r="1047" spans="1:11" x14ac:dyDescent="0.2">
      <c r="A1047" s="11">
        <v>40938</v>
      </c>
      <c r="B1047" s="12">
        <v>5671.1</v>
      </c>
      <c r="C1047" s="4">
        <f t="shared" si="147"/>
        <v>-1.0943062045475113E-2</v>
      </c>
      <c r="D1047" s="4">
        <f t="shared" si="151"/>
        <v>1.4509140916531771E-7</v>
      </c>
      <c r="E1047" s="13">
        <f t="shared" si="152"/>
        <v>6.3018061083462018E-5</v>
      </c>
      <c r="F1047" s="4">
        <f t="shared" si="153"/>
        <v>-1.0943207136884278E-2</v>
      </c>
      <c r="G1047" s="6">
        <f t="shared" si="154"/>
        <v>-1.3785169210554411</v>
      </c>
      <c r="H1047" s="8">
        <f t="shared" si="155"/>
        <v>1</v>
      </c>
      <c r="I1047" s="6">
        <f t="shared" si="148"/>
        <v>2.9669516103743563</v>
      </c>
      <c r="J1047" s="15">
        <f t="shared" si="149"/>
        <v>40938</v>
      </c>
      <c r="K1047" s="7">
        <f t="shared" si="150"/>
        <v>12.626784806163402</v>
      </c>
    </row>
    <row r="1048" spans="1:11" x14ac:dyDescent="0.2">
      <c r="A1048" s="11">
        <v>40939</v>
      </c>
      <c r="B1048" s="12">
        <v>5681.6</v>
      </c>
      <c r="C1048" s="4">
        <f t="shared" si="147"/>
        <v>1.8497807559395706E-3</v>
      </c>
      <c r="D1048" s="4">
        <f t="shared" si="151"/>
        <v>1.4509140916531771E-7</v>
      </c>
      <c r="E1048" s="13">
        <f t="shared" si="152"/>
        <v>8.0529501428203945E-5</v>
      </c>
      <c r="F1048" s="4">
        <f t="shared" si="153"/>
        <v>1.8496356645304052E-3</v>
      </c>
      <c r="G1048" s="6">
        <f t="shared" si="154"/>
        <v>0.2061145667066272</v>
      </c>
      <c r="H1048" s="8">
        <f t="shared" si="155"/>
        <v>0</v>
      </c>
      <c r="I1048" s="6">
        <f t="shared" si="148"/>
        <v>3.7732633411445931</v>
      </c>
      <c r="J1048" s="15">
        <f t="shared" si="149"/>
        <v>40939</v>
      </c>
      <c r="K1048" s="7">
        <f t="shared" si="150"/>
        <v>14.273739475461783</v>
      </c>
    </row>
    <row r="1049" spans="1:11" x14ac:dyDescent="0.2">
      <c r="A1049" s="11">
        <v>40940</v>
      </c>
      <c r="B1049" s="12">
        <v>5790.7</v>
      </c>
      <c r="C1049" s="4">
        <f t="shared" si="147"/>
        <v>1.902029917080382E-2</v>
      </c>
      <c r="D1049" s="4">
        <f t="shared" si="151"/>
        <v>1.4509140916531771E-7</v>
      </c>
      <c r="E1049" s="13">
        <f t="shared" si="152"/>
        <v>7.3742790509040903E-5</v>
      </c>
      <c r="F1049" s="4">
        <f t="shared" si="153"/>
        <v>1.9020154079394655E-2</v>
      </c>
      <c r="G1049" s="6">
        <f t="shared" si="154"/>
        <v>2.2149006310958286</v>
      </c>
      <c r="H1049" s="8">
        <f t="shared" si="155"/>
        <v>0</v>
      </c>
      <c r="I1049" s="6">
        <f t="shared" si="148"/>
        <v>1.385632725647163</v>
      </c>
      <c r="J1049" s="15">
        <f t="shared" si="149"/>
        <v>40940</v>
      </c>
      <c r="K1049" s="7">
        <f t="shared" si="150"/>
        <v>13.659035836686041</v>
      </c>
    </row>
    <row r="1050" spans="1:11" x14ac:dyDescent="0.2">
      <c r="A1050" s="11">
        <v>40941</v>
      </c>
      <c r="B1050" s="12">
        <v>5796.1</v>
      </c>
      <c r="C1050" s="4">
        <f t="shared" si="147"/>
        <v>9.3209521023259042E-4</v>
      </c>
      <c r="D1050" s="4">
        <f t="shared" si="151"/>
        <v>1.4509140916531771E-7</v>
      </c>
      <c r="E1050" s="13">
        <f t="shared" si="152"/>
        <v>6.7739318855761425E-5</v>
      </c>
      <c r="F1050" s="4">
        <f t="shared" si="153"/>
        <v>9.3195011882342513E-4</v>
      </c>
      <c r="G1050" s="6">
        <f t="shared" si="154"/>
        <v>0.11323280228682968</v>
      </c>
      <c r="H1050" s="8">
        <f t="shared" si="155"/>
        <v>0</v>
      </c>
      <c r="I1050" s="6">
        <f t="shared" si="148"/>
        <v>3.8745725159879005</v>
      </c>
      <c r="J1050" s="15">
        <f t="shared" si="149"/>
        <v>40941</v>
      </c>
      <c r="K1050" s="7">
        <f t="shared" si="150"/>
        <v>13.091236637731226</v>
      </c>
    </row>
    <row r="1051" spans="1:11" x14ac:dyDescent="0.2">
      <c r="A1051" s="11">
        <v>40942</v>
      </c>
      <c r="B1051" s="12">
        <v>5901.1</v>
      </c>
      <c r="C1051" s="4">
        <f t="shared" si="147"/>
        <v>1.7953496624013889E-2</v>
      </c>
      <c r="D1051" s="4">
        <f t="shared" si="151"/>
        <v>1.4509140916531771E-7</v>
      </c>
      <c r="E1051" s="13">
        <f t="shared" si="152"/>
        <v>6.2428694560572636E-5</v>
      </c>
      <c r="F1051" s="4">
        <f t="shared" si="153"/>
        <v>1.7953351532604724E-2</v>
      </c>
      <c r="G1051" s="6">
        <f t="shared" si="154"/>
        <v>2.2722358511854477</v>
      </c>
      <c r="H1051" s="8">
        <f t="shared" si="155"/>
        <v>0</v>
      </c>
      <c r="I1051" s="6">
        <f t="shared" si="148"/>
        <v>1.3402763548689949</v>
      </c>
      <c r="J1051" s="15">
        <f t="shared" si="149"/>
        <v>40942</v>
      </c>
      <c r="K1051" s="7">
        <f t="shared" si="150"/>
        <v>12.567601093217782</v>
      </c>
    </row>
    <row r="1052" spans="1:11" x14ac:dyDescent="0.2">
      <c r="A1052" s="11">
        <v>40945</v>
      </c>
      <c r="B1052" s="12">
        <v>5892.2</v>
      </c>
      <c r="C1052" s="4">
        <f t="shared" si="147"/>
        <v>-1.5093318561519883E-3</v>
      </c>
      <c r="D1052" s="4">
        <f t="shared" si="151"/>
        <v>1.4509140916531771E-7</v>
      </c>
      <c r="E1052" s="13">
        <f t="shared" si="152"/>
        <v>5.7730957645425678E-5</v>
      </c>
      <c r="F1052" s="4">
        <f t="shared" si="153"/>
        <v>-1.5094769475611537E-3</v>
      </c>
      <c r="G1052" s="6">
        <f t="shared" si="154"/>
        <v>-0.19866533966080407</v>
      </c>
      <c r="H1052" s="8">
        <f t="shared" si="155"/>
        <v>1</v>
      </c>
      <c r="I1052" s="6">
        <f t="shared" si="148"/>
        <v>3.9411860085437365</v>
      </c>
      <c r="J1052" s="15">
        <f t="shared" si="149"/>
        <v>40945</v>
      </c>
      <c r="K1052" s="7">
        <f t="shared" si="150"/>
        <v>12.085500520993204</v>
      </c>
    </row>
    <row r="1053" spans="1:11" x14ac:dyDescent="0.2">
      <c r="A1053" s="11">
        <v>40946</v>
      </c>
      <c r="B1053" s="12">
        <v>5890.3</v>
      </c>
      <c r="C1053" s="4">
        <f t="shared" si="147"/>
        <v>-3.225122030924618E-4</v>
      </c>
      <c r="D1053" s="4">
        <f t="shared" si="151"/>
        <v>1.4509140916531771E-7</v>
      </c>
      <c r="E1053" s="13">
        <f t="shared" si="152"/>
        <v>5.3999237890886144E-5</v>
      </c>
      <c r="F1053" s="4">
        <f t="shared" si="153"/>
        <v>-3.2265729450162709E-4</v>
      </c>
      <c r="G1053" s="6">
        <f t="shared" si="154"/>
        <v>-4.3908406138981497E-2</v>
      </c>
      <c r="H1053" s="8">
        <f t="shared" si="155"/>
        <v>1</v>
      </c>
      <c r="I1053" s="6">
        <f t="shared" si="148"/>
        <v>3.9933678050461592</v>
      </c>
      <c r="J1053" s="15">
        <f t="shared" si="149"/>
        <v>40946</v>
      </c>
      <c r="K1053" s="7">
        <f t="shared" si="150"/>
        <v>11.688373362617313</v>
      </c>
    </row>
    <row r="1054" spans="1:11" x14ac:dyDescent="0.2">
      <c r="A1054" s="11">
        <v>40947</v>
      </c>
      <c r="B1054" s="12">
        <v>5875.9</v>
      </c>
      <c r="C1054" s="4">
        <f t="shared" si="147"/>
        <v>-2.4476903655259634E-3</v>
      </c>
      <c r="D1054" s="4">
        <f t="shared" si="151"/>
        <v>1.4509140916531771E-7</v>
      </c>
      <c r="E1054" s="13">
        <f t="shared" si="152"/>
        <v>5.0293692526021407E-5</v>
      </c>
      <c r="F1054" s="4">
        <f t="shared" si="153"/>
        <v>-2.4478354569351288E-3</v>
      </c>
      <c r="G1054" s="6">
        <f t="shared" si="154"/>
        <v>-0.34516397362762413</v>
      </c>
      <c r="H1054" s="8">
        <f t="shared" si="155"/>
        <v>1</v>
      </c>
      <c r="I1054" s="6">
        <f t="shared" si="148"/>
        <v>3.970307825359344</v>
      </c>
      <c r="J1054" s="15">
        <f t="shared" si="149"/>
        <v>40947</v>
      </c>
      <c r="K1054" s="7">
        <f t="shared" si="150"/>
        <v>11.280205764560954</v>
      </c>
    </row>
    <row r="1055" spans="1:11" x14ac:dyDescent="0.2">
      <c r="A1055" s="11">
        <v>40948</v>
      </c>
      <c r="B1055" s="12">
        <v>5895.5</v>
      </c>
      <c r="C1055" s="4">
        <f t="shared" si="147"/>
        <v>3.3301082476246574E-3</v>
      </c>
      <c r="D1055" s="4">
        <f t="shared" si="151"/>
        <v>1.4509140916531771E-7</v>
      </c>
      <c r="E1055" s="13">
        <f t="shared" si="152"/>
        <v>4.8111072073590586E-5</v>
      </c>
      <c r="F1055" s="4">
        <f t="shared" si="153"/>
        <v>3.329963156215492E-3</v>
      </c>
      <c r="G1055" s="6">
        <f t="shared" si="154"/>
        <v>0.48008364497381245</v>
      </c>
      <c r="H1055" s="8">
        <f t="shared" si="155"/>
        <v>0</v>
      </c>
      <c r="I1055" s="6">
        <f t="shared" si="148"/>
        <v>3.9368204230605381</v>
      </c>
      <c r="J1055" s="15">
        <f t="shared" si="149"/>
        <v>40948</v>
      </c>
      <c r="K1055" s="7">
        <f t="shared" si="150"/>
        <v>11.032724611182143</v>
      </c>
    </row>
    <row r="1056" spans="1:11" x14ac:dyDescent="0.2">
      <c r="A1056" s="11">
        <v>40949</v>
      </c>
      <c r="B1056" s="12">
        <v>5852.4</v>
      </c>
      <c r="C1056" s="4">
        <f t="shared" si="147"/>
        <v>-7.3375145127208725E-3</v>
      </c>
      <c r="D1056" s="4">
        <f t="shared" si="151"/>
        <v>1.4509140916531771E-7</v>
      </c>
      <c r="E1056" s="13">
        <f t="shared" si="152"/>
        <v>4.5065700237710159E-5</v>
      </c>
      <c r="F1056" s="4">
        <f t="shared" si="153"/>
        <v>-7.3376596041300375E-3</v>
      </c>
      <c r="G1056" s="6">
        <f t="shared" si="154"/>
        <v>-1.0930360831740857</v>
      </c>
      <c r="H1056" s="8">
        <f t="shared" si="155"/>
        <v>1</v>
      </c>
      <c r="I1056" s="6">
        <f t="shared" si="148"/>
        <v>3.4873920910765355</v>
      </c>
      <c r="J1056" s="15">
        <f t="shared" si="149"/>
        <v>40949</v>
      </c>
      <c r="K1056" s="7">
        <f t="shared" si="150"/>
        <v>10.677837871095754</v>
      </c>
    </row>
    <row r="1057" spans="1:11" x14ac:dyDescent="0.2">
      <c r="A1057" s="11">
        <v>40952</v>
      </c>
      <c r="B1057" s="12">
        <v>5905.7</v>
      </c>
      <c r="C1057" s="4">
        <f t="shared" si="147"/>
        <v>9.0661527088298395E-3</v>
      </c>
      <c r="D1057" s="4">
        <f t="shared" si="151"/>
        <v>1.4509140916531771E-7</v>
      </c>
      <c r="E1057" s="13">
        <f t="shared" si="152"/>
        <v>5.2387605077446445E-5</v>
      </c>
      <c r="F1057" s="4">
        <f t="shared" si="153"/>
        <v>9.0660076174206745E-3</v>
      </c>
      <c r="G1057" s="6">
        <f t="shared" si="154"/>
        <v>1.2525694270580956</v>
      </c>
      <c r="H1057" s="8">
        <f t="shared" si="155"/>
        <v>0</v>
      </c>
      <c r="I1057" s="6">
        <f t="shared" si="148"/>
        <v>3.225016651465924</v>
      </c>
      <c r="J1057" s="15">
        <f t="shared" si="149"/>
        <v>40952</v>
      </c>
      <c r="K1057" s="7">
        <f t="shared" si="150"/>
        <v>11.5126296234153</v>
      </c>
    </row>
    <row r="1058" spans="1:11" x14ac:dyDescent="0.2">
      <c r="A1058" s="11">
        <v>40953</v>
      </c>
      <c r="B1058" s="12">
        <v>5899.9</v>
      </c>
      <c r="C1058" s="4">
        <f t="shared" si="147"/>
        <v>-9.8258461520720863E-4</v>
      </c>
      <c r="D1058" s="4">
        <f t="shared" si="151"/>
        <v>1.4509140916531771E-7</v>
      </c>
      <c r="E1058" s="13">
        <f t="shared" si="152"/>
        <v>4.8848688045614167E-5</v>
      </c>
      <c r="F1058" s="4">
        <f t="shared" si="153"/>
        <v>-9.8272970661637403E-4</v>
      </c>
      <c r="G1058" s="6">
        <f t="shared" si="154"/>
        <v>-0.14060722343407339</v>
      </c>
      <c r="H1058" s="8">
        <f t="shared" si="155"/>
        <v>1</v>
      </c>
      <c r="I1058" s="6">
        <f t="shared" si="148"/>
        <v>4.0345677894694623</v>
      </c>
      <c r="J1058" s="15">
        <f t="shared" si="149"/>
        <v>40953</v>
      </c>
      <c r="K1058" s="7">
        <f t="shared" si="150"/>
        <v>11.116977141084885</v>
      </c>
    </row>
    <row r="1059" spans="1:11" x14ac:dyDescent="0.2">
      <c r="A1059" s="11">
        <v>40954</v>
      </c>
      <c r="B1059" s="12">
        <v>5892.2</v>
      </c>
      <c r="C1059" s="4">
        <f t="shared" si="147"/>
        <v>-1.3059592599080662E-3</v>
      </c>
      <c r="D1059" s="4">
        <f t="shared" si="151"/>
        <v>1.4509140916531771E-7</v>
      </c>
      <c r="E1059" s="13">
        <f t="shared" si="152"/>
        <v>4.5897844635652785E-5</v>
      </c>
      <c r="F1059" s="4">
        <f t="shared" si="153"/>
        <v>-1.3061043513172316E-3</v>
      </c>
      <c r="G1059" s="6">
        <f t="shared" si="154"/>
        <v>-0.19278876912336329</v>
      </c>
      <c r="H1059" s="8">
        <f t="shared" si="155"/>
        <v>1</v>
      </c>
      <c r="I1059" s="6">
        <f t="shared" si="148"/>
        <v>4.0570239119598988</v>
      </c>
      <c r="J1059" s="15">
        <f t="shared" si="149"/>
        <v>40954</v>
      </c>
      <c r="K1059" s="7">
        <f t="shared" si="150"/>
        <v>10.775970811402633</v>
      </c>
    </row>
    <row r="1060" spans="1:11" x14ac:dyDescent="0.2">
      <c r="A1060" s="11">
        <v>40955</v>
      </c>
      <c r="B1060" s="12">
        <v>5885.4</v>
      </c>
      <c r="C1060" s="4">
        <f t="shared" si="147"/>
        <v>-1.1547345393969066E-3</v>
      </c>
      <c r="D1060" s="4">
        <f t="shared" si="151"/>
        <v>1.4509140916531771E-7</v>
      </c>
      <c r="E1060" s="13">
        <f t="shared" si="152"/>
        <v>4.3425238078659108E-5</v>
      </c>
      <c r="F1060" s="4">
        <f t="shared" si="153"/>
        <v>-1.154879630806072E-3</v>
      </c>
      <c r="G1060" s="6">
        <f t="shared" si="154"/>
        <v>-0.17525306314078901</v>
      </c>
      <c r="H1060" s="8">
        <f t="shared" si="155"/>
        <v>1</v>
      </c>
      <c r="I1060" s="6">
        <f t="shared" si="148"/>
        <v>4.0879395303886534</v>
      </c>
      <c r="J1060" s="15">
        <f t="shared" si="149"/>
        <v>40955</v>
      </c>
      <c r="K1060" s="7">
        <f t="shared" si="150"/>
        <v>10.481691291915038</v>
      </c>
    </row>
    <row r="1061" spans="1:11" x14ac:dyDescent="0.2">
      <c r="A1061" s="11">
        <v>40956</v>
      </c>
      <c r="B1061" s="12">
        <v>5905.1</v>
      </c>
      <c r="C1061" s="4">
        <f t="shared" si="147"/>
        <v>3.3416764907618439E-3</v>
      </c>
      <c r="D1061" s="4">
        <f t="shared" si="151"/>
        <v>1.4509140916531771E-7</v>
      </c>
      <c r="E1061" s="13">
        <f t="shared" si="152"/>
        <v>4.1168758208182351E-5</v>
      </c>
      <c r="F1061" s="4">
        <f t="shared" si="153"/>
        <v>3.3415313993526785E-3</v>
      </c>
      <c r="G1061" s="6">
        <f t="shared" si="154"/>
        <v>0.52078883229462847</v>
      </c>
      <c r="H1061" s="8">
        <f t="shared" si="155"/>
        <v>0</v>
      </c>
      <c r="I1061" s="6">
        <f t="shared" si="148"/>
        <v>3.994366405463162</v>
      </c>
      <c r="J1061" s="15">
        <f t="shared" si="149"/>
        <v>40956</v>
      </c>
      <c r="K1061" s="7">
        <f t="shared" si="150"/>
        <v>10.205731637991533</v>
      </c>
    </row>
    <row r="1062" spans="1:11" x14ac:dyDescent="0.2">
      <c r="A1062" s="11">
        <v>40959</v>
      </c>
      <c r="B1062" s="12">
        <v>5945.3</v>
      </c>
      <c r="C1062" s="4">
        <f t="shared" si="147"/>
        <v>6.7846071361939968E-3</v>
      </c>
      <c r="D1062" s="4">
        <f t="shared" si="151"/>
        <v>1.4509140916531771E-7</v>
      </c>
      <c r="E1062" s="13">
        <f t="shared" si="152"/>
        <v>3.8924583429350901E-5</v>
      </c>
      <c r="F1062" s="4">
        <f t="shared" si="153"/>
        <v>6.7844620447848319E-3</v>
      </c>
      <c r="G1062" s="6">
        <f t="shared" si="154"/>
        <v>1.087435309066199</v>
      </c>
      <c r="H1062" s="8">
        <f t="shared" si="155"/>
        <v>0</v>
      </c>
      <c r="I1062" s="6">
        <f t="shared" si="148"/>
        <v>3.5667459621837323</v>
      </c>
      <c r="J1062" s="15">
        <f t="shared" si="149"/>
        <v>40959</v>
      </c>
      <c r="K1062" s="7">
        <f t="shared" si="150"/>
        <v>9.9236684787561185</v>
      </c>
    </row>
    <row r="1063" spans="1:11" x14ac:dyDescent="0.2">
      <c r="A1063" s="11">
        <v>40960</v>
      </c>
      <c r="B1063" s="12">
        <v>5928.2</v>
      </c>
      <c r="C1063" s="4">
        <f t="shared" si="147"/>
        <v>-2.8803658268449252E-3</v>
      </c>
      <c r="D1063" s="4">
        <f t="shared" si="151"/>
        <v>1.4509140916531771E-7</v>
      </c>
      <c r="E1063" s="13">
        <f t="shared" si="152"/>
        <v>3.6939403888009713E-5</v>
      </c>
      <c r="F1063" s="4">
        <f t="shared" si="153"/>
        <v>-2.8805109182540906E-3</v>
      </c>
      <c r="G1063" s="6">
        <f t="shared" si="154"/>
        <v>-0.47394133153372081</v>
      </c>
      <c r="H1063" s="8">
        <f t="shared" si="155"/>
        <v>1</v>
      </c>
      <c r="I1063" s="6">
        <f t="shared" si="148"/>
        <v>4.0718671342407795</v>
      </c>
      <c r="J1063" s="15">
        <f t="shared" si="149"/>
        <v>40960</v>
      </c>
      <c r="K1063" s="7">
        <f t="shared" si="150"/>
        <v>9.6673001317153986</v>
      </c>
    </row>
    <row r="1064" spans="1:11" x14ac:dyDescent="0.2">
      <c r="A1064" s="11">
        <v>40961</v>
      </c>
      <c r="B1064" s="12">
        <v>5916.5</v>
      </c>
      <c r="C1064" s="4">
        <f t="shared" si="147"/>
        <v>-1.9755677738221757E-3</v>
      </c>
      <c r="D1064" s="4">
        <f t="shared" si="151"/>
        <v>1.4509140916531771E-7</v>
      </c>
      <c r="E1064" s="13">
        <f t="shared" si="152"/>
        <v>3.6726842594787752E-5</v>
      </c>
      <c r="F1064" s="4">
        <f t="shared" si="153"/>
        <v>-1.9757128652313411E-3</v>
      </c>
      <c r="G1064" s="6">
        <f t="shared" si="154"/>
        <v>-0.32601083266497982</v>
      </c>
      <c r="H1064" s="8">
        <f t="shared" si="155"/>
        <v>1</v>
      </c>
      <c r="I1064" s="6">
        <f t="shared" si="148"/>
        <v>4.1339212674869366</v>
      </c>
      <c r="J1064" s="15">
        <f t="shared" si="149"/>
        <v>40961</v>
      </c>
      <c r="K1064" s="7">
        <f t="shared" si="150"/>
        <v>9.6394456150140186</v>
      </c>
    </row>
    <row r="1065" spans="1:11" x14ac:dyDescent="0.2">
      <c r="A1065" s="11">
        <v>40962</v>
      </c>
      <c r="B1065" s="12">
        <v>5937.9</v>
      </c>
      <c r="C1065" s="4">
        <f t="shared" si="147"/>
        <v>3.6104776701854366E-3</v>
      </c>
      <c r="D1065" s="4">
        <f t="shared" si="151"/>
        <v>1.4509140916531771E-7</v>
      </c>
      <c r="E1065" s="13">
        <f t="shared" si="152"/>
        <v>3.5721437039107844E-5</v>
      </c>
      <c r="F1065" s="4">
        <f t="shared" si="153"/>
        <v>3.6103325787762712E-3</v>
      </c>
      <c r="G1065" s="6">
        <f t="shared" si="154"/>
        <v>0.60406371527656244</v>
      </c>
      <c r="H1065" s="8">
        <f t="shared" si="155"/>
        <v>0</v>
      </c>
      <c r="I1065" s="6">
        <f t="shared" si="148"/>
        <v>4.0184947667920126</v>
      </c>
      <c r="J1065" s="15">
        <f t="shared" si="149"/>
        <v>40962</v>
      </c>
      <c r="K1065" s="7">
        <f t="shared" si="150"/>
        <v>9.506589068059208</v>
      </c>
    </row>
    <row r="1066" spans="1:11" x14ac:dyDescent="0.2">
      <c r="A1066" s="11">
        <v>40963</v>
      </c>
      <c r="B1066" s="12">
        <v>5935.1</v>
      </c>
      <c r="C1066" s="4">
        <f t="shared" si="147"/>
        <v>-4.7165839331372937E-4</v>
      </c>
      <c r="D1066" s="4">
        <f t="shared" si="151"/>
        <v>1.4509140916531771E-7</v>
      </c>
      <c r="E1066" s="13">
        <f t="shared" si="152"/>
        <v>3.4105925523573904E-5</v>
      </c>
      <c r="F1066" s="4">
        <f t="shared" si="153"/>
        <v>-4.7180348472289466E-4</v>
      </c>
      <c r="G1066" s="6">
        <f t="shared" si="154"/>
        <v>-8.0787882389782878E-2</v>
      </c>
      <c r="H1066" s="8">
        <f t="shared" si="155"/>
        <v>1</v>
      </c>
      <c r="I1066" s="6">
        <f t="shared" si="148"/>
        <v>4.2208178357003785</v>
      </c>
      <c r="J1066" s="15">
        <f t="shared" si="149"/>
        <v>40963</v>
      </c>
      <c r="K1066" s="7">
        <f t="shared" si="150"/>
        <v>9.2891329829345199</v>
      </c>
    </row>
    <row r="1067" spans="1:11" x14ac:dyDescent="0.2">
      <c r="A1067" s="11">
        <v>40966</v>
      </c>
      <c r="B1067" s="12">
        <v>5915.5</v>
      </c>
      <c r="C1067" s="4">
        <f t="shared" si="147"/>
        <v>-3.3078524077678685E-3</v>
      </c>
      <c r="D1067" s="4">
        <f t="shared" si="151"/>
        <v>1.4509140916531771E-7</v>
      </c>
      <c r="E1067" s="13">
        <f t="shared" si="152"/>
        <v>3.2718265497921947E-5</v>
      </c>
      <c r="F1067" s="4">
        <f t="shared" si="153"/>
        <v>-3.3079974991770339E-3</v>
      </c>
      <c r="G1067" s="6">
        <f t="shared" si="154"/>
        <v>-0.57832242982899229</v>
      </c>
      <c r="H1067" s="8">
        <f t="shared" si="155"/>
        <v>1</v>
      </c>
      <c r="I1067" s="6">
        <f t="shared" si="148"/>
        <v>4.0776215794184418</v>
      </c>
      <c r="J1067" s="15">
        <f t="shared" si="149"/>
        <v>40966</v>
      </c>
      <c r="K1067" s="7">
        <f t="shared" si="150"/>
        <v>9.0981982672253583</v>
      </c>
    </row>
    <row r="1068" spans="1:11" x14ac:dyDescent="0.2">
      <c r="A1068" s="11">
        <v>40967</v>
      </c>
      <c r="B1068" s="12">
        <v>5927.9</v>
      </c>
      <c r="C1068" s="4">
        <f t="shared" si="147"/>
        <v>2.0939940441041158E-3</v>
      </c>
      <c r="D1068" s="4">
        <f t="shared" si="151"/>
        <v>1.4509140916531771E-7</v>
      </c>
      <c r="E1068" s="13">
        <f t="shared" si="152"/>
        <v>3.3484986311071417E-5</v>
      </c>
      <c r="F1068" s="4">
        <f t="shared" si="153"/>
        <v>2.0938489526949504E-3</v>
      </c>
      <c r="G1068" s="6">
        <f t="shared" si="154"/>
        <v>0.36184309229734046</v>
      </c>
      <c r="H1068" s="8">
        <f t="shared" si="155"/>
        <v>0</v>
      </c>
      <c r="I1068" s="6">
        <f t="shared" si="148"/>
        <v>4.1678029497787401</v>
      </c>
      <c r="J1068" s="15">
        <f t="shared" si="149"/>
        <v>40967</v>
      </c>
      <c r="K1068" s="7">
        <f t="shared" si="150"/>
        <v>9.2041846660641635</v>
      </c>
    </row>
    <row r="1069" spans="1:11" x14ac:dyDescent="0.2">
      <c r="A1069" s="11">
        <v>40968</v>
      </c>
      <c r="B1069" s="12">
        <v>5871.5</v>
      </c>
      <c r="C1069" s="4">
        <f t="shared" si="147"/>
        <v>-9.5598809326856611E-3</v>
      </c>
      <c r="D1069" s="4">
        <f t="shared" si="151"/>
        <v>1.4509140916531771E-7</v>
      </c>
      <c r="E1069" s="13">
        <f t="shared" si="152"/>
        <v>3.21275786174442E-5</v>
      </c>
      <c r="F1069" s="4">
        <f t="shared" si="153"/>
        <v>-9.5600260240948261E-3</v>
      </c>
      <c r="G1069" s="6">
        <f t="shared" si="154"/>
        <v>-1.6866309948759484</v>
      </c>
      <c r="H1069" s="8">
        <f t="shared" si="155"/>
        <v>1</v>
      </c>
      <c r="I1069" s="6">
        <f t="shared" si="148"/>
        <v>2.8315972852186726</v>
      </c>
      <c r="J1069" s="15">
        <f t="shared" si="149"/>
        <v>40968</v>
      </c>
      <c r="K1069" s="7">
        <f t="shared" si="150"/>
        <v>9.0156959743623677</v>
      </c>
    </row>
    <row r="1070" spans="1:11" x14ac:dyDescent="0.2">
      <c r="A1070" s="11">
        <v>40969</v>
      </c>
      <c r="B1070" s="12">
        <v>5931.3</v>
      </c>
      <c r="C1070" s="4">
        <f t="shared" si="147"/>
        <v>1.0133275443808628E-2</v>
      </c>
      <c r="D1070" s="4">
        <f t="shared" si="151"/>
        <v>1.4509140916531771E-7</v>
      </c>
      <c r="E1070" s="13">
        <f t="shared" si="152"/>
        <v>4.7928411329339024E-5</v>
      </c>
      <c r="F1070" s="4">
        <f t="shared" si="153"/>
        <v>1.0133130352399463E-2</v>
      </c>
      <c r="G1070" s="6">
        <f t="shared" si="154"/>
        <v>1.4636832824938977</v>
      </c>
      <c r="H1070" s="8">
        <f t="shared" si="155"/>
        <v>0</v>
      </c>
      <c r="I1070" s="6">
        <f t="shared" si="148"/>
        <v>2.9827781365617199</v>
      </c>
      <c r="J1070" s="15">
        <f t="shared" si="149"/>
        <v>40969</v>
      </c>
      <c r="K1070" s="7">
        <f t="shared" si="150"/>
        <v>11.011761015533697</v>
      </c>
    </row>
    <row r="1071" spans="1:11" x14ac:dyDescent="0.2">
      <c r="A1071" s="11">
        <v>40970</v>
      </c>
      <c r="B1071" s="12">
        <v>5911.1</v>
      </c>
      <c r="C1071" s="4">
        <f t="shared" si="147"/>
        <v>-3.4114739564428229E-3</v>
      </c>
      <c r="D1071" s="4">
        <f t="shared" si="151"/>
        <v>1.4509140916531771E-7</v>
      </c>
      <c r="E1071" s="13">
        <f t="shared" si="152"/>
        <v>4.4904119965124086E-5</v>
      </c>
      <c r="F1071" s="4">
        <f t="shared" si="153"/>
        <v>-3.4116190478519883E-3</v>
      </c>
      <c r="G1071" s="6">
        <f t="shared" si="154"/>
        <v>-0.50911680880862342</v>
      </c>
      <c r="H1071" s="8">
        <f t="shared" si="155"/>
        <v>1</v>
      </c>
      <c r="I1071" s="6">
        <f t="shared" si="148"/>
        <v>3.9569520086580408</v>
      </c>
      <c r="J1071" s="15">
        <f t="shared" si="149"/>
        <v>40970</v>
      </c>
      <c r="K1071" s="7">
        <f t="shared" si="150"/>
        <v>10.658678319180288</v>
      </c>
    </row>
    <row r="1072" spans="1:11" x14ac:dyDescent="0.2">
      <c r="A1072" s="11">
        <v>40973</v>
      </c>
      <c r="B1072" s="12">
        <v>5874.8</v>
      </c>
      <c r="C1072" s="4">
        <f t="shared" si="147"/>
        <v>-6.1599224127943239E-3</v>
      </c>
      <c r="D1072" s="4">
        <f t="shared" si="151"/>
        <v>1.4509140916531771E-7</v>
      </c>
      <c r="E1072" s="13">
        <f t="shared" si="152"/>
        <v>4.4394026969267343E-5</v>
      </c>
      <c r="F1072" s="4">
        <f t="shared" si="153"/>
        <v>-6.1600675042034888E-3</v>
      </c>
      <c r="G1072" s="6">
        <f t="shared" si="154"/>
        <v>-0.92453466734783873</v>
      </c>
      <c r="H1072" s="8">
        <f t="shared" si="155"/>
        <v>1</v>
      </c>
      <c r="I1072" s="6">
        <f t="shared" si="148"/>
        <v>3.6648821038788193</v>
      </c>
      <c r="J1072" s="15">
        <f t="shared" si="149"/>
        <v>40973</v>
      </c>
      <c r="K1072" s="7">
        <f t="shared" si="150"/>
        <v>10.597966230944802</v>
      </c>
    </row>
    <row r="1073" spans="1:11" x14ac:dyDescent="0.2">
      <c r="A1073" s="11">
        <v>40974</v>
      </c>
      <c r="B1073" s="12">
        <v>5765.8</v>
      </c>
      <c r="C1073" s="4">
        <f t="shared" si="147"/>
        <v>-1.872810437381376E-2</v>
      </c>
      <c r="D1073" s="4">
        <f t="shared" si="151"/>
        <v>1.4509140916531771E-7</v>
      </c>
      <c r="E1073" s="13">
        <f t="shared" si="152"/>
        <v>4.8836615184931016E-5</v>
      </c>
      <c r="F1073" s="4">
        <f t="shared" si="153"/>
        <v>-1.8728249465222925E-2</v>
      </c>
      <c r="G1073" s="6">
        <f t="shared" si="154"/>
        <v>-2.6799359077002904</v>
      </c>
      <c r="H1073" s="8">
        <f t="shared" si="155"/>
        <v>1</v>
      </c>
      <c r="I1073" s="6">
        <f t="shared" si="148"/>
        <v>0.4535483397452662</v>
      </c>
      <c r="J1073" s="15">
        <f t="shared" si="149"/>
        <v>40974</v>
      </c>
      <c r="K1073" s="7">
        <f t="shared" si="150"/>
        <v>11.115603286276254</v>
      </c>
    </row>
    <row r="1074" spans="1:11" x14ac:dyDescent="0.2">
      <c r="A1074" s="11">
        <v>40975</v>
      </c>
      <c r="B1074" s="12">
        <v>5791.4</v>
      </c>
      <c r="C1074" s="4">
        <f t="shared" si="147"/>
        <v>4.4301460335027416E-3</v>
      </c>
      <c r="D1074" s="4">
        <f t="shared" si="151"/>
        <v>1.4509140916531771E-7</v>
      </c>
      <c r="E1074" s="13">
        <f t="shared" si="152"/>
        <v>1.109552740076108E-4</v>
      </c>
      <c r="F1074" s="4">
        <f t="shared" si="153"/>
        <v>4.4300009420935767E-3</v>
      </c>
      <c r="G1074" s="6">
        <f t="shared" si="154"/>
        <v>0.42056182000620035</v>
      </c>
      <c r="H1074" s="8">
        <f t="shared" si="155"/>
        <v>0</v>
      </c>
      <c r="I1074" s="6">
        <f t="shared" si="148"/>
        <v>3.5458170319324558</v>
      </c>
      <c r="J1074" s="15">
        <f t="shared" si="149"/>
        <v>40975</v>
      </c>
      <c r="K1074" s="7">
        <f t="shared" si="150"/>
        <v>16.754606627410126</v>
      </c>
    </row>
    <row r="1075" spans="1:11" x14ac:dyDescent="0.2">
      <c r="A1075" s="11">
        <v>40976</v>
      </c>
      <c r="B1075" s="12">
        <v>5859.7</v>
      </c>
      <c r="C1075" s="4">
        <f t="shared" si="147"/>
        <v>1.1724349181927548E-2</v>
      </c>
      <c r="D1075" s="4">
        <f t="shared" si="151"/>
        <v>1.4509140916531771E-7</v>
      </c>
      <c r="E1075" s="13">
        <f t="shared" si="152"/>
        <v>1.0065719210729305E-4</v>
      </c>
      <c r="F1075" s="4">
        <f t="shared" si="153"/>
        <v>1.1724204090518383E-2</v>
      </c>
      <c r="G1075" s="6">
        <f t="shared" si="154"/>
        <v>1.1685867673340349</v>
      </c>
      <c r="H1075" s="8">
        <f t="shared" si="155"/>
        <v>0</v>
      </c>
      <c r="I1075" s="6">
        <f t="shared" si="148"/>
        <v>3.0001589263144108</v>
      </c>
      <c r="J1075" s="15">
        <f t="shared" si="149"/>
        <v>40976</v>
      </c>
      <c r="K1075" s="7">
        <f t="shared" si="150"/>
        <v>15.958154530880172</v>
      </c>
    </row>
    <row r="1076" spans="1:11" x14ac:dyDescent="0.2">
      <c r="A1076" s="11">
        <v>40977</v>
      </c>
      <c r="B1076" s="12">
        <v>5887.5</v>
      </c>
      <c r="C1076" s="4">
        <f t="shared" si="147"/>
        <v>4.733051603349179E-3</v>
      </c>
      <c r="D1076" s="4">
        <f t="shared" si="151"/>
        <v>1.4509140916531771E-7</v>
      </c>
      <c r="E1076" s="13">
        <f t="shared" si="152"/>
        <v>9.1547589015589188E-5</v>
      </c>
      <c r="F1076" s="4">
        <f t="shared" si="153"/>
        <v>4.7329065119400141E-3</v>
      </c>
      <c r="G1076" s="6">
        <f t="shared" si="154"/>
        <v>0.49465735438634956</v>
      </c>
      <c r="H1076" s="8">
        <f t="shared" si="155"/>
        <v>0</v>
      </c>
      <c r="I1076" s="6">
        <f t="shared" si="148"/>
        <v>3.6080443288491422</v>
      </c>
      <c r="J1076" s="15">
        <f t="shared" si="149"/>
        <v>40977</v>
      </c>
      <c r="K1076" s="7">
        <f t="shared" si="150"/>
        <v>15.21891586840011</v>
      </c>
    </row>
    <row r="1077" spans="1:11" x14ac:dyDescent="0.2">
      <c r="A1077" s="11">
        <v>40980</v>
      </c>
      <c r="B1077" s="12">
        <v>5892.8</v>
      </c>
      <c r="C1077" s="4">
        <f t="shared" si="147"/>
        <v>8.9980736612760293E-4</v>
      </c>
      <c r="D1077" s="4">
        <f t="shared" si="151"/>
        <v>1.4509140916531771E-7</v>
      </c>
      <c r="E1077" s="13">
        <f t="shared" si="152"/>
        <v>8.3489305027206821E-5</v>
      </c>
      <c r="F1077" s="4">
        <f t="shared" si="153"/>
        <v>8.9966227471843763E-4</v>
      </c>
      <c r="G1077" s="6">
        <f t="shared" si="154"/>
        <v>9.8460964733916689E-2</v>
      </c>
      <c r="H1077" s="8">
        <f t="shared" si="155"/>
        <v>0</v>
      </c>
      <c r="I1077" s="6">
        <f t="shared" si="148"/>
        <v>3.771610194915842</v>
      </c>
      <c r="J1077" s="15">
        <f t="shared" si="149"/>
        <v>40980</v>
      </c>
      <c r="K1077" s="7">
        <f t="shared" si="150"/>
        <v>14.533683005997938</v>
      </c>
    </row>
    <row r="1078" spans="1:11" x14ac:dyDescent="0.2">
      <c r="A1078" s="11">
        <v>40981</v>
      </c>
      <c r="B1078" s="12">
        <v>5955.9</v>
      </c>
      <c r="C1078" s="4">
        <f t="shared" si="147"/>
        <v>1.0651058180342007E-2</v>
      </c>
      <c r="D1078" s="4">
        <f t="shared" si="151"/>
        <v>1.4509140916531771E-7</v>
      </c>
      <c r="E1078" s="13">
        <f t="shared" si="152"/>
        <v>7.6361009734456157E-5</v>
      </c>
      <c r="F1078" s="4">
        <f t="shared" si="153"/>
        <v>1.0650913088932842E-2</v>
      </c>
      <c r="G1078" s="6">
        <f t="shared" si="154"/>
        <v>1.2188520991393239</v>
      </c>
      <c r="H1078" s="8">
        <f t="shared" si="155"/>
        <v>0</v>
      </c>
      <c r="I1078" s="6">
        <f t="shared" si="148"/>
        <v>3.0782804149328373</v>
      </c>
      <c r="J1078" s="15">
        <f t="shared" si="149"/>
        <v>40981</v>
      </c>
      <c r="K1078" s="7">
        <f t="shared" si="150"/>
        <v>13.89940123272129</v>
      </c>
    </row>
    <row r="1079" spans="1:11" x14ac:dyDescent="0.2">
      <c r="A1079" s="11">
        <v>40982</v>
      </c>
      <c r="B1079" s="12">
        <v>5945.4</v>
      </c>
      <c r="C1079" s="4">
        <f t="shared" si="147"/>
        <v>-1.7645135782342592E-3</v>
      </c>
      <c r="D1079" s="4">
        <f t="shared" si="151"/>
        <v>1.4509140916531771E-7</v>
      </c>
      <c r="E1079" s="13">
        <f t="shared" si="152"/>
        <v>7.0055375203095907E-5</v>
      </c>
      <c r="F1079" s="4">
        <f t="shared" si="153"/>
        <v>-1.7646586696434246E-3</v>
      </c>
      <c r="G1079" s="6">
        <f t="shared" si="154"/>
        <v>-0.21083367669792491</v>
      </c>
      <c r="H1079" s="8">
        <f t="shared" si="155"/>
        <v>1</v>
      </c>
      <c r="I1079" s="6">
        <f t="shared" si="148"/>
        <v>3.8419483243400205</v>
      </c>
      <c r="J1079" s="15">
        <f t="shared" si="149"/>
        <v>40982</v>
      </c>
      <c r="K1079" s="7">
        <f t="shared" si="150"/>
        <v>13.313155120550224</v>
      </c>
    </row>
    <row r="1080" spans="1:11" x14ac:dyDescent="0.2">
      <c r="A1080" s="11">
        <v>40983</v>
      </c>
      <c r="B1080" s="12">
        <v>5940.7</v>
      </c>
      <c r="C1080" s="4">
        <f t="shared" si="147"/>
        <v>-7.9083976156335903E-4</v>
      </c>
      <c r="D1080" s="4">
        <f t="shared" si="151"/>
        <v>1.4509140916531771E-7</v>
      </c>
      <c r="E1080" s="13">
        <f t="shared" si="152"/>
        <v>6.5056745520891259E-5</v>
      </c>
      <c r="F1080" s="4">
        <f t="shared" si="153"/>
        <v>-7.9098485297252432E-4</v>
      </c>
      <c r="G1080" s="6">
        <f t="shared" si="154"/>
        <v>-9.8066799090328255E-2</v>
      </c>
      <c r="H1080" s="8">
        <f t="shared" si="155"/>
        <v>1</v>
      </c>
      <c r="I1080" s="6">
        <f t="shared" si="148"/>
        <v>3.8963782487058065</v>
      </c>
      <c r="J1080" s="15">
        <f t="shared" si="149"/>
        <v>40983</v>
      </c>
      <c r="K1080" s="7">
        <f t="shared" si="150"/>
        <v>12.829402408836311</v>
      </c>
    </row>
    <row r="1081" spans="1:11" x14ac:dyDescent="0.2">
      <c r="A1081" s="11">
        <v>40984</v>
      </c>
      <c r="B1081" s="12">
        <v>5965.6</v>
      </c>
      <c r="C1081" s="4">
        <f t="shared" si="147"/>
        <v>4.182665698239928E-3</v>
      </c>
      <c r="D1081" s="4">
        <f t="shared" si="151"/>
        <v>1.4509140916531771E-7</v>
      </c>
      <c r="E1081" s="13">
        <f t="shared" si="152"/>
        <v>6.0172098905589996E-5</v>
      </c>
      <c r="F1081" s="4">
        <f t="shared" si="153"/>
        <v>4.1825206068307631E-3</v>
      </c>
      <c r="G1081" s="6">
        <f t="shared" si="154"/>
        <v>0.53918836116657531</v>
      </c>
      <c r="H1081" s="8">
        <f t="shared" si="155"/>
        <v>0</v>
      </c>
      <c r="I1081" s="6">
        <f t="shared" si="148"/>
        <v>3.7948503155943429</v>
      </c>
      <c r="J1081" s="15">
        <f t="shared" si="149"/>
        <v>40984</v>
      </c>
      <c r="K1081" s="7">
        <f t="shared" si="150"/>
        <v>12.338371457819816</v>
      </c>
    </row>
    <row r="1082" spans="1:11" x14ac:dyDescent="0.2">
      <c r="A1082" s="11">
        <v>40987</v>
      </c>
      <c r="B1082" s="12">
        <v>5961.1</v>
      </c>
      <c r="C1082" s="4">
        <f t="shared" si="147"/>
        <v>-7.546094415954908E-4</v>
      </c>
      <c r="D1082" s="4">
        <f t="shared" si="151"/>
        <v>1.4509140916531771E-7</v>
      </c>
      <c r="E1082" s="13">
        <f t="shared" si="152"/>
        <v>5.5734790693721684E-5</v>
      </c>
      <c r="F1082" s="4">
        <f t="shared" si="153"/>
        <v>-7.5475453300465609E-4</v>
      </c>
      <c r="G1082" s="6">
        <f t="shared" si="154"/>
        <v>-0.10109799503351356</v>
      </c>
      <c r="H1082" s="8">
        <f t="shared" si="155"/>
        <v>1</v>
      </c>
      <c r="I1082" s="6">
        <f t="shared" si="148"/>
        <v>3.9734040632518601</v>
      </c>
      <c r="J1082" s="15">
        <f t="shared" si="149"/>
        <v>40987</v>
      </c>
      <c r="K1082" s="7">
        <f t="shared" si="150"/>
        <v>11.87472191064346</v>
      </c>
    </row>
    <row r="1083" spans="1:11" x14ac:dyDescent="0.2">
      <c r="A1083" s="11">
        <v>40988</v>
      </c>
      <c r="B1083" s="12">
        <v>5891.4</v>
      </c>
      <c r="C1083" s="4">
        <f t="shared" si="147"/>
        <v>-1.1761367384690209E-2</v>
      </c>
      <c r="D1083" s="4">
        <f t="shared" si="151"/>
        <v>1.4509140916531771E-7</v>
      </c>
      <c r="E1083" s="13">
        <f t="shared" si="152"/>
        <v>5.1915552336413287E-5</v>
      </c>
      <c r="F1083" s="4">
        <f t="shared" si="153"/>
        <v>-1.1761512476099373E-2</v>
      </c>
      <c r="G1083" s="6">
        <f t="shared" si="154"/>
        <v>-1.6323543246054204</v>
      </c>
      <c r="H1083" s="8">
        <f t="shared" si="155"/>
        <v>1</v>
      </c>
      <c r="I1083" s="6">
        <f t="shared" si="148"/>
        <v>2.6817172227764567</v>
      </c>
      <c r="J1083" s="15">
        <f t="shared" si="149"/>
        <v>40988</v>
      </c>
      <c r="K1083" s="7">
        <f t="shared" si="150"/>
        <v>11.460643411742884</v>
      </c>
    </row>
    <row r="1084" spans="1:11" x14ac:dyDescent="0.2">
      <c r="A1084" s="11">
        <v>40989</v>
      </c>
      <c r="B1084" s="12">
        <v>5892</v>
      </c>
      <c r="C1084" s="4">
        <f t="shared" si="147"/>
        <v>1.0183817922152435E-4</v>
      </c>
      <c r="D1084" s="4">
        <f t="shared" si="151"/>
        <v>1.4509140916531771E-7</v>
      </c>
      <c r="E1084" s="13">
        <f t="shared" si="152"/>
        <v>7.4164539836367425E-5</v>
      </c>
      <c r="F1084" s="4">
        <f t="shared" si="153"/>
        <v>1.0169308781235903E-4</v>
      </c>
      <c r="G1084" s="6">
        <f t="shared" si="154"/>
        <v>1.1808460501591171E-2</v>
      </c>
      <c r="H1084" s="8">
        <f t="shared" si="155"/>
        <v>0</v>
      </c>
      <c r="I1084" s="6">
        <f t="shared" si="148"/>
        <v>3.8356039578260428</v>
      </c>
      <c r="J1084" s="15">
        <f t="shared" si="149"/>
        <v>40989</v>
      </c>
      <c r="K1084" s="7">
        <f t="shared" si="150"/>
        <v>13.698039486948838</v>
      </c>
    </row>
    <row r="1085" spans="1:11" x14ac:dyDescent="0.2">
      <c r="A1085" s="11">
        <v>40990</v>
      </c>
      <c r="B1085" s="12">
        <v>5845.6</v>
      </c>
      <c r="C1085" s="4">
        <f t="shared" si="147"/>
        <v>-7.9062571055128032E-3</v>
      </c>
      <c r="D1085" s="4">
        <f t="shared" si="151"/>
        <v>1.4509140916531771E-7</v>
      </c>
      <c r="E1085" s="13">
        <f t="shared" si="152"/>
        <v>6.8112395027938611E-5</v>
      </c>
      <c r="F1085" s="4">
        <f t="shared" si="153"/>
        <v>-7.9064021969219682E-3</v>
      </c>
      <c r="G1085" s="6">
        <f t="shared" si="154"/>
        <v>-0.95800070181369845</v>
      </c>
      <c r="H1085" s="8">
        <f t="shared" si="155"/>
        <v>1</v>
      </c>
      <c r="I1085" s="6">
        <f t="shared" si="148"/>
        <v>3.4193544690642184</v>
      </c>
      <c r="J1085" s="15">
        <f t="shared" si="149"/>
        <v>40990</v>
      </c>
      <c r="K1085" s="7">
        <f t="shared" si="150"/>
        <v>13.127237311052342</v>
      </c>
    </row>
    <row r="1086" spans="1:11" x14ac:dyDescent="0.2">
      <c r="A1086" s="11">
        <v>40991</v>
      </c>
      <c r="B1086" s="12">
        <v>5854.9</v>
      </c>
      <c r="C1086" s="4">
        <f t="shared" si="147"/>
        <v>1.5896759896549127E-3</v>
      </c>
      <c r="D1086" s="4">
        <f t="shared" si="151"/>
        <v>1.4509140916531771E-7</v>
      </c>
      <c r="E1086" s="13">
        <f t="shared" si="152"/>
        <v>7.4387358643383388E-5</v>
      </c>
      <c r="F1086" s="4">
        <f t="shared" si="153"/>
        <v>1.5895308982457473E-3</v>
      </c>
      <c r="G1086" s="6">
        <f t="shared" si="154"/>
        <v>0.1842974836053082</v>
      </c>
      <c r="H1086" s="8">
        <f t="shared" si="155"/>
        <v>0</v>
      </c>
      <c r="I1086" s="6">
        <f t="shared" si="148"/>
        <v>3.8171909561981527</v>
      </c>
      <c r="J1086" s="15">
        <f t="shared" si="149"/>
        <v>40991</v>
      </c>
      <c r="K1086" s="7">
        <f t="shared" si="150"/>
        <v>13.718601144714427</v>
      </c>
    </row>
    <row r="1087" spans="1:11" x14ac:dyDescent="0.2">
      <c r="A1087" s="11">
        <v>40994</v>
      </c>
      <c r="B1087" s="12">
        <v>5902.7</v>
      </c>
      <c r="C1087" s="4">
        <f t="shared" si="147"/>
        <v>8.1309558664368273E-3</v>
      </c>
      <c r="D1087" s="4">
        <f t="shared" si="151"/>
        <v>1.4509140916531771E-7</v>
      </c>
      <c r="E1087" s="13">
        <f t="shared" si="152"/>
        <v>6.830949881026722E-5</v>
      </c>
      <c r="F1087" s="4">
        <f t="shared" si="153"/>
        <v>8.1308107750276623E-3</v>
      </c>
      <c r="G1087" s="6">
        <f t="shared" si="154"/>
        <v>0.98376938823093518</v>
      </c>
      <c r="H1087" s="8">
        <f t="shared" si="155"/>
        <v>0</v>
      </c>
      <c r="I1087" s="6">
        <f t="shared" si="148"/>
        <v>3.3928912253035128</v>
      </c>
      <c r="J1087" s="15">
        <f t="shared" si="149"/>
        <v>40994</v>
      </c>
      <c r="K1087" s="7">
        <f t="shared" si="150"/>
        <v>13.146217402354795</v>
      </c>
    </row>
    <row r="1088" spans="1:11" x14ac:dyDescent="0.2">
      <c r="A1088" s="11">
        <v>40995</v>
      </c>
      <c r="B1088" s="12">
        <v>5869.5</v>
      </c>
      <c r="C1088" s="4">
        <f t="shared" si="147"/>
        <v>-5.6404220145229826E-3</v>
      </c>
      <c r="D1088" s="4">
        <f t="shared" si="151"/>
        <v>1.4509140916531771E-7</v>
      </c>
      <c r="E1088" s="13">
        <f t="shared" si="152"/>
        <v>6.293307131021117E-5</v>
      </c>
      <c r="F1088" s="4">
        <f t="shared" si="153"/>
        <v>-5.6405671059321476E-3</v>
      </c>
      <c r="G1088" s="6">
        <f t="shared" si="154"/>
        <v>-0.71102243920505426</v>
      </c>
      <c r="H1088" s="8">
        <f t="shared" si="155"/>
        <v>1</v>
      </c>
      <c r="I1088" s="6">
        <f t="shared" si="148"/>
        <v>3.6650043904851</v>
      </c>
      <c r="J1088" s="15">
        <f t="shared" si="149"/>
        <v>40995</v>
      </c>
      <c r="K1088" s="7">
        <f t="shared" si="150"/>
        <v>12.61826733013825</v>
      </c>
    </row>
    <row r="1089" spans="1:11" x14ac:dyDescent="0.2">
      <c r="A1089" s="11">
        <v>40996</v>
      </c>
      <c r="B1089" s="12">
        <v>5809</v>
      </c>
      <c r="C1089" s="4">
        <f t="shared" si="147"/>
        <v>-1.0361012326044375E-2</v>
      </c>
      <c r="D1089" s="4">
        <f t="shared" si="151"/>
        <v>1.4509140916531771E-7</v>
      </c>
      <c r="E1089" s="13">
        <f t="shared" si="152"/>
        <v>6.4095695585680406E-5</v>
      </c>
      <c r="F1089" s="4">
        <f t="shared" si="153"/>
        <v>-1.036115741745354E-2</v>
      </c>
      <c r="G1089" s="6">
        <f t="shared" si="154"/>
        <v>-1.2941774833423276</v>
      </c>
      <c r="H1089" s="8">
        <f t="shared" si="155"/>
        <v>1</v>
      </c>
      <c r="I1089" s="6">
        <f t="shared" si="148"/>
        <v>3.0711804615211182</v>
      </c>
      <c r="J1089" s="15">
        <f t="shared" si="149"/>
        <v>40996</v>
      </c>
      <c r="K1089" s="7">
        <f t="shared" si="150"/>
        <v>12.734288744636327</v>
      </c>
    </row>
    <row r="1090" spans="1:11" x14ac:dyDescent="0.2">
      <c r="A1090" s="11">
        <v>40997</v>
      </c>
      <c r="B1090" s="12">
        <v>5742</v>
      </c>
      <c r="C1090" s="4">
        <f t="shared" si="147"/>
        <v>-1.1600857311523223E-2</v>
      </c>
      <c r="D1090" s="4">
        <f t="shared" si="151"/>
        <v>1.4509140916531771E-7</v>
      </c>
      <c r="E1090" s="13">
        <f t="shared" si="152"/>
        <v>7.9176021698134272E-5</v>
      </c>
      <c r="F1090" s="4">
        <f t="shared" si="153"/>
        <v>-1.1601002402932388E-2</v>
      </c>
      <c r="G1090" s="6">
        <f t="shared" si="154"/>
        <v>-1.3037630802895306</v>
      </c>
      <c r="H1090" s="8">
        <f t="shared" si="155"/>
        <v>1</v>
      </c>
      <c r="I1090" s="6">
        <f t="shared" si="148"/>
        <v>2.9530809126925721</v>
      </c>
      <c r="J1090" s="15">
        <f t="shared" si="149"/>
        <v>40997</v>
      </c>
      <c r="K1090" s="7">
        <f t="shared" si="150"/>
        <v>14.153280004870947</v>
      </c>
    </row>
    <row r="1091" spans="1:11" x14ac:dyDescent="0.2">
      <c r="A1091" s="11">
        <v>40998</v>
      </c>
      <c r="B1091" s="12">
        <v>5768.5</v>
      </c>
      <c r="C1091" s="4">
        <f t="shared" si="147"/>
        <v>4.6044996863351161E-3</v>
      </c>
      <c r="D1091" s="4">
        <f t="shared" si="151"/>
        <v>1.4509140916531771E-7</v>
      </c>
      <c r="E1091" s="13">
        <f t="shared" si="152"/>
        <v>9.7581360251683966E-5</v>
      </c>
      <c r="F1091" s="4">
        <f t="shared" si="153"/>
        <v>4.6043545949259511E-3</v>
      </c>
      <c r="G1091" s="6">
        <f t="shared" si="154"/>
        <v>0.46610668173205866</v>
      </c>
      <c r="H1091" s="8">
        <f t="shared" si="155"/>
        <v>0</v>
      </c>
      <c r="I1091" s="6">
        <f t="shared" si="148"/>
        <v>3.5898457793238192</v>
      </c>
      <c r="J1091" s="15">
        <f t="shared" si="149"/>
        <v>40998</v>
      </c>
      <c r="K1091" s="7">
        <f t="shared" si="150"/>
        <v>15.712442249273675</v>
      </c>
    </row>
    <row r="1092" spans="1:11" x14ac:dyDescent="0.2">
      <c r="A1092" s="11">
        <v>41001</v>
      </c>
      <c r="B1092" s="12">
        <v>5874.9</v>
      </c>
      <c r="C1092" s="4">
        <f t="shared" si="147"/>
        <v>1.8276957223555962E-2</v>
      </c>
      <c r="D1092" s="4">
        <f t="shared" si="151"/>
        <v>1.4509140916531771E-7</v>
      </c>
      <c r="E1092" s="13">
        <f t="shared" si="152"/>
        <v>8.8826732097510753E-5</v>
      </c>
      <c r="F1092" s="4">
        <f t="shared" si="153"/>
        <v>1.8276812132146797E-2</v>
      </c>
      <c r="G1092" s="6">
        <f t="shared" si="154"/>
        <v>1.9392268037882749</v>
      </c>
      <c r="H1092" s="8">
        <f t="shared" si="155"/>
        <v>0</v>
      </c>
      <c r="I1092" s="6">
        <f t="shared" si="148"/>
        <v>1.8651726265971857</v>
      </c>
      <c r="J1092" s="15">
        <f t="shared" si="149"/>
        <v>41001</v>
      </c>
      <c r="K1092" s="7">
        <f t="shared" si="150"/>
        <v>14.991051737843552</v>
      </c>
    </row>
    <row r="1093" spans="1:11" x14ac:dyDescent="0.2">
      <c r="A1093" s="11">
        <v>41002</v>
      </c>
      <c r="B1093" s="12">
        <v>5838.3</v>
      </c>
      <c r="C1093" s="4">
        <f t="shared" si="147"/>
        <v>-6.2493800356712226E-3</v>
      </c>
      <c r="D1093" s="4">
        <f t="shared" si="151"/>
        <v>1.4509140916531771E-7</v>
      </c>
      <c r="E1093" s="13">
        <f t="shared" si="152"/>
        <v>8.1082456175844868E-5</v>
      </c>
      <c r="F1093" s="4">
        <f t="shared" si="153"/>
        <v>-6.2495251270803876E-3</v>
      </c>
      <c r="G1093" s="6">
        <f t="shared" si="154"/>
        <v>-0.69403851285507878</v>
      </c>
      <c r="H1093" s="8">
        <f t="shared" si="155"/>
        <v>1</v>
      </c>
      <c r="I1093" s="6">
        <f t="shared" si="148"/>
        <v>3.550238709932271</v>
      </c>
      <c r="J1093" s="15">
        <f t="shared" si="149"/>
        <v>41002</v>
      </c>
      <c r="K1093" s="7">
        <f t="shared" si="150"/>
        <v>14.322660860499614</v>
      </c>
    </row>
    <row r="1094" spans="1:11" x14ac:dyDescent="0.2">
      <c r="A1094" s="11">
        <v>41003</v>
      </c>
      <c r="B1094" s="12">
        <v>5703.8</v>
      </c>
      <c r="C1094" s="4">
        <f t="shared" si="147"/>
        <v>-2.330703918942708E-2</v>
      </c>
      <c r="D1094" s="4">
        <f t="shared" si="151"/>
        <v>1.4509140916531771E-7</v>
      </c>
      <c r="E1094" s="13">
        <f t="shared" si="152"/>
        <v>8.1497426492075064E-5</v>
      </c>
      <c r="F1094" s="4">
        <f t="shared" si="153"/>
        <v>-2.3307184280836245E-2</v>
      </c>
      <c r="G1094" s="6">
        <f t="shared" si="154"/>
        <v>-2.5817718577745419</v>
      </c>
      <c r="H1094" s="8">
        <f t="shared" si="155"/>
        <v>1</v>
      </c>
      <c r="I1094" s="6">
        <f t="shared" si="148"/>
        <v>0.45575806149720721</v>
      </c>
      <c r="J1094" s="15">
        <f t="shared" si="149"/>
        <v>41003</v>
      </c>
      <c r="K1094" s="7">
        <f t="shared" si="150"/>
        <v>14.359264919380447</v>
      </c>
    </row>
    <row r="1095" spans="1:11" x14ac:dyDescent="0.2">
      <c r="A1095" s="11">
        <v>41004</v>
      </c>
      <c r="B1095" s="12">
        <v>5723.7</v>
      </c>
      <c r="C1095" s="4">
        <f t="shared" si="147"/>
        <v>3.4828300355727276E-3</v>
      </c>
      <c r="D1095" s="4">
        <f t="shared" si="151"/>
        <v>1.4509140916531771E-7</v>
      </c>
      <c r="E1095" s="13">
        <f t="shared" si="152"/>
        <v>1.7565239822988059E-4</v>
      </c>
      <c r="F1095" s="4">
        <f t="shared" si="153"/>
        <v>3.4826849441635622E-3</v>
      </c>
      <c r="G1095" s="6">
        <f t="shared" si="154"/>
        <v>0.26277687680339729</v>
      </c>
      <c r="H1095" s="8">
        <f t="shared" si="155"/>
        <v>0</v>
      </c>
      <c r="I1095" s="6">
        <f t="shared" si="148"/>
        <v>3.3700373862479251</v>
      </c>
      <c r="J1095" s="15">
        <f t="shared" si="149"/>
        <v>41004</v>
      </c>
      <c r="K1095" s="7">
        <f t="shared" si="150"/>
        <v>21.080810409507457</v>
      </c>
    </row>
    <row r="1096" spans="1:11" x14ac:dyDescent="0.2">
      <c r="A1096" s="11">
        <v>41009</v>
      </c>
      <c r="B1096" s="12">
        <v>5595.5</v>
      </c>
      <c r="C1096" s="4">
        <f t="shared" si="147"/>
        <v>-2.2652746143292882E-2</v>
      </c>
      <c r="D1096" s="4">
        <f t="shared" si="151"/>
        <v>1.4509140916531771E-7</v>
      </c>
      <c r="E1096" s="13">
        <f t="shared" si="152"/>
        <v>1.5788776461044562E-4</v>
      </c>
      <c r="F1096" s="4">
        <f t="shared" si="153"/>
        <v>-2.2652891234702047E-2</v>
      </c>
      <c r="G1096" s="6">
        <f t="shared" si="154"/>
        <v>-1.8028076894248166</v>
      </c>
      <c r="H1096" s="8">
        <f t="shared" si="155"/>
        <v>1</v>
      </c>
      <c r="I1096" s="6">
        <f t="shared" si="148"/>
        <v>1.8328167482320119</v>
      </c>
      <c r="J1096" s="15">
        <f t="shared" si="149"/>
        <v>41009</v>
      </c>
      <c r="K1096" s="7">
        <f t="shared" si="150"/>
        <v>19.986396485220329</v>
      </c>
    </row>
    <row r="1097" spans="1:11" x14ac:dyDescent="0.2">
      <c r="A1097" s="11">
        <v>41010</v>
      </c>
      <c r="B1097" s="12">
        <v>5634.7</v>
      </c>
      <c r="C1097" s="4">
        <f t="shared" si="147"/>
        <v>6.9812041117865622E-3</v>
      </c>
      <c r="D1097" s="4">
        <f t="shared" si="151"/>
        <v>1.4509140916531771E-7</v>
      </c>
      <c r="E1097" s="13">
        <f t="shared" si="152"/>
        <v>2.376326730539015E-4</v>
      </c>
      <c r="F1097" s="4">
        <f t="shared" si="153"/>
        <v>6.9810590203773972E-3</v>
      </c>
      <c r="G1097" s="6">
        <f t="shared" si="154"/>
        <v>0.45286445343659465</v>
      </c>
      <c r="H1097" s="8">
        <f t="shared" si="155"/>
        <v>0</v>
      </c>
      <c r="I1097" s="6">
        <f t="shared" si="148"/>
        <v>3.1509105937404591</v>
      </c>
      <c r="J1097" s="15">
        <f t="shared" si="149"/>
        <v>41010</v>
      </c>
      <c r="K1097" s="7">
        <f t="shared" si="150"/>
        <v>24.519597525782736</v>
      </c>
    </row>
    <row r="1098" spans="1:11" x14ac:dyDescent="0.2">
      <c r="A1098" s="11">
        <v>41011</v>
      </c>
      <c r="B1098" s="12">
        <v>5710.5</v>
      </c>
      <c r="C1098" s="4">
        <f t="shared" si="147"/>
        <v>1.3362678120793402E-2</v>
      </c>
      <c r="D1098" s="4">
        <f t="shared" si="151"/>
        <v>1.4509140916531771E-7</v>
      </c>
      <c r="E1098" s="13">
        <f t="shared" si="152"/>
        <v>2.1271503328308406E-4</v>
      </c>
      <c r="F1098" s="4">
        <f t="shared" si="153"/>
        <v>1.3362533029384237E-2</v>
      </c>
      <c r="G1098" s="6">
        <f t="shared" si="154"/>
        <v>0.91619876006127443</v>
      </c>
      <c r="H1098" s="8">
        <f t="shared" si="155"/>
        <v>0</v>
      </c>
      <c r="I1098" s="6">
        <f t="shared" si="148"/>
        <v>2.8891299627838678</v>
      </c>
      <c r="J1098" s="15">
        <f t="shared" si="149"/>
        <v>41011</v>
      </c>
      <c r="K1098" s="7">
        <f t="shared" si="150"/>
        <v>23.198470514372335</v>
      </c>
    </row>
    <row r="1099" spans="1:11" x14ac:dyDescent="0.2">
      <c r="A1099" s="11">
        <v>41012</v>
      </c>
      <c r="B1099" s="12">
        <v>5651.8</v>
      </c>
      <c r="C1099" s="4">
        <f t="shared" si="147"/>
        <v>-1.0332507016507954E-2</v>
      </c>
      <c r="D1099" s="4">
        <f t="shared" si="151"/>
        <v>1.4509140916531771E-7</v>
      </c>
      <c r="E1099" s="13">
        <f t="shared" si="152"/>
        <v>1.9067308309358346E-4</v>
      </c>
      <c r="F1099" s="4">
        <f t="shared" si="153"/>
        <v>-1.0332652107917119E-2</v>
      </c>
      <c r="G1099" s="6">
        <f t="shared" si="154"/>
        <v>-0.74828512628775379</v>
      </c>
      <c r="H1099" s="8">
        <f t="shared" si="155"/>
        <v>1</v>
      </c>
      <c r="I1099" s="6">
        <f t="shared" si="148"/>
        <v>3.0835712532986363</v>
      </c>
      <c r="J1099" s="15">
        <f t="shared" si="149"/>
        <v>41012</v>
      </c>
      <c r="K1099" s="7">
        <f t="shared" si="150"/>
        <v>21.963672284633237</v>
      </c>
    </row>
    <row r="1100" spans="1:11" x14ac:dyDescent="0.2">
      <c r="A1100" s="11">
        <v>41015</v>
      </c>
      <c r="B1100" s="12">
        <v>5666.3</v>
      </c>
      <c r="C1100" s="4">
        <f t="shared" si="147"/>
        <v>2.5622689202209406E-3</v>
      </c>
      <c r="D1100" s="4">
        <f t="shared" si="151"/>
        <v>1.4509140916531771E-7</v>
      </c>
      <c r="E1100" s="13">
        <f t="shared" si="152"/>
        <v>1.9103566039046181E-4</v>
      </c>
      <c r="F1100" s="4">
        <f t="shared" si="153"/>
        <v>2.5621238288117752E-3</v>
      </c>
      <c r="G1100" s="6">
        <f t="shared" si="154"/>
        <v>0.18537146986015002</v>
      </c>
      <c r="H1100" s="8">
        <f t="shared" si="155"/>
        <v>0</v>
      </c>
      <c r="I1100" s="6">
        <f t="shared" si="148"/>
        <v>3.3454053977410769</v>
      </c>
      <c r="J1100" s="15">
        <f t="shared" si="149"/>
        <v>41015</v>
      </c>
      <c r="K1100" s="7">
        <f t="shared" si="150"/>
        <v>21.984545043913652</v>
      </c>
    </row>
    <row r="1101" spans="1:11" x14ac:dyDescent="0.2">
      <c r="A1101" s="11">
        <v>41016</v>
      </c>
      <c r="B1101" s="12">
        <v>5767</v>
      </c>
      <c r="C1101" s="4">
        <f t="shared" si="147"/>
        <v>1.7615667221038009E-2</v>
      </c>
      <c r="D1101" s="4">
        <f t="shared" si="151"/>
        <v>1.4509140916531771E-7</v>
      </c>
      <c r="E1101" s="13">
        <f t="shared" si="152"/>
        <v>1.7149567857879325E-4</v>
      </c>
      <c r="F1101" s="4">
        <f t="shared" si="153"/>
        <v>1.7615522129628844E-2</v>
      </c>
      <c r="G1101" s="6">
        <f t="shared" si="154"/>
        <v>1.3451444678130824</v>
      </c>
      <c r="H1101" s="8">
        <f t="shared" si="155"/>
        <v>0</v>
      </c>
      <c r="I1101" s="6">
        <f t="shared" si="148"/>
        <v>2.5118308918847783</v>
      </c>
      <c r="J1101" s="15">
        <f t="shared" si="149"/>
        <v>41016</v>
      </c>
      <c r="K1101" s="7">
        <f t="shared" si="150"/>
        <v>20.8298839844188</v>
      </c>
    </row>
    <row r="1102" spans="1:11" x14ac:dyDescent="0.2">
      <c r="A1102" s="11">
        <v>41017</v>
      </c>
      <c r="B1102" s="12">
        <v>5745.3</v>
      </c>
      <c r="C1102" s="4">
        <f t="shared" si="147"/>
        <v>-3.7698853747889613E-3</v>
      </c>
      <c r="D1102" s="4">
        <f t="shared" si="151"/>
        <v>1.4509140916531771E-7</v>
      </c>
      <c r="E1102" s="13">
        <f t="shared" si="152"/>
        <v>1.5421076276180785E-4</v>
      </c>
      <c r="F1102" s="4">
        <f t="shared" si="153"/>
        <v>-3.7700304661981267E-3</v>
      </c>
      <c r="G1102" s="6">
        <f t="shared" si="154"/>
        <v>-0.30359003845601523</v>
      </c>
      <c r="H1102" s="8">
        <f t="shared" si="155"/>
        <v>1</v>
      </c>
      <c r="I1102" s="6">
        <f t="shared" si="148"/>
        <v>3.4235731619970049</v>
      </c>
      <c r="J1102" s="15">
        <f t="shared" si="149"/>
        <v>41017</v>
      </c>
      <c r="K1102" s="7">
        <f t="shared" si="150"/>
        <v>19.752296823088038</v>
      </c>
    </row>
    <row r="1103" spans="1:11" x14ac:dyDescent="0.2">
      <c r="A1103" s="11">
        <v>41018</v>
      </c>
      <c r="B1103" s="12">
        <v>5744.5</v>
      </c>
      <c r="C1103" s="4">
        <f t="shared" si="147"/>
        <v>-1.3925394720407249E-4</v>
      </c>
      <c r="D1103" s="4">
        <f t="shared" si="151"/>
        <v>1.4509140916531771E-7</v>
      </c>
      <c r="E1103" s="13">
        <f t="shared" si="152"/>
        <v>1.4156465791368924E-4</v>
      </c>
      <c r="F1103" s="4">
        <f t="shared" si="153"/>
        <v>-1.3939903861323781E-4</v>
      </c>
      <c r="G1103" s="6">
        <f t="shared" si="154"/>
        <v>-1.1716080760789095E-2</v>
      </c>
      <c r="H1103" s="8">
        <f t="shared" si="155"/>
        <v>1</v>
      </c>
      <c r="I1103" s="6">
        <f t="shared" si="148"/>
        <v>3.5123698329524773</v>
      </c>
      <c r="J1103" s="15">
        <f t="shared" si="149"/>
        <v>41018</v>
      </c>
      <c r="K1103" s="7">
        <f t="shared" si="150"/>
        <v>18.925078190634608</v>
      </c>
    </row>
    <row r="1104" spans="1:11" x14ac:dyDescent="0.2">
      <c r="A1104" s="11">
        <v>41019</v>
      </c>
      <c r="B1104" s="12">
        <v>5772.1</v>
      </c>
      <c r="C1104" s="4">
        <f t="shared" ref="C1104:C1167" si="156">LN(B1104/B1103)</f>
        <v>4.7930904675907871E-3</v>
      </c>
      <c r="D1104" s="4">
        <f t="shared" si="151"/>
        <v>1.4509140916531771E-7</v>
      </c>
      <c r="E1104" s="13">
        <f t="shared" si="152"/>
        <v>1.277376297104215E-4</v>
      </c>
      <c r="F1104" s="4">
        <f t="shared" si="153"/>
        <v>4.7929453761816222E-3</v>
      </c>
      <c r="G1104" s="6">
        <f t="shared" si="154"/>
        <v>0.42407537316040483</v>
      </c>
      <c r="H1104" s="8">
        <f t="shared" si="155"/>
        <v>0</v>
      </c>
      <c r="I1104" s="6">
        <f t="shared" si="148"/>
        <v>3.4739075885254285</v>
      </c>
      <c r="J1104" s="15">
        <f t="shared" si="149"/>
        <v>41019</v>
      </c>
      <c r="K1104" s="7">
        <f t="shared" si="150"/>
        <v>17.97710219049128</v>
      </c>
    </row>
    <row r="1105" spans="1:11" x14ac:dyDescent="0.2">
      <c r="A1105" s="11">
        <v>41022</v>
      </c>
      <c r="B1105" s="12">
        <v>5665.6</v>
      </c>
      <c r="C1105" s="4">
        <f t="shared" si="156"/>
        <v>-1.8623163403370824E-2</v>
      </c>
      <c r="D1105" s="4">
        <f t="shared" si="151"/>
        <v>1.4509140916531771E-7</v>
      </c>
      <c r="E1105" s="13">
        <f t="shared" si="152"/>
        <v>1.1550273333295384E-4</v>
      </c>
      <c r="F1105" s="4">
        <f t="shared" si="153"/>
        <v>-1.8623308494779989E-2</v>
      </c>
      <c r="G1105" s="6">
        <f t="shared" si="154"/>
        <v>-1.7328489459724612</v>
      </c>
      <c r="H1105" s="8">
        <f t="shared" si="155"/>
        <v>1</v>
      </c>
      <c r="I1105" s="6">
        <f t="shared" si="148"/>
        <v>2.1127869135474242</v>
      </c>
      <c r="J1105" s="15">
        <f t="shared" si="149"/>
        <v>41022</v>
      </c>
      <c r="K1105" s="7">
        <f t="shared" si="150"/>
        <v>17.094499563671739</v>
      </c>
    </row>
    <row r="1106" spans="1:11" x14ac:dyDescent="0.2">
      <c r="A1106" s="11">
        <v>41023</v>
      </c>
      <c r="B1106" s="12">
        <v>5709.5</v>
      </c>
      <c r="C1106" s="4">
        <f t="shared" si="156"/>
        <v>7.71865178406329E-3</v>
      </c>
      <c r="D1106" s="4">
        <f t="shared" si="151"/>
        <v>1.4509140916531771E-7</v>
      </c>
      <c r="E1106" s="13">
        <f t="shared" si="152"/>
        <v>1.6919843947929368E-4</v>
      </c>
      <c r="F1106" s="4">
        <f t="shared" si="153"/>
        <v>7.718506692654125E-3</v>
      </c>
      <c r="G1106" s="6">
        <f t="shared" si="154"/>
        <v>0.59338301165240259</v>
      </c>
      <c r="H1106" s="8">
        <f t="shared" si="155"/>
        <v>0</v>
      </c>
      <c r="I1106" s="6">
        <f t="shared" si="148"/>
        <v>3.247228934421639</v>
      </c>
      <c r="J1106" s="15">
        <f t="shared" si="149"/>
        <v>41023</v>
      </c>
      <c r="K1106" s="7">
        <f t="shared" si="150"/>
        <v>20.689902171895667</v>
      </c>
    </row>
    <row r="1107" spans="1:11" x14ac:dyDescent="0.2">
      <c r="A1107" s="11">
        <v>41024</v>
      </c>
      <c r="B1107" s="12">
        <v>5718.9</v>
      </c>
      <c r="C1107" s="4">
        <f t="shared" si="156"/>
        <v>1.6450250463377414E-3</v>
      </c>
      <c r="D1107" s="4">
        <f t="shared" si="151"/>
        <v>1.4509140916531771E-7</v>
      </c>
      <c r="E1107" s="13">
        <f t="shared" si="152"/>
        <v>1.521786429354411E-4</v>
      </c>
      <c r="F1107" s="4">
        <f t="shared" si="153"/>
        <v>1.644879954928576E-3</v>
      </c>
      <c r="G1107" s="6">
        <f t="shared" si="154"/>
        <v>0.13333904942428057</v>
      </c>
      <c r="H1107" s="8">
        <f t="shared" si="155"/>
        <v>0</v>
      </c>
      <c r="I1107" s="6">
        <f t="shared" si="148"/>
        <v>3.4673995381205294</v>
      </c>
      <c r="J1107" s="15">
        <f t="shared" si="149"/>
        <v>41024</v>
      </c>
      <c r="K1107" s="7">
        <f t="shared" si="150"/>
        <v>19.621721805862656</v>
      </c>
    </row>
    <row r="1108" spans="1:11" x14ac:dyDescent="0.2">
      <c r="A1108" s="11">
        <v>41025</v>
      </c>
      <c r="B1108" s="12">
        <v>5748.7</v>
      </c>
      <c r="C1108" s="4">
        <f t="shared" si="156"/>
        <v>5.1972630853251035E-3</v>
      </c>
      <c r="D1108" s="4">
        <f t="shared" si="151"/>
        <v>1.4509140916531771E-7</v>
      </c>
      <c r="E1108" s="13">
        <f t="shared" si="152"/>
        <v>1.3712306338996608E-4</v>
      </c>
      <c r="F1108" s="4">
        <f t="shared" si="153"/>
        <v>5.1971179939159385E-3</v>
      </c>
      <c r="G1108" s="6">
        <f t="shared" si="154"/>
        <v>0.44382046440825296</v>
      </c>
      <c r="H1108" s="8">
        <f t="shared" si="155"/>
        <v>0</v>
      </c>
      <c r="I1108" s="6">
        <f t="shared" ref="I1108:I1171" si="157">-0.5*LN(2*PI())-0.5*LN(E1108)-0.5*G1108*G1108</f>
        <v>3.4298890456927325</v>
      </c>
      <c r="J1108" s="15">
        <f t="shared" ref="J1108:J1171" si="158">A1108</f>
        <v>41025</v>
      </c>
      <c r="K1108" s="7">
        <f t="shared" ref="K1108:K1171" si="159">100*SQRT($B$12*E1108)</f>
        <v>18.625824824061194</v>
      </c>
    </row>
    <row r="1109" spans="1:11" x14ac:dyDescent="0.2">
      <c r="A1109" s="11">
        <v>41026</v>
      </c>
      <c r="B1109" s="12">
        <v>5777.1</v>
      </c>
      <c r="C1109" s="4">
        <f t="shared" si="156"/>
        <v>4.9280843805863629E-3</v>
      </c>
      <c r="D1109" s="4">
        <f t="shared" ref="D1109:D1172" si="160">D1108</f>
        <v>1.4509140916531771E-7</v>
      </c>
      <c r="E1109" s="13">
        <f t="shared" ref="E1109:E1172" si="161">$G$6+(($G$7+$G$8*H1108)*F1108*F1108)+($G$9*E1108)</f>
        <v>1.2380501491235387E-4</v>
      </c>
      <c r="F1109" s="4">
        <f t="shared" ref="F1109:F1172" si="162">C1109-D1109</f>
        <v>4.9279392891771979E-3</v>
      </c>
      <c r="G1109" s="6">
        <f t="shared" ref="G1109:G1172" si="163">F1109/SQRT(E1109)</f>
        <v>0.44289036297213197</v>
      </c>
      <c r="H1109" s="8">
        <f t="shared" si="155"/>
        <v>0</v>
      </c>
      <c r="I1109" s="6">
        <f t="shared" si="157"/>
        <v>3.4813868751669736</v>
      </c>
      <c r="J1109" s="15">
        <f t="shared" si="158"/>
        <v>41026</v>
      </c>
      <c r="K1109" s="7">
        <f t="shared" si="159"/>
        <v>17.698211427380318</v>
      </c>
    </row>
    <row r="1110" spans="1:11" x14ac:dyDescent="0.2">
      <c r="A1110" s="11">
        <v>41029</v>
      </c>
      <c r="B1110" s="12">
        <v>5737.8</v>
      </c>
      <c r="C1110" s="4">
        <f t="shared" si="156"/>
        <v>-6.8259650703998706E-3</v>
      </c>
      <c r="D1110" s="4">
        <f t="shared" si="160"/>
        <v>1.4509140916531771E-7</v>
      </c>
      <c r="E1110" s="13">
        <f t="shared" si="161"/>
        <v>1.1202397289292939E-4</v>
      </c>
      <c r="F1110" s="4">
        <f t="shared" si="162"/>
        <v>-6.8261101618090356E-3</v>
      </c>
      <c r="G1110" s="6">
        <f t="shared" si="163"/>
        <v>-0.64493776376745016</v>
      </c>
      <c r="H1110" s="8">
        <f t="shared" ref="H1110:H1173" si="164">IF(G1110&lt;0,1,0)</f>
        <v>1</v>
      </c>
      <c r="I1110" s="6">
        <f t="shared" si="157"/>
        <v>3.4214879401718434</v>
      </c>
      <c r="J1110" s="15">
        <f t="shared" si="158"/>
        <v>41029</v>
      </c>
      <c r="K1110" s="7">
        <f t="shared" si="159"/>
        <v>16.835101764441799</v>
      </c>
    </row>
    <row r="1111" spans="1:11" x14ac:dyDescent="0.2">
      <c r="A1111" s="11">
        <v>41030</v>
      </c>
      <c r="B1111" s="12">
        <v>5812.2</v>
      </c>
      <c r="C1111" s="4">
        <f t="shared" si="156"/>
        <v>1.2883295076842126E-2</v>
      </c>
      <c r="D1111" s="4">
        <f t="shared" si="160"/>
        <v>1.4509140916531771E-7</v>
      </c>
      <c r="E1111" s="13">
        <f t="shared" si="161"/>
        <v>1.102705337612973E-4</v>
      </c>
      <c r="F1111" s="4">
        <f t="shared" si="162"/>
        <v>1.2883149985432961E-2</v>
      </c>
      <c r="G1111" s="6">
        <f t="shared" si="163"/>
        <v>1.2268524216425865</v>
      </c>
      <c r="H1111" s="8">
        <f t="shared" si="164"/>
        <v>0</v>
      </c>
      <c r="I1111" s="6">
        <f t="shared" si="157"/>
        <v>2.8847649414057805</v>
      </c>
      <c r="J1111" s="15">
        <f t="shared" si="158"/>
        <v>41030</v>
      </c>
      <c r="K1111" s="7">
        <f t="shared" si="159"/>
        <v>16.702827617385093</v>
      </c>
    </row>
    <row r="1112" spans="1:11" x14ac:dyDescent="0.2">
      <c r="A1112" s="11">
        <v>41031</v>
      </c>
      <c r="B1112" s="12">
        <v>5758.1</v>
      </c>
      <c r="C1112" s="4">
        <f t="shared" si="156"/>
        <v>-9.3515974977114221E-3</v>
      </c>
      <c r="D1112" s="4">
        <f t="shared" si="160"/>
        <v>1.4509140916531771E-7</v>
      </c>
      <c r="E1112" s="13">
        <f t="shared" si="161"/>
        <v>1.000514762152259E-4</v>
      </c>
      <c r="F1112" s="4">
        <f t="shared" si="162"/>
        <v>-9.3517425891205871E-3</v>
      </c>
      <c r="G1112" s="6">
        <f t="shared" si="163"/>
        <v>-0.93493365564104092</v>
      </c>
      <c r="H1112" s="8">
        <f t="shared" si="164"/>
        <v>1</v>
      </c>
      <c r="I1112" s="6">
        <f t="shared" si="157"/>
        <v>3.2489238677044221</v>
      </c>
      <c r="J1112" s="15">
        <f t="shared" si="158"/>
        <v>41031</v>
      </c>
      <c r="K1112" s="7">
        <f t="shared" si="159"/>
        <v>15.910067090509756</v>
      </c>
    </row>
    <row r="1113" spans="1:11" x14ac:dyDescent="0.2">
      <c r="A1113" s="11">
        <v>41032</v>
      </c>
      <c r="B1113" s="12">
        <v>5766.5</v>
      </c>
      <c r="C1113" s="4">
        <f t="shared" si="156"/>
        <v>1.4577515033107487E-3</v>
      </c>
      <c r="D1113" s="4">
        <f t="shared" si="160"/>
        <v>1.4509140916531771E-7</v>
      </c>
      <c r="E1113" s="13">
        <f t="shared" si="161"/>
        <v>1.0728060854379626E-4</v>
      </c>
      <c r="F1113" s="4">
        <f t="shared" si="162"/>
        <v>1.4576064119015833E-3</v>
      </c>
      <c r="G1113" s="6">
        <f t="shared" si="163"/>
        <v>0.14072772141859458</v>
      </c>
      <c r="H1113" s="8">
        <f t="shared" si="164"/>
        <v>0</v>
      </c>
      <c r="I1113" s="6">
        <f t="shared" si="157"/>
        <v>3.641190644270301</v>
      </c>
      <c r="J1113" s="15">
        <f t="shared" si="158"/>
        <v>41032</v>
      </c>
      <c r="K1113" s="7">
        <f t="shared" si="159"/>
        <v>16.474827453293845</v>
      </c>
    </row>
    <row r="1114" spans="1:11" x14ac:dyDescent="0.2">
      <c r="A1114" s="11">
        <v>41033</v>
      </c>
      <c r="B1114" s="12">
        <v>5655.1</v>
      </c>
      <c r="C1114" s="4">
        <f t="shared" si="156"/>
        <v>-1.9507517806163832E-2</v>
      </c>
      <c r="D1114" s="4">
        <f t="shared" si="160"/>
        <v>1.4509140916531771E-7</v>
      </c>
      <c r="E1114" s="13">
        <f t="shared" si="161"/>
        <v>9.7406611640545214E-5</v>
      </c>
      <c r="F1114" s="4">
        <f t="shared" si="162"/>
        <v>-1.9507662897572997E-2</v>
      </c>
      <c r="G1114" s="6">
        <f t="shared" si="163"/>
        <v>-1.9765646501923453</v>
      </c>
      <c r="H1114" s="8">
        <f t="shared" si="164"/>
        <v>1</v>
      </c>
      <c r="I1114" s="6">
        <f t="shared" si="157"/>
        <v>1.7459657927502592</v>
      </c>
      <c r="J1114" s="15">
        <f t="shared" si="158"/>
        <v>41033</v>
      </c>
      <c r="K1114" s="7">
        <f t="shared" si="159"/>
        <v>15.698367031337348</v>
      </c>
    </row>
    <row r="1115" spans="1:11" x14ac:dyDescent="0.2">
      <c r="A1115" s="11">
        <v>41037</v>
      </c>
      <c r="B1115" s="12">
        <v>5554.5</v>
      </c>
      <c r="C1115" s="4">
        <f t="shared" si="156"/>
        <v>-1.794938283805252E-2</v>
      </c>
      <c r="D1115" s="4">
        <f t="shared" si="160"/>
        <v>1.4509140916531771E-7</v>
      </c>
      <c r="E1115" s="13">
        <f t="shared" si="161"/>
        <v>1.5946375376834189E-4</v>
      </c>
      <c r="F1115" s="4">
        <f t="shared" si="162"/>
        <v>-1.7949527929461685E-2</v>
      </c>
      <c r="G1115" s="6">
        <f t="shared" si="163"/>
        <v>-1.4214187488646304</v>
      </c>
      <c r="H1115" s="8">
        <f t="shared" si="164"/>
        <v>1</v>
      </c>
      <c r="I1115" s="6">
        <f t="shared" si="157"/>
        <v>2.4426927923162163</v>
      </c>
      <c r="J1115" s="15">
        <f t="shared" si="158"/>
        <v>41037</v>
      </c>
      <c r="K1115" s="7">
        <f t="shared" si="159"/>
        <v>20.085897964340678</v>
      </c>
    </row>
    <row r="1116" spans="1:11" x14ac:dyDescent="0.2">
      <c r="A1116" s="11">
        <v>41038</v>
      </c>
      <c r="B1116" s="12">
        <v>5530</v>
      </c>
      <c r="C1116" s="4">
        <f t="shared" si="156"/>
        <v>-4.4205945053965908E-3</v>
      </c>
      <c r="D1116" s="4">
        <f t="shared" si="160"/>
        <v>1.4509140916531771E-7</v>
      </c>
      <c r="E1116" s="13">
        <f t="shared" si="161"/>
        <v>2.0350197611626925E-4</v>
      </c>
      <c r="F1116" s="4">
        <f t="shared" si="162"/>
        <v>-4.4207395968057558E-3</v>
      </c>
      <c r="G1116" s="6">
        <f t="shared" si="163"/>
        <v>-0.30989218074330882</v>
      </c>
      <c r="H1116" s="8">
        <f t="shared" si="164"/>
        <v>1</v>
      </c>
      <c r="I1116" s="6">
        <f t="shared" si="157"/>
        <v>3.2829623061942628</v>
      </c>
      <c r="J1116" s="15">
        <f t="shared" si="158"/>
        <v>41038</v>
      </c>
      <c r="K1116" s="7">
        <f t="shared" si="159"/>
        <v>22.690526648232765</v>
      </c>
    </row>
    <row r="1117" spans="1:11" x14ac:dyDescent="0.2">
      <c r="A1117" s="11">
        <v>41039</v>
      </c>
      <c r="B1117" s="12">
        <v>5544</v>
      </c>
      <c r="C1117" s="4">
        <f t="shared" si="156"/>
        <v>2.5284463533586906E-3</v>
      </c>
      <c r="D1117" s="4">
        <f t="shared" si="160"/>
        <v>1.4509140916531771E-7</v>
      </c>
      <c r="E1117" s="13">
        <f t="shared" si="161"/>
        <v>1.8615875915555083E-4</v>
      </c>
      <c r="F1117" s="4">
        <f t="shared" si="162"/>
        <v>2.5283012619495252E-3</v>
      </c>
      <c r="G1117" s="6">
        <f t="shared" si="163"/>
        <v>0.18530497689144163</v>
      </c>
      <c r="H1117" s="8">
        <f t="shared" si="164"/>
        <v>0</v>
      </c>
      <c r="I1117" s="6">
        <f t="shared" si="157"/>
        <v>3.3583478517976726</v>
      </c>
      <c r="J1117" s="15">
        <f t="shared" si="158"/>
        <v>41039</v>
      </c>
      <c r="K1117" s="7">
        <f t="shared" si="159"/>
        <v>21.702111894088642</v>
      </c>
    </row>
    <row r="1118" spans="1:11" x14ac:dyDescent="0.2">
      <c r="A1118" s="11">
        <v>41040</v>
      </c>
      <c r="B1118" s="12">
        <v>5575.5</v>
      </c>
      <c r="C1118" s="4">
        <f t="shared" si="156"/>
        <v>5.6657375356772999E-3</v>
      </c>
      <c r="D1118" s="4">
        <f t="shared" si="160"/>
        <v>1.4509140916531771E-7</v>
      </c>
      <c r="E1118" s="13">
        <f t="shared" si="161"/>
        <v>1.6718160970679208E-4</v>
      </c>
      <c r="F1118" s="4">
        <f t="shared" si="162"/>
        <v>5.665592444268135E-3</v>
      </c>
      <c r="G1118" s="6">
        <f t="shared" si="163"/>
        <v>0.43817851478111547</v>
      </c>
      <c r="H1118" s="8">
        <f t="shared" si="164"/>
        <v>0</v>
      </c>
      <c r="I1118" s="6">
        <f t="shared" si="157"/>
        <v>3.3332761879648887</v>
      </c>
      <c r="J1118" s="15">
        <f t="shared" si="158"/>
        <v>41040</v>
      </c>
      <c r="K1118" s="7">
        <f t="shared" si="159"/>
        <v>20.566221640305834</v>
      </c>
    </row>
    <row r="1119" spans="1:11" x14ac:dyDescent="0.2">
      <c r="A1119" s="11">
        <v>41043</v>
      </c>
      <c r="B1119" s="12">
        <v>5465.5</v>
      </c>
      <c r="C1119" s="4">
        <f t="shared" si="156"/>
        <v>-1.9926390671526347E-2</v>
      </c>
      <c r="D1119" s="4">
        <f t="shared" si="160"/>
        <v>1.4509140916531771E-7</v>
      </c>
      <c r="E1119" s="13">
        <f t="shared" si="161"/>
        <v>1.5039457101711094E-4</v>
      </c>
      <c r="F1119" s="4">
        <f t="shared" si="162"/>
        <v>-1.9926535762935512E-2</v>
      </c>
      <c r="G1119" s="6">
        <f t="shared" si="163"/>
        <v>-1.6248591611115697</v>
      </c>
      <c r="H1119" s="8">
        <f t="shared" si="164"/>
        <v>1</v>
      </c>
      <c r="I1119" s="6">
        <f t="shared" si="157"/>
        <v>2.1621019421016019</v>
      </c>
      <c r="J1119" s="15">
        <f t="shared" si="158"/>
        <v>41043</v>
      </c>
      <c r="K1119" s="7">
        <f t="shared" si="159"/>
        <v>19.506364722143658</v>
      </c>
    </row>
    <row r="1120" spans="1:11" x14ac:dyDescent="0.2">
      <c r="A1120" s="11">
        <v>41044</v>
      </c>
      <c r="B1120" s="12">
        <v>5437.6</v>
      </c>
      <c r="C1120" s="4">
        <f t="shared" si="156"/>
        <v>-5.1178217014616299E-3</v>
      </c>
      <c r="D1120" s="4">
        <f t="shared" si="160"/>
        <v>1.4509140916531771E-7</v>
      </c>
      <c r="E1120" s="13">
        <f t="shared" si="161"/>
        <v>2.0940923511051924E-4</v>
      </c>
      <c r="F1120" s="4">
        <f t="shared" si="162"/>
        <v>-5.1179667928707949E-3</v>
      </c>
      <c r="G1120" s="6">
        <f t="shared" si="163"/>
        <v>-0.35367107987300489</v>
      </c>
      <c r="H1120" s="8">
        <f t="shared" si="164"/>
        <v>1</v>
      </c>
      <c r="I1120" s="6">
        <f t="shared" si="157"/>
        <v>3.2541299293139541</v>
      </c>
      <c r="J1120" s="15">
        <f t="shared" si="158"/>
        <v>41044</v>
      </c>
      <c r="K1120" s="7">
        <f t="shared" si="159"/>
        <v>23.017501272501619</v>
      </c>
    </row>
    <row r="1121" spans="1:11" x14ac:dyDescent="0.2">
      <c r="A1121" s="11">
        <v>41045</v>
      </c>
      <c r="B1121" s="12">
        <v>5405.3</v>
      </c>
      <c r="C1121" s="4">
        <f t="shared" si="156"/>
        <v>-5.9578333366067252E-3</v>
      </c>
      <c r="D1121" s="4">
        <f t="shared" si="160"/>
        <v>1.4509140916531771E-7</v>
      </c>
      <c r="E1121" s="13">
        <f t="shared" si="161"/>
        <v>1.9262146066617488E-4</v>
      </c>
      <c r="F1121" s="4">
        <f t="shared" si="162"/>
        <v>-5.9579784280158902E-3</v>
      </c>
      <c r="G1121" s="6">
        <f t="shared" si="163"/>
        <v>-0.42928586670395386</v>
      </c>
      <c r="H1121" s="8">
        <f t="shared" si="164"/>
        <v>1</v>
      </c>
      <c r="I1121" s="6">
        <f t="shared" si="157"/>
        <v>3.2663101084750608</v>
      </c>
      <c r="J1121" s="15">
        <f t="shared" si="158"/>
        <v>41045</v>
      </c>
      <c r="K1121" s="7">
        <f t="shared" si="159"/>
        <v>22.075604079739751</v>
      </c>
    </row>
    <row r="1122" spans="1:11" x14ac:dyDescent="0.2">
      <c r="A1122" s="11">
        <v>41046</v>
      </c>
      <c r="B1122" s="12">
        <v>5338.4</v>
      </c>
      <c r="C1122" s="4">
        <f t="shared" si="156"/>
        <v>-1.2453971106425155E-2</v>
      </c>
      <c r="D1122" s="4">
        <f t="shared" si="160"/>
        <v>1.4509140916531771E-7</v>
      </c>
      <c r="E1122" s="13">
        <f t="shared" si="161"/>
        <v>1.7950188810850076E-4</v>
      </c>
      <c r="F1122" s="4">
        <f t="shared" si="162"/>
        <v>-1.245411619783432E-2</v>
      </c>
      <c r="G1122" s="6">
        <f t="shared" si="163"/>
        <v>-0.92956208811664953</v>
      </c>
      <c r="H1122" s="8">
        <f t="shared" si="164"/>
        <v>1</v>
      </c>
      <c r="I1122" s="6">
        <f t="shared" si="157"/>
        <v>2.9616810446539099</v>
      </c>
      <c r="J1122" s="15">
        <f t="shared" si="158"/>
        <v>41046</v>
      </c>
      <c r="K1122" s="7">
        <f t="shared" si="159"/>
        <v>21.310555528059492</v>
      </c>
    </row>
    <row r="1123" spans="1:11" x14ac:dyDescent="0.2">
      <c r="A1123" s="11">
        <v>41047</v>
      </c>
      <c r="B1123" s="12">
        <v>5267.6</v>
      </c>
      <c r="C1123" s="4">
        <f t="shared" si="156"/>
        <v>-1.3351131753331594E-2</v>
      </c>
      <c r="D1123" s="4">
        <f t="shared" si="160"/>
        <v>1.4509140916531771E-7</v>
      </c>
      <c r="E1123" s="13">
        <f t="shared" si="161"/>
        <v>1.9014639951692869E-4</v>
      </c>
      <c r="F1123" s="4">
        <f t="shared" si="162"/>
        <v>-1.3351276844740759E-2</v>
      </c>
      <c r="G1123" s="6">
        <f t="shared" si="163"/>
        <v>-0.96823047547858376</v>
      </c>
      <c r="H1123" s="8">
        <f t="shared" si="164"/>
        <v>1</v>
      </c>
      <c r="I1123" s="6">
        <f t="shared" si="157"/>
        <v>2.8961844693383454</v>
      </c>
      <c r="J1123" s="15">
        <f t="shared" si="158"/>
        <v>41047</v>
      </c>
      <c r="K1123" s="7">
        <f t="shared" si="159"/>
        <v>21.933316912355721</v>
      </c>
    </row>
    <row r="1124" spans="1:11" x14ac:dyDescent="0.2">
      <c r="A1124" s="11">
        <v>41050</v>
      </c>
      <c r="B1124" s="12">
        <v>5304.5</v>
      </c>
      <c r="C1124" s="4">
        <f t="shared" si="156"/>
        <v>6.9806660632612122E-3</v>
      </c>
      <c r="D1124" s="4">
        <f t="shared" si="160"/>
        <v>1.4509140916531771E-7</v>
      </c>
      <c r="E1124" s="13">
        <f t="shared" si="161"/>
        <v>2.0386922419479724E-4</v>
      </c>
      <c r="F1124" s="4">
        <f t="shared" si="162"/>
        <v>6.9805209718520472E-3</v>
      </c>
      <c r="G1124" s="6">
        <f t="shared" si="163"/>
        <v>0.48889095346961542</v>
      </c>
      <c r="H1124" s="8">
        <f t="shared" si="164"/>
        <v>0</v>
      </c>
      <c r="I1124" s="6">
        <f t="shared" si="157"/>
        <v>3.2105701983801889</v>
      </c>
      <c r="J1124" s="15">
        <f t="shared" si="158"/>
        <v>41050</v>
      </c>
      <c r="K1124" s="7">
        <f t="shared" si="159"/>
        <v>22.710991550631096</v>
      </c>
    </row>
    <row r="1125" spans="1:11" x14ac:dyDescent="0.2">
      <c r="A1125" s="11">
        <v>41051</v>
      </c>
      <c r="B1125" s="12">
        <v>5403.3</v>
      </c>
      <c r="C1125" s="4">
        <f t="shared" si="156"/>
        <v>1.8454361111795246E-2</v>
      </c>
      <c r="D1125" s="4">
        <f t="shared" si="160"/>
        <v>1.4509140916531771E-7</v>
      </c>
      <c r="E1125" s="13">
        <f t="shared" si="161"/>
        <v>1.8284814922732692E-4</v>
      </c>
      <c r="F1125" s="4">
        <f t="shared" si="162"/>
        <v>1.8454216020386081E-2</v>
      </c>
      <c r="G1125" s="6">
        <f t="shared" si="163"/>
        <v>1.3647412409594424</v>
      </c>
      <c r="H1125" s="8">
        <f t="shared" si="164"/>
        <v>0</v>
      </c>
      <c r="I1125" s="6">
        <f t="shared" si="157"/>
        <v>2.4532294070218419</v>
      </c>
      <c r="J1125" s="15">
        <f t="shared" si="158"/>
        <v>41051</v>
      </c>
      <c r="K1125" s="7">
        <f t="shared" si="159"/>
        <v>21.508273234854002</v>
      </c>
    </row>
    <row r="1126" spans="1:11" x14ac:dyDescent="0.2">
      <c r="A1126" s="11">
        <v>41052</v>
      </c>
      <c r="B1126" s="12">
        <v>5266.4</v>
      </c>
      <c r="C1126" s="4">
        <f t="shared" si="156"/>
        <v>-2.5662860857454624E-2</v>
      </c>
      <c r="D1126" s="4">
        <f t="shared" si="160"/>
        <v>1.4509140916531771E-7</v>
      </c>
      <c r="E1126" s="13">
        <f t="shared" si="161"/>
        <v>1.6425306993312377E-4</v>
      </c>
      <c r="F1126" s="4">
        <f t="shared" si="162"/>
        <v>-2.5663005948863789E-2</v>
      </c>
      <c r="G1126" s="6">
        <f t="shared" si="163"/>
        <v>-2.0023997248860761</v>
      </c>
      <c r="H1126" s="8">
        <f t="shared" si="164"/>
        <v>1</v>
      </c>
      <c r="I1126" s="6">
        <f t="shared" si="157"/>
        <v>1.4333102427642084</v>
      </c>
      <c r="J1126" s="15">
        <f t="shared" si="158"/>
        <v>41052</v>
      </c>
      <c r="K1126" s="7">
        <f t="shared" si="159"/>
        <v>20.385295360401408</v>
      </c>
    </row>
    <row r="1127" spans="1:11" x14ac:dyDescent="0.2">
      <c r="A1127" s="11">
        <v>41053</v>
      </c>
      <c r="B1127" s="12">
        <v>5350</v>
      </c>
      <c r="C1127" s="4">
        <f t="shared" si="156"/>
        <v>1.5749543736385329E-2</v>
      </c>
      <c r="D1127" s="4">
        <f t="shared" si="160"/>
        <v>1.4509140916531771E-7</v>
      </c>
      <c r="E1127" s="13">
        <f t="shared" si="161"/>
        <v>2.7031817441248963E-4</v>
      </c>
      <c r="F1127" s="4">
        <f t="shared" si="162"/>
        <v>1.5749398644976164E-2</v>
      </c>
      <c r="G1127" s="6">
        <f t="shared" si="163"/>
        <v>0.95791363042833388</v>
      </c>
      <c r="H1127" s="8">
        <f t="shared" si="164"/>
        <v>0</v>
      </c>
      <c r="I1127" s="6">
        <f t="shared" si="157"/>
        <v>2.730217639621233</v>
      </c>
      <c r="J1127" s="15">
        <f t="shared" si="158"/>
        <v>41053</v>
      </c>
      <c r="K1127" s="7">
        <f t="shared" si="159"/>
        <v>26.15157703205676</v>
      </c>
    </row>
    <row r="1128" spans="1:11" x14ac:dyDescent="0.2">
      <c r="A1128" s="11">
        <v>41054</v>
      </c>
      <c r="B1128" s="12">
        <v>5351.5</v>
      </c>
      <c r="C1128" s="4">
        <f t="shared" si="156"/>
        <v>2.8033453437795739E-4</v>
      </c>
      <c r="D1128" s="4">
        <f t="shared" si="160"/>
        <v>1.4509140916531771E-7</v>
      </c>
      <c r="E1128" s="13">
        <f t="shared" si="161"/>
        <v>2.4162837337031898E-4</v>
      </c>
      <c r="F1128" s="4">
        <f t="shared" si="162"/>
        <v>2.801894429687921E-4</v>
      </c>
      <c r="G1128" s="6">
        <f t="shared" si="163"/>
        <v>1.8025104976919074E-2</v>
      </c>
      <c r="H1128" s="8">
        <f t="shared" si="164"/>
        <v>0</v>
      </c>
      <c r="I1128" s="6">
        <f t="shared" si="157"/>
        <v>3.2449538442668135</v>
      </c>
      <c r="J1128" s="15">
        <f t="shared" si="158"/>
        <v>41054</v>
      </c>
      <c r="K1128" s="7">
        <f t="shared" si="159"/>
        <v>24.724881893083069</v>
      </c>
    </row>
    <row r="1129" spans="1:11" x14ac:dyDescent="0.2">
      <c r="A1129" s="11">
        <v>41057</v>
      </c>
      <c r="B1129" s="12">
        <v>5356.3</v>
      </c>
      <c r="C1129" s="4">
        <f t="shared" si="156"/>
        <v>8.9654276723813398E-4</v>
      </c>
      <c r="D1129" s="4">
        <f t="shared" si="160"/>
        <v>1.4509140916531771E-7</v>
      </c>
      <c r="E1129" s="13">
        <f t="shared" si="161"/>
        <v>2.1624959868160121E-4</v>
      </c>
      <c r="F1129" s="4">
        <f t="shared" si="162"/>
        <v>8.9639767582896869E-4</v>
      </c>
      <c r="G1129" s="6">
        <f t="shared" si="163"/>
        <v>6.0956927252113408E-2</v>
      </c>
      <c r="H1129" s="8">
        <f t="shared" si="164"/>
        <v>0</v>
      </c>
      <c r="I1129" s="6">
        <f t="shared" si="157"/>
        <v>3.2987422272861338</v>
      </c>
      <c r="J1129" s="15">
        <f t="shared" si="158"/>
        <v>41057</v>
      </c>
      <c r="K1129" s="7">
        <f t="shared" si="159"/>
        <v>23.390414375646511</v>
      </c>
    </row>
    <row r="1130" spans="1:11" x14ac:dyDescent="0.2">
      <c r="A1130" s="11">
        <v>41058</v>
      </c>
      <c r="B1130" s="12">
        <v>5391.1</v>
      </c>
      <c r="C1130" s="4">
        <f t="shared" si="156"/>
        <v>6.4760075222041625E-3</v>
      </c>
      <c r="D1130" s="4">
        <f t="shared" si="160"/>
        <v>1.4509140916531771E-7</v>
      </c>
      <c r="E1130" s="13">
        <f t="shared" si="161"/>
        <v>1.9379973213306796E-4</v>
      </c>
      <c r="F1130" s="4">
        <f t="shared" si="162"/>
        <v>6.4758624307949975E-3</v>
      </c>
      <c r="G1130" s="6">
        <f t="shared" si="163"/>
        <v>0.46517999327710885</v>
      </c>
      <c r="H1130" s="8">
        <f t="shared" si="164"/>
        <v>0</v>
      </c>
      <c r="I1130" s="6">
        <f t="shared" si="157"/>
        <v>3.2472078740681196</v>
      </c>
      <c r="J1130" s="15">
        <f t="shared" si="158"/>
        <v>41058</v>
      </c>
      <c r="K1130" s="7">
        <f t="shared" si="159"/>
        <v>22.143019719466039</v>
      </c>
    </row>
    <row r="1131" spans="1:11" x14ac:dyDescent="0.2">
      <c r="A1131" s="11">
        <v>41059</v>
      </c>
      <c r="B1131" s="12">
        <v>5297.3</v>
      </c>
      <c r="C1131" s="4">
        <f t="shared" si="156"/>
        <v>-1.755218894149102E-2</v>
      </c>
      <c r="D1131" s="4">
        <f t="shared" si="160"/>
        <v>1.4509140916531771E-7</v>
      </c>
      <c r="E1131" s="13">
        <f t="shared" si="161"/>
        <v>1.7394075492756063E-4</v>
      </c>
      <c r="F1131" s="4">
        <f t="shared" si="162"/>
        <v>-1.7552334032900185E-2</v>
      </c>
      <c r="G1131" s="6">
        <f t="shared" si="163"/>
        <v>-1.3308656008450666</v>
      </c>
      <c r="H1131" s="8">
        <f t="shared" si="164"/>
        <v>1</v>
      </c>
      <c r="I1131" s="6">
        <f t="shared" si="157"/>
        <v>2.5238577458646394</v>
      </c>
      <c r="J1131" s="15">
        <f t="shared" si="158"/>
        <v>41059</v>
      </c>
      <c r="K1131" s="7">
        <f t="shared" si="159"/>
        <v>20.977848077596718</v>
      </c>
    </row>
    <row r="1132" spans="1:11" x14ac:dyDescent="0.2">
      <c r="A1132" s="11">
        <v>41060</v>
      </c>
      <c r="B1132" s="12">
        <v>5320.9</v>
      </c>
      <c r="C1132" s="4">
        <f t="shared" si="156"/>
        <v>4.4452051875126129E-3</v>
      </c>
      <c r="D1132" s="4">
        <f t="shared" si="160"/>
        <v>1.4509140916531771E-7</v>
      </c>
      <c r="E1132" s="13">
        <f t="shared" si="161"/>
        <v>2.1368505758185286E-4</v>
      </c>
      <c r="F1132" s="4">
        <f t="shared" si="162"/>
        <v>4.4450600961034479E-3</v>
      </c>
      <c r="G1132" s="6">
        <f t="shared" si="163"/>
        <v>0.30408189271282449</v>
      </c>
      <c r="H1132" s="8">
        <f t="shared" si="164"/>
        <v>0</v>
      </c>
      <c r="I1132" s="6">
        <f t="shared" si="157"/>
        <v>3.2603322283023135</v>
      </c>
      <c r="J1132" s="15">
        <f t="shared" si="158"/>
        <v>41060</v>
      </c>
      <c r="K1132" s="7">
        <f t="shared" si="159"/>
        <v>23.251305246847707</v>
      </c>
    </row>
    <row r="1133" spans="1:11" x14ac:dyDescent="0.2">
      <c r="A1133" s="11">
        <v>41061</v>
      </c>
      <c r="B1133" s="12">
        <v>5260.2</v>
      </c>
      <c r="C1133" s="4">
        <f t="shared" si="156"/>
        <v>-1.1473413137299073E-2</v>
      </c>
      <c r="D1133" s="4">
        <f t="shared" si="160"/>
        <v>1.4509140916531771E-7</v>
      </c>
      <c r="E1133" s="13">
        <f t="shared" si="161"/>
        <v>1.9153115903788328E-4</v>
      </c>
      <c r="F1133" s="4">
        <f t="shared" si="162"/>
        <v>-1.1473558228708238E-2</v>
      </c>
      <c r="G1133" s="6">
        <f t="shared" si="163"/>
        <v>-0.82904557507989463</v>
      </c>
      <c r="H1133" s="8">
        <f t="shared" si="164"/>
        <v>1</v>
      </c>
      <c r="I1133" s="6">
        <f t="shared" si="157"/>
        <v>3.0176332101149912</v>
      </c>
      <c r="J1133" s="15">
        <f t="shared" si="158"/>
        <v>41061</v>
      </c>
      <c r="K1133" s="7">
        <f t="shared" si="159"/>
        <v>22.013037781411377</v>
      </c>
    </row>
    <row r="1134" spans="1:11" x14ac:dyDescent="0.2">
      <c r="A1134" s="11">
        <v>41066</v>
      </c>
      <c r="B1134" s="12">
        <v>5384.1</v>
      </c>
      <c r="C1134" s="4">
        <f t="shared" si="156"/>
        <v>2.3281116880745769E-2</v>
      </c>
      <c r="D1134" s="4">
        <f t="shared" si="160"/>
        <v>1.4509140916531771E-7</v>
      </c>
      <c r="E1134" s="13">
        <f t="shared" si="161"/>
        <v>1.9642279314047888E-4</v>
      </c>
      <c r="F1134" s="4">
        <f t="shared" si="162"/>
        <v>2.3280971789336604E-2</v>
      </c>
      <c r="G1134" s="6">
        <f t="shared" si="163"/>
        <v>1.6611358968729202</v>
      </c>
      <c r="H1134" s="8">
        <f t="shared" si="164"/>
        <v>0</v>
      </c>
      <c r="I1134" s="6">
        <f t="shared" si="157"/>
        <v>1.9689957899009147</v>
      </c>
      <c r="J1134" s="15">
        <f t="shared" si="158"/>
        <v>41066</v>
      </c>
      <c r="K1134" s="7">
        <f t="shared" si="159"/>
        <v>22.292367901266381</v>
      </c>
    </row>
    <row r="1135" spans="1:11" x14ac:dyDescent="0.2">
      <c r="A1135" s="11">
        <v>41067</v>
      </c>
      <c r="B1135" s="12">
        <v>5447.8</v>
      </c>
      <c r="C1135" s="4">
        <f t="shared" si="156"/>
        <v>1.1761691732622842E-2</v>
      </c>
      <c r="D1135" s="4">
        <f t="shared" si="160"/>
        <v>1.4509140916531771E-7</v>
      </c>
      <c r="E1135" s="13">
        <f t="shared" si="161"/>
        <v>1.7626109427756144E-4</v>
      </c>
      <c r="F1135" s="4">
        <f t="shared" si="162"/>
        <v>1.1761546641213677E-2</v>
      </c>
      <c r="G1135" s="6">
        <f t="shared" si="163"/>
        <v>0.88590306478832359</v>
      </c>
      <c r="H1135" s="8">
        <f t="shared" si="164"/>
        <v>0</v>
      </c>
      <c r="I1135" s="6">
        <f t="shared" si="157"/>
        <v>3.0104214326932857</v>
      </c>
      <c r="J1135" s="15">
        <f t="shared" si="158"/>
        <v>41067</v>
      </c>
      <c r="K1135" s="7">
        <f t="shared" si="159"/>
        <v>21.117304954047295</v>
      </c>
    </row>
    <row r="1136" spans="1:11" x14ac:dyDescent="0.2">
      <c r="A1136" s="11">
        <v>41068</v>
      </c>
      <c r="B1136" s="12">
        <v>5435.1</v>
      </c>
      <c r="C1136" s="4">
        <f t="shared" si="156"/>
        <v>-2.3339377858882923E-3</v>
      </c>
      <c r="D1136" s="4">
        <f t="shared" si="160"/>
        <v>1.4509140916531771E-7</v>
      </c>
      <c r="E1136" s="13">
        <f t="shared" si="161"/>
        <v>1.5842621239630855E-4</v>
      </c>
      <c r="F1136" s="4">
        <f t="shared" si="162"/>
        <v>-2.3340828772974577E-3</v>
      </c>
      <c r="G1136" s="6">
        <f t="shared" si="163"/>
        <v>-0.18543971578120369</v>
      </c>
      <c r="H1136" s="8">
        <f t="shared" si="164"/>
        <v>1</v>
      </c>
      <c r="I1136" s="6">
        <f t="shared" si="157"/>
        <v>3.438978327688174</v>
      </c>
      <c r="J1136" s="15">
        <f t="shared" si="158"/>
        <v>41068</v>
      </c>
      <c r="K1136" s="7">
        <f t="shared" si="159"/>
        <v>20.020447481578945</v>
      </c>
    </row>
    <row r="1137" spans="1:11" x14ac:dyDescent="0.2">
      <c r="A1137" s="11">
        <v>41071</v>
      </c>
      <c r="B1137" s="12">
        <v>5432.4</v>
      </c>
      <c r="C1137" s="4">
        <f t="shared" si="156"/>
        <v>-4.9689442016176053E-4</v>
      </c>
      <c r="D1137" s="4">
        <f t="shared" si="160"/>
        <v>1.4509140916531771E-7</v>
      </c>
      <c r="E1137" s="13">
        <f t="shared" si="161"/>
        <v>1.436630681598084E-4</v>
      </c>
      <c r="F1137" s="4">
        <f t="shared" si="162"/>
        <v>-4.9703951157092582E-4</v>
      </c>
      <c r="G1137" s="6">
        <f t="shared" si="163"/>
        <v>-4.1468501801635541E-2</v>
      </c>
      <c r="H1137" s="8">
        <f t="shared" si="164"/>
        <v>1</v>
      </c>
      <c r="I1137" s="6">
        <f t="shared" si="157"/>
        <v>3.5042215507014292</v>
      </c>
      <c r="J1137" s="15">
        <f t="shared" si="158"/>
        <v>41071</v>
      </c>
      <c r="K1137" s="7">
        <f t="shared" si="159"/>
        <v>19.064825266556085</v>
      </c>
    </row>
    <row r="1138" spans="1:11" x14ac:dyDescent="0.2">
      <c r="A1138" s="11">
        <v>41072</v>
      </c>
      <c r="B1138" s="12">
        <v>5473.7</v>
      </c>
      <c r="C1138" s="4">
        <f t="shared" si="156"/>
        <v>7.5737793383801261E-3</v>
      </c>
      <c r="D1138" s="4">
        <f t="shared" si="160"/>
        <v>1.4509140916531771E-7</v>
      </c>
      <c r="E1138" s="13">
        <f t="shared" si="161"/>
        <v>1.2963620937635396E-4</v>
      </c>
      <c r="F1138" s="4">
        <f t="shared" si="162"/>
        <v>7.5736342469709611E-3</v>
      </c>
      <c r="G1138" s="6">
        <f t="shared" si="163"/>
        <v>0.66518303778794918</v>
      </c>
      <c r="H1138" s="8">
        <f t="shared" si="164"/>
        <v>0</v>
      </c>
      <c r="I1138" s="6">
        <f t="shared" si="157"/>
        <v>3.3352164397814681</v>
      </c>
      <c r="J1138" s="15">
        <f t="shared" si="158"/>
        <v>41072</v>
      </c>
      <c r="K1138" s="7">
        <f t="shared" si="159"/>
        <v>18.110207335151511</v>
      </c>
    </row>
    <row r="1139" spans="1:11" x14ac:dyDescent="0.2">
      <c r="A1139" s="11">
        <v>41073</v>
      </c>
      <c r="B1139" s="12">
        <v>5483.8</v>
      </c>
      <c r="C1139" s="4">
        <f t="shared" si="156"/>
        <v>1.8434867187508658E-3</v>
      </c>
      <c r="D1139" s="4">
        <f t="shared" si="160"/>
        <v>1.4509140916531771E-7</v>
      </c>
      <c r="E1139" s="13">
        <f t="shared" si="161"/>
        <v>1.1718220212743788E-4</v>
      </c>
      <c r="F1139" s="4">
        <f t="shared" si="162"/>
        <v>1.8433416273417004E-3</v>
      </c>
      <c r="G1139" s="6">
        <f t="shared" si="163"/>
        <v>0.17028445475762569</v>
      </c>
      <c r="H1139" s="8">
        <f t="shared" si="164"/>
        <v>0</v>
      </c>
      <c r="I1139" s="6">
        <f t="shared" si="157"/>
        <v>3.5924533446962816</v>
      </c>
      <c r="J1139" s="15">
        <f t="shared" si="158"/>
        <v>41073</v>
      </c>
      <c r="K1139" s="7">
        <f t="shared" si="159"/>
        <v>17.218332421649254</v>
      </c>
    </row>
    <row r="1140" spans="1:11" x14ac:dyDescent="0.2">
      <c r="A1140" s="11">
        <v>41074</v>
      </c>
      <c r="B1140" s="12">
        <v>5467</v>
      </c>
      <c r="C1140" s="4">
        <f t="shared" si="156"/>
        <v>-3.0682713920450258E-3</v>
      </c>
      <c r="D1140" s="4">
        <f t="shared" si="160"/>
        <v>1.4509140916531771E-7</v>
      </c>
      <c r="E1140" s="13">
        <f t="shared" si="161"/>
        <v>1.0616548425346876E-4</v>
      </c>
      <c r="F1140" s="4">
        <f t="shared" si="162"/>
        <v>-3.0684164834541912E-3</v>
      </c>
      <c r="G1140" s="6">
        <f t="shared" si="163"/>
        <v>-0.29779858823712191</v>
      </c>
      <c r="H1140" s="8">
        <f t="shared" si="164"/>
        <v>1</v>
      </c>
      <c r="I1140" s="6">
        <f t="shared" si="157"/>
        <v>3.6119752217233914</v>
      </c>
      <c r="J1140" s="15">
        <f t="shared" si="158"/>
        <v>41074</v>
      </c>
      <c r="K1140" s="7">
        <f t="shared" si="159"/>
        <v>16.388980296567446</v>
      </c>
    </row>
    <row r="1141" spans="1:11" x14ac:dyDescent="0.2">
      <c r="A1141" s="11">
        <v>41075</v>
      </c>
      <c r="B1141" s="12">
        <v>5478.8</v>
      </c>
      <c r="C1141" s="4">
        <f t="shared" si="156"/>
        <v>2.1560789656669905E-3</v>
      </c>
      <c r="D1141" s="4">
        <f t="shared" si="160"/>
        <v>1.4509140916531771E-7</v>
      </c>
      <c r="E1141" s="13">
        <f t="shared" si="161"/>
        <v>9.8171639972662232E-5</v>
      </c>
      <c r="F1141" s="4">
        <f t="shared" si="162"/>
        <v>2.1559338742578251E-3</v>
      </c>
      <c r="G1141" s="6">
        <f t="shared" si="163"/>
        <v>0.2175917440882624</v>
      </c>
      <c r="H1141" s="8">
        <f t="shared" si="164"/>
        <v>0</v>
      </c>
      <c r="I1141" s="6">
        <f t="shared" si="157"/>
        <v>3.6717849747292792</v>
      </c>
      <c r="J1141" s="15">
        <f t="shared" si="158"/>
        <v>41075</v>
      </c>
      <c r="K1141" s="7">
        <f t="shared" si="159"/>
        <v>15.759893690340535</v>
      </c>
    </row>
    <row r="1142" spans="1:11" x14ac:dyDescent="0.2">
      <c r="A1142" s="11">
        <v>41078</v>
      </c>
      <c r="B1142" s="12">
        <v>5491.1</v>
      </c>
      <c r="C1142" s="4">
        <f t="shared" si="156"/>
        <v>2.2425008713898207E-3</v>
      </c>
      <c r="D1142" s="4">
        <f t="shared" si="160"/>
        <v>1.4509140916531771E-7</v>
      </c>
      <c r="E1142" s="13">
        <f t="shared" si="161"/>
        <v>8.9348888944120001E-5</v>
      </c>
      <c r="F1142" s="4">
        <f t="shared" si="162"/>
        <v>2.2423557799806553E-3</v>
      </c>
      <c r="G1142" s="6">
        <f t="shared" si="163"/>
        <v>0.23722471972288045</v>
      </c>
      <c r="H1142" s="8">
        <f t="shared" si="164"/>
        <v>0</v>
      </c>
      <c r="I1142" s="6">
        <f t="shared" si="157"/>
        <v>3.7144045586259771</v>
      </c>
      <c r="J1142" s="15">
        <f t="shared" si="158"/>
        <v>41078</v>
      </c>
      <c r="K1142" s="7">
        <f t="shared" si="159"/>
        <v>15.035048687271471</v>
      </c>
    </row>
    <row r="1143" spans="1:11" x14ac:dyDescent="0.2">
      <c r="A1143" s="11">
        <v>41079</v>
      </c>
      <c r="B1143" s="12">
        <v>5586.3</v>
      </c>
      <c r="C1143" s="4">
        <f t="shared" si="156"/>
        <v>1.718857202377029E-2</v>
      </c>
      <c r="D1143" s="4">
        <f t="shared" si="160"/>
        <v>1.4509140916531771E-7</v>
      </c>
      <c r="E1143" s="13">
        <f t="shared" si="161"/>
        <v>8.1544352058036211E-5</v>
      </c>
      <c r="F1143" s="4">
        <f t="shared" si="162"/>
        <v>1.7188426932361126E-2</v>
      </c>
      <c r="G1143" s="6">
        <f t="shared" si="163"/>
        <v>1.9034399895185865</v>
      </c>
      <c r="H1143" s="8">
        <f t="shared" si="164"/>
        <v>0</v>
      </c>
      <c r="I1143" s="6">
        <f t="shared" si="157"/>
        <v>1.9767013142999901</v>
      </c>
      <c r="J1143" s="15">
        <f t="shared" si="158"/>
        <v>41079</v>
      </c>
      <c r="K1143" s="7">
        <f t="shared" si="159"/>
        <v>14.36339829938694</v>
      </c>
    </row>
    <row r="1144" spans="1:11" x14ac:dyDescent="0.2">
      <c r="A1144" s="11">
        <v>41080</v>
      </c>
      <c r="B1144" s="12">
        <v>5622.3</v>
      </c>
      <c r="C1144" s="4">
        <f t="shared" si="156"/>
        <v>6.4236610799172393E-3</v>
      </c>
      <c r="D1144" s="4">
        <f t="shared" si="160"/>
        <v>1.4509140916531771E-7</v>
      </c>
      <c r="E1144" s="13">
        <f t="shared" si="161"/>
        <v>7.4640519476884161E-5</v>
      </c>
      <c r="F1144" s="4">
        <f t="shared" si="162"/>
        <v>6.4235159885080743E-3</v>
      </c>
      <c r="G1144" s="6">
        <f t="shared" si="163"/>
        <v>0.7435077209107156</v>
      </c>
      <c r="H1144" s="8">
        <f t="shared" si="164"/>
        <v>0</v>
      </c>
      <c r="I1144" s="6">
        <f t="shared" si="157"/>
        <v>3.5560731221104422</v>
      </c>
      <c r="J1144" s="15">
        <f t="shared" si="158"/>
        <v>41080</v>
      </c>
      <c r="K1144" s="7">
        <f t="shared" si="159"/>
        <v>13.741925421006945</v>
      </c>
    </row>
    <row r="1145" spans="1:11" x14ac:dyDescent="0.2">
      <c r="A1145" s="11">
        <v>41081</v>
      </c>
      <c r="B1145" s="12">
        <v>5566.4</v>
      </c>
      <c r="C1145" s="4">
        <f t="shared" si="156"/>
        <v>-9.9923074380660771E-3</v>
      </c>
      <c r="D1145" s="4">
        <f t="shared" si="160"/>
        <v>1.4509140916531771E-7</v>
      </c>
      <c r="E1145" s="13">
        <f t="shared" si="161"/>
        <v>6.8533442913050653E-5</v>
      </c>
      <c r="F1145" s="4">
        <f t="shared" si="162"/>
        <v>-9.9924525294752421E-3</v>
      </c>
      <c r="G1145" s="6">
        <f t="shared" si="163"/>
        <v>-1.2070376552969551</v>
      </c>
      <c r="H1145" s="8">
        <f t="shared" si="164"/>
        <v>1</v>
      </c>
      <c r="I1145" s="6">
        <f t="shared" si="157"/>
        <v>3.1466858732063496</v>
      </c>
      <c r="J1145" s="15">
        <f t="shared" si="158"/>
        <v>41081</v>
      </c>
      <c r="K1145" s="7">
        <f t="shared" si="159"/>
        <v>13.16774888012443</v>
      </c>
    </row>
    <row r="1146" spans="1:11" x14ac:dyDescent="0.2">
      <c r="A1146" s="11">
        <v>41082</v>
      </c>
      <c r="B1146" s="12">
        <v>5513.7</v>
      </c>
      <c r="C1146" s="4">
        <f t="shared" si="156"/>
        <v>-9.5126212581394254E-3</v>
      </c>
      <c r="D1146" s="4">
        <f t="shared" si="160"/>
        <v>1.4509140916531771E-7</v>
      </c>
      <c r="E1146" s="13">
        <f t="shared" si="161"/>
        <v>8.1705598556545167E-5</v>
      </c>
      <c r="F1146" s="4">
        <f t="shared" si="162"/>
        <v>-9.5127663495485903E-3</v>
      </c>
      <c r="G1146" s="6">
        <f t="shared" si="163"/>
        <v>-1.0524001998647952</v>
      </c>
      <c r="H1146" s="8">
        <f t="shared" si="164"/>
        <v>1</v>
      </c>
      <c r="I1146" s="6">
        <f t="shared" si="157"/>
        <v>3.2334823927886944</v>
      </c>
      <c r="J1146" s="15">
        <f t="shared" si="158"/>
        <v>41082</v>
      </c>
      <c r="K1146" s="7">
        <f t="shared" si="159"/>
        <v>14.377592439211067</v>
      </c>
    </row>
    <row r="1147" spans="1:11" x14ac:dyDescent="0.2">
      <c r="A1147" s="11">
        <v>41085</v>
      </c>
      <c r="B1147" s="12">
        <v>5450.6</v>
      </c>
      <c r="C1147" s="4">
        <f t="shared" si="156"/>
        <v>-1.1510209798780171E-2</v>
      </c>
      <c r="D1147" s="4">
        <f t="shared" si="160"/>
        <v>1.4509140916531771E-7</v>
      </c>
      <c r="E1147" s="13">
        <f t="shared" si="161"/>
        <v>9.1617063795244478E-5</v>
      </c>
      <c r="F1147" s="4">
        <f t="shared" si="162"/>
        <v>-1.1510354890189336E-2</v>
      </c>
      <c r="G1147" s="6">
        <f t="shared" si="163"/>
        <v>-1.2025427644417963</v>
      </c>
      <c r="H1147" s="8">
        <f t="shared" si="164"/>
        <v>1</v>
      </c>
      <c r="I1147" s="6">
        <f t="shared" si="157"/>
        <v>3.0069534254691597</v>
      </c>
      <c r="J1147" s="15">
        <f t="shared" si="158"/>
        <v>41085</v>
      </c>
      <c r="K1147" s="7">
        <f t="shared" si="159"/>
        <v>15.224689533844968</v>
      </c>
    </row>
    <row r="1148" spans="1:11" x14ac:dyDescent="0.2">
      <c r="A1148" s="11">
        <v>41086</v>
      </c>
      <c r="B1148" s="12">
        <v>5447</v>
      </c>
      <c r="C1148" s="4">
        <f t="shared" si="156"/>
        <v>-6.6069595708337348E-4</v>
      </c>
      <c r="D1148" s="4">
        <f t="shared" si="160"/>
        <v>1.4509140916531771E-7</v>
      </c>
      <c r="E1148" s="13">
        <f t="shared" si="161"/>
        <v>1.0819688933251248E-4</v>
      </c>
      <c r="F1148" s="4">
        <f t="shared" si="162"/>
        <v>-6.6084104849253877E-4</v>
      </c>
      <c r="G1148" s="6">
        <f t="shared" si="163"/>
        <v>-6.3531575309892119E-2</v>
      </c>
      <c r="H1148" s="8">
        <f t="shared" si="164"/>
        <v>1</v>
      </c>
      <c r="I1148" s="6">
        <f t="shared" si="157"/>
        <v>3.6448223068659327</v>
      </c>
      <c r="J1148" s="15">
        <f t="shared" si="158"/>
        <v>41086</v>
      </c>
      <c r="K1148" s="7">
        <f t="shared" si="159"/>
        <v>16.545033394081031</v>
      </c>
    </row>
    <row r="1149" spans="1:11" x14ac:dyDescent="0.2">
      <c r="A1149" s="11">
        <v>41087</v>
      </c>
      <c r="B1149" s="12">
        <v>5523.9</v>
      </c>
      <c r="C1149" s="4">
        <f t="shared" si="156"/>
        <v>1.4019134157609451E-2</v>
      </c>
      <c r="D1149" s="4">
        <f t="shared" si="160"/>
        <v>1.4509140916531771E-7</v>
      </c>
      <c r="E1149" s="13">
        <f t="shared" si="161"/>
        <v>9.8298385628137048E-5</v>
      </c>
      <c r="F1149" s="4">
        <f t="shared" si="162"/>
        <v>1.4018989066200286E-2</v>
      </c>
      <c r="G1149" s="6">
        <f t="shared" si="163"/>
        <v>1.4139807738728729</v>
      </c>
      <c r="H1149" s="8">
        <f t="shared" si="164"/>
        <v>0</v>
      </c>
      <c r="I1149" s="6">
        <f t="shared" si="157"/>
        <v>2.6951421292813018</v>
      </c>
      <c r="J1149" s="15">
        <f t="shared" si="158"/>
        <v>41087</v>
      </c>
      <c r="K1149" s="7">
        <f t="shared" si="159"/>
        <v>15.770063907263873</v>
      </c>
    </row>
    <row r="1150" spans="1:11" x14ac:dyDescent="0.2">
      <c r="A1150" s="11">
        <v>41088</v>
      </c>
      <c r="B1150" s="12">
        <v>5493.1</v>
      </c>
      <c r="C1150" s="4">
        <f t="shared" si="156"/>
        <v>-5.5913733762056137E-3</v>
      </c>
      <c r="D1150" s="4">
        <f t="shared" si="160"/>
        <v>1.4509140916531771E-7</v>
      </c>
      <c r="E1150" s="13">
        <f t="shared" si="161"/>
        <v>8.9461007164401182E-5</v>
      </c>
      <c r="F1150" s="4">
        <f t="shared" si="162"/>
        <v>-5.5915184676147787E-3</v>
      </c>
      <c r="G1150" s="6">
        <f t="shared" si="163"/>
        <v>-0.59117066037486032</v>
      </c>
      <c r="H1150" s="8">
        <f t="shared" si="164"/>
        <v>1</v>
      </c>
      <c r="I1150" s="6">
        <f t="shared" si="157"/>
        <v>3.5671739428301961</v>
      </c>
      <c r="J1150" s="15">
        <f t="shared" si="158"/>
        <v>41088</v>
      </c>
      <c r="K1150" s="7">
        <f t="shared" si="159"/>
        <v>15.044478991508313</v>
      </c>
    </row>
    <row r="1151" spans="1:11" x14ac:dyDescent="0.2">
      <c r="A1151" s="11">
        <v>41089</v>
      </c>
      <c r="B1151" s="12">
        <v>5571.1</v>
      </c>
      <c r="C1151" s="4">
        <f t="shared" si="156"/>
        <v>1.4099761793361615E-2</v>
      </c>
      <c r="D1151" s="4">
        <f t="shared" si="160"/>
        <v>1.4509140916531771E-7</v>
      </c>
      <c r="E1151" s="13">
        <f t="shared" si="161"/>
        <v>8.7459616554076908E-5</v>
      </c>
      <c r="F1151" s="4">
        <f t="shared" si="162"/>
        <v>1.409961670195245E-2</v>
      </c>
      <c r="G1151" s="6">
        <f t="shared" si="163"/>
        <v>1.5076603798038943</v>
      </c>
      <c r="H1151" s="8">
        <f t="shared" si="164"/>
        <v>0</v>
      </c>
      <c r="I1151" s="6">
        <f t="shared" si="157"/>
        <v>2.6167082544963445</v>
      </c>
      <c r="J1151" s="15">
        <f t="shared" si="158"/>
        <v>41089</v>
      </c>
      <c r="K1151" s="7">
        <f t="shared" si="159"/>
        <v>14.875242178929881</v>
      </c>
    </row>
    <row r="1152" spans="1:11" x14ac:dyDescent="0.2">
      <c r="A1152" s="11">
        <v>41092</v>
      </c>
      <c r="B1152" s="12">
        <v>5640.6</v>
      </c>
      <c r="C1152" s="4">
        <f t="shared" si="156"/>
        <v>1.2397921854120223E-2</v>
      </c>
      <c r="D1152" s="4">
        <f t="shared" si="160"/>
        <v>1.4509140916531771E-7</v>
      </c>
      <c r="E1152" s="13">
        <f t="shared" si="161"/>
        <v>7.9873116407358741E-5</v>
      </c>
      <c r="F1152" s="4">
        <f t="shared" si="162"/>
        <v>1.2397776762711058E-2</v>
      </c>
      <c r="G1152" s="6">
        <f t="shared" si="163"/>
        <v>1.3872141090465131</v>
      </c>
      <c r="H1152" s="8">
        <f t="shared" si="164"/>
        <v>0</v>
      </c>
      <c r="I1152" s="6">
        <f t="shared" si="157"/>
        <v>2.83641558827604</v>
      </c>
      <c r="J1152" s="15">
        <f t="shared" si="158"/>
        <v>41092</v>
      </c>
      <c r="K1152" s="7">
        <f t="shared" si="159"/>
        <v>14.215448797368927</v>
      </c>
    </row>
    <row r="1153" spans="1:11" x14ac:dyDescent="0.2">
      <c r="A1153" s="11">
        <v>41093</v>
      </c>
      <c r="B1153" s="12">
        <v>5687.7</v>
      </c>
      <c r="C1153" s="4">
        <f t="shared" si="156"/>
        <v>8.3155056635420312E-3</v>
      </c>
      <c r="D1153" s="4">
        <f t="shared" si="160"/>
        <v>1.4509140916531771E-7</v>
      </c>
      <c r="E1153" s="13">
        <f t="shared" si="161"/>
        <v>7.3162157428714055E-5</v>
      </c>
      <c r="F1153" s="4">
        <f t="shared" si="162"/>
        <v>8.3153605721328662E-3</v>
      </c>
      <c r="G1153" s="6">
        <f t="shared" si="163"/>
        <v>0.97216019311020263</v>
      </c>
      <c r="H1153" s="8">
        <f t="shared" si="164"/>
        <v>0</v>
      </c>
      <c r="I1153" s="6">
        <f t="shared" si="157"/>
        <v>3.3699298691074109</v>
      </c>
      <c r="J1153" s="15">
        <f t="shared" si="158"/>
        <v>41093</v>
      </c>
      <c r="K1153" s="7">
        <f t="shared" si="159"/>
        <v>13.605155577745027</v>
      </c>
    </row>
    <row r="1154" spans="1:11" x14ac:dyDescent="0.2">
      <c r="A1154" s="11">
        <v>41094</v>
      </c>
      <c r="B1154" s="12">
        <v>5684.5</v>
      </c>
      <c r="C1154" s="4">
        <f t="shared" si="156"/>
        <v>-5.6277590694104815E-4</v>
      </c>
      <c r="D1154" s="4">
        <f t="shared" si="160"/>
        <v>1.4509140916531771E-7</v>
      </c>
      <c r="E1154" s="13">
        <f t="shared" si="161"/>
        <v>6.7225695352385732E-5</v>
      </c>
      <c r="F1154" s="4">
        <f t="shared" si="162"/>
        <v>-5.6292099835021344E-4</v>
      </c>
      <c r="G1154" s="6">
        <f t="shared" si="163"/>
        <v>-6.8656205591982142E-2</v>
      </c>
      <c r="H1154" s="8">
        <f t="shared" si="164"/>
        <v>1</v>
      </c>
      <c r="I1154" s="6">
        <f t="shared" si="157"/>
        <v>3.8824321356147768</v>
      </c>
      <c r="J1154" s="15">
        <f t="shared" si="158"/>
        <v>41094</v>
      </c>
      <c r="K1154" s="7">
        <f t="shared" si="159"/>
        <v>13.041511003006356</v>
      </c>
    </row>
    <row r="1155" spans="1:11" x14ac:dyDescent="0.2">
      <c r="A1155" s="11">
        <v>41095</v>
      </c>
      <c r="B1155" s="12">
        <v>5692.6</v>
      </c>
      <c r="C1155" s="4">
        <f t="shared" si="156"/>
        <v>1.4239131885246563E-3</v>
      </c>
      <c r="D1155" s="4">
        <f t="shared" si="160"/>
        <v>1.4509140916531771E-7</v>
      </c>
      <c r="E1155" s="13">
        <f t="shared" si="161"/>
        <v>6.2033294811786197E-5</v>
      </c>
      <c r="F1155" s="4">
        <f t="shared" si="162"/>
        <v>1.4237680971154909E-3</v>
      </c>
      <c r="G1155" s="6">
        <f t="shared" si="163"/>
        <v>0.18077019768560057</v>
      </c>
      <c r="H1155" s="8">
        <f t="shared" si="164"/>
        <v>0</v>
      </c>
      <c r="I1155" s="6">
        <f t="shared" si="157"/>
        <v>3.9086421865925747</v>
      </c>
      <c r="J1155" s="15">
        <f t="shared" si="158"/>
        <v>41095</v>
      </c>
      <c r="K1155" s="7">
        <f t="shared" si="159"/>
        <v>12.527738657627685</v>
      </c>
    </row>
    <row r="1156" spans="1:11" x14ac:dyDescent="0.2">
      <c r="A1156" s="11">
        <v>41096</v>
      </c>
      <c r="B1156" s="12">
        <v>5662.6</v>
      </c>
      <c r="C1156" s="4">
        <f t="shared" si="156"/>
        <v>-5.283935078183098E-3</v>
      </c>
      <c r="D1156" s="4">
        <f t="shared" si="160"/>
        <v>1.4509140916531771E-7</v>
      </c>
      <c r="E1156" s="13">
        <f t="shared" si="161"/>
        <v>5.7381190105327488E-5</v>
      </c>
      <c r="F1156" s="4">
        <f t="shared" si="162"/>
        <v>-5.284080169592263E-3</v>
      </c>
      <c r="G1156" s="6">
        <f t="shared" si="163"/>
        <v>-0.69756490429173301</v>
      </c>
      <c r="H1156" s="8">
        <f t="shared" si="164"/>
        <v>1</v>
      </c>
      <c r="I1156" s="6">
        <f t="shared" si="157"/>
        <v>3.7206600723741117</v>
      </c>
      <c r="J1156" s="15">
        <f t="shared" si="158"/>
        <v>41096</v>
      </c>
      <c r="K1156" s="7">
        <f t="shared" si="159"/>
        <v>12.048834423564735</v>
      </c>
    </row>
    <row r="1157" spans="1:11" x14ac:dyDescent="0.2">
      <c r="A1157" s="11">
        <v>41099</v>
      </c>
      <c r="B1157" s="12">
        <v>5627.3</v>
      </c>
      <c r="C1157" s="4">
        <f t="shared" si="156"/>
        <v>-6.2533972902744017E-3</v>
      </c>
      <c r="D1157" s="4">
        <f t="shared" si="160"/>
        <v>1.4509140916531771E-7</v>
      </c>
      <c r="E1157" s="13">
        <f t="shared" si="161"/>
        <v>5.846007151837631E-5</v>
      </c>
      <c r="F1157" s="4">
        <f t="shared" si="162"/>
        <v>-6.2535423816835667E-3</v>
      </c>
      <c r="G1157" s="6">
        <f t="shared" si="163"/>
        <v>-0.81789287773455588</v>
      </c>
      <c r="H1157" s="8">
        <f t="shared" si="164"/>
        <v>1</v>
      </c>
      <c r="I1157" s="6">
        <f t="shared" si="157"/>
        <v>3.620170374525411</v>
      </c>
      <c r="J1157" s="15">
        <f t="shared" si="158"/>
        <v>41099</v>
      </c>
      <c r="K1157" s="7">
        <f t="shared" si="159"/>
        <v>12.161578061316387</v>
      </c>
    </row>
    <row r="1158" spans="1:11" x14ac:dyDescent="0.2">
      <c r="A1158" s="11">
        <v>41100</v>
      </c>
      <c r="B1158" s="12">
        <v>5664.1</v>
      </c>
      <c r="C1158" s="4">
        <f t="shared" si="156"/>
        <v>6.5182581957047379E-3</v>
      </c>
      <c r="D1158" s="4">
        <f t="shared" si="160"/>
        <v>1.4509140916531771E-7</v>
      </c>
      <c r="E1158" s="13">
        <f t="shared" si="161"/>
        <v>6.1495184773853871E-5</v>
      </c>
      <c r="F1158" s="4">
        <f t="shared" si="162"/>
        <v>6.5181131042955729E-3</v>
      </c>
      <c r="G1158" s="6">
        <f t="shared" si="163"/>
        <v>0.83119196597206768</v>
      </c>
      <c r="H1158" s="8">
        <f t="shared" si="164"/>
        <v>0</v>
      </c>
      <c r="I1158" s="6">
        <f t="shared" si="157"/>
        <v>3.5838972659356823</v>
      </c>
      <c r="J1158" s="15">
        <f t="shared" si="158"/>
        <v>41100</v>
      </c>
      <c r="K1158" s="7">
        <f t="shared" si="159"/>
        <v>12.473284149647609</v>
      </c>
    </row>
    <row r="1159" spans="1:11" x14ac:dyDescent="0.2">
      <c r="A1159" s="11">
        <v>41101</v>
      </c>
      <c r="B1159" s="12">
        <v>5664.5</v>
      </c>
      <c r="C1159" s="4">
        <f t="shared" si="156"/>
        <v>7.0617728610089829E-5</v>
      </c>
      <c r="D1159" s="4">
        <f t="shared" si="160"/>
        <v>1.4509140916531771E-7</v>
      </c>
      <c r="E1159" s="13">
        <f t="shared" si="161"/>
        <v>5.690518215426682E-5</v>
      </c>
      <c r="F1159" s="4">
        <f t="shared" si="162"/>
        <v>7.0472637200924511E-5</v>
      </c>
      <c r="G1159" s="6">
        <f t="shared" si="163"/>
        <v>9.3421022180370742E-3</v>
      </c>
      <c r="H1159" s="8">
        <f t="shared" si="164"/>
        <v>0</v>
      </c>
      <c r="I1159" s="6">
        <f t="shared" si="157"/>
        <v>3.9680799024642073</v>
      </c>
      <c r="J1159" s="15">
        <f t="shared" si="158"/>
        <v>41101</v>
      </c>
      <c r="K1159" s="7">
        <f t="shared" si="159"/>
        <v>11.998754554131652</v>
      </c>
    </row>
    <row r="1160" spans="1:11" x14ac:dyDescent="0.2">
      <c r="A1160" s="11">
        <v>41102</v>
      </c>
      <c r="B1160" s="12">
        <v>5608.3</v>
      </c>
      <c r="C1160" s="4">
        <f t="shared" si="156"/>
        <v>-9.9709860227914174E-3</v>
      </c>
      <c r="D1160" s="4">
        <f t="shared" si="160"/>
        <v>1.4509140916531771E-7</v>
      </c>
      <c r="E1160" s="13">
        <f t="shared" si="161"/>
        <v>5.2844901564244617E-5</v>
      </c>
      <c r="F1160" s="4">
        <f t="shared" si="162"/>
        <v>-9.9711311142005824E-3</v>
      </c>
      <c r="G1160" s="6">
        <f t="shared" si="163"/>
        <v>-1.3716486499244693</v>
      </c>
      <c r="H1160" s="8">
        <f t="shared" si="164"/>
        <v>1</v>
      </c>
      <c r="I1160" s="6">
        <f t="shared" si="157"/>
        <v>3.064426117490866</v>
      </c>
      <c r="J1160" s="15">
        <f t="shared" si="158"/>
        <v>41102</v>
      </c>
      <c r="K1160" s="7">
        <f t="shared" si="159"/>
        <v>11.562767876141892</v>
      </c>
    </row>
    <row r="1161" spans="1:11" x14ac:dyDescent="0.2">
      <c r="A1161" s="11">
        <v>41103</v>
      </c>
      <c r="B1161" s="12">
        <v>5666.1</v>
      </c>
      <c r="C1161" s="4">
        <f t="shared" si="156"/>
        <v>1.0253407079158309E-2</v>
      </c>
      <c r="D1161" s="4">
        <f t="shared" si="160"/>
        <v>1.4509140916531771E-7</v>
      </c>
      <c r="E1161" s="13">
        <f t="shared" si="161"/>
        <v>6.7748455117120859E-5</v>
      </c>
      <c r="F1161" s="4">
        <f t="shared" si="162"/>
        <v>1.0253261987749144E-2</v>
      </c>
      <c r="G1161" s="6">
        <f t="shared" si="163"/>
        <v>1.2456968214174133</v>
      </c>
      <c r="H1161" s="8">
        <f t="shared" si="164"/>
        <v>0</v>
      </c>
      <c r="I1161" s="6">
        <f t="shared" si="157"/>
        <v>3.1050356319324903</v>
      </c>
      <c r="J1161" s="15">
        <f t="shared" si="158"/>
        <v>41103</v>
      </c>
      <c r="K1161" s="7">
        <f t="shared" si="159"/>
        <v>13.092119440576298</v>
      </c>
    </row>
    <row r="1162" spans="1:11" x14ac:dyDescent="0.2">
      <c r="A1162" s="11">
        <v>41106</v>
      </c>
      <c r="B1162" s="12">
        <v>5662.4</v>
      </c>
      <c r="C1162" s="4">
        <f t="shared" si="156"/>
        <v>-6.5321977871126053E-4</v>
      </c>
      <c r="D1162" s="4">
        <f t="shared" si="160"/>
        <v>1.4509140916531771E-7</v>
      </c>
      <c r="E1162" s="13">
        <f t="shared" si="161"/>
        <v>6.243677642625716E-5</v>
      </c>
      <c r="F1162" s="4">
        <f t="shared" si="162"/>
        <v>-6.5336487012042583E-4</v>
      </c>
      <c r="G1162" s="6">
        <f t="shared" si="163"/>
        <v>-8.2686677868924432E-2</v>
      </c>
      <c r="H1162" s="8">
        <f t="shared" si="164"/>
        <v>1</v>
      </c>
      <c r="I1162" s="6">
        <f t="shared" si="157"/>
        <v>3.9183209686424809</v>
      </c>
      <c r="J1162" s="15">
        <f t="shared" si="158"/>
        <v>41106</v>
      </c>
      <c r="K1162" s="7">
        <f t="shared" si="159"/>
        <v>12.568414552298576</v>
      </c>
    </row>
    <row r="1163" spans="1:11" x14ac:dyDescent="0.2">
      <c r="A1163" s="11">
        <v>41107</v>
      </c>
      <c r="B1163" s="12">
        <v>5629.1</v>
      </c>
      <c r="C1163" s="4">
        <f t="shared" si="156"/>
        <v>-5.8982591401846151E-3</v>
      </c>
      <c r="D1163" s="4">
        <f t="shared" si="160"/>
        <v>1.4509140916531771E-7</v>
      </c>
      <c r="E1163" s="13">
        <f t="shared" si="161"/>
        <v>5.7817518195206003E-5</v>
      </c>
      <c r="F1163" s="4">
        <f t="shared" si="162"/>
        <v>-5.8984042315937801E-3</v>
      </c>
      <c r="G1163" s="6">
        <f t="shared" si="163"/>
        <v>-0.77571967993875102</v>
      </c>
      <c r="H1163" s="8">
        <f t="shared" si="164"/>
        <v>1</v>
      </c>
      <c r="I1163" s="6">
        <f t="shared" si="157"/>
        <v>3.6593003284953203</v>
      </c>
      <c r="J1163" s="15">
        <f t="shared" si="158"/>
        <v>41107</v>
      </c>
      <c r="K1163" s="7">
        <f t="shared" si="159"/>
        <v>12.094557496406026</v>
      </c>
    </row>
    <row r="1164" spans="1:11" x14ac:dyDescent="0.2">
      <c r="A1164" s="11">
        <v>41108</v>
      </c>
      <c r="B1164" s="12">
        <v>5685.8</v>
      </c>
      <c r="C1164" s="4">
        <f t="shared" si="156"/>
        <v>1.0022267029453677E-2</v>
      </c>
      <c r="D1164" s="4">
        <f t="shared" si="160"/>
        <v>1.4509140916531771E-7</v>
      </c>
      <c r="E1164" s="13">
        <f t="shared" si="161"/>
        <v>6.0123974019788524E-5</v>
      </c>
      <c r="F1164" s="4">
        <f t="shared" si="162"/>
        <v>1.0022121938044512E-2</v>
      </c>
      <c r="G1164" s="6">
        <f t="shared" si="163"/>
        <v>1.2925157479415832</v>
      </c>
      <c r="H1164" s="8">
        <f t="shared" si="164"/>
        <v>0</v>
      </c>
      <c r="I1164" s="6">
        <f t="shared" si="157"/>
        <v>3.1053139343587746</v>
      </c>
      <c r="J1164" s="15">
        <f t="shared" si="158"/>
        <v>41108</v>
      </c>
      <c r="K1164" s="7">
        <f t="shared" si="159"/>
        <v>12.333436433941069</v>
      </c>
    </row>
    <row r="1165" spans="1:11" x14ac:dyDescent="0.2">
      <c r="A1165" s="11">
        <v>41109</v>
      </c>
      <c r="B1165" s="12">
        <v>5714.2</v>
      </c>
      <c r="C1165" s="4">
        <f t="shared" si="156"/>
        <v>4.9824664477910756E-3</v>
      </c>
      <c r="D1165" s="4">
        <f t="shared" si="160"/>
        <v>1.4509140916531771E-7</v>
      </c>
      <c r="E1165" s="13">
        <f t="shared" si="161"/>
        <v>5.5692219794332008E-5</v>
      </c>
      <c r="F1165" s="4">
        <f t="shared" si="162"/>
        <v>4.9823213563819106E-3</v>
      </c>
      <c r="G1165" s="6">
        <f t="shared" si="163"/>
        <v>0.66762789098854125</v>
      </c>
      <c r="H1165" s="8">
        <f t="shared" si="164"/>
        <v>0</v>
      </c>
      <c r="I1165" s="6">
        <f t="shared" si="157"/>
        <v>3.7560330170423777</v>
      </c>
      <c r="J1165" s="15">
        <f t="shared" si="158"/>
        <v>41109</v>
      </c>
      <c r="K1165" s="7">
        <f t="shared" si="159"/>
        <v>11.870186017062242</v>
      </c>
    </row>
    <row r="1166" spans="1:11" x14ac:dyDescent="0.2">
      <c r="A1166" s="11">
        <v>41110</v>
      </c>
      <c r="B1166" s="12">
        <v>5651.8</v>
      </c>
      <c r="C1166" s="4">
        <f t="shared" si="156"/>
        <v>-1.0980226454105114E-2</v>
      </c>
      <c r="D1166" s="4">
        <f t="shared" si="160"/>
        <v>1.4509140916531771E-7</v>
      </c>
      <c r="E1166" s="13">
        <f t="shared" si="161"/>
        <v>5.1771924501997556E-5</v>
      </c>
      <c r="F1166" s="4">
        <f t="shared" si="162"/>
        <v>-1.0980371545514279E-2</v>
      </c>
      <c r="G1166" s="6">
        <f t="shared" si="163"/>
        <v>-1.5260539280923833</v>
      </c>
      <c r="H1166" s="8">
        <f t="shared" si="164"/>
        <v>1</v>
      </c>
      <c r="I1166" s="6">
        <f t="shared" si="157"/>
        <v>2.8509724479041312</v>
      </c>
      <c r="J1166" s="15">
        <f t="shared" si="158"/>
        <v>41110</v>
      </c>
      <c r="K1166" s="7">
        <f t="shared" si="159"/>
        <v>11.444779114952539</v>
      </c>
    </row>
    <row r="1167" spans="1:11" x14ac:dyDescent="0.2">
      <c r="A1167" s="11">
        <v>41113</v>
      </c>
      <c r="B1167" s="12">
        <v>5533.9</v>
      </c>
      <c r="C1167" s="4">
        <f t="shared" si="156"/>
        <v>-2.1081267402583787E-2</v>
      </c>
      <c r="D1167" s="4">
        <f t="shared" si="160"/>
        <v>1.4509140916531771E-7</v>
      </c>
      <c r="E1167" s="13">
        <f t="shared" si="161"/>
        <v>7.0732825388082222E-5</v>
      </c>
      <c r="F1167" s="4">
        <f t="shared" si="162"/>
        <v>-2.1081412493992951E-2</v>
      </c>
      <c r="G1167" s="6">
        <f t="shared" si="163"/>
        <v>-2.5066240544801874</v>
      </c>
      <c r="H1167" s="8">
        <f t="shared" si="164"/>
        <v>1</v>
      </c>
      <c r="I1167" s="6">
        <f t="shared" si="157"/>
        <v>0.71777979235004663</v>
      </c>
      <c r="J1167" s="15">
        <f t="shared" si="158"/>
        <v>41113</v>
      </c>
      <c r="K1167" s="7">
        <f t="shared" si="159"/>
        <v>13.37737075182743</v>
      </c>
    </row>
    <row r="1168" spans="1:11" x14ac:dyDescent="0.2">
      <c r="A1168" s="11">
        <v>41114</v>
      </c>
      <c r="B1168" s="12">
        <v>5499.2</v>
      </c>
      <c r="C1168" s="4">
        <f t="shared" ref="C1168:C1231" si="165">LN(B1168/B1167)</f>
        <v>-6.2901839760006644E-3</v>
      </c>
      <c r="D1168" s="4">
        <f t="shared" si="160"/>
        <v>1.4509140916531771E-7</v>
      </c>
      <c r="E1168" s="13">
        <f t="shared" si="161"/>
        <v>1.4775105522039504E-4</v>
      </c>
      <c r="F1168" s="4">
        <f t="shared" si="162"/>
        <v>-6.2903290674098293E-3</v>
      </c>
      <c r="G1168" s="6">
        <f t="shared" si="163"/>
        <v>-0.51749727798499034</v>
      </c>
      <c r="H1168" s="8">
        <f t="shared" si="164"/>
        <v>1</v>
      </c>
      <c r="I1168" s="6">
        <f t="shared" si="157"/>
        <v>3.3571506303203718</v>
      </c>
      <c r="J1168" s="15">
        <f t="shared" si="158"/>
        <v>41114</v>
      </c>
      <c r="K1168" s="7">
        <f t="shared" si="159"/>
        <v>19.334171037507648</v>
      </c>
    </row>
    <row r="1169" spans="1:11" x14ac:dyDescent="0.2">
      <c r="A1169" s="11">
        <v>41115</v>
      </c>
      <c r="B1169" s="12">
        <v>5498.3</v>
      </c>
      <c r="C1169" s="4">
        <f t="shared" si="165"/>
        <v>-1.6367356253859104E-4</v>
      </c>
      <c r="D1169" s="4">
        <f t="shared" si="160"/>
        <v>1.4509140916531771E-7</v>
      </c>
      <c r="E1169" s="13">
        <f t="shared" si="161"/>
        <v>1.4056713469423862E-4</v>
      </c>
      <c r="F1169" s="4">
        <f t="shared" si="162"/>
        <v>-1.6381865394775636E-4</v>
      </c>
      <c r="G1169" s="6">
        <f t="shared" si="163"/>
        <v>-1.381724495681734E-2</v>
      </c>
      <c r="H1169" s="8">
        <f t="shared" si="164"/>
        <v>1</v>
      </c>
      <c r="I1169" s="6">
        <f t="shared" si="157"/>
        <v>3.5158786868203227</v>
      </c>
      <c r="J1169" s="15">
        <f t="shared" si="158"/>
        <v>41115</v>
      </c>
      <c r="K1169" s="7">
        <f t="shared" si="159"/>
        <v>18.858283346487923</v>
      </c>
    </row>
    <row r="1170" spans="1:11" x14ac:dyDescent="0.2">
      <c r="A1170" s="11">
        <v>41116</v>
      </c>
      <c r="B1170" s="12">
        <v>5573.2</v>
      </c>
      <c r="C1170" s="4">
        <f t="shared" si="165"/>
        <v>1.353044170640578E-2</v>
      </c>
      <c r="D1170" s="4">
        <f t="shared" si="160"/>
        <v>1.4509140916531771E-7</v>
      </c>
      <c r="E1170" s="13">
        <f t="shared" si="161"/>
        <v>1.2685660584932999E-4</v>
      </c>
      <c r="F1170" s="4">
        <f t="shared" si="162"/>
        <v>1.3530296614996615E-2</v>
      </c>
      <c r="G1170" s="6">
        <f t="shared" si="163"/>
        <v>1.2012980545948291</v>
      </c>
      <c r="H1170" s="8">
        <f t="shared" si="164"/>
        <v>0</v>
      </c>
      <c r="I1170" s="6">
        <f t="shared" si="157"/>
        <v>2.8457295574117039</v>
      </c>
      <c r="J1170" s="15">
        <f t="shared" si="158"/>
        <v>41116</v>
      </c>
      <c r="K1170" s="7">
        <f t="shared" si="159"/>
        <v>17.914999659469853</v>
      </c>
    </row>
    <row r="1171" spans="1:11" x14ac:dyDescent="0.2">
      <c r="A1171" s="11">
        <v>41117</v>
      </c>
      <c r="B1171" s="12">
        <v>5627.2</v>
      </c>
      <c r="C1171" s="4">
        <f t="shared" si="165"/>
        <v>9.6425874802813869E-3</v>
      </c>
      <c r="D1171" s="4">
        <f t="shared" si="160"/>
        <v>1.4509140916531771E-7</v>
      </c>
      <c r="E1171" s="13">
        <f t="shared" si="161"/>
        <v>1.1472338648306946E-4</v>
      </c>
      <c r="F1171" s="4">
        <f t="shared" si="162"/>
        <v>9.642442388872222E-3</v>
      </c>
      <c r="G1171" s="6">
        <f t="shared" si="163"/>
        <v>0.90024573718486967</v>
      </c>
      <c r="H1171" s="8">
        <f t="shared" si="164"/>
        <v>0</v>
      </c>
      <c r="I1171" s="6">
        <f t="shared" si="157"/>
        <v>3.2123336041336121</v>
      </c>
      <c r="J1171" s="15">
        <f t="shared" si="158"/>
        <v>41117</v>
      </c>
      <c r="K1171" s="7">
        <f t="shared" si="159"/>
        <v>17.036729962119072</v>
      </c>
    </row>
    <row r="1172" spans="1:11" x14ac:dyDescent="0.2">
      <c r="A1172" s="11">
        <v>41120</v>
      </c>
      <c r="B1172" s="12">
        <v>5693.6</v>
      </c>
      <c r="C1172" s="4">
        <f t="shared" si="165"/>
        <v>1.1730754265343448E-2</v>
      </c>
      <c r="D1172" s="4">
        <f t="shared" si="160"/>
        <v>1.4509140916531771E-7</v>
      </c>
      <c r="E1172" s="13">
        <f t="shared" si="161"/>
        <v>1.0399043507317653E-4</v>
      </c>
      <c r="F1172" s="4">
        <f t="shared" si="162"/>
        <v>1.1730609173934283E-2</v>
      </c>
      <c r="G1172" s="6">
        <f t="shared" si="163"/>
        <v>1.1503337665777968</v>
      </c>
      <c r="H1172" s="8">
        <f t="shared" si="164"/>
        <v>0</v>
      </c>
      <c r="I1172" s="6">
        <f t="shared" ref="I1172:I1235" si="166">-0.5*LN(2*PI())-0.5*LN(E1172)-0.5*G1172*G1172</f>
        <v>3.0050333962821307</v>
      </c>
      <c r="J1172" s="15">
        <f t="shared" ref="J1172:J1235" si="167">A1172</f>
        <v>41120</v>
      </c>
      <c r="K1172" s="7">
        <f t="shared" ref="K1172:K1235" si="168">100*SQRT($B$12*E1172)</f>
        <v>16.220228134497265</v>
      </c>
    </row>
    <row r="1173" spans="1:11" x14ac:dyDescent="0.2">
      <c r="A1173" s="11">
        <v>41121</v>
      </c>
      <c r="B1173" s="12">
        <v>5635.3</v>
      </c>
      <c r="C1173" s="4">
        <f t="shared" si="165"/>
        <v>-1.0292352241534282E-2</v>
      </c>
      <c r="D1173" s="4">
        <f t="shared" ref="D1173:D1236" si="169">D1172</f>
        <v>1.4509140916531771E-7</v>
      </c>
      <c r="E1173" s="13">
        <f t="shared" ref="E1173:E1236" si="170">$G$6+(($G$7+$G$8*H1172)*F1172*F1172)+($G$9*E1172)</f>
        <v>9.4496149798202039E-5</v>
      </c>
      <c r="F1173" s="4">
        <f t="shared" ref="F1173:F1236" si="171">C1173-D1173</f>
        <v>-1.0292497332943447E-2</v>
      </c>
      <c r="G1173" s="6">
        <f t="shared" ref="G1173:G1236" si="172">F1173/SQRT(E1173)</f>
        <v>-1.0587994481198177</v>
      </c>
      <c r="H1173" s="8">
        <f t="shared" si="164"/>
        <v>1</v>
      </c>
      <c r="I1173" s="6">
        <f t="shared" si="166"/>
        <v>3.1540090647112917</v>
      </c>
      <c r="J1173" s="15">
        <f t="shared" si="167"/>
        <v>41121</v>
      </c>
      <c r="K1173" s="7">
        <f t="shared" si="168"/>
        <v>15.462058691825328</v>
      </c>
    </row>
    <row r="1174" spans="1:11" x14ac:dyDescent="0.2">
      <c r="A1174" s="11">
        <v>41122</v>
      </c>
      <c r="B1174" s="12">
        <v>5712.8</v>
      </c>
      <c r="C1174" s="4">
        <f t="shared" si="165"/>
        <v>1.3658886491373005E-2</v>
      </c>
      <c r="D1174" s="4">
        <f t="shared" si="169"/>
        <v>1.4509140916531771E-7</v>
      </c>
      <c r="E1174" s="13">
        <f t="shared" si="170"/>
        <v>1.0580422825267244E-4</v>
      </c>
      <c r="F1174" s="4">
        <f t="shared" si="171"/>
        <v>1.365874139996384E-2</v>
      </c>
      <c r="G1174" s="6">
        <f t="shared" si="172"/>
        <v>1.3278810425694634</v>
      </c>
      <c r="H1174" s="8">
        <f t="shared" ref="H1174:H1237" si="173">IF(G1174&lt;0,1,0)</f>
        <v>0</v>
      </c>
      <c r="I1174" s="6">
        <f t="shared" si="166"/>
        <v>2.7763874725664515</v>
      </c>
      <c r="J1174" s="15">
        <f t="shared" si="167"/>
        <v>41122</v>
      </c>
      <c r="K1174" s="7">
        <f t="shared" si="168"/>
        <v>16.361072626183812</v>
      </c>
    </row>
    <row r="1175" spans="1:11" x14ac:dyDescent="0.2">
      <c r="A1175" s="11">
        <v>41123</v>
      </c>
      <c r="B1175" s="12">
        <v>5662.3</v>
      </c>
      <c r="C1175" s="4">
        <f t="shared" si="165"/>
        <v>-8.8791011556799554E-3</v>
      </c>
      <c r="D1175" s="4">
        <f t="shared" si="169"/>
        <v>1.4509140916531771E-7</v>
      </c>
      <c r="E1175" s="13">
        <f t="shared" si="170"/>
        <v>9.6100617126738009E-5</v>
      </c>
      <c r="F1175" s="4">
        <f t="shared" si="171"/>
        <v>-8.8792462470891204E-3</v>
      </c>
      <c r="G1175" s="6">
        <f t="shared" si="172"/>
        <v>-0.90575973839452895</v>
      </c>
      <c r="H1175" s="8">
        <f t="shared" si="173"/>
        <v>1</v>
      </c>
      <c r="I1175" s="6">
        <f t="shared" si="166"/>
        <v>3.2959185250942706</v>
      </c>
      <c r="J1175" s="15">
        <f t="shared" si="167"/>
        <v>41123</v>
      </c>
      <c r="K1175" s="7">
        <f t="shared" si="168"/>
        <v>15.592772727473687</v>
      </c>
    </row>
    <row r="1176" spans="1:11" x14ac:dyDescent="0.2">
      <c r="A1176" s="11">
        <v>41124</v>
      </c>
      <c r="B1176" s="12">
        <v>5787.3</v>
      </c>
      <c r="C1176" s="4">
        <f t="shared" si="165"/>
        <v>2.183569148273317E-2</v>
      </c>
      <c r="D1176" s="4">
        <f t="shared" si="169"/>
        <v>1.4509140916531771E-7</v>
      </c>
      <c r="E1176" s="13">
        <f t="shared" si="170"/>
        <v>1.0218327613425513E-4</v>
      </c>
      <c r="F1176" s="4">
        <f t="shared" si="171"/>
        <v>2.1835546391324005E-2</v>
      </c>
      <c r="G1176" s="6">
        <f t="shared" si="172"/>
        <v>2.1601014698722851</v>
      </c>
      <c r="H1176" s="8">
        <f t="shared" si="173"/>
        <v>0</v>
      </c>
      <c r="I1176" s="6">
        <f t="shared" si="166"/>
        <v>1.342413552819623</v>
      </c>
      <c r="J1176" s="15">
        <f t="shared" si="167"/>
        <v>41124</v>
      </c>
      <c r="K1176" s="7">
        <f t="shared" si="168"/>
        <v>16.07867185496568</v>
      </c>
    </row>
    <row r="1177" spans="1:11" x14ac:dyDescent="0.2">
      <c r="A1177" s="11">
        <v>41127</v>
      </c>
      <c r="B1177" s="12">
        <v>5808.8</v>
      </c>
      <c r="C1177" s="4">
        <f t="shared" si="165"/>
        <v>3.7081475040837541E-3</v>
      </c>
      <c r="D1177" s="4">
        <f t="shared" si="169"/>
        <v>1.4509140916531771E-7</v>
      </c>
      <c r="E1177" s="13">
        <f t="shared" si="170"/>
        <v>9.2897551067239273E-5</v>
      </c>
      <c r="F1177" s="4">
        <f t="shared" si="171"/>
        <v>3.7080024126745887E-3</v>
      </c>
      <c r="G1177" s="6">
        <f t="shared" si="172"/>
        <v>0.38471389766786468</v>
      </c>
      <c r="H1177" s="8">
        <f t="shared" si="173"/>
        <v>0</v>
      </c>
      <c r="I1177" s="6">
        <f t="shared" si="166"/>
        <v>3.6490657119896182</v>
      </c>
      <c r="J1177" s="15">
        <f t="shared" si="167"/>
        <v>41127</v>
      </c>
      <c r="K1177" s="7">
        <f t="shared" si="168"/>
        <v>15.330714406058036</v>
      </c>
    </row>
    <row r="1178" spans="1:11" x14ac:dyDescent="0.2">
      <c r="A1178" s="11">
        <v>41128</v>
      </c>
      <c r="B1178" s="12">
        <v>5841.2</v>
      </c>
      <c r="C1178" s="4">
        <f t="shared" si="165"/>
        <v>5.5622461002793888E-3</v>
      </c>
      <c r="D1178" s="4">
        <f t="shared" si="169"/>
        <v>1.4509140916531771E-7</v>
      </c>
      <c r="E1178" s="13">
        <f t="shared" si="170"/>
        <v>8.4683470950378889E-5</v>
      </c>
      <c r="F1178" s="4">
        <f t="shared" si="171"/>
        <v>5.5621010088702239E-3</v>
      </c>
      <c r="G1178" s="6">
        <f t="shared" si="172"/>
        <v>0.60442100177597202</v>
      </c>
      <c r="H1178" s="8">
        <f t="shared" si="173"/>
        <v>0</v>
      </c>
      <c r="I1178" s="6">
        <f t="shared" si="166"/>
        <v>3.5866941548592353</v>
      </c>
      <c r="J1178" s="15">
        <f t="shared" si="167"/>
        <v>41128</v>
      </c>
      <c r="K1178" s="7">
        <f t="shared" si="168"/>
        <v>14.637253209002656</v>
      </c>
    </row>
    <row r="1179" spans="1:11" x14ac:dyDescent="0.2">
      <c r="A1179" s="11">
        <v>41129</v>
      </c>
      <c r="B1179" s="12">
        <v>5845.9</v>
      </c>
      <c r="C1179" s="4">
        <f t="shared" si="165"/>
        <v>8.0430564526221416E-4</v>
      </c>
      <c r="D1179" s="4">
        <f t="shared" si="169"/>
        <v>1.4509140916531771E-7</v>
      </c>
      <c r="E1179" s="13">
        <f t="shared" si="170"/>
        <v>7.7417359615048983E-5</v>
      </c>
      <c r="F1179" s="4">
        <f t="shared" si="171"/>
        <v>8.0416055385304887E-4</v>
      </c>
      <c r="G1179" s="6">
        <f t="shared" si="172"/>
        <v>9.1395242268486207E-2</v>
      </c>
      <c r="H1179" s="8">
        <f t="shared" si="173"/>
        <v>0</v>
      </c>
      <c r="I1179" s="6">
        <f t="shared" si="166"/>
        <v>3.8100346806828838</v>
      </c>
      <c r="J1179" s="15">
        <f t="shared" si="167"/>
        <v>41129</v>
      </c>
      <c r="K1179" s="7">
        <f t="shared" si="168"/>
        <v>13.995210603133984</v>
      </c>
    </row>
    <row r="1180" spans="1:11" x14ac:dyDescent="0.2">
      <c r="A1180" s="11">
        <v>41130</v>
      </c>
      <c r="B1180" s="12">
        <v>5851.5</v>
      </c>
      <c r="C1180" s="4">
        <f t="shared" si="165"/>
        <v>9.574778032423307E-4</v>
      </c>
      <c r="D1180" s="4">
        <f t="shared" si="169"/>
        <v>1.4509140916531771E-7</v>
      </c>
      <c r="E1180" s="13">
        <f t="shared" si="170"/>
        <v>7.0989814085143692E-5</v>
      </c>
      <c r="F1180" s="4">
        <f t="shared" si="171"/>
        <v>9.5733271183316541E-4</v>
      </c>
      <c r="G1180" s="6">
        <f t="shared" si="172"/>
        <v>0.11362264096756133</v>
      </c>
      <c r="H1180" s="8">
        <f t="shared" si="173"/>
        <v>0</v>
      </c>
      <c r="I1180" s="6">
        <f t="shared" si="166"/>
        <v>3.8510934919272901</v>
      </c>
      <c r="J1180" s="15">
        <f t="shared" si="167"/>
        <v>41130</v>
      </c>
      <c r="K1180" s="7">
        <f t="shared" si="168"/>
        <v>13.401650257912776</v>
      </c>
    </row>
    <row r="1181" spans="1:11" x14ac:dyDescent="0.2">
      <c r="A1181" s="11">
        <v>41131</v>
      </c>
      <c r="B1181" s="12">
        <v>5847.1</v>
      </c>
      <c r="C1181" s="4">
        <f t="shared" si="165"/>
        <v>-7.5222679764688674E-4</v>
      </c>
      <c r="D1181" s="4">
        <f t="shared" si="169"/>
        <v>1.4509140916531771E-7</v>
      </c>
      <c r="E1181" s="13">
        <f t="shared" si="170"/>
        <v>6.5304057339561197E-5</v>
      </c>
      <c r="F1181" s="4">
        <f t="shared" si="171"/>
        <v>-7.5237188905605203E-4</v>
      </c>
      <c r="G1181" s="6">
        <f t="shared" si="172"/>
        <v>-9.310274338554482E-2</v>
      </c>
      <c r="H1181" s="8">
        <f t="shared" si="173"/>
        <v>1</v>
      </c>
      <c r="I1181" s="6">
        <f t="shared" si="166"/>
        <v>3.8949556012698889</v>
      </c>
      <c r="J1181" s="15">
        <f t="shared" si="167"/>
        <v>41131</v>
      </c>
      <c r="K1181" s="7">
        <f t="shared" si="168"/>
        <v>12.8537646263299</v>
      </c>
    </row>
    <row r="1182" spans="1:11" x14ac:dyDescent="0.2">
      <c r="A1182" s="11">
        <v>41134</v>
      </c>
      <c r="B1182" s="12">
        <v>5831.9</v>
      </c>
      <c r="C1182" s="4">
        <f t="shared" si="165"/>
        <v>-2.6029640520936299E-3</v>
      </c>
      <c r="D1182" s="4">
        <f t="shared" si="169"/>
        <v>1.4509140916531771E-7</v>
      </c>
      <c r="E1182" s="13">
        <f t="shared" si="170"/>
        <v>6.0379783121309295E-5</v>
      </c>
      <c r="F1182" s="4">
        <f t="shared" si="171"/>
        <v>-2.6031091435027953E-3</v>
      </c>
      <c r="G1182" s="6">
        <f t="shared" si="172"/>
        <v>-0.33500138556021664</v>
      </c>
      <c r="H1182" s="8">
        <f t="shared" si="173"/>
        <v>1</v>
      </c>
      <c r="I1182" s="6">
        <f t="shared" si="166"/>
        <v>3.8823766154257955</v>
      </c>
      <c r="J1182" s="15">
        <f t="shared" si="167"/>
        <v>41134</v>
      </c>
      <c r="K1182" s="7">
        <f t="shared" si="168"/>
        <v>12.359646082995763</v>
      </c>
    </row>
    <row r="1183" spans="1:11" x14ac:dyDescent="0.2">
      <c r="A1183" s="11">
        <v>41135</v>
      </c>
      <c r="B1183" s="12">
        <v>5864.8</v>
      </c>
      <c r="C1183" s="4">
        <f t="shared" si="165"/>
        <v>5.625533144296529E-3</v>
      </c>
      <c r="D1183" s="4">
        <f t="shared" si="169"/>
        <v>1.4509140916531771E-7</v>
      </c>
      <c r="E1183" s="13">
        <f t="shared" si="170"/>
        <v>5.7179044751370228E-5</v>
      </c>
      <c r="F1183" s="4">
        <f t="shared" si="171"/>
        <v>5.625388052887364E-3</v>
      </c>
      <c r="G1183" s="6">
        <f t="shared" si="172"/>
        <v>0.74393336785805486</v>
      </c>
      <c r="H1183" s="8">
        <f t="shared" si="173"/>
        <v>0</v>
      </c>
      <c r="I1183" s="6">
        <f t="shared" si="166"/>
        <v>3.6890045774899036</v>
      </c>
      <c r="J1183" s="15">
        <f t="shared" si="167"/>
        <v>41135</v>
      </c>
      <c r="K1183" s="7">
        <f t="shared" si="168"/>
        <v>12.02759257794205</v>
      </c>
    </row>
    <row r="1184" spans="1:11" x14ac:dyDescent="0.2">
      <c r="A1184" s="11">
        <v>41136</v>
      </c>
      <c r="B1184" s="12">
        <v>5833</v>
      </c>
      <c r="C1184" s="4">
        <f t="shared" si="165"/>
        <v>-5.4369331557392328E-3</v>
      </c>
      <c r="D1184" s="4">
        <f t="shared" si="169"/>
        <v>1.4509140916531771E-7</v>
      </c>
      <c r="E1184" s="13">
        <f t="shared" si="170"/>
        <v>5.308715828597435E-5</v>
      </c>
      <c r="F1184" s="4">
        <f t="shared" si="171"/>
        <v>-5.4370782471483978E-3</v>
      </c>
      <c r="G1184" s="6">
        <f t="shared" si="172"/>
        <v>-0.74622680283122267</v>
      </c>
      <c r="H1184" s="8">
        <f t="shared" si="173"/>
        <v>1</v>
      </c>
      <c r="I1184" s="6">
        <f t="shared" si="166"/>
        <v>3.7244219957400948</v>
      </c>
      <c r="J1184" s="15">
        <f t="shared" si="167"/>
        <v>41136</v>
      </c>
      <c r="K1184" s="7">
        <f t="shared" si="168"/>
        <v>11.589241151322856</v>
      </c>
    </row>
    <row r="1185" spans="1:11" x14ac:dyDescent="0.2">
      <c r="A1185" s="11">
        <v>41137</v>
      </c>
      <c r="B1185" s="12">
        <v>5834.5</v>
      </c>
      <c r="C1185" s="4">
        <f t="shared" si="165"/>
        <v>2.5712449252445429E-4</v>
      </c>
      <c r="D1185" s="4">
        <f t="shared" si="169"/>
        <v>1.4509140916531771E-7</v>
      </c>
      <c r="E1185" s="13">
        <f t="shared" si="170"/>
        <v>5.4966744258929804E-5</v>
      </c>
      <c r="F1185" s="4">
        <f t="shared" si="171"/>
        <v>2.5697940111528899E-4</v>
      </c>
      <c r="G1185" s="6">
        <f t="shared" si="172"/>
        <v>3.4661576020238602E-2</v>
      </c>
      <c r="H1185" s="8">
        <f t="shared" si="173"/>
        <v>0</v>
      </c>
      <c r="I1185" s="6">
        <f t="shared" si="166"/>
        <v>3.984851857091162</v>
      </c>
      <c r="J1185" s="15">
        <f t="shared" si="167"/>
        <v>41137</v>
      </c>
      <c r="K1185" s="7">
        <f t="shared" si="168"/>
        <v>11.792619004067435</v>
      </c>
    </row>
    <row r="1186" spans="1:11" x14ac:dyDescent="0.2">
      <c r="A1186" s="11">
        <v>41138</v>
      </c>
      <c r="B1186" s="12">
        <v>5852.4</v>
      </c>
      <c r="C1186" s="4">
        <f t="shared" si="165"/>
        <v>3.0632612578450663E-3</v>
      </c>
      <c r="D1186" s="4">
        <f t="shared" si="169"/>
        <v>1.4509140916531771E-7</v>
      </c>
      <c r="E1186" s="13">
        <f t="shared" si="170"/>
        <v>5.1130174490274355E-5</v>
      </c>
      <c r="F1186" s="4">
        <f t="shared" si="171"/>
        <v>3.0631161664359009E-3</v>
      </c>
      <c r="G1186" s="6">
        <f t="shared" si="172"/>
        <v>0.42837570285335042</v>
      </c>
      <c r="H1186" s="8">
        <f t="shared" si="173"/>
        <v>0</v>
      </c>
      <c r="I1186" s="6">
        <f t="shared" si="166"/>
        <v>3.9298764634973988</v>
      </c>
      <c r="J1186" s="15">
        <f t="shared" si="167"/>
        <v>41138</v>
      </c>
      <c r="K1186" s="7">
        <f t="shared" si="168"/>
        <v>11.373624816231372</v>
      </c>
    </row>
    <row r="1187" spans="1:11" x14ac:dyDescent="0.2">
      <c r="A1187" s="11">
        <v>41141</v>
      </c>
      <c r="B1187" s="12">
        <v>5824.4</v>
      </c>
      <c r="C1187" s="4">
        <f t="shared" si="165"/>
        <v>-4.7958436672578281E-3</v>
      </c>
      <c r="D1187" s="4">
        <f t="shared" si="169"/>
        <v>1.4509140916531771E-7</v>
      </c>
      <c r="E1187" s="13">
        <f t="shared" si="170"/>
        <v>4.773637473568094E-5</v>
      </c>
      <c r="F1187" s="4">
        <f t="shared" si="171"/>
        <v>-4.7959887586669931E-3</v>
      </c>
      <c r="G1187" s="6">
        <f t="shared" si="172"/>
        <v>-0.6941501781099555</v>
      </c>
      <c r="H1187" s="8">
        <f t="shared" si="173"/>
        <v>1</v>
      </c>
      <c r="I1187" s="6">
        <f t="shared" si="166"/>
        <v>3.8150476707132972</v>
      </c>
      <c r="J1187" s="15">
        <f t="shared" si="167"/>
        <v>41141</v>
      </c>
      <c r="K1187" s="7">
        <f t="shared" si="168"/>
        <v>10.989678251944994</v>
      </c>
    </row>
    <row r="1188" spans="1:11" x14ac:dyDescent="0.2">
      <c r="A1188" s="11">
        <v>41142</v>
      </c>
      <c r="B1188" s="12">
        <v>5857.5</v>
      </c>
      <c r="C1188" s="4">
        <f t="shared" si="165"/>
        <v>5.6669015452013331E-3</v>
      </c>
      <c r="D1188" s="4">
        <f t="shared" si="169"/>
        <v>1.4509140916531771E-7</v>
      </c>
      <c r="E1188" s="13">
        <f t="shared" si="170"/>
        <v>4.9013100941054865E-5</v>
      </c>
      <c r="F1188" s="4">
        <f t="shared" si="171"/>
        <v>5.6667564537921681E-3</v>
      </c>
      <c r="G1188" s="6">
        <f t="shared" si="172"/>
        <v>0.80942843660781083</v>
      </c>
      <c r="H1188" s="8">
        <f t="shared" si="173"/>
        <v>0</v>
      </c>
      <c r="I1188" s="6">
        <f t="shared" si="166"/>
        <v>3.7151857345234598</v>
      </c>
      <c r="J1188" s="15">
        <f t="shared" si="167"/>
        <v>41142</v>
      </c>
      <c r="K1188" s="7">
        <f t="shared" si="168"/>
        <v>11.135669956534668</v>
      </c>
    </row>
    <row r="1189" spans="1:11" x14ac:dyDescent="0.2">
      <c r="A1189" s="11">
        <v>41143</v>
      </c>
      <c r="B1189" s="12">
        <v>5774.2</v>
      </c>
      <c r="C1189" s="4">
        <f t="shared" si="165"/>
        <v>-1.4323172726393388E-2</v>
      </c>
      <c r="D1189" s="4">
        <f t="shared" si="169"/>
        <v>1.4509140916531771E-7</v>
      </c>
      <c r="E1189" s="13">
        <f t="shared" si="170"/>
        <v>4.5863627952734954E-5</v>
      </c>
      <c r="F1189" s="4">
        <f t="shared" si="171"/>
        <v>-1.4323317817802553E-2</v>
      </c>
      <c r="G1189" s="6">
        <f t="shared" si="172"/>
        <v>-2.1149953926516987</v>
      </c>
      <c r="H1189" s="8">
        <f t="shared" si="173"/>
        <v>1</v>
      </c>
      <c r="I1189" s="6">
        <f t="shared" si="166"/>
        <v>1.8393777985055322</v>
      </c>
      <c r="J1189" s="15">
        <f t="shared" si="167"/>
        <v>41143</v>
      </c>
      <c r="K1189" s="7">
        <f t="shared" si="168"/>
        <v>10.771953338202845</v>
      </c>
    </row>
    <row r="1190" spans="1:11" x14ac:dyDescent="0.2">
      <c r="A1190" s="11">
        <v>41144</v>
      </c>
      <c r="B1190" s="12">
        <v>5776.6</v>
      </c>
      <c r="C1190" s="4">
        <f t="shared" si="165"/>
        <v>4.155556384905346E-4</v>
      </c>
      <c r="D1190" s="4">
        <f t="shared" si="169"/>
        <v>1.4509140916531771E-7</v>
      </c>
      <c r="E1190" s="13">
        <f t="shared" si="170"/>
        <v>8.1242035680076697E-5</v>
      </c>
      <c r="F1190" s="4">
        <f t="shared" si="171"/>
        <v>4.1541054708136931E-4</v>
      </c>
      <c r="G1190" s="6">
        <f t="shared" si="172"/>
        <v>4.6087921275675098E-2</v>
      </c>
      <c r="H1190" s="8">
        <f t="shared" si="173"/>
        <v>0</v>
      </c>
      <c r="I1190" s="6">
        <f t="shared" si="166"/>
        <v>3.7890383005305672</v>
      </c>
      <c r="J1190" s="15">
        <f t="shared" si="167"/>
        <v>41144</v>
      </c>
      <c r="K1190" s="7">
        <f t="shared" si="168"/>
        <v>14.336748246049172</v>
      </c>
    </row>
    <row r="1191" spans="1:11" x14ac:dyDescent="0.2">
      <c r="A1191" s="11">
        <v>41145</v>
      </c>
      <c r="B1191" s="12">
        <v>5776.6</v>
      </c>
      <c r="C1191" s="4">
        <f t="shared" si="165"/>
        <v>0</v>
      </c>
      <c r="D1191" s="4">
        <f t="shared" si="169"/>
        <v>1.4509140916531771E-7</v>
      </c>
      <c r="E1191" s="13">
        <f t="shared" si="170"/>
        <v>7.4373092762085191E-5</v>
      </c>
      <c r="F1191" s="4">
        <f t="shared" si="171"/>
        <v>-1.4509140916531771E-7</v>
      </c>
      <c r="G1191" s="6">
        <f t="shared" si="172"/>
        <v>-1.6824175028253325E-5</v>
      </c>
      <c r="H1191" s="8">
        <f t="shared" si="173"/>
        <v>1</v>
      </c>
      <c r="I1191" s="6">
        <f t="shared" si="166"/>
        <v>3.8342696356349357</v>
      </c>
      <c r="J1191" s="15">
        <f t="shared" si="167"/>
        <v>41145</v>
      </c>
      <c r="K1191" s="7">
        <f t="shared" si="168"/>
        <v>13.717285616625308</v>
      </c>
    </row>
    <row r="1192" spans="1:11" x14ac:dyDescent="0.2">
      <c r="A1192" s="11">
        <v>41149</v>
      </c>
      <c r="B1192" s="12">
        <v>5775.7</v>
      </c>
      <c r="C1192" s="4">
        <f t="shared" si="165"/>
        <v>-1.5581312843701605E-4</v>
      </c>
      <c r="D1192" s="4">
        <f t="shared" si="169"/>
        <v>1.4509140916531771E-7</v>
      </c>
      <c r="E1192" s="13">
        <f t="shared" si="170"/>
        <v>6.8296879326628477E-5</v>
      </c>
      <c r="F1192" s="4">
        <f t="shared" si="171"/>
        <v>-1.5595821984618137E-4</v>
      </c>
      <c r="G1192" s="6">
        <f t="shared" si="172"/>
        <v>-1.8871561615094824E-2</v>
      </c>
      <c r="H1192" s="8">
        <f t="shared" si="173"/>
        <v>1</v>
      </c>
      <c r="I1192" s="6">
        <f t="shared" si="166"/>
        <v>3.8767066404315904</v>
      </c>
      <c r="J1192" s="15">
        <f t="shared" si="167"/>
        <v>41149</v>
      </c>
      <c r="K1192" s="7">
        <f t="shared" si="168"/>
        <v>13.145003031432518</v>
      </c>
    </row>
    <row r="1193" spans="1:11" x14ac:dyDescent="0.2">
      <c r="A1193" s="11">
        <v>41150</v>
      </c>
      <c r="B1193" s="12">
        <v>5743.5</v>
      </c>
      <c r="C1193" s="4">
        <f t="shared" si="165"/>
        <v>-5.590680580151869E-3</v>
      </c>
      <c r="D1193" s="4">
        <f t="shared" si="169"/>
        <v>1.4509140916531771E-7</v>
      </c>
      <c r="E1193" s="13">
        <f t="shared" si="170"/>
        <v>6.2926432892488647E-5</v>
      </c>
      <c r="F1193" s="4">
        <f t="shared" si="171"/>
        <v>-5.590825671561034E-3</v>
      </c>
      <c r="G1193" s="6">
        <f t="shared" si="172"/>
        <v>-0.70478944896295281</v>
      </c>
      <c r="H1193" s="8">
        <f t="shared" si="173"/>
        <v>1</v>
      </c>
      <c r="I1193" s="6">
        <f t="shared" si="166"/>
        <v>3.669469505994623</v>
      </c>
      <c r="J1193" s="15">
        <f t="shared" si="167"/>
        <v>41150</v>
      </c>
      <c r="K1193" s="7">
        <f t="shared" si="168"/>
        <v>12.617601801372411</v>
      </c>
    </row>
    <row r="1194" spans="1:11" x14ac:dyDescent="0.2">
      <c r="A1194" s="11">
        <v>41151</v>
      </c>
      <c r="B1194" s="12">
        <v>5719.5</v>
      </c>
      <c r="C1194" s="4">
        <f t="shared" si="165"/>
        <v>-4.1873916197307402E-3</v>
      </c>
      <c r="D1194" s="4">
        <f t="shared" si="169"/>
        <v>1.4509140916531771E-7</v>
      </c>
      <c r="E1194" s="13">
        <f t="shared" si="170"/>
        <v>6.3985897539551719E-5</v>
      </c>
      <c r="F1194" s="4">
        <f t="shared" si="171"/>
        <v>-4.1875367111399052E-3</v>
      </c>
      <c r="G1194" s="6">
        <f t="shared" si="172"/>
        <v>-0.52349976890438743</v>
      </c>
      <c r="H1194" s="8">
        <f t="shared" si="173"/>
        <v>1</v>
      </c>
      <c r="I1194" s="6">
        <f t="shared" si="166"/>
        <v>3.772459387688825</v>
      </c>
      <c r="J1194" s="15">
        <f t="shared" si="167"/>
        <v>41151</v>
      </c>
      <c r="K1194" s="7">
        <f t="shared" si="168"/>
        <v>12.723376940697223</v>
      </c>
    </row>
    <row r="1195" spans="1:11" x14ac:dyDescent="0.2">
      <c r="A1195" s="11">
        <v>41152</v>
      </c>
      <c r="B1195" s="12">
        <v>5711.5</v>
      </c>
      <c r="C1195" s="4">
        <f t="shared" si="165"/>
        <v>-1.3997027917263256E-3</v>
      </c>
      <c r="D1195" s="4">
        <f t="shared" si="169"/>
        <v>1.4509140916531771E-7</v>
      </c>
      <c r="E1195" s="13">
        <f t="shared" si="170"/>
        <v>6.2370481530169702E-5</v>
      </c>
      <c r="F1195" s="4">
        <f t="shared" si="171"/>
        <v>-1.399847883135491E-3</v>
      </c>
      <c r="G1195" s="6">
        <f t="shared" si="172"/>
        <v>-0.17725206211362451</v>
      </c>
      <c r="H1195" s="8">
        <f t="shared" si="173"/>
        <v>1</v>
      </c>
      <c r="I1195" s="6">
        <f t="shared" si="166"/>
        <v>3.9065615434908638</v>
      </c>
      <c r="J1195" s="15">
        <f t="shared" si="167"/>
        <v>41152</v>
      </c>
      <c r="K1195" s="7">
        <f t="shared" si="168"/>
        <v>12.561740256482354</v>
      </c>
    </row>
    <row r="1196" spans="1:11" x14ac:dyDescent="0.2">
      <c r="A1196" s="11">
        <v>41155</v>
      </c>
      <c r="B1196" s="12">
        <v>5758.4</v>
      </c>
      <c r="C1196" s="4">
        <f t="shared" si="165"/>
        <v>8.1779721507644065E-3</v>
      </c>
      <c r="D1196" s="4">
        <f t="shared" si="169"/>
        <v>1.4509140916531771E-7</v>
      </c>
      <c r="E1196" s="13">
        <f t="shared" si="170"/>
        <v>5.8043992579929632E-5</v>
      </c>
      <c r="F1196" s="4">
        <f t="shared" si="171"/>
        <v>8.1778270593552416E-3</v>
      </c>
      <c r="G1196" s="6">
        <f t="shared" si="172"/>
        <v>1.0733942959707008</v>
      </c>
      <c r="H1196" s="8">
        <f t="shared" si="173"/>
        <v>0</v>
      </c>
      <c r="I1196" s="6">
        <f t="shared" si="166"/>
        <v>3.3821284805694618</v>
      </c>
      <c r="J1196" s="15">
        <f t="shared" si="167"/>
        <v>41155</v>
      </c>
      <c r="K1196" s="7">
        <f t="shared" si="168"/>
        <v>12.118221867387227</v>
      </c>
    </row>
    <row r="1197" spans="1:11" x14ac:dyDescent="0.2">
      <c r="A1197" s="11">
        <v>41156</v>
      </c>
      <c r="B1197" s="12">
        <v>5672</v>
      </c>
      <c r="C1197" s="4">
        <f t="shared" si="165"/>
        <v>-1.511786911280278E-2</v>
      </c>
      <c r="D1197" s="4">
        <f t="shared" si="169"/>
        <v>1.4509140916531771E-7</v>
      </c>
      <c r="E1197" s="13">
        <f t="shared" si="170"/>
        <v>5.3852284402612069E-5</v>
      </c>
      <c r="F1197" s="4">
        <f t="shared" si="171"/>
        <v>-1.5118014204211945E-2</v>
      </c>
      <c r="G1197" s="6">
        <f t="shared" si="172"/>
        <v>-2.0601207843857652</v>
      </c>
      <c r="H1197" s="8">
        <f t="shared" si="173"/>
        <v>1</v>
      </c>
      <c r="I1197" s="6">
        <f t="shared" si="166"/>
        <v>1.8736455105021279</v>
      </c>
      <c r="J1197" s="15">
        <f t="shared" si="167"/>
        <v>41156</v>
      </c>
      <c r="K1197" s="7">
        <f t="shared" si="168"/>
        <v>11.672458161784455</v>
      </c>
    </row>
    <row r="1198" spans="1:11" x14ac:dyDescent="0.2">
      <c r="A1198" s="11">
        <v>41157</v>
      </c>
      <c r="B1198" s="12">
        <v>5657.9</v>
      </c>
      <c r="C1198" s="4">
        <f t="shared" si="165"/>
        <v>-2.4889905964239779E-3</v>
      </c>
      <c r="D1198" s="4">
        <f t="shared" si="169"/>
        <v>1.4509140916531771E-7</v>
      </c>
      <c r="E1198" s="13">
        <f t="shared" si="170"/>
        <v>9.2661150553953377E-5</v>
      </c>
      <c r="F1198" s="4">
        <f t="shared" si="171"/>
        <v>-2.4891356878331433E-3</v>
      </c>
      <c r="G1198" s="6">
        <f t="shared" si="172"/>
        <v>-0.25858285567690614</v>
      </c>
      <c r="H1198" s="8">
        <f t="shared" si="173"/>
        <v>1</v>
      </c>
      <c r="I1198" s="6">
        <f t="shared" si="166"/>
        <v>3.6909095507251655</v>
      </c>
      <c r="J1198" s="15">
        <f t="shared" si="167"/>
        <v>41157</v>
      </c>
      <c r="K1198" s="7">
        <f t="shared" si="168"/>
        <v>15.311195606532563</v>
      </c>
    </row>
    <row r="1199" spans="1:11" x14ac:dyDescent="0.2">
      <c r="A1199" s="11">
        <v>41158</v>
      </c>
      <c r="B1199" s="12">
        <v>5777.3</v>
      </c>
      <c r="C1199" s="4">
        <f t="shared" si="165"/>
        <v>2.0883646884915792E-2</v>
      </c>
      <c r="D1199" s="4">
        <f t="shared" si="169"/>
        <v>1.4509140916531771E-7</v>
      </c>
      <c r="E1199" s="13">
        <f t="shared" si="170"/>
        <v>8.5626925798885833E-5</v>
      </c>
      <c r="F1199" s="4">
        <f t="shared" si="171"/>
        <v>2.0883501793506627E-2</v>
      </c>
      <c r="G1199" s="6">
        <f t="shared" si="172"/>
        <v>2.2568263707679148</v>
      </c>
      <c r="H1199" s="8">
        <f t="shared" si="173"/>
        <v>0</v>
      </c>
      <c r="I1199" s="6">
        <f t="shared" si="166"/>
        <v>1.2171842181750518</v>
      </c>
      <c r="J1199" s="15">
        <f t="shared" si="167"/>
        <v>41158</v>
      </c>
      <c r="K1199" s="7">
        <f t="shared" si="168"/>
        <v>14.718563865784635</v>
      </c>
    </row>
    <row r="1200" spans="1:11" x14ac:dyDescent="0.2">
      <c r="A1200" s="11">
        <v>41159</v>
      </c>
      <c r="B1200" s="12">
        <v>5794.8</v>
      </c>
      <c r="C1200" s="4">
        <f t="shared" si="165"/>
        <v>3.0245181670412674E-3</v>
      </c>
      <c r="D1200" s="4">
        <f t="shared" si="169"/>
        <v>1.4509140916531771E-7</v>
      </c>
      <c r="E1200" s="13">
        <f t="shared" si="170"/>
        <v>7.825193243045615E-5</v>
      </c>
      <c r="F1200" s="4">
        <f t="shared" si="171"/>
        <v>3.024373075632102E-3</v>
      </c>
      <c r="G1200" s="6">
        <f t="shared" si="172"/>
        <v>0.34189112516383752</v>
      </c>
      <c r="H1200" s="8">
        <f t="shared" si="173"/>
        <v>0</v>
      </c>
      <c r="I1200" s="6">
        <f t="shared" si="166"/>
        <v>3.7504052126884595</v>
      </c>
      <c r="J1200" s="15">
        <f t="shared" si="167"/>
        <v>41159</v>
      </c>
      <c r="K1200" s="7">
        <f t="shared" si="168"/>
        <v>14.070443811374753</v>
      </c>
    </row>
    <row r="1201" spans="1:11" x14ac:dyDescent="0.2">
      <c r="A1201" s="11">
        <v>41162</v>
      </c>
      <c r="B1201" s="12">
        <v>5793.2</v>
      </c>
      <c r="C1201" s="4">
        <f t="shared" si="165"/>
        <v>-2.7614774079527297E-4</v>
      </c>
      <c r="D1201" s="4">
        <f t="shared" si="169"/>
        <v>1.4509140916531771E-7</v>
      </c>
      <c r="E1201" s="13">
        <f t="shared" si="170"/>
        <v>7.1728070701577339E-5</v>
      </c>
      <c r="F1201" s="4">
        <f t="shared" si="171"/>
        <v>-2.7629283220443826E-4</v>
      </c>
      <c r="G1201" s="6">
        <f t="shared" si="172"/>
        <v>-3.2623086186292012E-2</v>
      </c>
      <c r="H1201" s="8">
        <f t="shared" si="173"/>
        <v>1</v>
      </c>
      <c r="I1201" s="6">
        <f t="shared" si="166"/>
        <v>3.8518435263499713</v>
      </c>
      <c r="J1201" s="15">
        <f t="shared" si="167"/>
        <v>41162</v>
      </c>
      <c r="K1201" s="7">
        <f t="shared" si="168"/>
        <v>13.471155068329912</v>
      </c>
    </row>
    <row r="1202" spans="1:11" x14ac:dyDescent="0.2">
      <c r="A1202" s="11">
        <v>41163</v>
      </c>
      <c r="B1202" s="12">
        <v>5792.2</v>
      </c>
      <c r="C1202" s="4">
        <f t="shared" si="165"/>
        <v>-1.7263107056872715E-4</v>
      </c>
      <c r="D1202" s="4">
        <f t="shared" si="169"/>
        <v>1.4509140916531771E-7</v>
      </c>
      <c r="E1202" s="13">
        <f t="shared" si="170"/>
        <v>6.5971314120462154E-5</v>
      </c>
      <c r="F1202" s="4">
        <f t="shared" si="171"/>
        <v>-1.7277616197789247E-4</v>
      </c>
      <c r="G1202" s="6">
        <f t="shared" si="172"/>
        <v>-2.1271898636879494E-2</v>
      </c>
      <c r="H1202" s="8">
        <f t="shared" si="173"/>
        <v>1</v>
      </c>
      <c r="I1202" s="6">
        <f t="shared" si="166"/>
        <v>3.8939804924381534</v>
      </c>
      <c r="J1202" s="15">
        <f t="shared" si="167"/>
        <v>41163</v>
      </c>
      <c r="K1202" s="7">
        <f t="shared" si="168"/>
        <v>12.919265641853226</v>
      </c>
    </row>
    <row r="1203" spans="1:11" x14ac:dyDescent="0.2">
      <c r="A1203" s="11">
        <v>41164</v>
      </c>
      <c r="B1203" s="12">
        <v>5782.1</v>
      </c>
      <c r="C1203" s="4">
        <f t="shared" si="165"/>
        <v>-1.7452463757841499E-3</v>
      </c>
      <c r="D1203" s="4">
        <f t="shared" si="169"/>
        <v>1.4509140916531771E-7</v>
      </c>
      <c r="E1203" s="13">
        <f t="shared" si="170"/>
        <v>6.0870284477001748E-5</v>
      </c>
      <c r="F1203" s="4">
        <f t="shared" si="171"/>
        <v>-1.7453914671933153E-3</v>
      </c>
      <c r="G1203" s="6">
        <f t="shared" si="172"/>
        <v>-0.22371246479384352</v>
      </c>
      <c r="H1203" s="8">
        <f t="shared" si="173"/>
        <v>1</v>
      </c>
      <c r="I1203" s="6">
        <f t="shared" si="166"/>
        <v>3.9094205543192597</v>
      </c>
      <c r="J1203" s="15">
        <f t="shared" si="167"/>
        <v>41164</v>
      </c>
      <c r="K1203" s="7">
        <f t="shared" si="168"/>
        <v>12.409746964657034</v>
      </c>
    </row>
    <row r="1204" spans="1:11" x14ac:dyDescent="0.2">
      <c r="A1204" s="11">
        <v>41165</v>
      </c>
      <c r="B1204" s="12">
        <v>5819.9</v>
      </c>
      <c r="C1204" s="4">
        <f t="shared" si="165"/>
        <v>6.5161409669364755E-3</v>
      </c>
      <c r="D1204" s="4">
        <f t="shared" si="169"/>
        <v>1.4509140916531771E-7</v>
      </c>
      <c r="E1204" s="13">
        <f t="shared" si="170"/>
        <v>5.6919105104001011E-5</v>
      </c>
      <c r="F1204" s="4">
        <f t="shared" si="171"/>
        <v>6.5159958755273105E-3</v>
      </c>
      <c r="G1204" s="6">
        <f t="shared" si="172"/>
        <v>0.86367782470787591</v>
      </c>
      <c r="H1204" s="8">
        <f t="shared" si="173"/>
        <v>0</v>
      </c>
      <c r="I1204" s="6">
        <f t="shared" si="166"/>
        <v>3.5950315277802534</v>
      </c>
      <c r="J1204" s="15">
        <f t="shared" si="167"/>
        <v>41165</v>
      </c>
      <c r="K1204" s="7">
        <f t="shared" si="168"/>
        <v>12.000222327653875</v>
      </c>
    </row>
    <row r="1205" spans="1:11" x14ac:dyDescent="0.2">
      <c r="A1205" s="11">
        <v>41166</v>
      </c>
      <c r="B1205" s="12">
        <v>5915.5</v>
      </c>
      <c r="C1205" s="4">
        <f t="shared" si="165"/>
        <v>1.6292945246432787E-2</v>
      </c>
      <c r="D1205" s="4">
        <f t="shared" si="169"/>
        <v>1.4509140916531771E-7</v>
      </c>
      <c r="E1205" s="13">
        <f t="shared" si="170"/>
        <v>5.2857217697207238E-5</v>
      </c>
      <c r="F1205" s="4">
        <f t="shared" si="171"/>
        <v>1.6292800155023622E-2</v>
      </c>
      <c r="G1205" s="6">
        <f t="shared" si="172"/>
        <v>2.2410088987906658</v>
      </c>
      <c r="H1205" s="8">
        <f t="shared" si="173"/>
        <v>0</v>
      </c>
      <c r="I1205" s="6">
        <f t="shared" si="166"/>
        <v>1.493959167310456</v>
      </c>
      <c r="J1205" s="15">
        <f t="shared" si="167"/>
        <v>41166</v>
      </c>
      <c r="K1205" s="7">
        <f t="shared" si="168"/>
        <v>11.564115217946174</v>
      </c>
    </row>
    <row r="1206" spans="1:11" x14ac:dyDescent="0.2">
      <c r="A1206" s="11">
        <v>41169</v>
      </c>
      <c r="B1206" s="12">
        <v>5893.5</v>
      </c>
      <c r="C1206" s="4">
        <f t="shared" si="165"/>
        <v>-3.7259760270932875E-3</v>
      </c>
      <c r="D1206" s="4">
        <f t="shared" si="169"/>
        <v>1.4509140916531771E-7</v>
      </c>
      <c r="E1206" s="13">
        <f t="shared" si="170"/>
        <v>4.9264103713724561E-5</v>
      </c>
      <c r="F1206" s="4">
        <f t="shared" si="171"/>
        <v>-3.7261211185024528E-3</v>
      </c>
      <c r="G1206" s="6">
        <f t="shared" si="172"/>
        <v>-0.53087426743840438</v>
      </c>
      <c r="H1206" s="8">
        <f t="shared" si="173"/>
        <v>1</v>
      </c>
      <c r="I1206" s="6">
        <f t="shared" si="166"/>
        <v>3.8993051536413805</v>
      </c>
      <c r="J1206" s="15">
        <f t="shared" si="167"/>
        <v>41169</v>
      </c>
      <c r="K1206" s="7">
        <f t="shared" si="168"/>
        <v>11.164147186226234</v>
      </c>
    </row>
    <row r="1207" spans="1:11" x14ac:dyDescent="0.2">
      <c r="A1207" s="11">
        <v>41170</v>
      </c>
      <c r="B1207" s="12">
        <v>5868.2</v>
      </c>
      <c r="C1207" s="4">
        <f t="shared" si="165"/>
        <v>-4.3021058216521106E-3</v>
      </c>
      <c r="D1207" s="4">
        <f t="shared" si="169"/>
        <v>1.4509140916531771E-7</v>
      </c>
      <c r="E1207" s="13">
        <f t="shared" si="170"/>
        <v>4.8668429863430972E-5</v>
      </c>
      <c r="F1207" s="4">
        <f t="shared" si="171"/>
        <v>-4.3022509130612755E-3</v>
      </c>
      <c r="G1207" s="6">
        <f t="shared" si="172"/>
        <v>-0.61669732947839184</v>
      </c>
      <c r="H1207" s="8">
        <f t="shared" si="173"/>
        <v>1</v>
      </c>
      <c r="I1207" s="6">
        <f t="shared" si="166"/>
        <v>3.8561436664573585</v>
      </c>
      <c r="J1207" s="15">
        <f t="shared" si="167"/>
        <v>41170</v>
      </c>
      <c r="K1207" s="7">
        <f t="shared" si="168"/>
        <v>11.09644661837655</v>
      </c>
    </row>
    <row r="1208" spans="1:11" x14ac:dyDescent="0.2">
      <c r="A1208" s="11">
        <v>41171</v>
      </c>
      <c r="B1208" s="12">
        <v>5888.5</v>
      </c>
      <c r="C1208" s="4">
        <f t="shared" si="165"/>
        <v>3.4533534366311953E-3</v>
      </c>
      <c r="D1208" s="4">
        <f t="shared" si="169"/>
        <v>1.4509140916531771E-7</v>
      </c>
      <c r="E1208" s="13">
        <f t="shared" si="170"/>
        <v>4.9001938430099322E-5</v>
      </c>
      <c r="F1208" s="4">
        <f t="shared" si="171"/>
        <v>3.4532083452220299E-3</v>
      </c>
      <c r="G1208" s="6">
        <f t="shared" si="172"/>
        <v>0.49330572044804794</v>
      </c>
      <c r="H1208" s="8">
        <f t="shared" si="173"/>
        <v>0</v>
      </c>
      <c r="I1208" s="6">
        <f t="shared" si="166"/>
        <v>3.9212115503010292</v>
      </c>
      <c r="J1208" s="15">
        <f t="shared" si="167"/>
        <v>41171</v>
      </c>
      <c r="K1208" s="7">
        <f t="shared" si="168"/>
        <v>11.134401835220036</v>
      </c>
    </row>
    <row r="1209" spans="1:11" x14ac:dyDescent="0.2">
      <c r="A1209" s="11">
        <v>41172</v>
      </c>
      <c r="B1209" s="12">
        <v>5854.6</v>
      </c>
      <c r="C1209" s="4">
        <f t="shared" si="165"/>
        <v>-5.7736192607432055E-3</v>
      </c>
      <c r="D1209" s="4">
        <f t="shared" si="169"/>
        <v>1.4509140916531771E-7</v>
      </c>
      <c r="E1209" s="13">
        <f t="shared" si="170"/>
        <v>4.5853753682429464E-5</v>
      </c>
      <c r="F1209" s="4">
        <f t="shared" si="171"/>
        <v>-5.7737643521523704E-3</v>
      </c>
      <c r="G1209" s="6">
        <f t="shared" si="172"/>
        <v>-0.8526515933389015</v>
      </c>
      <c r="H1209" s="8">
        <f t="shared" si="173"/>
        <v>1</v>
      </c>
      <c r="I1209" s="6">
        <f t="shared" si="166"/>
        <v>3.7125808439124377</v>
      </c>
      <c r="J1209" s="15">
        <f t="shared" si="167"/>
        <v>41172</v>
      </c>
      <c r="K1209" s="7">
        <f t="shared" si="168"/>
        <v>10.770793694827997</v>
      </c>
    </row>
    <row r="1210" spans="1:11" x14ac:dyDescent="0.2">
      <c r="A1210" s="11">
        <v>41173</v>
      </c>
      <c r="B1210" s="12">
        <v>5852.6</v>
      </c>
      <c r="C1210" s="4">
        <f t="shared" si="165"/>
        <v>-3.4167008669136402E-4</v>
      </c>
      <c r="D1210" s="4">
        <f t="shared" si="169"/>
        <v>1.4509140916531771E-7</v>
      </c>
      <c r="E1210" s="13">
        <f t="shared" si="170"/>
        <v>4.9270288626433579E-5</v>
      </c>
      <c r="F1210" s="4">
        <f t="shared" si="171"/>
        <v>-3.4181517810052931E-4</v>
      </c>
      <c r="G1210" s="6">
        <f t="shared" si="172"/>
        <v>-4.8696616864673831E-2</v>
      </c>
      <c r="H1210" s="8">
        <f t="shared" si="173"/>
        <v>1</v>
      </c>
      <c r="I1210" s="6">
        <f t="shared" si="166"/>
        <v>4.0389704482329281</v>
      </c>
      <c r="J1210" s="15">
        <f t="shared" si="167"/>
        <v>41173</v>
      </c>
      <c r="K1210" s="7">
        <f t="shared" si="168"/>
        <v>11.164847971418014</v>
      </c>
    </row>
    <row r="1211" spans="1:11" x14ac:dyDescent="0.2">
      <c r="A1211" s="11">
        <v>41176</v>
      </c>
      <c r="B1211" s="12">
        <v>5838.8</v>
      </c>
      <c r="C1211" s="4">
        <f t="shared" si="165"/>
        <v>-2.3607106777456428E-3</v>
      </c>
      <c r="D1211" s="4">
        <f t="shared" si="169"/>
        <v>1.4509140916531771E-7</v>
      </c>
      <c r="E1211" s="13">
        <f t="shared" si="170"/>
        <v>4.6112868892288111E-5</v>
      </c>
      <c r="F1211" s="4">
        <f t="shared" si="171"/>
        <v>-2.3608557691548082E-3</v>
      </c>
      <c r="G1211" s="6">
        <f t="shared" si="172"/>
        <v>-0.34766292879910193</v>
      </c>
      <c r="H1211" s="8">
        <f t="shared" si="173"/>
        <v>1</v>
      </c>
      <c r="I1211" s="6">
        <f t="shared" si="166"/>
        <v>4.0128359583851019</v>
      </c>
      <c r="J1211" s="15">
        <f t="shared" si="167"/>
        <v>41176</v>
      </c>
      <c r="K1211" s="7">
        <f t="shared" si="168"/>
        <v>10.801183189701437</v>
      </c>
    </row>
    <row r="1212" spans="1:11" x14ac:dyDescent="0.2">
      <c r="A1212" s="11">
        <v>41177</v>
      </c>
      <c r="B1212" s="12">
        <v>5859.7</v>
      </c>
      <c r="C1212" s="4">
        <f t="shared" si="165"/>
        <v>3.5731114649010186E-3</v>
      </c>
      <c r="D1212" s="4">
        <f t="shared" si="169"/>
        <v>1.4509140916531771E-7</v>
      </c>
      <c r="E1212" s="13">
        <f t="shared" si="170"/>
        <v>4.4334941508427624E-5</v>
      </c>
      <c r="F1212" s="4">
        <f t="shared" si="171"/>
        <v>3.5729663734918532E-3</v>
      </c>
      <c r="G1212" s="6">
        <f t="shared" si="172"/>
        <v>0.53660641345218585</v>
      </c>
      <c r="H1212" s="8">
        <f t="shared" si="173"/>
        <v>0</v>
      </c>
      <c r="I1212" s="6">
        <f t="shared" si="166"/>
        <v>3.9489569675374936</v>
      </c>
      <c r="J1212" s="15">
        <f t="shared" si="167"/>
        <v>41177</v>
      </c>
      <c r="K1212" s="7">
        <f t="shared" si="168"/>
        <v>10.590911293005995</v>
      </c>
    </row>
    <row r="1213" spans="1:11" x14ac:dyDescent="0.2">
      <c r="A1213" s="11">
        <v>41178</v>
      </c>
      <c r="B1213" s="12">
        <v>5768.1</v>
      </c>
      <c r="C1213" s="4">
        <f t="shared" si="165"/>
        <v>-1.5755670874923397E-2</v>
      </c>
      <c r="D1213" s="4">
        <f t="shared" si="169"/>
        <v>1.4509140916531771E-7</v>
      </c>
      <c r="E1213" s="13">
        <f t="shared" si="170"/>
        <v>4.1725364532084759E-5</v>
      </c>
      <c r="F1213" s="4">
        <f t="shared" si="171"/>
        <v>-1.5755815966332562E-2</v>
      </c>
      <c r="G1213" s="6">
        <f t="shared" si="172"/>
        <v>-2.4391630344395914</v>
      </c>
      <c r="H1213" s="8">
        <f t="shared" si="173"/>
        <v>1</v>
      </c>
      <c r="I1213" s="6">
        <f t="shared" si="166"/>
        <v>1.1485039884648796</v>
      </c>
      <c r="J1213" s="15">
        <f t="shared" si="167"/>
        <v>41178</v>
      </c>
      <c r="K1213" s="7">
        <f t="shared" si="168"/>
        <v>10.274491338561459</v>
      </c>
    </row>
    <row r="1214" spans="1:11" x14ac:dyDescent="0.2">
      <c r="A1214" s="11">
        <v>41179</v>
      </c>
      <c r="B1214" s="12">
        <v>5779.4</v>
      </c>
      <c r="C1214" s="4">
        <f t="shared" si="165"/>
        <v>1.9571342034092566E-3</v>
      </c>
      <c r="D1214" s="4">
        <f t="shared" si="169"/>
        <v>1.4509140916531771E-7</v>
      </c>
      <c r="E1214" s="13">
        <f t="shared" si="170"/>
        <v>8.5596860771576641E-5</v>
      </c>
      <c r="F1214" s="4">
        <f t="shared" si="171"/>
        <v>1.9569891120000912E-3</v>
      </c>
      <c r="G1214" s="6">
        <f t="shared" si="172"/>
        <v>0.21152392214100413</v>
      </c>
      <c r="H1214" s="8">
        <f t="shared" si="173"/>
        <v>0</v>
      </c>
      <c r="I1214" s="6">
        <f t="shared" si="166"/>
        <v>3.7416212563355211</v>
      </c>
      <c r="J1214" s="15">
        <f t="shared" si="167"/>
        <v>41179</v>
      </c>
      <c r="K1214" s="7">
        <f t="shared" si="168"/>
        <v>14.715979673541579</v>
      </c>
    </row>
    <row r="1215" spans="1:11" x14ac:dyDescent="0.2">
      <c r="A1215" s="11">
        <v>41180</v>
      </c>
      <c r="B1215" s="12">
        <v>5742.1</v>
      </c>
      <c r="C1215" s="4">
        <f t="shared" si="165"/>
        <v>-6.474873985792432E-3</v>
      </c>
      <c r="D1215" s="4">
        <f t="shared" si="169"/>
        <v>1.4509140916531771E-7</v>
      </c>
      <c r="E1215" s="13">
        <f t="shared" si="170"/>
        <v>7.8225337141315995E-5</v>
      </c>
      <c r="F1215" s="4">
        <f t="shared" si="171"/>
        <v>-6.4750190772015969E-3</v>
      </c>
      <c r="G1215" s="6">
        <f t="shared" si="172"/>
        <v>-0.73209481417179489</v>
      </c>
      <c r="H1215" s="8">
        <f t="shared" si="173"/>
        <v>1</v>
      </c>
      <c r="I1215" s="6">
        <f t="shared" si="166"/>
        <v>3.5410385375899267</v>
      </c>
      <c r="J1215" s="15">
        <f t="shared" si="167"/>
        <v>41180</v>
      </c>
      <c r="K1215" s="7">
        <f t="shared" si="168"/>
        <v>14.068052564855218</v>
      </c>
    </row>
    <row r="1216" spans="1:11" x14ac:dyDescent="0.2">
      <c r="A1216" s="11">
        <v>41183</v>
      </c>
      <c r="B1216" s="12">
        <v>5820.5</v>
      </c>
      <c r="C1216" s="4">
        <f t="shared" si="165"/>
        <v>1.3561171624278178E-2</v>
      </c>
      <c r="D1216" s="4">
        <f t="shared" si="169"/>
        <v>1.4509140916531771E-7</v>
      </c>
      <c r="E1216" s="13">
        <f t="shared" si="170"/>
        <v>7.9503804141615574E-5</v>
      </c>
      <c r="F1216" s="4">
        <f t="shared" si="171"/>
        <v>1.3561026532869013E-2</v>
      </c>
      <c r="G1216" s="6">
        <f t="shared" si="172"/>
        <v>1.5208928245445237</v>
      </c>
      <c r="H1216" s="8">
        <f t="shared" si="173"/>
        <v>0</v>
      </c>
      <c r="I1216" s="6">
        <f t="shared" si="166"/>
        <v>2.644356818225253</v>
      </c>
      <c r="J1216" s="15">
        <f t="shared" si="167"/>
        <v>41183</v>
      </c>
      <c r="K1216" s="7">
        <f t="shared" si="168"/>
        <v>14.182546473686852</v>
      </c>
    </row>
    <row r="1217" spans="1:11" x14ac:dyDescent="0.2">
      <c r="A1217" s="11">
        <v>41184</v>
      </c>
      <c r="B1217" s="12">
        <v>5809.5</v>
      </c>
      <c r="C1217" s="4">
        <f t="shared" si="165"/>
        <v>-1.8916600653791243E-3</v>
      </c>
      <c r="D1217" s="4">
        <f t="shared" si="169"/>
        <v>1.4509140916531771E-7</v>
      </c>
      <c r="E1217" s="13">
        <f t="shared" si="170"/>
        <v>7.2835466673058463E-5</v>
      </c>
      <c r="F1217" s="4">
        <f t="shared" si="171"/>
        <v>-1.8918051567882897E-3</v>
      </c>
      <c r="G1217" s="6">
        <f t="shared" si="172"/>
        <v>-0.22166899452887334</v>
      </c>
      <c r="H1217" s="8">
        <f t="shared" si="173"/>
        <v>1</v>
      </c>
      <c r="I1217" s="6">
        <f t="shared" si="166"/>
        <v>3.8201466661376542</v>
      </c>
      <c r="J1217" s="15">
        <f t="shared" si="167"/>
        <v>41184</v>
      </c>
      <c r="K1217" s="7">
        <f t="shared" si="168"/>
        <v>13.574746063291126</v>
      </c>
    </row>
    <row r="1218" spans="1:11" x14ac:dyDescent="0.2">
      <c r="A1218" s="11">
        <v>41185</v>
      </c>
      <c r="B1218" s="12">
        <v>5825.8</v>
      </c>
      <c r="C1218" s="4">
        <f t="shared" si="165"/>
        <v>2.8018204366340445E-3</v>
      </c>
      <c r="D1218" s="4">
        <f t="shared" si="169"/>
        <v>1.4509140916531771E-7</v>
      </c>
      <c r="E1218" s="13">
        <f t="shared" si="170"/>
        <v>6.7602477022968971E-5</v>
      </c>
      <c r="F1218" s="4">
        <f t="shared" si="171"/>
        <v>2.8016753452248791E-3</v>
      </c>
      <c r="G1218" s="6">
        <f t="shared" si="172"/>
        <v>0.34075050154000358</v>
      </c>
      <c r="H1218" s="8">
        <f t="shared" si="173"/>
        <v>0</v>
      </c>
      <c r="I1218" s="6">
        <f t="shared" si="166"/>
        <v>3.8239389812629749</v>
      </c>
      <c r="J1218" s="15">
        <f t="shared" si="167"/>
        <v>41185</v>
      </c>
      <c r="K1218" s="7">
        <f t="shared" si="168"/>
        <v>13.078006991438393</v>
      </c>
    </row>
    <row r="1219" spans="1:11" x14ac:dyDescent="0.2">
      <c r="A1219" s="11">
        <v>41186</v>
      </c>
      <c r="B1219" s="12">
        <v>5827.8</v>
      </c>
      <c r="C1219" s="4">
        <f t="shared" si="165"/>
        <v>3.4324157678926602E-4</v>
      </c>
      <c r="D1219" s="4">
        <f t="shared" si="169"/>
        <v>1.4509140916531771E-7</v>
      </c>
      <c r="E1219" s="13">
        <f t="shared" si="170"/>
        <v>6.2307645340422036E-5</v>
      </c>
      <c r="F1219" s="4">
        <f t="shared" si="171"/>
        <v>3.4309648538010073E-4</v>
      </c>
      <c r="G1219" s="6">
        <f t="shared" si="172"/>
        <v>4.3465592056344135E-2</v>
      </c>
      <c r="H1219" s="8">
        <f t="shared" si="173"/>
        <v>0</v>
      </c>
      <c r="I1219" s="6">
        <f t="shared" si="166"/>
        <v>3.9218300487265765</v>
      </c>
      <c r="J1219" s="15">
        <f t="shared" si="167"/>
        <v>41186</v>
      </c>
      <c r="K1219" s="7">
        <f t="shared" si="168"/>
        <v>12.555410893764799</v>
      </c>
    </row>
    <row r="1220" spans="1:11" x14ac:dyDescent="0.2">
      <c r="A1220" s="11">
        <v>41187</v>
      </c>
      <c r="B1220" s="12">
        <v>5871</v>
      </c>
      <c r="C1220" s="4">
        <f t="shared" si="165"/>
        <v>7.3854064278460994E-3</v>
      </c>
      <c r="D1220" s="4">
        <f t="shared" si="169"/>
        <v>1.4509140916531771E-7</v>
      </c>
      <c r="E1220" s="13">
        <f t="shared" si="170"/>
        <v>5.7623878447492889E-5</v>
      </c>
      <c r="F1220" s="4">
        <f t="shared" si="171"/>
        <v>7.3852613364369345E-3</v>
      </c>
      <c r="G1220" s="6">
        <f t="shared" si="172"/>
        <v>0.97289198405255195</v>
      </c>
      <c r="H1220" s="8">
        <f t="shared" si="173"/>
        <v>0</v>
      </c>
      <c r="I1220" s="6">
        <f t="shared" si="166"/>
        <v>3.4885888203720214</v>
      </c>
      <c r="J1220" s="15">
        <f t="shared" si="167"/>
        <v>41187</v>
      </c>
      <c r="K1220" s="7">
        <f t="shared" si="168"/>
        <v>12.074287244891808</v>
      </c>
    </row>
    <row r="1221" spans="1:11" x14ac:dyDescent="0.2">
      <c r="A1221" s="11">
        <v>41190</v>
      </c>
      <c r="B1221" s="12">
        <v>5841.7</v>
      </c>
      <c r="C1221" s="4">
        <f t="shared" si="165"/>
        <v>-5.0031267116906223E-3</v>
      </c>
      <c r="D1221" s="4">
        <f t="shared" si="169"/>
        <v>1.4509140916531771E-7</v>
      </c>
      <c r="E1221" s="13">
        <f t="shared" si="170"/>
        <v>5.3480654711106492E-5</v>
      </c>
      <c r="F1221" s="4">
        <f t="shared" si="171"/>
        <v>-5.0032718030997873E-3</v>
      </c>
      <c r="G1221" s="6">
        <f t="shared" si="172"/>
        <v>-0.68415694350558176</v>
      </c>
      <c r="H1221" s="8">
        <f t="shared" si="173"/>
        <v>1</v>
      </c>
      <c r="I1221" s="6">
        <f t="shared" si="166"/>
        <v>3.7651213869409674</v>
      </c>
      <c r="J1221" s="15">
        <f t="shared" si="167"/>
        <v>41190</v>
      </c>
      <c r="K1221" s="7">
        <f t="shared" si="168"/>
        <v>11.632113153640633</v>
      </c>
    </row>
    <row r="1222" spans="1:11" x14ac:dyDescent="0.2">
      <c r="A1222" s="11">
        <v>41191</v>
      </c>
      <c r="B1222" s="12">
        <v>5810.3</v>
      </c>
      <c r="C1222" s="4">
        <f t="shared" si="165"/>
        <v>-5.3896457277088543E-3</v>
      </c>
      <c r="D1222" s="4">
        <f t="shared" si="169"/>
        <v>1.4509140916531771E-7</v>
      </c>
      <c r="E1222" s="13">
        <f t="shared" si="170"/>
        <v>5.4472304055929804E-5</v>
      </c>
      <c r="F1222" s="4">
        <f t="shared" si="171"/>
        <v>-5.3897908191180193E-3</v>
      </c>
      <c r="G1222" s="6">
        <f t="shared" si="172"/>
        <v>-0.73027097146926312</v>
      </c>
      <c r="H1222" s="8">
        <f t="shared" si="173"/>
        <v>1</v>
      </c>
      <c r="I1222" s="6">
        <f t="shared" si="166"/>
        <v>3.7233227048717707</v>
      </c>
      <c r="J1222" s="15">
        <f t="shared" si="167"/>
        <v>41191</v>
      </c>
      <c r="K1222" s="7">
        <f t="shared" si="168"/>
        <v>11.739460347967551</v>
      </c>
    </row>
    <row r="1223" spans="1:11" x14ac:dyDescent="0.2">
      <c r="A1223" s="11">
        <v>41192</v>
      </c>
      <c r="B1223" s="12">
        <v>5776.7</v>
      </c>
      <c r="C1223" s="4">
        <f t="shared" si="165"/>
        <v>-5.7996192594427917E-3</v>
      </c>
      <c r="D1223" s="4">
        <f t="shared" si="169"/>
        <v>1.4509140916531771E-7</v>
      </c>
      <c r="E1223" s="13">
        <f t="shared" si="170"/>
        <v>5.6096793326079552E-5</v>
      </c>
      <c r="F1223" s="4">
        <f t="shared" si="171"/>
        <v>-5.7997643508519566E-3</v>
      </c>
      <c r="G1223" s="6">
        <f t="shared" si="172"/>
        <v>-0.77435718082667915</v>
      </c>
      <c r="H1223" s="8">
        <f t="shared" si="173"/>
        <v>1</v>
      </c>
      <c r="I1223" s="6">
        <f t="shared" si="166"/>
        <v>3.6754628985625302</v>
      </c>
      <c r="J1223" s="15">
        <f t="shared" si="167"/>
        <v>41192</v>
      </c>
      <c r="K1223" s="7">
        <f t="shared" si="168"/>
        <v>11.913223204279406</v>
      </c>
    </row>
    <row r="1224" spans="1:11" x14ac:dyDescent="0.2">
      <c r="A1224" s="11">
        <v>41193</v>
      </c>
      <c r="B1224" s="12">
        <v>5829.8</v>
      </c>
      <c r="C1224" s="4">
        <f t="shared" si="165"/>
        <v>9.1501090734292263E-3</v>
      </c>
      <c r="D1224" s="4">
        <f t="shared" si="169"/>
        <v>1.4509140916531771E-7</v>
      </c>
      <c r="E1224" s="13">
        <f t="shared" si="170"/>
        <v>5.8387178864504298E-5</v>
      </c>
      <c r="F1224" s="4">
        <f t="shared" si="171"/>
        <v>9.1499639820200613E-3</v>
      </c>
      <c r="G1224" s="6">
        <f t="shared" si="172"/>
        <v>1.1974589620372749</v>
      </c>
      <c r="H1224" s="8">
        <f t="shared" si="173"/>
        <v>0</v>
      </c>
      <c r="I1224" s="6">
        <f t="shared" si="166"/>
        <v>3.2383146000255776</v>
      </c>
      <c r="J1224" s="15">
        <f t="shared" si="167"/>
        <v>41193</v>
      </c>
      <c r="K1224" s="7">
        <f t="shared" si="168"/>
        <v>12.15399368632368</v>
      </c>
    </row>
    <row r="1225" spans="1:11" x14ac:dyDescent="0.2">
      <c r="A1225" s="11">
        <v>41194</v>
      </c>
      <c r="B1225" s="12">
        <v>5793.3</v>
      </c>
      <c r="C1225" s="4">
        <f t="shared" si="165"/>
        <v>-6.2806170439834988E-3</v>
      </c>
      <c r="D1225" s="4">
        <f t="shared" si="169"/>
        <v>1.4509140916531771E-7</v>
      </c>
      <c r="E1225" s="13">
        <f t="shared" si="170"/>
        <v>5.4155864318683166E-5</v>
      </c>
      <c r="F1225" s="4">
        <f t="shared" si="171"/>
        <v>-6.2807621353926637E-3</v>
      </c>
      <c r="G1225" s="6">
        <f t="shared" si="172"/>
        <v>-0.85347263413737418</v>
      </c>
      <c r="H1225" s="8">
        <f t="shared" si="173"/>
        <v>1</v>
      </c>
      <c r="I1225" s="6">
        <f t="shared" si="166"/>
        <v>3.6286758445415153</v>
      </c>
      <c r="J1225" s="15">
        <f t="shared" si="167"/>
        <v>41194</v>
      </c>
      <c r="K1225" s="7">
        <f t="shared" si="168"/>
        <v>11.705312329291704</v>
      </c>
    </row>
    <row r="1226" spans="1:11" x14ac:dyDescent="0.2">
      <c r="A1226" s="11">
        <v>41197</v>
      </c>
      <c r="B1226" s="12">
        <v>5805.6</v>
      </c>
      <c r="C1226" s="4">
        <f t="shared" si="165"/>
        <v>2.1208915691376296E-3</v>
      </c>
      <c r="D1226" s="4">
        <f t="shared" si="169"/>
        <v>1.4509140916531771E-7</v>
      </c>
      <c r="E1226" s="13">
        <f t="shared" si="170"/>
        <v>5.7751184716559414E-5</v>
      </c>
      <c r="F1226" s="4">
        <f t="shared" si="171"/>
        <v>2.1207464777284642E-3</v>
      </c>
      <c r="G1226" s="6">
        <f t="shared" si="172"/>
        <v>0.27906688546603986</v>
      </c>
      <c r="H1226" s="8">
        <f t="shared" si="173"/>
        <v>0</v>
      </c>
      <c r="I1226" s="6">
        <f t="shared" si="166"/>
        <v>3.9218056506136367</v>
      </c>
      <c r="J1226" s="15">
        <f t="shared" si="167"/>
        <v>41197</v>
      </c>
      <c r="K1226" s="7">
        <f t="shared" si="168"/>
        <v>12.087617520954877</v>
      </c>
    </row>
    <row r="1227" spans="1:11" x14ac:dyDescent="0.2">
      <c r="A1227" s="11">
        <v>41198</v>
      </c>
      <c r="B1227" s="12">
        <v>5870.5</v>
      </c>
      <c r="C1227" s="4">
        <f t="shared" si="165"/>
        <v>1.1116840106339393E-2</v>
      </c>
      <c r="D1227" s="4">
        <f t="shared" si="169"/>
        <v>1.4509140916531771E-7</v>
      </c>
      <c r="E1227" s="13">
        <f t="shared" si="170"/>
        <v>5.3593268845807243E-5</v>
      </c>
      <c r="F1227" s="4">
        <f t="shared" si="171"/>
        <v>1.1116695014930228E-2</v>
      </c>
      <c r="G1227" s="6">
        <f t="shared" si="172"/>
        <v>1.5185201791425214</v>
      </c>
      <c r="H1227" s="8">
        <f t="shared" si="173"/>
        <v>0</v>
      </c>
      <c r="I1227" s="6">
        <f t="shared" si="166"/>
        <v>2.8451532390680301</v>
      </c>
      <c r="J1227" s="15">
        <f t="shared" si="167"/>
        <v>41198</v>
      </c>
      <c r="K1227" s="7">
        <f t="shared" si="168"/>
        <v>11.644353575011895</v>
      </c>
    </row>
    <row r="1228" spans="1:11" x14ac:dyDescent="0.2">
      <c r="A1228" s="11">
        <v>41199</v>
      </c>
      <c r="B1228" s="12">
        <v>5910.9</v>
      </c>
      <c r="C1228" s="4">
        <f t="shared" si="165"/>
        <v>6.8582949997651379E-3</v>
      </c>
      <c r="D1228" s="4">
        <f t="shared" si="169"/>
        <v>1.4509140916531771E-7</v>
      </c>
      <c r="E1228" s="13">
        <f t="shared" si="170"/>
        <v>4.9915208830564995E-5</v>
      </c>
      <c r="F1228" s="4">
        <f t="shared" si="171"/>
        <v>6.8581499083559729E-3</v>
      </c>
      <c r="G1228" s="6">
        <f t="shared" si="172"/>
        <v>0.97071228886510996</v>
      </c>
      <c r="H1228" s="8">
        <f t="shared" si="173"/>
        <v>0</v>
      </c>
      <c r="I1228" s="6">
        <f t="shared" si="166"/>
        <v>3.5625127006489601</v>
      </c>
      <c r="J1228" s="15">
        <f t="shared" si="167"/>
        <v>41199</v>
      </c>
      <c r="K1228" s="7">
        <f t="shared" si="168"/>
        <v>11.237681181690885</v>
      </c>
    </row>
    <row r="1229" spans="1:11" x14ac:dyDescent="0.2">
      <c r="A1229" s="11">
        <v>41200</v>
      </c>
      <c r="B1229" s="12">
        <v>5917</v>
      </c>
      <c r="C1229" s="4">
        <f t="shared" si="165"/>
        <v>1.0314596066624342E-3</v>
      </c>
      <c r="D1229" s="4">
        <f t="shared" si="169"/>
        <v>1.4509140916531771E-7</v>
      </c>
      <c r="E1229" s="13">
        <f t="shared" si="170"/>
        <v>4.6661625570046413E-5</v>
      </c>
      <c r="F1229" s="4">
        <f t="shared" si="171"/>
        <v>1.0313145152532688E-3</v>
      </c>
      <c r="G1229" s="6">
        <f t="shared" si="172"/>
        <v>0.15097714136005408</v>
      </c>
      <c r="H1229" s="8">
        <f t="shared" si="173"/>
        <v>0</v>
      </c>
      <c r="I1229" s="6">
        <f t="shared" si="166"/>
        <v>4.0559586448672214</v>
      </c>
      <c r="J1229" s="15">
        <f t="shared" si="167"/>
        <v>41200</v>
      </c>
      <c r="K1229" s="7">
        <f t="shared" si="168"/>
        <v>10.865261740621687</v>
      </c>
    </row>
    <row r="1230" spans="1:11" x14ac:dyDescent="0.2">
      <c r="A1230" s="11">
        <v>41201</v>
      </c>
      <c r="B1230" s="12">
        <v>5896.1</v>
      </c>
      <c r="C1230" s="4">
        <f t="shared" si="165"/>
        <v>-3.5384483000627386E-3</v>
      </c>
      <c r="D1230" s="4">
        <f t="shared" si="169"/>
        <v>1.4509140916531771E-7</v>
      </c>
      <c r="E1230" s="13">
        <f t="shared" si="170"/>
        <v>4.3783531142751022E-5</v>
      </c>
      <c r="F1230" s="4">
        <f t="shared" si="171"/>
        <v>-3.538593391471904E-3</v>
      </c>
      <c r="G1230" s="6">
        <f t="shared" si="172"/>
        <v>-0.53478013907890787</v>
      </c>
      <c r="H1230" s="8">
        <f t="shared" si="173"/>
        <v>1</v>
      </c>
      <c r="I1230" s="6">
        <f t="shared" si="166"/>
        <v>3.9561929745162718</v>
      </c>
      <c r="J1230" s="15">
        <f t="shared" si="167"/>
        <v>41201</v>
      </c>
      <c r="K1230" s="7">
        <f t="shared" si="168"/>
        <v>10.524843646874764</v>
      </c>
    </row>
    <row r="1231" spans="1:11" x14ac:dyDescent="0.2">
      <c r="A1231" s="11">
        <v>41204</v>
      </c>
      <c r="B1231" s="12">
        <v>5882.9</v>
      </c>
      <c r="C1231" s="4">
        <f t="shared" si="165"/>
        <v>-2.2412777868509657E-3</v>
      </c>
      <c r="D1231" s="4">
        <f t="shared" si="169"/>
        <v>1.4509140916531771E-7</v>
      </c>
      <c r="E1231" s="13">
        <f t="shared" si="170"/>
        <v>4.3566929613616224E-5</v>
      </c>
      <c r="F1231" s="4">
        <f t="shared" si="171"/>
        <v>-2.2414228782601311E-3</v>
      </c>
      <c r="G1231" s="6">
        <f t="shared" si="172"/>
        <v>-0.33958251734363254</v>
      </c>
      <c r="H1231" s="8">
        <f t="shared" si="173"/>
        <v>1</v>
      </c>
      <c r="I1231" s="6">
        <f t="shared" si="166"/>
        <v>4.044009419008999</v>
      </c>
      <c r="J1231" s="15">
        <f t="shared" si="167"/>
        <v>41204</v>
      </c>
      <c r="K1231" s="7">
        <f t="shared" si="168"/>
        <v>10.49877763944208</v>
      </c>
    </row>
    <row r="1232" spans="1:11" x14ac:dyDescent="0.2">
      <c r="A1232" s="11">
        <v>41205</v>
      </c>
      <c r="B1232" s="12">
        <v>5797.9</v>
      </c>
      <c r="C1232" s="4">
        <f t="shared" ref="C1232:C1295" si="174">LN(B1232/B1231)</f>
        <v>-1.4554054583580811E-2</v>
      </c>
      <c r="D1232" s="4">
        <f t="shared" si="169"/>
        <v>1.4509140916531771E-7</v>
      </c>
      <c r="E1232" s="13">
        <f t="shared" si="170"/>
        <v>4.1980572309379E-5</v>
      </c>
      <c r="F1232" s="4">
        <f t="shared" si="171"/>
        <v>-1.4554199674989976E-2</v>
      </c>
      <c r="G1232" s="6">
        <f t="shared" si="172"/>
        <v>-2.2462813504737733</v>
      </c>
      <c r="H1232" s="8">
        <f t="shared" si="173"/>
        <v>1</v>
      </c>
      <c r="I1232" s="6">
        <f t="shared" si="166"/>
        <v>1.5973233194317227</v>
      </c>
      <c r="J1232" s="15">
        <f t="shared" si="167"/>
        <v>41205</v>
      </c>
      <c r="K1232" s="7">
        <f t="shared" si="168"/>
        <v>10.305864735320799</v>
      </c>
    </row>
    <row r="1233" spans="1:11" x14ac:dyDescent="0.2">
      <c r="A1233" s="11">
        <v>41206</v>
      </c>
      <c r="B1233" s="12">
        <v>5804.8</v>
      </c>
      <c r="C1233" s="4">
        <f t="shared" si="174"/>
        <v>1.1893784745633648E-3</v>
      </c>
      <c r="D1233" s="4">
        <f t="shared" si="169"/>
        <v>1.4509140916531771E-7</v>
      </c>
      <c r="E1233" s="13">
        <f t="shared" si="170"/>
        <v>7.9047398264018421E-5</v>
      </c>
      <c r="F1233" s="4">
        <f t="shared" si="171"/>
        <v>1.1892333831541994E-3</v>
      </c>
      <c r="G1233" s="6">
        <f t="shared" si="172"/>
        <v>0.13375908883631479</v>
      </c>
      <c r="H1233" s="8">
        <f t="shared" si="173"/>
        <v>0</v>
      </c>
      <c r="I1233" s="6">
        <f t="shared" si="166"/>
        <v>3.7948471735654468</v>
      </c>
      <c r="J1233" s="15">
        <f t="shared" si="167"/>
        <v>41206</v>
      </c>
      <c r="K1233" s="7">
        <f t="shared" si="168"/>
        <v>14.141779152849423</v>
      </c>
    </row>
    <row r="1234" spans="1:11" x14ac:dyDescent="0.2">
      <c r="A1234" s="11">
        <v>41207</v>
      </c>
      <c r="B1234" s="12">
        <v>5805</v>
      </c>
      <c r="C1234" s="4">
        <f t="shared" si="174"/>
        <v>3.4453651229146777E-5</v>
      </c>
      <c r="D1234" s="4">
        <f t="shared" si="169"/>
        <v>1.4509140916531771E-7</v>
      </c>
      <c r="E1234" s="13">
        <f t="shared" si="170"/>
        <v>7.2431733586268525E-5</v>
      </c>
      <c r="F1234" s="4">
        <f t="shared" si="171"/>
        <v>3.4308559819981459E-5</v>
      </c>
      <c r="G1234" s="6">
        <f t="shared" si="172"/>
        <v>4.0312343693708246E-3</v>
      </c>
      <c r="H1234" s="8">
        <f t="shared" si="173"/>
        <v>0</v>
      </c>
      <c r="I1234" s="6">
        <f t="shared" si="166"/>
        <v>3.8474863640697659</v>
      </c>
      <c r="J1234" s="15">
        <f t="shared" si="167"/>
        <v>41207</v>
      </c>
      <c r="K1234" s="7">
        <f t="shared" si="168"/>
        <v>13.537070804766421</v>
      </c>
    </row>
    <row r="1235" spans="1:11" x14ac:dyDescent="0.2">
      <c r="A1235" s="11">
        <v>41208</v>
      </c>
      <c r="B1235" s="12">
        <v>5806.7</v>
      </c>
      <c r="C1235" s="4">
        <f t="shared" si="174"/>
        <v>2.9280811804397529E-4</v>
      </c>
      <c r="D1235" s="4">
        <f t="shared" si="169"/>
        <v>1.4509140916531771E-7</v>
      </c>
      <c r="E1235" s="13">
        <f t="shared" si="170"/>
        <v>6.6579568106768213E-5</v>
      </c>
      <c r="F1235" s="4">
        <f t="shared" si="171"/>
        <v>2.9266302663481E-4</v>
      </c>
      <c r="G1235" s="6">
        <f t="shared" si="172"/>
        <v>3.5867191604868377E-2</v>
      </c>
      <c r="H1235" s="8">
        <f t="shared" si="173"/>
        <v>0</v>
      </c>
      <c r="I1235" s="6">
        <f t="shared" si="166"/>
        <v>3.8889746454134131</v>
      </c>
      <c r="J1235" s="15">
        <f t="shared" si="167"/>
        <v>41208</v>
      </c>
      <c r="K1235" s="7">
        <f t="shared" si="168"/>
        <v>12.978686655826296</v>
      </c>
    </row>
    <row r="1236" spans="1:11" x14ac:dyDescent="0.2">
      <c r="A1236" s="11">
        <v>41211</v>
      </c>
      <c r="B1236" s="12">
        <v>5795.1</v>
      </c>
      <c r="C1236" s="4">
        <f t="shared" si="174"/>
        <v>-1.9996903696786043E-3</v>
      </c>
      <c r="D1236" s="4">
        <f t="shared" si="169"/>
        <v>1.4509140916531771E-7</v>
      </c>
      <c r="E1236" s="13">
        <f t="shared" si="170"/>
        <v>6.14027880751806E-5</v>
      </c>
      <c r="F1236" s="4">
        <f t="shared" si="171"/>
        <v>-1.9998354610877697E-3</v>
      </c>
      <c r="G1236" s="6">
        <f t="shared" si="172"/>
        <v>-0.25521148782488501</v>
      </c>
      <c r="H1236" s="8">
        <f t="shared" si="173"/>
        <v>1</v>
      </c>
      <c r="I1236" s="6">
        <f t="shared" ref="I1236:I1299" si="175">-0.5*LN(2*PI())-0.5*LN(E1236)-0.5*G1236*G1236</f>
        <v>3.8975226727622037</v>
      </c>
      <c r="J1236" s="15">
        <f t="shared" ref="J1236:J1299" si="176">A1236</f>
        <v>41211</v>
      </c>
      <c r="K1236" s="7">
        <f t="shared" ref="K1236:K1299" si="177">100*SQRT($B$12*E1236)</f>
        <v>12.463910053839722</v>
      </c>
    </row>
    <row r="1237" spans="1:11" x14ac:dyDescent="0.2">
      <c r="A1237" s="11">
        <v>41212</v>
      </c>
      <c r="B1237" s="12">
        <v>5849.9</v>
      </c>
      <c r="C1237" s="4">
        <f t="shared" si="174"/>
        <v>9.4118341823463784E-3</v>
      </c>
      <c r="D1237" s="4">
        <f t="shared" ref="D1237:D1300" si="178">D1236</f>
        <v>1.4509140916531771E-7</v>
      </c>
      <c r="E1237" s="13">
        <f t="shared" ref="E1237:E1300" si="179">$G$6+(($G$7+$G$8*H1236)*F1236*F1236)+($G$9*E1236)</f>
        <v>5.756742623746042E-5</v>
      </c>
      <c r="F1237" s="4">
        <f t="shared" ref="F1237:F1300" si="180">C1237-D1237</f>
        <v>9.4116890909372135E-3</v>
      </c>
      <c r="G1237" s="6">
        <f t="shared" ref="G1237:G1300" si="181">F1237/SQRT(E1237)</f>
        <v>1.2404497203219869</v>
      </c>
      <c r="H1237" s="8">
        <f t="shared" si="173"/>
        <v>0</v>
      </c>
      <c r="I1237" s="6">
        <f t="shared" si="175"/>
        <v>3.1929805459409155</v>
      </c>
      <c r="J1237" s="15">
        <f t="shared" si="176"/>
        <v>41212</v>
      </c>
      <c r="K1237" s="7">
        <f t="shared" si="177"/>
        <v>12.068371405486941</v>
      </c>
    </row>
    <row r="1238" spans="1:11" x14ac:dyDescent="0.2">
      <c r="A1238" s="11">
        <v>41213</v>
      </c>
      <c r="B1238" s="12">
        <v>5782.7</v>
      </c>
      <c r="C1238" s="4">
        <f t="shared" si="174"/>
        <v>-1.155386543893084E-2</v>
      </c>
      <c r="D1238" s="4">
        <f t="shared" si="178"/>
        <v>1.4509140916531771E-7</v>
      </c>
      <c r="E1238" s="13">
        <f t="shared" si="179"/>
        <v>5.3430717525519586E-5</v>
      </c>
      <c r="F1238" s="4">
        <f t="shared" si="180"/>
        <v>-1.1554010530340005E-2</v>
      </c>
      <c r="G1238" s="6">
        <f t="shared" si="181"/>
        <v>-1.5806556055389869</v>
      </c>
      <c r="H1238" s="8">
        <f t="shared" ref="H1238:H1301" si="182">IF(G1238&lt;0,1,0)</f>
        <v>1</v>
      </c>
      <c r="I1238" s="6">
        <f t="shared" si="175"/>
        <v>2.7503877665453231</v>
      </c>
      <c r="J1238" s="15">
        <f t="shared" si="176"/>
        <v>41213</v>
      </c>
      <c r="K1238" s="7">
        <f t="shared" si="177"/>
        <v>11.626681183362884</v>
      </c>
    </row>
    <row r="1239" spans="1:11" x14ac:dyDescent="0.2">
      <c r="A1239" s="11">
        <v>41214</v>
      </c>
      <c r="B1239" s="12">
        <v>5861.9</v>
      </c>
      <c r="C1239" s="4">
        <f t="shared" si="174"/>
        <v>1.3603081477334081E-2</v>
      </c>
      <c r="D1239" s="4">
        <f t="shared" si="178"/>
        <v>1.4509140916531771E-7</v>
      </c>
      <c r="E1239" s="13">
        <f t="shared" si="179"/>
        <v>7.460485127647724E-5</v>
      </c>
      <c r="F1239" s="4">
        <f t="shared" si="180"/>
        <v>1.3602936385924917E-2</v>
      </c>
      <c r="G1239" s="6">
        <f t="shared" si="181"/>
        <v>1.5748860372543587</v>
      </c>
      <c r="H1239" s="8">
        <f t="shared" si="182"/>
        <v>0</v>
      </c>
      <c r="I1239" s="6">
        <f t="shared" si="175"/>
        <v>2.5925809628025442</v>
      </c>
      <c r="J1239" s="15">
        <f t="shared" si="176"/>
        <v>41214</v>
      </c>
      <c r="K1239" s="7">
        <f t="shared" si="177"/>
        <v>13.738641626066508</v>
      </c>
    </row>
    <row r="1240" spans="1:11" x14ac:dyDescent="0.2">
      <c r="A1240" s="11">
        <v>41215</v>
      </c>
      <c r="B1240" s="12">
        <v>5868.5</v>
      </c>
      <c r="C1240" s="4">
        <f t="shared" si="174"/>
        <v>1.1252814390716238E-3</v>
      </c>
      <c r="D1240" s="4">
        <f t="shared" si="178"/>
        <v>1.4509140916531771E-7</v>
      </c>
      <c r="E1240" s="13">
        <f t="shared" si="179"/>
        <v>6.8501891100601728E-5</v>
      </c>
      <c r="F1240" s="4">
        <f t="shared" si="180"/>
        <v>1.1251363476624584E-3</v>
      </c>
      <c r="G1240" s="6">
        <f t="shared" si="181"/>
        <v>0.13594206864201064</v>
      </c>
      <c r="H1240" s="8">
        <f t="shared" si="182"/>
        <v>0</v>
      </c>
      <c r="I1240" s="6">
        <f t="shared" si="175"/>
        <v>3.8661459466665495</v>
      </c>
      <c r="J1240" s="15">
        <f t="shared" si="176"/>
        <v>41215</v>
      </c>
      <c r="K1240" s="7">
        <f t="shared" si="177"/>
        <v>13.164717409975893</v>
      </c>
    </row>
    <row r="1241" spans="1:11" x14ac:dyDescent="0.2">
      <c r="A1241" s="11">
        <v>41218</v>
      </c>
      <c r="B1241" s="12">
        <v>5839.1</v>
      </c>
      <c r="C1241" s="4">
        <f t="shared" si="174"/>
        <v>-5.0223891830498022E-3</v>
      </c>
      <c r="D1241" s="4">
        <f t="shared" si="178"/>
        <v>1.4509140916531771E-7</v>
      </c>
      <c r="E1241" s="13">
        <f t="shared" si="179"/>
        <v>6.3103260032714635E-5</v>
      </c>
      <c r="F1241" s="4">
        <f t="shared" si="180"/>
        <v>-5.0225342744589672E-3</v>
      </c>
      <c r="G1241" s="6">
        <f t="shared" si="181"/>
        <v>-0.6322618983744388</v>
      </c>
      <c r="H1241" s="8">
        <f t="shared" si="182"/>
        <v>1</v>
      </c>
      <c r="I1241" s="6">
        <f t="shared" si="175"/>
        <v>3.7165529753312327</v>
      </c>
      <c r="J1241" s="15">
        <f t="shared" si="176"/>
        <v>41218</v>
      </c>
      <c r="K1241" s="7">
        <f t="shared" si="177"/>
        <v>12.635317482468258</v>
      </c>
    </row>
    <row r="1242" spans="1:11" x14ac:dyDescent="0.2">
      <c r="A1242" s="11">
        <v>41219</v>
      </c>
      <c r="B1242" s="12">
        <v>5884.9</v>
      </c>
      <c r="C1242" s="4">
        <f t="shared" si="174"/>
        <v>7.8130728394356346E-3</v>
      </c>
      <c r="D1242" s="4">
        <f t="shared" si="178"/>
        <v>1.4509140916531771E-7</v>
      </c>
      <c r="E1242" s="13">
        <f t="shared" si="179"/>
        <v>6.3020311302870231E-5</v>
      </c>
      <c r="F1242" s="4">
        <f t="shared" si="180"/>
        <v>7.8129277480264697E-3</v>
      </c>
      <c r="G1242" s="6">
        <f t="shared" si="181"/>
        <v>0.98417773551140175</v>
      </c>
      <c r="H1242" s="8">
        <f t="shared" si="182"/>
        <v>0</v>
      </c>
      <c r="I1242" s="6">
        <f t="shared" si="175"/>
        <v>3.432785300207212</v>
      </c>
      <c r="J1242" s="15">
        <f t="shared" si="176"/>
        <v>41219</v>
      </c>
      <c r="K1242" s="7">
        <f t="shared" si="177"/>
        <v>12.627010239809804</v>
      </c>
    </row>
    <row r="1243" spans="1:11" x14ac:dyDescent="0.2">
      <c r="A1243" s="11">
        <v>41220</v>
      </c>
      <c r="B1243" s="12">
        <v>5791.6</v>
      </c>
      <c r="C1243" s="4">
        <f t="shared" si="174"/>
        <v>-1.5981156289297773E-2</v>
      </c>
      <c r="D1243" s="4">
        <f t="shared" si="178"/>
        <v>1.4509140916531771E-7</v>
      </c>
      <c r="E1243" s="13">
        <f t="shared" si="179"/>
        <v>5.8254297210687012E-5</v>
      </c>
      <c r="F1243" s="4">
        <f t="shared" si="180"/>
        <v>-1.5981301380706938E-2</v>
      </c>
      <c r="G1243" s="6">
        <f t="shared" si="181"/>
        <v>-2.0938624954603706</v>
      </c>
      <c r="H1243" s="8">
        <f t="shared" si="182"/>
        <v>1</v>
      </c>
      <c r="I1243" s="6">
        <f t="shared" si="175"/>
        <v>1.7642777400386551</v>
      </c>
      <c r="J1243" s="15">
        <f t="shared" si="176"/>
        <v>41220</v>
      </c>
      <c r="K1243" s="7">
        <f t="shared" si="177"/>
        <v>12.140155350860965</v>
      </c>
    </row>
    <row r="1244" spans="1:11" x14ac:dyDescent="0.2">
      <c r="A1244" s="11">
        <v>41221</v>
      </c>
      <c r="B1244" s="12">
        <v>5776</v>
      </c>
      <c r="C1244" s="4">
        <f t="shared" si="174"/>
        <v>-2.6971903346045436E-3</v>
      </c>
      <c r="D1244" s="4">
        <f t="shared" si="178"/>
        <v>1.4509140916531771E-7</v>
      </c>
      <c r="E1244" s="13">
        <f t="shared" si="179"/>
        <v>1.015494685240159E-4</v>
      </c>
      <c r="F1244" s="4">
        <f t="shared" si="180"/>
        <v>-2.697335426013709E-3</v>
      </c>
      <c r="G1244" s="6">
        <f t="shared" si="181"/>
        <v>-0.26766779969845328</v>
      </c>
      <c r="H1244" s="8">
        <f t="shared" si="182"/>
        <v>1</v>
      </c>
      <c r="I1244" s="6">
        <f t="shared" si="175"/>
        <v>3.6427206930926328</v>
      </c>
      <c r="J1244" s="15">
        <f t="shared" si="176"/>
        <v>41221</v>
      </c>
      <c r="K1244" s="7">
        <f t="shared" si="177"/>
        <v>16.028729062709875</v>
      </c>
    </row>
    <row r="1245" spans="1:11" x14ac:dyDescent="0.2">
      <c r="A1245" s="11">
        <v>41222</v>
      </c>
      <c r="B1245" s="12">
        <v>5769.7</v>
      </c>
      <c r="C1245" s="4">
        <f t="shared" si="174"/>
        <v>-1.0913154897943655E-3</v>
      </c>
      <c r="D1245" s="4">
        <f t="shared" si="178"/>
        <v>1.4509140916531771E-7</v>
      </c>
      <c r="E1245" s="13">
        <f t="shared" si="179"/>
        <v>9.3690336541482527E-5</v>
      </c>
      <c r="F1245" s="4">
        <f t="shared" si="180"/>
        <v>-1.0914605812035309E-3</v>
      </c>
      <c r="G1245" s="6">
        <f t="shared" si="181"/>
        <v>-0.11276145108861969</v>
      </c>
      <c r="H1245" s="8">
        <f t="shared" si="182"/>
        <v>1</v>
      </c>
      <c r="I1245" s="6">
        <f t="shared" si="175"/>
        <v>3.7124616473359655</v>
      </c>
      <c r="J1245" s="15">
        <f t="shared" si="176"/>
        <v>41222</v>
      </c>
      <c r="K1245" s="7">
        <f t="shared" si="177"/>
        <v>15.395991408478727</v>
      </c>
    </row>
    <row r="1246" spans="1:11" x14ac:dyDescent="0.2">
      <c r="A1246" s="11">
        <v>41225</v>
      </c>
      <c r="B1246" s="12">
        <v>5767.3</v>
      </c>
      <c r="C1246" s="4">
        <f t="shared" si="174"/>
        <v>-4.160527060101518E-4</v>
      </c>
      <c r="D1246" s="4">
        <f t="shared" si="178"/>
        <v>1.4509140916531771E-7</v>
      </c>
      <c r="E1246" s="13">
        <f t="shared" si="179"/>
        <v>8.5606371799287382E-5</v>
      </c>
      <c r="F1246" s="4">
        <f t="shared" si="180"/>
        <v>-4.1619779741931709E-4</v>
      </c>
      <c r="G1246" s="6">
        <f t="shared" si="181"/>
        <v>-4.4982825581710621E-2</v>
      </c>
      <c r="H1246" s="8">
        <f t="shared" si="182"/>
        <v>1</v>
      </c>
      <c r="I1246" s="6">
        <f t="shared" si="175"/>
        <v>3.762925159836322</v>
      </c>
      <c r="J1246" s="15">
        <f t="shared" si="176"/>
        <v>41225</v>
      </c>
      <c r="K1246" s="7">
        <f t="shared" si="177"/>
        <v>14.716797228072318</v>
      </c>
    </row>
    <row r="1247" spans="1:11" x14ac:dyDescent="0.2">
      <c r="A1247" s="11">
        <v>41226</v>
      </c>
      <c r="B1247" s="12">
        <v>5786.3</v>
      </c>
      <c r="C1247" s="4">
        <f t="shared" si="174"/>
        <v>3.2890211064876495E-3</v>
      </c>
      <c r="D1247" s="4">
        <f t="shared" si="178"/>
        <v>1.4509140916531771E-7</v>
      </c>
      <c r="E1247" s="13">
        <f t="shared" si="179"/>
        <v>7.8265973881925567E-5</v>
      </c>
      <c r="F1247" s="4">
        <f t="shared" si="180"/>
        <v>3.2888760150784841E-3</v>
      </c>
      <c r="G1247" s="6">
        <f t="shared" si="181"/>
        <v>0.37175858360857583</v>
      </c>
      <c r="H1247" s="8">
        <f t="shared" si="182"/>
        <v>0</v>
      </c>
      <c r="I1247" s="6">
        <f t="shared" si="175"/>
        <v>3.7396580497077068</v>
      </c>
      <c r="J1247" s="15">
        <f t="shared" si="176"/>
        <v>41226</v>
      </c>
      <c r="K1247" s="7">
        <f t="shared" si="177"/>
        <v>14.071706148199361</v>
      </c>
    </row>
    <row r="1248" spans="1:11" x14ac:dyDescent="0.2">
      <c r="A1248" s="11">
        <v>41227</v>
      </c>
      <c r="B1248" s="12">
        <v>5722</v>
      </c>
      <c r="C1248" s="4">
        <f t="shared" si="174"/>
        <v>-1.1174659873289807E-2</v>
      </c>
      <c r="D1248" s="4">
        <f t="shared" si="178"/>
        <v>1.4509140916531771E-7</v>
      </c>
      <c r="E1248" s="13">
        <f t="shared" si="179"/>
        <v>7.1740491660252551E-5</v>
      </c>
      <c r="F1248" s="4">
        <f t="shared" si="180"/>
        <v>-1.1174804964698972E-2</v>
      </c>
      <c r="G1248" s="6">
        <f t="shared" si="181"/>
        <v>-1.3193431838953074</v>
      </c>
      <c r="H1248" s="8">
        <f t="shared" si="182"/>
        <v>1</v>
      </c>
      <c r="I1248" s="6">
        <f t="shared" si="175"/>
        <v>2.9819558646101978</v>
      </c>
      <c r="J1248" s="15">
        <f t="shared" si="176"/>
        <v>41227</v>
      </c>
      <c r="K1248" s="7">
        <f t="shared" si="177"/>
        <v>13.472321399834511</v>
      </c>
    </row>
    <row r="1249" spans="1:11" x14ac:dyDescent="0.2">
      <c r="A1249" s="11">
        <v>41228</v>
      </c>
      <c r="B1249" s="12">
        <v>5677.8</v>
      </c>
      <c r="C1249" s="4">
        <f t="shared" si="174"/>
        <v>-7.7545608678135048E-3</v>
      </c>
      <c r="D1249" s="4">
        <f t="shared" si="178"/>
        <v>1.4509140916531771E-7</v>
      </c>
      <c r="E1249" s="13">
        <f t="shared" si="179"/>
        <v>8.9198205514778693E-5</v>
      </c>
      <c r="F1249" s="4">
        <f t="shared" si="180"/>
        <v>-7.7547059592226698E-3</v>
      </c>
      <c r="G1249" s="6">
        <f t="shared" si="181"/>
        <v>-0.82108340817987879</v>
      </c>
      <c r="H1249" s="8">
        <f t="shared" si="182"/>
        <v>1</v>
      </c>
      <c r="I1249" s="6">
        <f t="shared" si="175"/>
        <v>3.4062973032651822</v>
      </c>
      <c r="J1249" s="15">
        <f t="shared" si="176"/>
        <v>41228</v>
      </c>
      <c r="K1249" s="7">
        <f t="shared" si="177"/>
        <v>15.022365324821191</v>
      </c>
    </row>
    <row r="1250" spans="1:11" x14ac:dyDescent="0.2">
      <c r="A1250" s="11">
        <v>41229</v>
      </c>
      <c r="B1250" s="12">
        <v>5605.6</v>
      </c>
      <c r="C1250" s="4">
        <f t="shared" si="174"/>
        <v>-1.2797735685917891E-2</v>
      </c>
      <c r="D1250" s="4">
        <f t="shared" si="178"/>
        <v>1.4509140916531771E-7</v>
      </c>
      <c r="E1250" s="13">
        <f t="shared" si="179"/>
        <v>9.259775713262116E-5</v>
      </c>
      <c r="F1250" s="4">
        <f t="shared" si="180"/>
        <v>-1.2797880777327056E-2</v>
      </c>
      <c r="G1250" s="6">
        <f t="shared" si="181"/>
        <v>-1.3299576941029216</v>
      </c>
      <c r="H1250" s="8">
        <f t="shared" si="182"/>
        <v>1</v>
      </c>
      <c r="I1250" s="6">
        <f t="shared" si="175"/>
        <v>2.8402905515612886</v>
      </c>
      <c r="J1250" s="15">
        <f t="shared" si="176"/>
        <v>41229</v>
      </c>
      <c r="K1250" s="7">
        <f t="shared" si="177"/>
        <v>15.305957191418365</v>
      </c>
    </row>
    <row r="1251" spans="1:11" x14ac:dyDescent="0.2">
      <c r="A1251" s="11">
        <v>41232</v>
      </c>
      <c r="B1251" s="12">
        <v>5737.7</v>
      </c>
      <c r="C1251" s="4">
        <f t="shared" si="174"/>
        <v>2.3292335092736479E-2</v>
      </c>
      <c r="D1251" s="4">
        <f t="shared" si="178"/>
        <v>1.4509140916531771E-7</v>
      </c>
      <c r="E1251" s="13">
        <f t="shared" si="179"/>
        <v>1.1488651655469569E-4</v>
      </c>
      <c r="F1251" s="4">
        <f t="shared" si="180"/>
        <v>2.3292190001327314E-2</v>
      </c>
      <c r="G1251" s="6">
        <f t="shared" si="181"/>
        <v>2.1730803932385276</v>
      </c>
      <c r="H1251" s="8">
        <f t="shared" si="182"/>
        <v>0</v>
      </c>
      <c r="I1251" s="6">
        <f t="shared" si="175"/>
        <v>1.2557051337509537</v>
      </c>
      <c r="J1251" s="15">
        <f t="shared" si="176"/>
        <v>41232</v>
      </c>
      <c r="K1251" s="7">
        <f t="shared" si="177"/>
        <v>17.048838285448664</v>
      </c>
    </row>
    <row r="1252" spans="1:11" x14ac:dyDescent="0.2">
      <c r="A1252" s="11">
        <v>41233</v>
      </c>
      <c r="B1252" s="12">
        <v>5748.1</v>
      </c>
      <c r="C1252" s="4">
        <f t="shared" si="174"/>
        <v>1.8109322541247743E-3</v>
      </c>
      <c r="D1252" s="4">
        <f t="shared" si="178"/>
        <v>1.4509140916531771E-7</v>
      </c>
      <c r="E1252" s="13">
        <f t="shared" si="179"/>
        <v>1.0413473866477938E-4</v>
      </c>
      <c r="F1252" s="4">
        <f t="shared" si="180"/>
        <v>1.8107871627156089E-3</v>
      </c>
      <c r="G1252" s="6">
        <f t="shared" si="181"/>
        <v>0.17744737993492959</v>
      </c>
      <c r="H1252" s="8">
        <f t="shared" si="182"/>
        <v>0</v>
      </c>
      <c r="I1252" s="6">
        <f t="shared" si="175"/>
        <v>3.6502301471011784</v>
      </c>
      <c r="J1252" s="15">
        <f t="shared" si="176"/>
        <v>41233</v>
      </c>
      <c r="K1252" s="7">
        <f t="shared" si="177"/>
        <v>16.231478331374866</v>
      </c>
    </row>
    <row r="1253" spans="1:11" x14ac:dyDescent="0.2">
      <c r="A1253" s="11">
        <v>41234</v>
      </c>
      <c r="B1253" s="12">
        <v>5752</v>
      </c>
      <c r="C1253" s="4">
        <f t="shared" si="174"/>
        <v>6.7825499769728155E-4</v>
      </c>
      <c r="D1253" s="4">
        <f t="shared" si="178"/>
        <v>1.4509140916531771E-7</v>
      </c>
      <c r="E1253" s="13">
        <f t="shared" si="179"/>
        <v>9.4623799632116142E-5</v>
      </c>
      <c r="F1253" s="4">
        <f t="shared" si="180"/>
        <v>6.7810990628811626E-4</v>
      </c>
      <c r="G1253" s="6">
        <f t="shared" si="181"/>
        <v>6.9710772802292237E-2</v>
      </c>
      <c r="H1253" s="8">
        <f t="shared" si="182"/>
        <v>0</v>
      </c>
      <c r="I1253" s="6">
        <f t="shared" si="175"/>
        <v>3.7114324367794689</v>
      </c>
      <c r="J1253" s="15">
        <f t="shared" si="176"/>
        <v>41234</v>
      </c>
      <c r="K1253" s="7">
        <f t="shared" si="177"/>
        <v>15.472498604596927</v>
      </c>
    </row>
    <row r="1254" spans="1:11" x14ac:dyDescent="0.2">
      <c r="A1254" s="11">
        <v>41235</v>
      </c>
      <c r="B1254" s="12">
        <v>5791</v>
      </c>
      <c r="C1254" s="4">
        <f t="shared" si="174"/>
        <v>6.7573678249072773E-3</v>
      </c>
      <c r="D1254" s="4">
        <f t="shared" si="178"/>
        <v>1.4509140916531771E-7</v>
      </c>
      <c r="E1254" s="13">
        <f t="shared" si="179"/>
        <v>8.6210496994245037E-5</v>
      </c>
      <c r="F1254" s="4">
        <f t="shared" si="180"/>
        <v>6.7572227334981123E-3</v>
      </c>
      <c r="G1254" s="6">
        <f t="shared" si="181"/>
        <v>0.72775996383081398</v>
      </c>
      <c r="H1254" s="8">
        <f t="shared" si="182"/>
        <v>0</v>
      </c>
      <c r="I1254" s="6">
        <f t="shared" si="175"/>
        <v>3.4956034907344895</v>
      </c>
      <c r="J1254" s="15">
        <f t="shared" si="176"/>
        <v>41235</v>
      </c>
      <c r="K1254" s="7">
        <f t="shared" si="177"/>
        <v>14.76863424272671</v>
      </c>
    </row>
    <row r="1255" spans="1:11" x14ac:dyDescent="0.2">
      <c r="A1255" s="11">
        <v>41236</v>
      </c>
      <c r="B1255" s="12">
        <v>5819.1</v>
      </c>
      <c r="C1255" s="4">
        <f t="shared" si="174"/>
        <v>4.8406223665660927E-3</v>
      </c>
      <c r="D1255" s="4">
        <f t="shared" si="178"/>
        <v>1.4509140916531771E-7</v>
      </c>
      <c r="E1255" s="13">
        <f t="shared" si="179"/>
        <v>7.876815496752002E-5</v>
      </c>
      <c r="F1255" s="4">
        <f t="shared" si="180"/>
        <v>4.8404772751569278E-3</v>
      </c>
      <c r="G1255" s="6">
        <f t="shared" si="181"/>
        <v>0.54539713109677135</v>
      </c>
      <c r="H1255" s="8">
        <f t="shared" si="182"/>
        <v>0</v>
      </c>
      <c r="I1255" s="6">
        <f t="shared" si="175"/>
        <v>3.6568333352702975</v>
      </c>
      <c r="J1255" s="15">
        <f t="shared" si="176"/>
        <v>41236</v>
      </c>
      <c r="K1255" s="7">
        <f t="shared" si="177"/>
        <v>14.116778388422254</v>
      </c>
    </row>
    <row r="1256" spans="1:11" x14ac:dyDescent="0.2">
      <c r="A1256" s="11">
        <v>41239</v>
      </c>
      <c r="B1256" s="12">
        <v>5786.7</v>
      </c>
      <c r="C1256" s="4">
        <f t="shared" si="174"/>
        <v>-5.5834296940515948E-3</v>
      </c>
      <c r="D1256" s="4">
        <f t="shared" si="178"/>
        <v>1.4509140916531771E-7</v>
      </c>
      <c r="E1256" s="13">
        <f t="shared" si="179"/>
        <v>7.2184717139735805E-5</v>
      </c>
      <c r="F1256" s="4">
        <f t="shared" si="180"/>
        <v>-5.5835747854607598E-3</v>
      </c>
      <c r="G1256" s="6">
        <f t="shared" si="181"/>
        <v>-0.65718812573893559</v>
      </c>
      <c r="H1256" s="8">
        <f t="shared" si="182"/>
        <v>1</v>
      </c>
      <c r="I1256" s="6">
        <f t="shared" si="175"/>
        <v>3.6332544547074339</v>
      </c>
      <c r="J1256" s="15">
        <f t="shared" si="176"/>
        <v>41239</v>
      </c>
      <c r="K1256" s="7">
        <f t="shared" si="177"/>
        <v>13.513968120560726</v>
      </c>
    </row>
    <row r="1257" spans="1:11" x14ac:dyDescent="0.2">
      <c r="A1257" s="11">
        <v>41240</v>
      </c>
      <c r="B1257" s="12">
        <v>5799.7</v>
      </c>
      <c r="C1257" s="4">
        <f t="shared" si="174"/>
        <v>2.2440111605361163E-3</v>
      </c>
      <c r="D1257" s="4">
        <f t="shared" si="178"/>
        <v>1.4509140916531771E-7</v>
      </c>
      <c r="E1257" s="13">
        <f t="shared" si="179"/>
        <v>7.2160631176289796E-5</v>
      </c>
      <c r="F1257" s="4">
        <f t="shared" si="180"/>
        <v>2.2438660691269509E-3</v>
      </c>
      <c r="G1257" s="6">
        <f t="shared" si="181"/>
        <v>0.26414766121393679</v>
      </c>
      <c r="H1257" s="8">
        <f t="shared" si="182"/>
        <v>0</v>
      </c>
      <c r="I1257" s="6">
        <f t="shared" si="175"/>
        <v>3.814482441007109</v>
      </c>
      <c r="J1257" s="15">
        <f t="shared" si="176"/>
        <v>41240</v>
      </c>
      <c r="K1257" s="7">
        <f t="shared" si="177"/>
        <v>13.511713321263635</v>
      </c>
    </row>
    <row r="1258" spans="1:11" x14ac:dyDescent="0.2">
      <c r="A1258" s="11">
        <v>41241</v>
      </c>
      <c r="B1258" s="12">
        <v>5803.3</v>
      </c>
      <c r="C1258" s="4">
        <f t="shared" si="174"/>
        <v>6.2052919340119164E-4</v>
      </c>
      <c r="D1258" s="4">
        <f t="shared" si="178"/>
        <v>1.4509140916531771E-7</v>
      </c>
      <c r="E1258" s="13">
        <f t="shared" si="179"/>
        <v>6.6339753025084457E-5</v>
      </c>
      <c r="F1258" s="4">
        <f t="shared" si="180"/>
        <v>6.2038410199202634E-4</v>
      </c>
      <c r="G1258" s="6">
        <f t="shared" si="181"/>
        <v>7.6168207424920836E-2</v>
      </c>
      <c r="H1258" s="8">
        <f t="shared" si="182"/>
        <v>0</v>
      </c>
      <c r="I1258" s="6">
        <f t="shared" si="175"/>
        <v>3.8885212925432011</v>
      </c>
      <c r="J1258" s="15">
        <f t="shared" si="176"/>
        <v>41241</v>
      </c>
      <c r="K1258" s="7">
        <f t="shared" si="177"/>
        <v>12.955291395930224</v>
      </c>
    </row>
    <row r="1259" spans="1:11" x14ac:dyDescent="0.2">
      <c r="A1259" s="11">
        <v>41242</v>
      </c>
      <c r="B1259" s="12">
        <v>5870.3</v>
      </c>
      <c r="C1259" s="4">
        <f t="shared" si="174"/>
        <v>1.147901858934898E-2</v>
      </c>
      <c r="D1259" s="4">
        <f t="shared" si="178"/>
        <v>1.4509140916531771E-7</v>
      </c>
      <c r="E1259" s="13">
        <f t="shared" si="179"/>
        <v>6.1190649520574981E-5</v>
      </c>
      <c r="F1259" s="4">
        <f t="shared" si="180"/>
        <v>1.1478873497939815E-2</v>
      </c>
      <c r="G1259" s="6">
        <f t="shared" si="181"/>
        <v>1.4674277859292943</v>
      </c>
      <c r="H1259" s="8">
        <f t="shared" si="182"/>
        <v>0</v>
      </c>
      <c r="I1259" s="6">
        <f t="shared" si="175"/>
        <v>2.8551473962018643</v>
      </c>
      <c r="J1259" s="15">
        <f t="shared" si="176"/>
        <v>41242</v>
      </c>
      <c r="K1259" s="7">
        <f t="shared" si="177"/>
        <v>12.442360840574215</v>
      </c>
    </row>
    <row r="1260" spans="1:11" x14ac:dyDescent="0.2">
      <c r="A1260" s="11">
        <v>41243</v>
      </c>
      <c r="B1260" s="12">
        <v>5866.8</v>
      </c>
      <c r="C1260" s="4">
        <f t="shared" si="174"/>
        <v>-5.9639946899042251E-4</v>
      </c>
      <c r="D1260" s="4">
        <f t="shared" si="178"/>
        <v>1.4509140916531771E-7</v>
      </c>
      <c r="E1260" s="13">
        <f t="shared" si="179"/>
        <v>5.663579263963141E-5</v>
      </c>
      <c r="F1260" s="4">
        <f t="shared" si="180"/>
        <v>-5.965445603995878E-4</v>
      </c>
      <c r="G1260" s="6">
        <f t="shared" si="181"/>
        <v>-7.9267908324756192E-2</v>
      </c>
      <c r="H1260" s="8">
        <f t="shared" si="182"/>
        <v>1</v>
      </c>
      <c r="I1260" s="6">
        <f t="shared" si="175"/>
        <v>3.967354463065373</v>
      </c>
      <c r="J1260" s="15">
        <f t="shared" si="176"/>
        <v>41243</v>
      </c>
      <c r="K1260" s="7">
        <f t="shared" si="177"/>
        <v>11.970319769257106</v>
      </c>
    </row>
    <row r="1261" spans="1:11" x14ac:dyDescent="0.2">
      <c r="A1261" s="11">
        <v>41246</v>
      </c>
      <c r="B1261" s="12">
        <v>5871.2</v>
      </c>
      <c r="C1261" s="4">
        <f t="shared" si="174"/>
        <v>7.4970185825269154E-4</v>
      </c>
      <c r="D1261" s="4">
        <f t="shared" si="178"/>
        <v>1.4509140916531771E-7</v>
      </c>
      <c r="E1261" s="13">
        <f t="shared" si="179"/>
        <v>5.2672801551988425E-5</v>
      </c>
      <c r="F1261" s="4">
        <f t="shared" si="180"/>
        <v>7.4955676684352625E-4</v>
      </c>
      <c r="G1261" s="6">
        <f t="shared" si="181"/>
        <v>0.1032788325691669</v>
      </c>
      <c r="H1261" s="8">
        <f t="shared" si="182"/>
        <v>0</v>
      </c>
      <c r="I1261" s="6">
        <f t="shared" si="175"/>
        <v>4.0014338757793775</v>
      </c>
      <c r="J1261" s="15">
        <f t="shared" si="176"/>
        <v>41246</v>
      </c>
      <c r="K1261" s="7">
        <f t="shared" si="177"/>
        <v>11.543924286243854</v>
      </c>
    </row>
    <row r="1262" spans="1:11" x14ac:dyDescent="0.2">
      <c r="A1262" s="11">
        <v>41247</v>
      </c>
      <c r="B1262" s="12">
        <v>5869</v>
      </c>
      <c r="C1262" s="4">
        <f t="shared" si="174"/>
        <v>-3.7478067251853312E-4</v>
      </c>
      <c r="D1262" s="4">
        <f t="shared" si="178"/>
        <v>1.4509140916531771E-7</v>
      </c>
      <c r="E1262" s="13">
        <f t="shared" si="179"/>
        <v>4.91009706271064E-5</v>
      </c>
      <c r="F1262" s="4">
        <f t="shared" si="180"/>
        <v>-3.7492576392769841E-4</v>
      </c>
      <c r="G1262" s="6">
        <f t="shared" si="181"/>
        <v>-5.3505724170772657E-2</v>
      </c>
      <c r="H1262" s="8">
        <f t="shared" si="182"/>
        <v>1</v>
      </c>
      <c r="I1262" s="6">
        <f t="shared" si="175"/>
        <v>4.0404459130289831</v>
      </c>
      <c r="J1262" s="15">
        <f t="shared" si="176"/>
        <v>41247</v>
      </c>
      <c r="K1262" s="7">
        <f t="shared" si="177"/>
        <v>11.1456473875042</v>
      </c>
    </row>
    <row r="1263" spans="1:11" x14ac:dyDescent="0.2">
      <c r="A1263" s="11">
        <v>41248</v>
      </c>
      <c r="B1263" s="12">
        <v>5892.1</v>
      </c>
      <c r="C1263" s="4">
        <f t="shared" si="174"/>
        <v>3.9282090458092368E-3</v>
      </c>
      <c r="D1263" s="4">
        <f t="shared" si="178"/>
        <v>1.4509140916531771E-7</v>
      </c>
      <c r="E1263" s="13">
        <f t="shared" si="179"/>
        <v>4.5967506199297487E-5</v>
      </c>
      <c r="F1263" s="4">
        <f t="shared" si="180"/>
        <v>3.9280639544000719E-3</v>
      </c>
      <c r="G1263" s="6">
        <f t="shared" si="181"/>
        <v>0.57936609781945236</v>
      </c>
      <c r="H1263" s="8">
        <f t="shared" si="182"/>
        <v>0</v>
      </c>
      <c r="I1263" s="6">
        <f t="shared" si="175"/>
        <v>3.9070168281719604</v>
      </c>
      <c r="J1263" s="15">
        <f t="shared" si="176"/>
        <v>41248</v>
      </c>
      <c r="K1263" s="7">
        <f t="shared" si="177"/>
        <v>10.784145338608091</v>
      </c>
    </row>
    <row r="1264" spans="1:11" x14ac:dyDescent="0.2">
      <c r="A1264" s="11">
        <v>41249</v>
      </c>
      <c r="B1264" s="12">
        <v>5901.4</v>
      </c>
      <c r="C1264" s="4">
        <f t="shared" si="174"/>
        <v>1.5771402768834902E-3</v>
      </c>
      <c r="D1264" s="4">
        <f t="shared" si="178"/>
        <v>1.4509140916531771E-7</v>
      </c>
      <c r="E1264" s="13">
        <f t="shared" si="179"/>
        <v>4.3169518550212717E-5</v>
      </c>
      <c r="F1264" s="4">
        <f t="shared" si="180"/>
        <v>1.5769951854743248E-3</v>
      </c>
      <c r="G1264" s="6">
        <f t="shared" si="181"/>
        <v>0.24001686829837993</v>
      </c>
      <c r="H1264" s="8">
        <f t="shared" si="182"/>
        <v>0</v>
      </c>
      <c r="I1264" s="6">
        <f t="shared" si="175"/>
        <v>4.0774453686988528</v>
      </c>
      <c r="J1264" s="15">
        <f t="shared" si="176"/>
        <v>41249</v>
      </c>
      <c r="K1264" s="7">
        <f t="shared" si="177"/>
        <v>10.450783795105426</v>
      </c>
    </row>
    <row r="1265" spans="1:11" x14ac:dyDescent="0.2">
      <c r="A1265" s="11">
        <v>41250</v>
      </c>
      <c r="B1265" s="12">
        <v>5914.4</v>
      </c>
      <c r="C1265" s="4">
        <f t="shared" si="174"/>
        <v>2.2004443618631321E-3</v>
      </c>
      <c r="D1265" s="4">
        <f t="shared" si="178"/>
        <v>1.4509140916531771E-7</v>
      </c>
      <c r="E1265" s="13">
        <f t="shared" si="179"/>
        <v>4.0694440454566049E-5</v>
      </c>
      <c r="F1265" s="4">
        <f t="shared" si="180"/>
        <v>2.2002992704539667E-3</v>
      </c>
      <c r="G1265" s="6">
        <f t="shared" si="181"/>
        <v>0.34491669346102188</v>
      </c>
      <c r="H1265" s="8">
        <f t="shared" si="182"/>
        <v>0</v>
      </c>
      <c r="I1265" s="6">
        <f t="shared" si="175"/>
        <v>4.0762872405882922</v>
      </c>
      <c r="J1265" s="15">
        <f t="shared" si="176"/>
        <v>41250</v>
      </c>
      <c r="K1265" s="7">
        <f t="shared" si="177"/>
        <v>10.146769650980163</v>
      </c>
    </row>
    <row r="1266" spans="1:11" x14ac:dyDescent="0.2">
      <c r="A1266" s="11">
        <v>41253</v>
      </c>
      <c r="B1266" s="12">
        <v>5921.6</v>
      </c>
      <c r="C1266" s="4">
        <f t="shared" si="174"/>
        <v>1.2166273890013648E-3</v>
      </c>
      <c r="D1266" s="4">
        <f t="shared" si="178"/>
        <v>1.4509140916531771E-7</v>
      </c>
      <c r="E1266" s="13">
        <f t="shared" si="179"/>
        <v>3.8505005636455331E-5</v>
      </c>
      <c r="F1266" s="4">
        <f t="shared" si="180"/>
        <v>1.2164822975921994E-3</v>
      </c>
      <c r="G1266" s="6">
        <f t="shared" si="181"/>
        <v>0.19604113026637007</v>
      </c>
      <c r="H1266" s="8">
        <f t="shared" si="182"/>
        <v>0</v>
      </c>
      <c r="I1266" s="6">
        <f t="shared" si="175"/>
        <v>4.1442065587125922</v>
      </c>
      <c r="J1266" s="15">
        <f t="shared" si="176"/>
        <v>41253</v>
      </c>
      <c r="K1266" s="7">
        <f t="shared" si="177"/>
        <v>9.8700387162478744</v>
      </c>
    </row>
    <row r="1267" spans="1:11" x14ac:dyDescent="0.2">
      <c r="A1267" s="11">
        <v>41254</v>
      </c>
      <c r="B1267" s="12">
        <v>5925</v>
      </c>
      <c r="C1267" s="4">
        <f t="shared" si="174"/>
        <v>5.7400437144030346E-4</v>
      </c>
      <c r="D1267" s="4">
        <f t="shared" si="178"/>
        <v>1.4509140916531771E-7</v>
      </c>
      <c r="E1267" s="13">
        <f t="shared" si="179"/>
        <v>3.6568248638287537E-5</v>
      </c>
      <c r="F1267" s="4">
        <f t="shared" si="180"/>
        <v>5.7385928003113817E-4</v>
      </c>
      <c r="G1267" s="6">
        <f t="shared" si="181"/>
        <v>9.4897184713136309E-2</v>
      </c>
      <c r="H1267" s="8">
        <f t="shared" si="182"/>
        <v>0</v>
      </c>
      <c r="I1267" s="6">
        <f t="shared" si="175"/>
        <v>4.184723837770755</v>
      </c>
      <c r="J1267" s="15">
        <f t="shared" si="176"/>
        <v>41254</v>
      </c>
      <c r="K1267" s="7">
        <f t="shared" si="177"/>
        <v>9.6186105573969183</v>
      </c>
    </row>
    <row r="1268" spans="1:11" x14ac:dyDescent="0.2">
      <c r="A1268" s="11">
        <v>41255</v>
      </c>
      <c r="B1268" s="12">
        <v>5945.9</v>
      </c>
      <c r="C1268" s="4">
        <f t="shared" si="174"/>
        <v>3.5212193843593806E-3</v>
      </c>
      <c r="D1268" s="4">
        <f t="shared" si="178"/>
        <v>1.4509140916531771E-7</v>
      </c>
      <c r="E1268" s="13">
        <f t="shared" si="179"/>
        <v>3.4855008472869546E-5</v>
      </c>
      <c r="F1268" s="4">
        <f t="shared" si="180"/>
        <v>3.5210742929502152E-3</v>
      </c>
      <c r="G1268" s="6">
        <f t="shared" si="181"/>
        <v>0.59640680793628376</v>
      </c>
      <c r="H1268" s="8">
        <f t="shared" si="182"/>
        <v>0</v>
      </c>
      <c r="I1268" s="6">
        <f t="shared" si="175"/>
        <v>4.0353677844873905</v>
      </c>
      <c r="J1268" s="15">
        <f t="shared" si="176"/>
        <v>41255</v>
      </c>
      <c r="K1268" s="7">
        <f t="shared" si="177"/>
        <v>9.390589514847294</v>
      </c>
    </row>
    <row r="1269" spans="1:11" x14ac:dyDescent="0.2">
      <c r="A1269" s="11">
        <v>41256</v>
      </c>
      <c r="B1269" s="12">
        <v>5929.6</v>
      </c>
      <c r="C1269" s="4">
        <f t="shared" si="174"/>
        <v>-2.7451492966506057E-3</v>
      </c>
      <c r="D1269" s="4">
        <f t="shared" si="178"/>
        <v>1.4509140916531771E-7</v>
      </c>
      <c r="E1269" s="13">
        <f t="shared" si="179"/>
        <v>3.3339489557911083E-5</v>
      </c>
      <c r="F1269" s="4">
        <f t="shared" si="180"/>
        <v>-2.7452943880597711E-3</v>
      </c>
      <c r="G1269" s="6">
        <f t="shared" si="181"/>
        <v>-0.47545503309290432</v>
      </c>
      <c r="H1269" s="8">
        <f t="shared" si="182"/>
        <v>1</v>
      </c>
      <c r="I1269" s="6">
        <f t="shared" si="175"/>
        <v>4.1224167180283686</v>
      </c>
      <c r="J1269" s="15">
        <f t="shared" si="176"/>
        <v>41256</v>
      </c>
      <c r="K1269" s="7">
        <f t="shared" si="177"/>
        <v>9.1841661886920924</v>
      </c>
    </row>
    <row r="1270" spans="1:11" x14ac:dyDescent="0.2">
      <c r="A1270" s="11">
        <v>41257</v>
      </c>
      <c r="B1270" s="12">
        <v>5921.8</v>
      </c>
      <c r="C1270" s="4">
        <f t="shared" si="174"/>
        <v>-1.3163003740015134E-3</v>
      </c>
      <c r="D1270" s="4">
        <f t="shared" si="178"/>
        <v>1.4509140916531771E-7</v>
      </c>
      <c r="E1270" s="13">
        <f t="shared" si="179"/>
        <v>3.340087684988064E-5</v>
      </c>
      <c r="F1270" s="4">
        <f t="shared" si="180"/>
        <v>-1.3164454654106788E-3</v>
      </c>
      <c r="G1270" s="6">
        <f t="shared" si="181"/>
        <v>-0.22778437956792419</v>
      </c>
      <c r="H1270" s="8">
        <f t="shared" si="182"/>
        <v>1</v>
      </c>
      <c r="I1270" s="6">
        <f t="shared" si="175"/>
        <v>4.2085828076756489</v>
      </c>
      <c r="J1270" s="15">
        <f t="shared" si="176"/>
        <v>41257</v>
      </c>
      <c r="K1270" s="7">
        <f t="shared" si="177"/>
        <v>9.192617604915263</v>
      </c>
    </row>
    <row r="1271" spans="1:11" x14ac:dyDescent="0.2">
      <c r="A1271" s="11">
        <v>41260</v>
      </c>
      <c r="B1271" s="12">
        <v>5912.1</v>
      </c>
      <c r="C1271" s="4">
        <f t="shared" si="174"/>
        <v>-1.6393584823925873E-3</v>
      </c>
      <c r="D1271" s="4">
        <f t="shared" si="178"/>
        <v>1.4509140916531771E-7</v>
      </c>
      <c r="E1271" s="13">
        <f t="shared" si="179"/>
        <v>3.2375562661743099E-5</v>
      </c>
      <c r="F1271" s="4">
        <f t="shared" si="180"/>
        <v>-1.6395035738017527E-3</v>
      </c>
      <c r="G1271" s="6">
        <f t="shared" si="181"/>
        <v>-0.28814010179123495</v>
      </c>
      <c r="H1271" s="8">
        <f t="shared" si="182"/>
        <v>1</v>
      </c>
      <c r="I1271" s="6">
        <f t="shared" si="175"/>
        <v>4.2086024369563431</v>
      </c>
      <c r="J1271" s="15">
        <f t="shared" si="176"/>
        <v>41260</v>
      </c>
      <c r="K1271" s="7">
        <f t="shared" si="177"/>
        <v>9.0504239422366304</v>
      </c>
    </row>
    <row r="1272" spans="1:11" x14ac:dyDescent="0.2">
      <c r="A1272" s="11">
        <v>41261</v>
      </c>
      <c r="B1272" s="12">
        <v>5935.9</v>
      </c>
      <c r="C1272" s="4">
        <f t="shared" si="174"/>
        <v>4.0175611094821163E-3</v>
      </c>
      <c r="D1272" s="4">
        <f t="shared" si="178"/>
        <v>1.4509140916531771E-7</v>
      </c>
      <c r="E1272" s="13">
        <f t="shared" si="179"/>
        <v>3.1646221018993419E-5</v>
      </c>
      <c r="F1272" s="4">
        <f t="shared" si="180"/>
        <v>4.0174160180729513E-3</v>
      </c>
      <c r="G1272" s="6">
        <f t="shared" si="181"/>
        <v>0.71414414247223057</v>
      </c>
      <c r="H1272" s="8">
        <f t="shared" si="182"/>
        <v>0</v>
      </c>
      <c r="I1272" s="6">
        <f t="shared" si="175"/>
        <v>4.00650644647496</v>
      </c>
      <c r="J1272" s="15">
        <f t="shared" si="176"/>
        <v>41261</v>
      </c>
      <c r="K1272" s="7">
        <f t="shared" si="177"/>
        <v>8.9479013840147648</v>
      </c>
    </row>
    <row r="1273" spans="1:11" x14ac:dyDescent="0.2">
      <c r="A1273" s="11">
        <v>41262</v>
      </c>
      <c r="B1273" s="12">
        <v>5961.6</v>
      </c>
      <c r="C1273" s="4">
        <f t="shared" si="174"/>
        <v>4.32024206314067E-3</v>
      </c>
      <c r="D1273" s="4">
        <f t="shared" si="178"/>
        <v>1.4509140916531771E-7</v>
      </c>
      <c r="E1273" s="13">
        <f t="shared" si="179"/>
        <v>3.0501021152493888E-5</v>
      </c>
      <c r="F1273" s="4">
        <f t="shared" si="180"/>
        <v>4.320096971731505E-3</v>
      </c>
      <c r="G1273" s="6">
        <f t="shared" si="181"/>
        <v>0.78223330998725171</v>
      </c>
      <c r="H1273" s="8">
        <f t="shared" si="182"/>
        <v>0</v>
      </c>
      <c r="I1273" s="6">
        <f t="shared" si="175"/>
        <v>3.9739921884193858</v>
      </c>
      <c r="J1273" s="15">
        <f t="shared" si="176"/>
        <v>41262</v>
      </c>
      <c r="K1273" s="7">
        <f t="shared" si="177"/>
        <v>8.7845081544620083</v>
      </c>
    </row>
    <row r="1274" spans="1:11" x14ac:dyDescent="0.2">
      <c r="A1274" s="11">
        <v>41263</v>
      </c>
      <c r="B1274" s="12">
        <v>5958.3</v>
      </c>
      <c r="C1274" s="4">
        <f t="shared" si="174"/>
        <v>-5.5369593441378809E-4</v>
      </c>
      <c r="D1274" s="4">
        <f t="shared" si="178"/>
        <v>1.4509140916531771E-7</v>
      </c>
      <c r="E1274" s="13">
        <f t="shared" si="179"/>
        <v>2.9487986264495854E-5</v>
      </c>
      <c r="F1274" s="4">
        <f t="shared" si="180"/>
        <v>-5.5384102582295338E-4</v>
      </c>
      <c r="G1274" s="6">
        <f t="shared" si="181"/>
        <v>-0.1019911679699312</v>
      </c>
      <c r="H1274" s="8">
        <f t="shared" si="182"/>
        <v>1</v>
      </c>
      <c r="I1274" s="6">
        <f t="shared" si="175"/>
        <v>4.2916241790417429</v>
      </c>
      <c r="J1274" s="15">
        <f t="shared" si="176"/>
        <v>41263</v>
      </c>
      <c r="K1274" s="7">
        <f t="shared" si="177"/>
        <v>8.6373957446197007</v>
      </c>
    </row>
    <row r="1275" spans="1:11" x14ac:dyDescent="0.2">
      <c r="A1275" s="11">
        <v>41264</v>
      </c>
      <c r="B1275" s="12">
        <v>5940</v>
      </c>
      <c r="C1275" s="4">
        <f t="shared" si="174"/>
        <v>-3.0760721161650355E-3</v>
      </c>
      <c r="D1275" s="4">
        <f t="shared" si="178"/>
        <v>1.4509140916531771E-7</v>
      </c>
      <c r="E1275" s="13">
        <f t="shared" si="179"/>
        <v>2.8648924767525588E-5</v>
      </c>
      <c r="F1275" s="4">
        <f t="shared" si="180"/>
        <v>-3.0762172075742009E-3</v>
      </c>
      <c r="G1275" s="6">
        <f t="shared" si="181"/>
        <v>-0.57472863226775806</v>
      </c>
      <c r="H1275" s="8">
        <f t="shared" si="182"/>
        <v>1</v>
      </c>
      <c r="I1275" s="6">
        <f t="shared" si="175"/>
        <v>4.1461022891396873</v>
      </c>
      <c r="J1275" s="15">
        <f t="shared" si="176"/>
        <v>41264</v>
      </c>
      <c r="K1275" s="7">
        <f t="shared" si="177"/>
        <v>8.5136231806346547</v>
      </c>
    </row>
    <row r="1276" spans="1:11" x14ac:dyDescent="0.2">
      <c r="A1276" s="11">
        <v>41267</v>
      </c>
      <c r="B1276" s="12">
        <v>5954.2</v>
      </c>
      <c r="C1276" s="4">
        <f t="shared" si="174"/>
        <v>2.3877195181558511E-3</v>
      </c>
      <c r="D1276" s="4">
        <f t="shared" si="178"/>
        <v>1.4509140916531771E-7</v>
      </c>
      <c r="E1276" s="13">
        <f t="shared" si="179"/>
        <v>2.9610011477490531E-5</v>
      </c>
      <c r="F1276" s="4">
        <f t="shared" si="180"/>
        <v>2.3875744267466857E-3</v>
      </c>
      <c r="G1276" s="6">
        <f t="shared" si="181"/>
        <v>0.43877071200185475</v>
      </c>
      <c r="H1276" s="8">
        <f t="shared" si="182"/>
        <v>0</v>
      </c>
      <c r="I1276" s="6">
        <f t="shared" si="175"/>
        <v>4.1985006120543922</v>
      </c>
      <c r="J1276" s="15">
        <f t="shared" si="176"/>
        <v>41267</v>
      </c>
      <c r="K1276" s="7">
        <f t="shared" si="177"/>
        <v>8.6552486410299636</v>
      </c>
    </row>
    <row r="1277" spans="1:11" x14ac:dyDescent="0.2">
      <c r="A1277" s="11">
        <v>41270</v>
      </c>
      <c r="B1277" s="12">
        <v>5954.3</v>
      </c>
      <c r="C1277" s="4">
        <f t="shared" si="174"/>
        <v>1.6794726456304209E-5</v>
      </c>
      <c r="D1277" s="4">
        <f t="shared" si="178"/>
        <v>1.4509140916531771E-7</v>
      </c>
      <c r="E1277" s="13">
        <f t="shared" si="179"/>
        <v>2.8699806041351754E-5</v>
      </c>
      <c r="F1277" s="4">
        <f t="shared" si="180"/>
        <v>1.6649635047138891E-5</v>
      </c>
      <c r="G1277" s="6">
        <f t="shared" si="181"/>
        <v>3.1078871266045759E-3</v>
      </c>
      <c r="H1277" s="8">
        <f t="shared" si="182"/>
        <v>0</v>
      </c>
      <c r="I1277" s="6">
        <f t="shared" si="175"/>
        <v>4.3103667339954255</v>
      </c>
      <c r="J1277" s="15">
        <f t="shared" si="176"/>
        <v>41270</v>
      </c>
      <c r="K1277" s="7">
        <f t="shared" si="177"/>
        <v>8.5211800406176099</v>
      </c>
    </row>
    <row r="1278" spans="1:11" x14ac:dyDescent="0.2">
      <c r="A1278" s="11">
        <v>41271</v>
      </c>
      <c r="B1278" s="12">
        <v>5925.4</v>
      </c>
      <c r="C1278" s="4">
        <f t="shared" si="174"/>
        <v>-4.8654523281822662E-3</v>
      </c>
      <c r="D1278" s="4">
        <f t="shared" si="178"/>
        <v>1.4509140916531771E-7</v>
      </c>
      <c r="E1278" s="13">
        <f t="shared" si="179"/>
        <v>2.7894645397321565E-5</v>
      </c>
      <c r="F1278" s="4">
        <f t="shared" si="180"/>
        <v>-4.8655974195914312E-3</v>
      </c>
      <c r="G1278" s="6">
        <f t="shared" si="181"/>
        <v>-0.92124628598781011</v>
      </c>
      <c r="H1278" s="8">
        <f t="shared" si="182"/>
        <v>1</v>
      </c>
      <c r="I1278" s="6">
        <f t="shared" si="175"/>
        <v>3.9002520114717347</v>
      </c>
      <c r="J1278" s="15">
        <f t="shared" si="176"/>
        <v>41271</v>
      </c>
      <c r="K1278" s="7">
        <f t="shared" si="177"/>
        <v>8.4008007270273684</v>
      </c>
    </row>
    <row r="1279" spans="1:11" x14ac:dyDescent="0.2">
      <c r="A1279" s="11">
        <v>41274</v>
      </c>
      <c r="B1279" s="12">
        <v>5897.8</v>
      </c>
      <c r="C1279" s="4">
        <f t="shared" si="174"/>
        <v>-4.6687952727814145E-3</v>
      </c>
      <c r="D1279" s="4">
        <f t="shared" si="178"/>
        <v>1.4509140916531771E-7</v>
      </c>
      <c r="E1279" s="13">
        <f t="shared" si="179"/>
        <v>3.1586369003319076E-5</v>
      </c>
      <c r="F1279" s="4">
        <f t="shared" si="180"/>
        <v>-4.6689403641905795E-3</v>
      </c>
      <c r="G1279" s="6">
        <f t="shared" si="181"/>
        <v>-0.83074641241485381</v>
      </c>
      <c r="H1279" s="8">
        <f t="shared" si="182"/>
        <v>1</v>
      </c>
      <c r="I1279" s="6">
        <f t="shared" si="175"/>
        <v>3.9173841114695711</v>
      </c>
      <c r="J1279" s="15">
        <f t="shared" si="176"/>
        <v>41274</v>
      </c>
      <c r="K1279" s="7">
        <f t="shared" si="177"/>
        <v>8.9394358646615526</v>
      </c>
    </row>
    <row r="1280" spans="1:11" x14ac:dyDescent="0.2">
      <c r="A1280" s="11">
        <v>41276</v>
      </c>
      <c r="B1280" s="12">
        <v>6027.4</v>
      </c>
      <c r="C1280" s="4">
        <f t="shared" si="174"/>
        <v>2.1736340291064787E-2</v>
      </c>
      <c r="D1280" s="4">
        <f t="shared" si="178"/>
        <v>1.4509140916531771E-7</v>
      </c>
      <c r="E1280" s="13">
        <f t="shared" si="179"/>
        <v>3.4503235787980833E-5</v>
      </c>
      <c r="F1280" s="4">
        <f t="shared" si="180"/>
        <v>2.1736195199655622E-2</v>
      </c>
      <c r="G1280" s="6">
        <f t="shared" si="181"/>
        <v>3.700442093578824</v>
      </c>
      <c r="H1280" s="8">
        <f t="shared" si="182"/>
        <v>0</v>
      </c>
      <c r="I1280" s="6">
        <f t="shared" si="175"/>
        <v>-2.6283456534851419</v>
      </c>
      <c r="J1280" s="15">
        <f t="shared" si="176"/>
        <v>41276</v>
      </c>
      <c r="K1280" s="7">
        <f t="shared" si="177"/>
        <v>9.343082282822488</v>
      </c>
    </row>
    <row r="1281" spans="1:11" x14ac:dyDescent="0.2">
      <c r="A1281" s="11">
        <v>41277</v>
      </c>
      <c r="B1281" s="12">
        <v>6047.3</v>
      </c>
      <c r="C1281" s="4">
        <f t="shared" si="174"/>
        <v>3.2961511287478837E-3</v>
      </c>
      <c r="D1281" s="4">
        <f t="shared" si="178"/>
        <v>1.4509140916531771E-7</v>
      </c>
      <c r="E1281" s="13">
        <f t="shared" si="179"/>
        <v>3.3028314178956258E-5</v>
      </c>
      <c r="F1281" s="4">
        <f t="shared" si="180"/>
        <v>3.2960060373387183E-3</v>
      </c>
      <c r="G1281" s="6">
        <f t="shared" si="181"/>
        <v>0.57351501825103757</v>
      </c>
      <c r="H1281" s="8">
        <f t="shared" si="182"/>
        <v>0</v>
      </c>
      <c r="I1281" s="6">
        <f t="shared" si="175"/>
        <v>4.0756744081911425</v>
      </c>
      <c r="J1281" s="15">
        <f t="shared" si="176"/>
        <v>41277</v>
      </c>
      <c r="K1281" s="7">
        <f t="shared" si="177"/>
        <v>9.1412053293184101</v>
      </c>
    </row>
    <row r="1282" spans="1:11" x14ac:dyDescent="0.2">
      <c r="A1282" s="11">
        <v>41278</v>
      </c>
      <c r="B1282" s="12">
        <v>6089.8</v>
      </c>
      <c r="C1282" s="4">
        <f t="shared" si="174"/>
        <v>7.0033490220266772E-3</v>
      </c>
      <c r="D1282" s="4">
        <f t="shared" si="178"/>
        <v>1.4509140916531771E-7</v>
      </c>
      <c r="E1282" s="13">
        <f t="shared" si="179"/>
        <v>3.1723610003980082E-5</v>
      </c>
      <c r="F1282" s="4">
        <f t="shared" si="180"/>
        <v>7.0032039306175123E-3</v>
      </c>
      <c r="G1282" s="6">
        <f t="shared" si="181"/>
        <v>1.2433845651397282</v>
      </c>
      <c r="H1282" s="8">
        <f t="shared" si="182"/>
        <v>0</v>
      </c>
      <c r="I1282" s="6">
        <f t="shared" si="175"/>
        <v>3.4872835579939805</v>
      </c>
      <c r="J1282" s="15">
        <f t="shared" si="176"/>
        <v>41278</v>
      </c>
      <c r="K1282" s="7">
        <f t="shared" si="177"/>
        <v>8.9588354885034924</v>
      </c>
    </row>
    <row r="1283" spans="1:11" x14ac:dyDescent="0.2">
      <c r="A1283" s="11">
        <v>41281</v>
      </c>
      <c r="B1283" s="12">
        <v>6064.6</v>
      </c>
      <c r="C1283" s="4">
        <f t="shared" si="174"/>
        <v>-4.1466524236349889E-3</v>
      </c>
      <c r="D1283" s="4">
        <f t="shared" si="178"/>
        <v>1.4509140916531771E-7</v>
      </c>
      <c r="E1283" s="13">
        <f t="shared" si="179"/>
        <v>3.0569478846239419E-5</v>
      </c>
      <c r="F1283" s="4">
        <f t="shared" si="180"/>
        <v>-4.1467975150441538E-3</v>
      </c>
      <c r="G1283" s="6">
        <f t="shared" si="181"/>
        <v>-0.75001303641396655</v>
      </c>
      <c r="H1283" s="8">
        <f t="shared" si="182"/>
        <v>1</v>
      </c>
      <c r="I1283" s="6">
        <f t="shared" si="175"/>
        <v>3.9975559244444314</v>
      </c>
      <c r="J1283" s="15">
        <f t="shared" si="176"/>
        <v>41281</v>
      </c>
      <c r="K1283" s="7">
        <f t="shared" si="177"/>
        <v>8.7943607772814119</v>
      </c>
    </row>
    <row r="1284" spans="1:11" x14ac:dyDescent="0.2">
      <c r="A1284" s="11">
        <v>41282</v>
      </c>
      <c r="B1284" s="12">
        <v>6053.6</v>
      </c>
      <c r="C1284" s="4">
        <f t="shared" si="174"/>
        <v>-1.8154516382315534E-3</v>
      </c>
      <c r="D1284" s="4">
        <f t="shared" si="178"/>
        <v>1.4509140916531771E-7</v>
      </c>
      <c r="E1284" s="13">
        <f t="shared" si="179"/>
        <v>3.2747415838801785E-5</v>
      </c>
      <c r="F1284" s="4">
        <f t="shared" si="180"/>
        <v>-1.8155967296407188E-3</v>
      </c>
      <c r="G1284" s="6">
        <f t="shared" si="181"/>
        <v>-0.31727136309364035</v>
      </c>
      <c r="H1284" s="8">
        <f t="shared" si="182"/>
        <v>1</v>
      </c>
      <c r="I1284" s="6">
        <f t="shared" si="175"/>
        <v>4.1940741602165152</v>
      </c>
      <c r="J1284" s="15">
        <f t="shared" si="176"/>
        <v>41282</v>
      </c>
      <c r="K1284" s="7">
        <f t="shared" si="177"/>
        <v>9.1022503850514074</v>
      </c>
    </row>
    <row r="1285" spans="1:11" x14ac:dyDescent="0.2">
      <c r="A1285" s="11">
        <v>41283</v>
      </c>
      <c r="B1285" s="12">
        <v>6098.6</v>
      </c>
      <c r="C1285" s="4">
        <f t="shared" si="174"/>
        <v>7.4061002433329949E-3</v>
      </c>
      <c r="D1285" s="4">
        <f t="shared" si="178"/>
        <v>1.4509140916531771E-7</v>
      </c>
      <c r="E1285" s="13">
        <f t="shared" si="179"/>
        <v>3.2088340672132595E-5</v>
      </c>
      <c r="F1285" s="4">
        <f t="shared" si="180"/>
        <v>7.4059551519238299E-3</v>
      </c>
      <c r="G1285" s="6">
        <f t="shared" si="181"/>
        <v>1.3073968910405946</v>
      </c>
      <c r="H1285" s="8">
        <f t="shared" si="182"/>
        <v>0</v>
      </c>
      <c r="I1285" s="6">
        <f t="shared" si="175"/>
        <v>3.3999270578165008</v>
      </c>
      <c r="J1285" s="15">
        <f t="shared" si="176"/>
        <v>41283</v>
      </c>
      <c r="K1285" s="7">
        <f t="shared" si="177"/>
        <v>9.0101887827334366</v>
      </c>
    </row>
    <row r="1286" spans="1:11" x14ac:dyDescent="0.2">
      <c r="A1286" s="11">
        <v>41284</v>
      </c>
      <c r="B1286" s="12">
        <v>6101.5</v>
      </c>
      <c r="C1286" s="4">
        <f t="shared" si="174"/>
        <v>4.7540594824952077E-4</v>
      </c>
      <c r="D1286" s="4">
        <f t="shared" si="178"/>
        <v>1.4509140916531771E-7</v>
      </c>
      <c r="E1286" s="13">
        <f t="shared" si="179"/>
        <v>3.0892116756328172E-5</v>
      </c>
      <c r="F1286" s="4">
        <f t="shared" si="180"/>
        <v>4.7526085684035548E-4</v>
      </c>
      <c r="G1286" s="6">
        <f t="shared" si="181"/>
        <v>8.5508288305501404E-2</v>
      </c>
      <c r="H1286" s="8">
        <f t="shared" si="182"/>
        <v>0</v>
      </c>
      <c r="I1286" s="6">
        <f t="shared" si="175"/>
        <v>4.2699103969928283</v>
      </c>
      <c r="J1286" s="15">
        <f t="shared" si="176"/>
        <v>41284</v>
      </c>
      <c r="K1286" s="7">
        <f t="shared" si="177"/>
        <v>8.8406479057538689</v>
      </c>
    </row>
    <row r="1287" spans="1:11" x14ac:dyDescent="0.2">
      <c r="A1287" s="11">
        <v>41285</v>
      </c>
      <c r="B1287" s="12">
        <v>6121.6</v>
      </c>
      <c r="C1287" s="4">
        <f t="shared" si="174"/>
        <v>3.2888576740395187E-3</v>
      </c>
      <c r="D1287" s="4">
        <f t="shared" si="178"/>
        <v>1.4509140916531771E-7</v>
      </c>
      <c r="E1287" s="13">
        <f t="shared" si="179"/>
        <v>2.9833946391471603E-5</v>
      </c>
      <c r="F1287" s="4">
        <f t="shared" si="180"/>
        <v>3.2887125826303533E-3</v>
      </c>
      <c r="G1287" s="6">
        <f t="shared" si="181"/>
        <v>0.60210268989847449</v>
      </c>
      <c r="H1287" s="8">
        <f t="shared" si="182"/>
        <v>0</v>
      </c>
      <c r="I1287" s="6">
        <f t="shared" si="175"/>
        <v>4.1097294782677913</v>
      </c>
      <c r="J1287" s="15">
        <f t="shared" si="176"/>
        <v>41285</v>
      </c>
      <c r="K1287" s="7">
        <f t="shared" si="177"/>
        <v>8.6879159969709168</v>
      </c>
    </row>
    <row r="1288" spans="1:11" x14ac:dyDescent="0.2">
      <c r="A1288" s="11">
        <v>41288</v>
      </c>
      <c r="B1288" s="12">
        <v>6107.9</v>
      </c>
      <c r="C1288" s="4">
        <f t="shared" si="174"/>
        <v>-2.2404850126183031E-3</v>
      </c>
      <c r="D1288" s="4">
        <f t="shared" si="178"/>
        <v>1.4509140916531771E-7</v>
      </c>
      <c r="E1288" s="13">
        <f t="shared" si="179"/>
        <v>2.8897897123214239E-5</v>
      </c>
      <c r="F1288" s="4">
        <f t="shared" si="180"/>
        <v>-2.2406301040274685E-3</v>
      </c>
      <c r="G1288" s="6">
        <f t="shared" si="181"/>
        <v>-0.4168089600501434</v>
      </c>
      <c r="H1288" s="8">
        <f t="shared" si="182"/>
        <v>1</v>
      </c>
      <c r="I1288" s="6">
        <f t="shared" si="175"/>
        <v>4.2200674769042523</v>
      </c>
      <c r="J1288" s="15">
        <f t="shared" si="176"/>
        <v>41288</v>
      </c>
      <c r="K1288" s="7">
        <f t="shared" si="177"/>
        <v>8.5505368089805938</v>
      </c>
    </row>
    <row r="1289" spans="1:11" x14ac:dyDescent="0.2">
      <c r="A1289" s="11">
        <v>41289</v>
      </c>
      <c r="B1289" s="12">
        <v>6117.3</v>
      </c>
      <c r="C1289" s="4">
        <f t="shared" si="174"/>
        <v>1.5378074554963552E-3</v>
      </c>
      <c r="D1289" s="4">
        <f t="shared" si="178"/>
        <v>1.4509140916531771E-7</v>
      </c>
      <c r="E1289" s="13">
        <f t="shared" si="179"/>
        <v>2.9003799353522525E-5</v>
      </c>
      <c r="F1289" s="4">
        <f t="shared" si="180"/>
        <v>1.5376623640871898E-3</v>
      </c>
      <c r="G1289" s="6">
        <f t="shared" si="181"/>
        <v>0.2855180301425731</v>
      </c>
      <c r="H1289" s="8">
        <f t="shared" si="182"/>
        <v>0</v>
      </c>
      <c r="I1289" s="6">
        <f t="shared" si="175"/>
        <v>4.2643430562114375</v>
      </c>
      <c r="J1289" s="15">
        <f t="shared" si="176"/>
        <v>41289</v>
      </c>
      <c r="K1289" s="7">
        <f t="shared" si="177"/>
        <v>8.5661900728627298</v>
      </c>
    </row>
    <row r="1290" spans="1:11" x14ac:dyDescent="0.2">
      <c r="A1290" s="11">
        <v>41290</v>
      </c>
      <c r="B1290" s="12">
        <v>6104</v>
      </c>
      <c r="C1290" s="4">
        <f t="shared" si="174"/>
        <v>-2.1765287245189935E-3</v>
      </c>
      <c r="D1290" s="4">
        <f t="shared" si="178"/>
        <v>1.4509140916531771E-7</v>
      </c>
      <c r="E1290" s="13">
        <f t="shared" si="179"/>
        <v>2.8163555515071038E-5</v>
      </c>
      <c r="F1290" s="4">
        <f t="shared" si="180"/>
        <v>-2.1766738159281589E-3</v>
      </c>
      <c r="G1290" s="6">
        <f t="shared" si="181"/>
        <v>-0.41015651298518002</v>
      </c>
      <c r="H1290" s="8">
        <f t="shared" si="182"/>
        <v>1</v>
      </c>
      <c r="I1290" s="6">
        <f t="shared" si="175"/>
        <v>4.2356881709512972</v>
      </c>
      <c r="J1290" s="15">
        <f t="shared" si="176"/>
        <v>41290</v>
      </c>
      <c r="K1290" s="7">
        <f t="shared" si="177"/>
        <v>8.4411963283132874</v>
      </c>
    </row>
    <row r="1291" spans="1:11" x14ac:dyDescent="0.2">
      <c r="A1291" s="11">
        <v>41291</v>
      </c>
      <c r="B1291" s="12">
        <v>6132.4</v>
      </c>
      <c r="C1291" s="4">
        <f t="shared" si="174"/>
        <v>4.6418964720062366E-3</v>
      </c>
      <c r="D1291" s="4">
        <f t="shared" si="178"/>
        <v>1.4509140916531771E-7</v>
      </c>
      <c r="E1291" s="13">
        <f t="shared" si="179"/>
        <v>2.8301651754863951E-5</v>
      </c>
      <c r="F1291" s="4">
        <f t="shared" si="180"/>
        <v>4.6417513805970716E-3</v>
      </c>
      <c r="G1291" s="6">
        <f t="shared" si="181"/>
        <v>0.87252119172942422</v>
      </c>
      <c r="H1291" s="8">
        <f t="shared" si="182"/>
        <v>0</v>
      </c>
      <c r="I1291" s="6">
        <f t="shared" si="175"/>
        <v>3.9367100463478857</v>
      </c>
      <c r="J1291" s="15">
        <f t="shared" si="176"/>
        <v>41291</v>
      </c>
      <c r="K1291" s="7">
        <f t="shared" si="177"/>
        <v>8.4618661617757702</v>
      </c>
    </row>
    <row r="1292" spans="1:11" x14ac:dyDescent="0.2">
      <c r="A1292" s="11">
        <v>41292</v>
      </c>
      <c r="B1292" s="12">
        <v>6154.4</v>
      </c>
      <c r="C1292" s="4">
        <f t="shared" si="174"/>
        <v>3.5810827084257132E-3</v>
      </c>
      <c r="D1292" s="4">
        <f t="shared" si="178"/>
        <v>1.4509140916531771E-7</v>
      </c>
      <c r="E1292" s="13">
        <f t="shared" si="179"/>
        <v>2.7542441214613278E-5</v>
      </c>
      <c r="F1292" s="4">
        <f t="shared" si="180"/>
        <v>3.5809376170165478E-3</v>
      </c>
      <c r="G1292" s="6">
        <f t="shared" si="181"/>
        <v>0.68233168643256203</v>
      </c>
      <c r="H1292" s="8">
        <f t="shared" si="182"/>
        <v>0</v>
      </c>
      <c r="I1292" s="6">
        <f t="shared" si="175"/>
        <v>4.0981644146835512</v>
      </c>
      <c r="J1292" s="15">
        <f t="shared" si="176"/>
        <v>41292</v>
      </c>
      <c r="K1292" s="7">
        <f t="shared" si="177"/>
        <v>8.3475970358523881</v>
      </c>
    </row>
    <row r="1293" spans="1:11" x14ac:dyDescent="0.2">
      <c r="A1293" s="11">
        <v>41295</v>
      </c>
      <c r="B1293" s="12">
        <v>6181</v>
      </c>
      <c r="C1293" s="4">
        <f t="shared" si="174"/>
        <v>4.3127975145484292E-3</v>
      </c>
      <c r="D1293" s="4">
        <f t="shared" si="178"/>
        <v>1.4509140916531771E-7</v>
      </c>
      <c r="E1293" s="13">
        <f t="shared" si="179"/>
        <v>2.6870849480184724E-5</v>
      </c>
      <c r="F1293" s="4">
        <f t="shared" si="180"/>
        <v>4.3126524231392642E-3</v>
      </c>
      <c r="G1293" s="6">
        <f t="shared" si="181"/>
        <v>0.83196251600180604</v>
      </c>
      <c r="H1293" s="8">
        <f t="shared" si="182"/>
        <v>0</v>
      </c>
      <c r="I1293" s="6">
        <f t="shared" si="175"/>
        <v>3.9972149134742141</v>
      </c>
      <c r="J1293" s="15">
        <f t="shared" si="176"/>
        <v>41295</v>
      </c>
      <c r="K1293" s="7">
        <f t="shared" si="177"/>
        <v>8.245195521324364</v>
      </c>
    </row>
    <row r="1294" spans="1:11" x14ac:dyDescent="0.2">
      <c r="A1294" s="11">
        <v>41296</v>
      </c>
      <c r="B1294" s="12">
        <v>6179.2</v>
      </c>
      <c r="C1294" s="4">
        <f t="shared" si="174"/>
        <v>-2.9125742507803804E-4</v>
      </c>
      <c r="D1294" s="4">
        <f t="shared" si="178"/>
        <v>1.4509140916531771E-7</v>
      </c>
      <c r="E1294" s="13">
        <f t="shared" si="179"/>
        <v>2.6276764659386751E-5</v>
      </c>
      <c r="F1294" s="4">
        <f t="shared" si="180"/>
        <v>-2.9140251648720333E-4</v>
      </c>
      <c r="G1294" s="6">
        <f t="shared" si="181"/>
        <v>-5.6846974042974639E-2</v>
      </c>
      <c r="H1294" s="8">
        <f t="shared" si="182"/>
        <v>1</v>
      </c>
      <c r="I1294" s="6">
        <f t="shared" si="175"/>
        <v>4.3528584187163961</v>
      </c>
      <c r="J1294" s="15">
        <f t="shared" si="176"/>
        <v>41296</v>
      </c>
      <c r="K1294" s="7">
        <f t="shared" si="177"/>
        <v>8.1535400034738572</v>
      </c>
    </row>
    <row r="1295" spans="1:11" x14ac:dyDescent="0.2">
      <c r="A1295" s="11">
        <v>41297</v>
      </c>
      <c r="B1295" s="12">
        <v>6197.6</v>
      </c>
      <c r="C1295" s="4">
        <f t="shared" si="174"/>
        <v>2.9733070834974916E-3</v>
      </c>
      <c r="D1295" s="4">
        <f t="shared" si="178"/>
        <v>1.4509140916531771E-7</v>
      </c>
      <c r="E1295" s="13">
        <f t="shared" si="179"/>
        <v>2.5767038241462818E-5</v>
      </c>
      <c r="F1295" s="4">
        <f t="shared" si="180"/>
        <v>2.9731619920883262E-3</v>
      </c>
      <c r="G1295" s="6">
        <f t="shared" si="181"/>
        <v>0.58571496622145747</v>
      </c>
      <c r="H1295" s="8">
        <f t="shared" si="182"/>
        <v>0</v>
      </c>
      <c r="I1295" s="6">
        <f t="shared" si="175"/>
        <v>4.192737691161244</v>
      </c>
      <c r="J1295" s="15">
        <f t="shared" si="176"/>
        <v>41297</v>
      </c>
      <c r="K1295" s="7">
        <f t="shared" si="177"/>
        <v>8.0740700239037402</v>
      </c>
    </row>
    <row r="1296" spans="1:11" x14ac:dyDescent="0.2">
      <c r="A1296" s="11">
        <v>41298</v>
      </c>
      <c r="B1296" s="12">
        <v>6264.9</v>
      </c>
      <c r="C1296" s="4">
        <f t="shared" ref="C1296:C1359" si="183">LN(B1296/B1295)</f>
        <v>1.0800506193147244E-2</v>
      </c>
      <c r="D1296" s="4">
        <f t="shared" si="178"/>
        <v>1.4509140916531771E-7</v>
      </c>
      <c r="E1296" s="13">
        <f t="shared" si="179"/>
        <v>2.5300341829363587E-5</v>
      </c>
      <c r="F1296" s="4">
        <f t="shared" si="180"/>
        <v>1.0800361101738079E-2</v>
      </c>
      <c r="G1296" s="6">
        <f t="shared" si="181"/>
        <v>2.1472127711111915</v>
      </c>
      <c r="H1296" s="8">
        <f t="shared" si="182"/>
        <v>0</v>
      </c>
      <c r="I1296" s="6">
        <f t="shared" si="175"/>
        <v>2.0681464502238431</v>
      </c>
      <c r="J1296" s="15">
        <f t="shared" si="176"/>
        <v>41298</v>
      </c>
      <c r="K1296" s="7">
        <f t="shared" si="177"/>
        <v>8.0006165280114434</v>
      </c>
    </row>
    <row r="1297" spans="1:11" x14ac:dyDescent="0.2">
      <c r="A1297" s="11">
        <v>41299</v>
      </c>
      <c r="B1297" s="12">
        <v>6284.5</v>
      </c>
      <c r="C1297" s="4">
        <f t="shared" si="183"/>
        <v>3.1236578540521534E-3</v>
      </c>
      <c r="D1297" s="4">
        <f t="shared" si="178"/>
        <v>1.4509140916531771E-7</v>
      </c>
      <c r="E1297" s="13">
        <f t="shared" si="179"/>
        <v>2.4887505815851685E-5</v>
      </c>
      <c r="F1297" s="4">
        <f t="shared" si="180"/>
        <v>3.123512762642988E-3</v>
      </c>
      <c r="G1297" s="6">
        <f t="shared" si="181"/>
        <v>0.6261128218097195</v>
      </c>
      <c r="H1297" s="8">
        <f t="shared" si="182"/>
        <v>0</v>
      </c>
      <c r="I1297" s="6">
        <f t="shared" si="175"/>
        <v>4.1856251614222302</v>
      </c>
      <c r="J1297" s="15">
        <f t="shared" si="176"/>
        <v>41299</v>
      </c>
      <c r="K1297" s="7">
        <f t="shared" si="177"/>
        <v>7.9350733905934838</v>
      </c>
    </row>
    <row r="1298" spans="1:11" x14ac:dyDescent="0.2">
      <c r="A1298" s="11">
        <v>41302</v>
      </c>
      <c r="B1298" s="12">
        <v>6294.4</v>
      </c>
      <c r="C1298" s="4">
        <f t="shared" si="183"/>
        <v>1.5740648298477396E-3</v>
      </c>
      <c r="D1298" s="4">
        <f t="shared" si="178"/>
        <v>1.4509140916531771E-7</v>
      </c>
      <c r="E1298" s="13">
        <f t="shared" si="179"/>
        <v>2.4522314291696232E-5</v>
      </c>
      <c r="F1298" s="4">
        <f t="shared" si="180"/>
        <v>1.5739197384385742E-3</v>
      </c>
      <c r="G1298" s="6">
        <f t="shared" si="181"/>
        <v>0.3178350985786999</v>
      </c>
      <c r="H1298" s="8">
        <f t="shared" si="182"/>
        <v>0</v>
      </c>
      <c r="I1298" s="6">
        <f t="shared" si="175"/>
        <v>4.3385154256073655</v>
      </c>
      <c r="J1298" s="15">
        <f t="shared" si="176"/>
        <v>41302</v>
      </c>
      <c r="K1298" s="7">
        <f t="shared" si="177"/>
        <v>7.8766398392964163</v>
      </c>
    </row>
    <row r="1299" spans="1:11" x14ac:dyDescent="0.2">
      <c r="A1299" s="11">
        <v>41303</v>
      </c>
      <c r="B1299" s="12">
        <v>6339.2</v>
      </c>
      <c r="C1299" s="4">
        <f t="shared" si="183"/>
        <v>7.0922283094918366E-3</v>
      </c>
      <c r="D1299" s="4">
        <f t="shared" si="178"/>
        <v>1.4509140916531771E-7</v>
      </c>
      <c r="E1299" s="13">
        <f t="shared" si="179"/>
        <v>2.4199268711974448E-5</v>
      </c>
      <c r="F1299" s="4">
        <f t="shared" si="180"/>
        <v>7.0920832180826716E-3</v>
      </c>
      <c r="G1299" s="6">
        <f t="shared" si="181"/>
        <v>1.4416927083169344</v>
      </c>
      <c r="H1299" s="8">
        <f t="shared" si="182"/>
        <v>0</v>
      </c>
      <c r="I1299" s="6">
        <f t="shared" si="175"/>
        <v>3.3564166060740561</v>
      </c>
      <c r="J1299" s="15">
        <f t="shared" si="176"/>
        <v>41303</v>
      </c>
      <c r="K1299" s="7">
        <f t="shared" si="177"/>
        <v>7.8245862409008797</v>
      </c>
    </row>
    <row r="1300" spans="1:11" x14ac:dyDescent="0.2">
      <c r="A1300" s="11">
        <v>41304</v>
      </c>
      <c r="B1300" s="12">
        <v>6323.1</v>
      </c>
      <c r="C1300" s="4">
        <f t="shared" si="183"/>
        <v>-2.5429832931205569E-3</v>
      </c>
      <c r="D1300" s="4">
        <f t="shared" si="178"/>
        <v>1.4509140916531771E-7</v>
      </c>
      <c r="E1300" s="13">
        <f t="shared" si="179"/>
        <v>2.3913505106646738E-5</v>
      </c>
      <c r="F1300" s="4">
        <f t="shared" si="180"/>
        <v>-2.5431283845297223E-3</v>
      </c>
      <c r="G1300" s="6">
        <f t="shared" si="181"/>
        <v>-0.52005187505674355</v>
      </c>
      <c r="H1300" s="8">
        <f t="shared" si="182"/>
        <v>1</v>
      </c>
      <c r="I1300" s="6">
        <f t="shared" ref="I1300:I1363" si="184">-0.5*LN(2*PI())-0.5*LN(E1300)-0.5*G1300*G1300</f>
        <v>4.2663680861170405</v>
      </c>
      <c r="J1300" s="15">
        <f t="shared" ref="J1300:J1363" si="185">A1300</f>
        <v>41304</v>
      </c>
      <c r="K1300" s="7">
        <f t="shared" ref="K1300:K1363" si="186">100*SQRT($B$12*E1300)</f>
        <v>7.7782496694189653</v>
      </c>
    </row>
    <row r="1301" spans="1:11" x14ac:dyDescent="0.2">
      <c r="A1301" s="11">
        <v>41305</v>
      </c>
      <c r="B1301" s="12">
        <v>6276.9</v>
      </c>
      <c r="C1301" s="4">
        <f t="shared" si="183"/>
        <v>-7.3333661977961406E-3</v>
      </c>
      <c r="D1301" s="4">
        <f t="shared" ref="D1301:D1364" si="187">D1300</f>
        <v>1.4509140916531771E-7</v>
      </c>
      <c r="E1301" s="13">
        <f t="shared" ref="E1301:E1364" si="188">$G$6+(($G$7+$G$8*H1300)*F1300*F1300)+($G$9*E1300)</f>
        <v>2.4863837759264764E-5</v>
      </c>
      <c r="F1301" s="4">
        <f t="shared" ref="F1301:F1364" si="189">C1301-D1301</f>
        <v>-7.3335112892053056E-3</v>
      </c>
      <c r="G1301" s="6">
        <f t="shared" ref="G1301:G1364" si="190">F1301/SQRT(E1301)</f>
        <v>-1.4707128373000109</v>
      </c>
      <c r="H1301" s="8">
        <f t="shared" si="182"/>
        <v>1</v>
      </c>
      <c r="I1301" s="6">
        <f t="shared" si="184"/>
        <v>3.300611396359014</v>
      </c>
      <c r="J1301" s="15">
        <f t="shared" si="185"/>
        <v>41305</v>
      </c>
      <c r="K1301" s="7">
        <f t="shared" si="186"/>
        <v>7.9312993595589267</v>
      </c>
    </row>
    <row r="1302" spans="1:11" x14ac:dyDescent="0.2">
      <c r="A1302" s="11">
        <v>41306</v>
      </c>
      <c r="B1302" s="12">
        <v>6347.2</v>
      </c>
      <c r="C1302" s="4">
        <f t="shared" si="183"/>
        <v>1.1137542746750596E-2</v>
      </c>
      <c r="D1302" s="4">
        <f t="shared" si="187"/>
        <v>1.4509140916531771E-7</v>
      </c>
      <c r="E1302" s="13">
        <f t="shared" si="188"/>
        <v>3.4505873175827056E-5</v>
      </c>
      <c r="F1302" s="4">
        <f t="shared" si="189"/>
        <v>1.1137397655341431E-2</v>
      </c>
      <c r="G1302" s="6">
        <f t="shared" si="190"/>
        <v>1.8959951205789407</v>
      </c>
      <c r="H1302" s="8">
        <f t="shared" ref="H1302:H1365" si="191">IF(G1302&lt;0,1,0)</f>
        <v>0</v>
      </c>
      <c r="I1302" s="6">
        <f t="shared" si="184"/>
        <v>2.4208532238833196</v>
      </c>
      <c r="J1302" s="15">
        <f t="shared" si="185"/>
        <v>41306</v>
      </c>
      <c r="K1302" s="7">
        <f t="shared" si="186"/>
        <v>9.3434393632560404</v>
      </c>
    </row>
    <row r="1303" spans="1:11" x14ac:dyDescent="0.2">
      <c r="A1303" s="11">
        <v>41309</v>
      </c>
      <c r="B1303" s="12">
        <v>6246.8</v>
      </c>
      <c r="C1303" s="4">
        <f t="shared" si="183"/>
        <v>-1.5944438146374848E-2</v>
      </c>
      <c r="D1303" s="4">
        <f t="shared" si="187"/>
        <v>1.4509140916531771E-7</v>
      </c>
      <c r="E1303" s="13">
        <f t="shared" si="188"/>
        <v>3.3030647191716357E-5</v>
      </c>
      <c r="F1303" s="4">
        <f t="shared" si="189"/>
        <v>-1.5944583237784013E-2</v>
      </c>
      <c r="G1303" s="6">
        <f t="shared" si="190"/>
        <v>-2.7743077205410027</v>
      </c>
      <c r="H1303" s="8">
        <f t="shared" si="191"/>
        <v>1</v>
      </c>
      <c r="I1303" s="6">
        <f t="shared" si="184"/>
        <v>0.39170716501668101</v>
      </c>
      <c r="J1303" s="15">
        <f t="shared" si="185"/>
        <v>41309</v>
      </c>
      <c r="K1303" s="7">
        <f t="shared" si="186"/>
        <v>9.1415281761334839</v>
      </c>
    </row>
    <row r="1304" spans="1:11" x14ac:dyDescent="0.2">
      <c r="A1304" s="11">
        <v>41310</v>
      </c>
      <c r="B1304" s="12">
        <v>6282.8</v>
      </c>
      <c r="C1304" s="4">
        <f t="shared" si="183"/>
        <v>5.7464083551864295E-3</v>
      </c>
      <c r="D1304" s="4">
        <f t="shared" si="187"/>
        <v>1.4509140916531771E-7</v>
      </c>
      <c r="E1304" s="13">
        <f t="shared" si="188"/>
        <v>7.9018754560052077E-5</v>
      </c>
      <c r="F1304" s="4">
        <f t="shared" si="189"/>
        <v>5.7462632637772645E-3</v>
      </c>
      <c r="G1304" s="6">
        <f t="shared" si="190"/>
        <v>0.64642840102681443</v>
      </c>
      <c r="H1304" s="8">
        <f t="shared" si="191"/>
        <v>0</v>
      </c>
      <c r="I1304" s="6">
        <f t="shared" si="184"/>
        <v>3.5950392950571466</v>
      </c>
      <c r="J1304" s="15">
        <f t="shared" si="185"/>
        <v>41310</v>
      </c>
      <c r="K1304" s="7">
        <f t="shared" si="186"/>
        <v>14.139216705211494</v>
      </c>
    </row>
    <row r="1305" spans="1:11" x14ac:dyDescent="0.2">
      <c r="A1305" s="11">
        <v>41311</v>
      </c>
      <c r="B1305" s="12">
        <v>6295.3</v>
      </c>
      <c r="C1305" s="4">
        <f t="shared" si="183"/>
        <v>1.9875822445498421E-3</v>
      </c>
      <c r="D1305" s="4">
        <f t="shared" si="187"/>
        <v>1.4509140916531771E-7</v>
      </c>
      <c r="E1305" s="13">
        <f t="shared" si="188"/>
        <v>7.2406395588694273E-5</v>
      </c>
      <c r="F1305" s="4">
        <f t="shared" si="189"/>
        <v>1.9874371531406767E-3</v>
      </c>
      <c r="G1305" s="6">
        <f t="shared" si="190"/>
        <v>0.23356348132570154</v>
      </c>
      <c r="H1305" s="8">
        <f t="shared" si="191"/>
        <v>0</v>
      </c>
      <c r="I1305" s="6">
        <f t="shared" si="184"/>
        <v>3.8203934796976644</v>
      </c>
      <c r="J1305" s="15">
        <f t="shared" si="185"/>
        <v>41311</v>
      </c>
      <c r="K1305" s="7">
        <f t="shared" si="186"/>
        <v>13.534702835282216</v>
      </c>
    </row>
    <row r="1306" spans="1:11" x14ac:dyDescent="0.2">
      <c r="A1306" s="11">
        <v>41312</v>
      </c>
      <c r="B1306" s="12">
        <v>6228.4</v>
      </c>
      <c r="C1306" s="4">
        <f t="shared" si="183"/>
        <v>-1.0683845246157599E-2</v>
      </c>
      <c r="D1306" s="4">
        <f t="shared" si="187"/>
        <v>1.4509140916531771E-7</v>
      </c>
      <c r="E1306" s="13">
        <f t="shared" si="188"/>
        <v>6.6557154311337735E-5</v>
      </c>
      <c r="F1306" s="4">
        <f t="shared" si="189"/>
        <v>-1.0683990337566764E-2</v>
      </c>
      <c r="G1306" s="6">
        <f t="shared" si="190"/>
        <v>-1.3095923033167827</v>
      </c>
      <c r="H1306" s="8">
        <f t="shared" si="191"/>
        <v>1</v>
      </c>
      <c r="I1306" s="6">
        <f t="shared" si="184"/>
        <v>3.0322702243926489</v>
      </c>
      <c r="J1306" s="15">
        <f t="shared" si="185"/>
        <v>41312</v>
      </c>
      <c r="K1306" s="7">
        <f t="shared" si="186"/>
        <v>12.976501855572806</v>
      </c>
    </row>
    <row r="1307" spans="1:11" x14ac:dyDescent="0.2">
      <c r="A1307" s="11">
        <v>41313</v>
      </c>
      <c r="B1307" s="12">
        <v>6263.9</v>
      </c>
      <c r="C1307" s="4">
        <f t="shared" si="183"/>
        <v>5.6835163358374217E-3</v>
      </c>
      <c r="D1307" s="4">
        <f t="shared" si="187"/>
        <v>1.4509140916531771E-7</v>
      </c>
      <c r="E1307" s="13">
        <f t="shared" si="188"/>
        <v>8.2617274999500275E-5</v>
      </c>
      <c r="F1307" s="4">
        <f t="shared" si="189"/>
        <v>5.6833712444282567E-3</v>
      </c>
      <c r="G1307" s="6">
        <f t="shared" si="190"/>
        <v>0.62527431975460068</v>
      </c>
      <c r="H1307" s="8">
        <f t="shared" si="191"/>
        <v>0</v>
      </c>
      <c r="I1307" s="6">
        <f t="shared" si="184"/>
        <v>3.5862233587602215</v>
      </c>
      <c r="J1307" s="15">
        <f t="shared" si="185"/>
        <v>41313</v>
      </c>
      <c r="K1307" s="7">
        <f t="shared" si="186"/>
        <v>14.45758298432818</v>
      </c>
    </row>
    <row r="1308" spans="1:11" x14ac:dyDescent="0.2">
      <c r="A1308" s="11">
        <v>41316</v>
      </c>
      <c r="B1308" s="12">
        <v>6277.1</v>
      </c>
      <c r="C1308" s="4">
        <f t="shared" si="183"/>
        <v>2.1050960648390116E-3</v>
      </c>
      <c r="D1308" s="4">
        <f t="shared" si="187"/>
        <v>1.4509140916531771E-7</v>
      </c>
      <c r="E1308" s="13">
        <f t="shared" si="188"/>
        <v>7.5589618759578687E-5</v>
      </c>
      <c r="F1308" s="4">
        <f t="shared" si="189"/>
        <v>2.1049509734298462E-3</v>
      </c>
      <c r="G1308" s="6">
        <f t="shared" si="190"/>
        <v>0.24210898534226527</v>
      </c>
      <c r="H1308" s="8">
        <f t="shared" si="191"/>
        <v>0</v>
      </c>
      <c r="I1308" s="6">
        <f t="shared" si="184"/>
        <v>3.7968488875049751</v>
      </c>
      <c r="J1308" s="15">
        <f t="shared" si="185"/>
        <v>41316</v>
      </c>
      <c r="K1308" s="7">
        <f t="shared" si="186"/>
        <v>13.829017877699561</v>
      </c>
    </row>
    <row r="1309" spans="1:11" x14ac:dyDescent="0.2">
      <c r="A1309" s="11">
        <v>41317</v>
      </c>
      <c r="B1309" s="12">
        <v>6338.4</v>
      </c>
      <c r="C1309" s="4">
        <f t="shared" si="183"/>
        <v>9.7182802830862412E-3</v>
      </c>
      <c r="D1309" s="4">
        <f t="shared" si="187"/>
        <v>1.4509140916531771E-7</v>
      </c>
      <c r="E1309" s="13">
        <f t="shared" si="188"/>
        <v>6.937300875100551E-5</v>
      </c>
      <c r="F1309" s="4">
        <f t="shared" si="189"/>
        <v>9.7181351916770763E-3</v>
      </c>
      <c r="G1309" s="6">
        <f t="shared" si="190"/>
        <v>1.1667764937246941</v>
      </c>
      <c r="H1309" s="8">
        <f t="shared" si="191"/>
        <v>0</v>
      </c>
      <c r="I1309" s="6">
        <f t="shared" si="184"/>
        <v>3.1883841181399886</v>
      </c>
      <c r="J1309" s="15">
        <f t="shared" si="185"/>
        <v>41317</v>
      </c>
      <c r="K1309" s="7">
        <f t="shared" si="186"/>
        <v>13.248158820758601</v>
      </c>
    </row>
    <row r="1310" spans="1:11" x14ac:dyDescent="0.2">
      <c r="A1310" s="11">
        <v>41318</v>
      </c>
      <c r="B1310" s="12">
        <v>6359.1</v>
      </c>
      <c r="C1310" s="4">
        <f t="shared" si="183"/>
        <v>3.2604872357688912E-3</v>
      </c>
      <c r="D1310" s="4">
        <f t="shared" si="187"/>
        <v>1.4509140916531771E-7</v>
      </c>
      <c r="E1310" s="13">
        <f t="shared" si="188"/>
        <v>6.3873843925731777E-5</v>
      </c>
      <c r="F1310" s="4">
        <f t="shared" si="189"/>
        <v>3.2603421443597258E-3</v>
      </c>
      <c r="G1310" s="6">
        <f t="shared" si="190"/>
        <v>0.40794503469184928</v>
      </c>
      <c r="H1310" s="8">
        <f t="shared" si="191"/>
        <v>0</v>
      </c>
      <c r="I1310" s="6">
        <f t="shared" si="184"/>
        <v>3.8271521954375927</v>
      </c>
      <c r="J1310" s="15">
        <f t="shared" si="185"/>
        <v>41318</v>
      </c>
      <c r="K1310" s="7">
        <f t="shared" si="186"/>
        <v>12.712231319957223</v>
      </c>
    </row>
    <row r="1311" spans="1:11" x14ac:dyDescent="0.2">
      <c r="A1311" s="11">
        <v>41319</v>
      </c>
      <c r="B1311" s="12">
        <v>6327.4</v>
      </c>
      <c r="C1311" s="4">
        <f t="shared" si="183"/>
        <v>-4.9974486224345525E-3</v>
      </c>
      <c r="D1311" s="4">
        <f t="shared" si="187"/>
        <v>1.4509140916531771E-7</v>
      </c>
      <c r="E1311" s="13">
        <f t="shared" si="188"/>
        <v>5.9009325525217097E-5</v>
      </c>
      <c r="F1311" s="4">
        <f t="shared" si="189"/>
        <v>-4.9975937138437175E-3</v>
      </c>
      <c r="G1311" s="6">
        <f t="shared" si="190"/>
        <v>-0.65057986991581873</v>
      </c>
      <c r="H1311" s="8">
        <f t="shared" si="191"/>
        <v>1</v>
      </c>
      <c r="I1311" s="6">
        <f t="shared" si="184"/>
        <v>3.7383419166251044</v>
      </c>
      <c r="J1311" s="15">
        <f t="shared" si="185"/>
        <v>41319</v>
      </c>
      <c r="K1311" s="7">
        <f t="shared" si="186"/>
        <v>12.218575759015419</v>
      </c>
    </row>
    <row r="1312" spans="1:11" x14ac:dyDescent="0.2">
      <c r="A1312" s="11">
        <v>41320</v>
      </c>
      <c r="B1312" s="12">
        <v>6328.3</v>
      </c>
      <c r="C1312" s="4">
        <f t="shared" si="183"/>
        <v>1.4222840325195634E-4</v>
      </c>
      <c r="D1312" s="4">
        <f t="shared" si="187"/>
        <v>1.4509140916531771E-7</v>
      </c>
      <c r="E1312" s="13">
        <f t="shared" si="188"/>
        <v>5.9352359645997442E-5</v>
      </c>
      <c r="F1312" s="4">
        <f t="shared" si="189"/>
        <v>1.4208331184279103E-4</v>
      </c>
      <c r="G1312" s="6">
        <f t="shared" si="190"/>
        <v>1.8442681948963868E-2</v>
      </c>
      <c r="H1312" s="8">
        <f t="shared" si="191"/>
        <v>0</v>
      </c>
      <c r="I1312" s="6">
        <f t="shared" si="184"/>
        <v>3.9469007403127851</v>
      </c>
      <c r="J1312" s="15">
        <f t="shared" si="185"/>
        <v>41320</v>
      </c>
      <c r="K1312" s="7">
        <f t="shared" si="186"/>
        <v>12.254038922101298</v>
      </c>
    </row>
    <row r="1313" spans="1:11" x14ac:dyDescent="0.2">
      <c r="A1313" s="11">
        <v>41323</v>
      </c>
      <c r="B1313" s="12">
        <v>6318.2</v>
      </c>
      <c r="C1313" s="4">
        <f t="shared" si="183"/>
        <v>-1.5972802194041949E-3</v>
      </c>
      <c r="D1313" s="4">
        <f t="shared" si="187"/>
        <v>1.4509140916531771E-7</v>
      </c>
      <c r="E1313" s="13">
        <f t="shared" si="188"/>
        <v>5.5009655725301492E-5</v>
      </c>
      <c r="F1313" s="4">
        <f t="shared" si="189"/>
        <v>-1.5974253108133603E-3</v>
      </c>
      <c r="G1313" s="6">
        <f t="shared" si="190"/>
        <v>-0.2153778800747721</v>
      </c>
      <c r="H1313" s="8">
        <f t="shared" si="191"/>
        <v>1</v>
      </c>
      <c r="I1313" s="6">
        <f t="shared" si="184"/>
        <v>3.9618685659318618</v>
      </c>
      <c r="J1313" s="15">
        <f t="shared" si="185"/>
        <v>41323</v>
      </c>
      <c r="K1313" s="7">
        <f t="shared" si="186"/>
        <v>11.797221239979047</v>
      </c>
    </row>
    <row r="1314" spans="1:11" x14ac:dyDescent="0.2">
      <c r="A1314" s="11">
        <v>41324</v>
      </c>
      <c r="B1314" s="12">
        <v>6379.1</v>
      </c>
      <c r="C1314" s="4">
        <f t="shared" si="183"/>
        <v>9.5926641091804814E-3</v>
      </c>
      <c r="D1314" s="4">
        <f t="shared" si="187"/>
        <v>1.4509140916531771E-7</v>
      </c>
      <c r="E1314" s="13">
        <f t="shared" si="188"/>
        <v>5.1642826155465366E-5</v>
      </c>
      <c r="F1314" s="4">
        <f t="shared" si="189"/>
        <v>9.5925190177713164E-3</v>
      </c>
      <c r="G1314" s="6">
        <f t="shared" si="190"/>
        <v>1.3348352546068101</v>
      </c>
      <c r="H1314" s="8">
        <f t="shared" si="191"/>
        <v>0</v>
      </c>
      <c r="I1314" s="6">
        <f t="shared" si="184"/>
        <v>3.1257485210514284</v>
      </c>
      <c r="J1314" s="15">
        <f t="shared" si="185"/>
        <v>41324</v>
      </c>
      <c r="K1314" s="7">
        <f t="shared" si="186"/>
        <v>11.430500871498475</v>
      </c>
    </row>
    <row r="1315" spans="1:11" x14ac:dyDescent="0.2">
      <c r="A1315" s="11">
        <v>41325</v>
      </c>
      <c r="B1315" s="12">
        <v>6395.4</v>
      </c>
      <c r="C1315" s="4">
        <f t="shared" si="183"/>
        <v>2.551960365751612E-3</v>
      </c>
      <c r="D1315" s="4">
        <f t="shared" si="187"/>
        <v>1.4509140916531771E-7</v>
      </c>
      <c r="E1315" s="13">
        <f t="shared" si="188"/>
        <v>4.8189862408375313E-5</v>
      </c>
      <c r="F1315" s="4">
        <f t="shared" si="189"/>
        <v>2.5518152743424466E-3</v>
      </c>
      <c r="G1315" s="6">
        <f t="shared" si="190"/>
        <v>0.36759651846670877</v>
      </c>
      <c r="H1315" s="8">
        <f t="shared" si="191"/>
        <v>0</v>
      </c>
      <c r="I1315" s="6">
        <f t="shared" si="184"/>
        <v>3.9836788078541518</v>
      </c>
      <c r="J1315" s="15">
        <f t="shared" si="185"/>
        <v>41325</v>
      </c>
      <c r="K1315" s="7">
        <f t="shared" si="186"/>
        <v>11.041754928143874</v>
      </c>
    </row>
    <row r="1316" spans="1:11" x14ac:dyDescent="0.2">
      <c r="A1316" s="11">
        <v>41326</v>
      </c>
      <c r="B1316" s="12">
        <v>6291.5</v>
      </c>
      <c r="C1316" s="4">
        <f t="shared" si="183"/>
        <v>-1.6379465891123497E-2</v>
      </c>
      <c r="D1316" s="4">
        <f t="shared" si="187"/>
        <v>1.4509140916531771E-7</v>
      </c>
      <c r="E1316" s="13">
        <f t="shared" si="188"/>
        <v>4.5135397554579338E-5</v>
      </c>
      <c r="F1316" s="4">
        <f t="shared" si="189"/>
        <v>-1.6379610982532662E-2</v>
      </c>
      <c r="G1316" s="6">
        <f t="shared" si="190"/>
        <v>-2.4380631306992329</v>
      </c>
      <c r="H1316" s="8">
        <f t="shared" si="191"/>
        <v>1</v>
      </c>
      <c r="I1316" s="6">
        <f t="shared" si="184"/>
        <v>1.1119074277234069</v>
      </c>
      <c r="J1316" s="15">
        <f t="shared" si="185"/>
        <v>41326</v>
      </c>
      <c r="K1316" s="7">
        <f t="shared" si="186"/>
        <v>10.686091699638634</v>
      </c>
    </row>
    <row r="1317" spans="1:11" x14ac:dyDescent="0.2">
      <c r="A1317" s="11">
        <v>41327</v>
      </c>
      <c r="B1317" s="12">
        <v>6335.7</v>
      </c>
      <c r="C1317" s="4">
        <f t="shared" si="183"/>
        <v>7.0007888564158228E-3</v>
      </c>
      <c r="D1317" s="4">
        <f t="shared" si="187"/>
        <v>1.4509140916531771E-7</v>
      </c>
      <c r="E1317" s="13">
        <f t="shared" si="188"/>
        <v>9.2342391113941748E-5</v>
      </c>
      <c r="F1317" s="4">
        <f t="shared" si="189"/>
        <v>7.0006437650066578E-3</v>
      </c>
      <c r="G1317" s="6">
        <f t="shared" si="190"/>
        <v>0.72851319244993307</v>
      </c>
      <c r="H1317" s="8">
        <f t="shared" si="191"/>
        <v>0</v>
      </c>
      <c r="I1317" s="6">
        <f t="shared" si="184"/>
        <v>3.4606993542832605</v>
      </c>
      <c r="J1317" s="15">
        <f t="shared" si="185"/>
        <v>41327</v>
      </c>
      <c r="K1317" s="7">
        <f t="shared" si="186"/>
        <v>15.284837242125695</v>
      </c>
    </row>
    <row r="1318" spans="1:11" x14ac:dyDescent="0.2">
      <c r="A1318" s="11">
        <v>41330</v>
      </c>
      <c r="B1318" s="12">
        <v>6355.4</v>
      </c>
      <c r="C1318" s="4">
        <f t="shared" si="183"/>
        <v>3.1045403192253786E-3</v>
      </c>
      <c r="D1318" s="4">
        <f t="shared" si="187"/>
        <v>1.4509140916531771E-7</v>
      </c>
      <c r="E1318" s="13">
        <f t="shared" si="188"/>
        <v>8.4192380776897829E-5</v>
      </c>
      <c r="F1318" s="4">
        <f t="shared" si="189"/>
        <v>3.1043952278162132E-3</v>
      </c>
      <c r="G1318" s="6">
        <f t="shared" si="190"/>
        <v>0.33833008032628503</v>
      </c>
      <c r="H1318" s="8">
        <f t="shared" si="191"/>
        <v>0</v>
      </c>
      <c r="I1318" s="6">
        <f t="shared" si="184"/>
        <v>3.7150309103665116</v>
      </c>
      <c r="J1318" s="15">
        <f t="shared" si="185"/>
        <v>41330</v>
      </c>
      <c r="K1318" s="7">
        <f t="shared" si="186"/>
        <v>14.594749856217184</v>
      </c>
    </row>
    <row r="1319" spans="1:11" x14ac:dyDescent="0.2">
      <c r="A1319" s="11">
        <v>41331</v>
      </c>
      <c r="B1319" s="12">
        <v>6270.4</v>
      </c>
      <c r="C1319" s="4">
        <f t="shared" si="183"/>
        <v>-1.3464696762296823E-2</v>
      </c>
      <c r="D1319" s="4">
        <f t="shared" si="187"/>
        <v>1.4509140916531771E-7</v>
      </c>
      <c r="E1319" s="13">
        <f t="shared" si="188"/>
        <v>7.6982945070092757E-5</v>
      </c>
      <c r="F1319" s="4">
        <f t="shared" si="189"/>
        <v>-1.3464841853705988E-2</v>
      </c>
      <c r="G1319" s="6">
        <f t="shared" si="190"/>
        <v>-1.5346311037118481</v>
      </c>
      <c r="H1319" s="8">
        <f t="shared" si="191"/>
        <v>1</v>
      </c>
      <c r="I1319" s="6">
        <f t="shared" si="184"/>
        <v>2.6394784811753524</v>
      </c>
      <c r="J1319" s="15">
        <f t="shared" si="185"/>
        <v>41331</v>
      </c>
      <c r="K1319" s="7">
        <f t="shared" si="186"/>
        <v>13.955889474602994</v>
      </c>
    </row>
    <row r="1320" spans="1:11" x14ac:dyDescent="0.2">
      <c r="A1320" s="11">
        <v>41332</v>
      </c>
      <c r="B1320" s="12">
        <v>6325.9</v>
      </c>
      <c r="C1320" s="4">
        <f t="shared" si="183"/>
        <v>8.8121685178564318E-3</v>
      </c>
      <c r="D1320" s="4">
        <f t="shared" si="187"/>
        <v>1.4509140916531771E-7</v>
      </c>
      <c r="E1320" s="13">
        <f t="shared" si="188"/>
        <v>1.0433222862377227E-4</v>
      </c>
      <c r="F1320" s="4">
        <f t="shared" si="189"/>
        <v>8.8120234264472668E-3</v>
      </c>
      <c r="G1320" s="6">
        <f t="shared" si="190"/>
        <v>0.86271311618895552</v>
      </c>
      <c r="H1320" s="8">
        <f t="shared" si="191"/>
        <v>0</v>
      </c>
      <c r="I1320" s="6">
        <f t="shared" si="184"/>
        <v>3.2928896285825187</v>
      </c>
      <c r="J1320" s="15">
        <f t="shared" si="185"/>
        <v>41332</v>
      </c>
      <c r="K1320" s="7">
        <f t="shared" si="186"/>
        <v>16.246862417652949</v>
      </c>
    </row>
    <row r="1321" spans="1:11" x14ac:dyDescent="0.2">
      <c r="A1321" s="11">
        <v>41333</v>
      </c>
      <c r="B1321" s="12">
        <v>6360.8</v>
      </c>
      <c r="C1321" s="4">
        <f t="shared" si="183"/>
        <v>5.5018386240503897E-3</v>
      </c>
      <c r="D1321" s="4">
        <f t="shared" si="187"/>
        <v>1.4509140916531771E-7</v>
      </c>
      <c r="E1321" s="13">
        <f t="shared" si="188"/>
        <v>9.4798497712636034E-5</v>
      </c>
      <c r="F1321" s="4">
        <f t="shared" si="189"/>
        <v>5.5016935326412247E-3</v>
      </c>
      <c r="G1321" s="6">
        <f t="shared" si="190"/>
        <v>0.56506143386447816</v>
      </c>
      <c r="H1321" s="8">
        <f t="shared" si="191"/>
        <v>0</v>
      </c>
      <c r="I1321" s="6">
        <f t="shared" si="184"/>
        <v>3.5532927526458291</v>
      </c>
      <c r="J1321" s="15">
        <f t="shared" si="185"/>
        <v>41333</v>
      </c>
      <c r="K1321" s="7">
        <f t="shared" si="186"/>
        <v>15.486774977798612</v>
      </c>
    </row>
    <row r="1322" spans="1:11" x14ac:dyDescent="0.2">
      <c r="A1322" s="11">
        <v>41334</v>
      </c>
      <c r="B1322" s="12">
        <v>6378.6</v>
      </c>
      <c r="C1322" s="4">
        <f t="shared" si="183"/>
        <v>2.7944819353408592E-3</v>
      </c>
      <c r="D1322" s="4">
        <f t="shared" si="187"/>
        <v>1.4509140916531771E-7</v>
      </c>
      <c r="E1322" s="13">
        <f t="shared" si="188"/>
        <v>8.6365033556473156E-5</v>
      </c>
      <c r="F1322" s="4">
        <f t="shared" si="189"/>
        <v>2.7943368439316938E-3</v>
      </c>
      <c r="G1322" s="6">
        <f t="shared" si="190"/>
        <v>0.30068362957334915</v>
      </c>
      <c r="H1322" s="8">
        <f t="shared" si="191"/>
        <v>0</v>
      </c>
      <c r="I1322" s="6">
        <f t="shared" si="184"/>
        <v>3.7143199783869263</v>
      </c>
      <c r="J1322" s="15">
        <f t="shared" si="185"/>
        <v>41334</v>
      </c>
      <c r="K1322" s="7">
        <f t="shared" si="186"/>
        <v>14.781865068315197</v>
      </c>
    </row>
    <row r="1323" spans="1:11" x14ac:dyDescent="0.2">
      <c r="A1323" s="11">
        <v>41337</v>
      </c>
      <c r="B1323" s="12">
        <v>6345.6</v>
      </c>
      <c r="C1323" s="4">
        <f t="shared" si="183"/>
        <v>-5.1869781971376847E-3</v>
      </c>
      <c r="D1323" s="4">
        <f t="shared" si="187"/>
        <v>1.4509140916531771E-7</v>
      </c>
      <c r="E1323" s="13">
        <f t="shared" si="188"/>
        <v>7.8904856807598722E-5</v>
      </c>
      <c r="F1323" s="4">
        <f t="shared" si="189"/>
        <v>-5.1871232885468497E-3</v>
      </c>
      <c r="G1323" s="6">
        <f t="shared" si="190"/>
        <v>-0.58394870881505401</v>
      </c>
      <c r="H1323" s="8">
        <f t="shared" si="191"/>
        <v>1</v>
      </c>
      <c r="I1323" s="6">
        <f t="shared" si="184"/>
        <v>3.6341973072870202</v>
      </c>
      <c r="J1323" s="15">
        <f t="shared" si="185"/>
        <v>41337</v>
      </c>
      <c r="K1323" s="7">
        <f t="shared" si="186"/>
        <v>14.12902288635788</v>
      </c>
    </row>
    <row r="1324" spans="1:11" x14ac:dyDescent="0.2">
      <c r="A1324" s="11">
        <v>41338</v>
      </c>
      <c r="B1324" s="12">
        <v>6432</v>
      </c>
      <c r="C1324" s="4">
        <f t="shared" si="183"/>
        <v>1.3523872533325369E-2</v>
      </c>
      <c r="D1324" s="4">
        <f t="shared" si="187"/>
        <v>1.4509140916531771E-7</v>
      </c>
      <c r="E1324" s="13">
        <f t="shared" si="188"/>
        <v>7.7310876717682817E-5</v>
      </c>
      <c r="F1324" s="4">
        <f t="shared" si="189"/>
        <v>1.3523727441916204E-2</v>
      </c>
      <c r="G1324" s="6">
        <f t="shared" si="190"/>
        <v>1.5380700315359754</v>
      </c>
      <c r="H1324" s="8">
        <f t="shared" si="191"/>
        <v>0</v>
      </c>
      <c r="I1324" s="6">
        <f t="shared" si="184"/>
        <v>2.6320697080447717</v>
      </c>
      <c r="J1324" s="15">
        <f t="shared" si="185"/>
        <v>41338</v>
      </c>
      <c r="K1324" s="7">
        <f t="shared" si="186"/>
        <v>13.985582508273922</v>
      </c>
    </row>
    <row r="1325" spans="1:11" x14ac:dyDescent="0.2">
      <c r="A1325" s="11">
        <v>41339</v>
      </c>
      <c r="B1325" s="12">
        <v>6427.6</v>
      </c>
      <c r="C1325" s="4">
        <f t="shared" si="183"/>
        <v>-6.8431369120413926E-4</v>
      </c>
      <c r="D1325" s="4">
        <f t="shared" si="187"/>
        <v>1.4509140916531771E-7</v>
      </c>
      <c r="E1325" s="13">
        <f t="shared" si="188"/>
        <v>7.0895620142965928E-5</v>
      </c>
      <c r="F1325" s="4">
        <f t="shared" si="189"/>
        <v>-6.8445878261330455E-4</v>
      </c>
      <c r="G1325" s="6">
        <f t="shared" si="190"/>
        <v>-8.1290088735322855E-2</v>
      </c>
      <c r="H1325" s="8">
        <f t="shared" si="191"/>
        <v>1</v>
      </c>
      <c r="I1325" s="6">
        <f t="shared" si="184"/>
        <v>3.8549083782664426</v>
      </c>
      <c r="J1325" s="15">
        <f t="shared" si="185"/>
        <v>41339</v>
      </c>
      <c r="K1325" s="7">
        <f t="shared" si="186"/>
        <v>13.392756212285198</v>
      </c>
    </row>
    <row r="1326" spans="1:11" x14ac:dyDescent="0.2">
      <c r="A1326" s="11">
        <v>41340</v>
      </c>
      <c r="B1326" s="12">
        <v>6439.2</v>
      </c>
      <c r="C1326" s="4">
        <f t="shared" si="183"/>
        <v>1.803090611925901E-3</v>
      </c>
      <c r="D1326" s="4">
        <f t="shared" si="187"/>
        <v>1.4509140916531771E-7</v>
      </c>
      <c r="E1326" s="13">
        <f t="shared" si="188"/>
        <v>6.5307883804746825E-5</v>
      </c>
      <c r="F1326" s="4">
        <f t="shared" si="189"/>
        <v>1.8029455205167356E-3</v>
      </c>
      <c r="G1326" s="6">
        <f t="shared" si="190"/>
        <v>0.22310011707218458</v>
      </c>
      <c r="H1326" s="8">
        <f t="shared" si="191"/>
        <v>0</v>
      </c>
      <c r="I1326" s="6">
        <f t="shared" si="184"/>
        <v>3.8743735341218173</v>
      </c>
      <c r="J1326" s="15">
        <f t="shared" si="185"/>
        <v>41340</v>
      </c>
      <c r="K1326" s="7">
        <f t="shared" si="186"/>
        <v>12.85414120141869</v>
      </c>
    </row>
    <row r="1327" spans="1:11" x14ac:dyDescent="0.2">
      <c r="A1327" s="11">
        <v>41341</v>
      </c>
      <c r="B1327" s="12">
        <v>6483.6</v>
      </c>
      <c r="C1327" s="4">
        <f t="shared" si="183"/>
        <v>6.8716028584965031E-3</v>
      </c>
      <c r="D1327" s="4">
        <f t="shared" si="187"/>
        <v>1.4509140916531771E-7</v>
      </c>
      <c r="E1327" s="13">
        <f t="shared" si="188"/>
        <v>6.0277866040038503E-5</v>
      </c>
      <c r="F1327" s="4">
        <f t="shared" si="189"/>
        <v>6.8714577670873382E-3</v>
      </c>
      <c r="G1327" s="6">
        <f t="shared" si="190"/>
        <v>0.88505436253088876</v>
      </c>
      <c r="H1327" s="8">
        <f t="shared" si="191"/>
        <v>0</v>
      </c>
      <c r="I1327" s="6">
        <f t="shared" si="184"/>
        <v>3.5476736472919725</v>
      </c>
      <c r="J1327" s="15">
        <f t="shared" si="185"/>
        <v>41341</v>
      </c>
      <c r="K1327" s="7">
        <f t="shared" si="186"/>
        <v>12.349210544860648</v>
      </c>
    </row>
    <row r="1328" spans="1:11" x14ac:dyDescent="0.2">
      <c r="A1328" s="11">
        <v>41344</v>
      </c>
      <c r="B1328" s="12">
        <v>6503.6</v>
      </c>
      <c r="C1328" s="4">
        <f t="shared" si="183"/>
        <v>3.0799580833796797E-3</v>
      </c>
      <c r="D1328" s="4">
        <f t="shared" si="187"/>
        <v>1.4509140916531771E-7</v>
      </c>
      <c r="E1328" s="13">
        <f t="shared" si="188"/>
        <v>5.5828351477593783E-5</v>
      </c>
      <c r="F1328" s="4">
        <f t="shared" si="189"/>
        <v>3.0798129919705143E-3</v>
      </c>
      <c r="G1328" s="6">
        <f t="shared" si="190"/>
        <v>0.41218951916535823</v>
      </c>
      <c r="H1328" s="8">
        <f t="shared" si="191"/>
        <v>0</v>
      </c>
      <c r="I1328" s="6">
        <f t="shared" si="184"/>
        <v>3.8927257302480576</v>
      </c>
      <c r="J1328" s="15">
        <f t="shared" si="185"/>
        <v>41344</v>
      </c>
      <c r="K1328" s="7">
        <f t="shared" si="186"/>
        <v>11.884684650351993</v>
      </c>
    </row>
    <row r="1329" spans="1:11" x14ac:dyDescent="0.2">
      <c r="A1329" s="11">
        <v>41345</v>
      </c>
      <c r="B1329" s="12">
        <v>6510.6</v>
      </c>
      <c r="C1329" s="4">
        <f t="shared" si="183"/>
        <v>1.0757481328169697E-3</v>
      </c>
      <c r="D1329" s="4">
        <f t="shared" si="187"/>
        <v>1.4509140916531771E-7</v>
      </c>
      <c r="E1329" s="13">
        <f t="shared" si="188"/>
        <v>5.1892345529400919E-5</v>
      </c>
      <c r="F1329" s="4">
        <f t="shared" si="189"/>
        <v>1.0756030414078043E-3</v>
      </c>
      <c r="G1329" s="6">
        <f t="shared" si="190"/>
        <v>0.14931394532017936</v>
      </c>
      <c r="H1329" s="8">
        <f t="shared" si="191"/>
        <v>0</v>
      </c>
      <c r="I1329" s="6">
        <f t="shared" si="184"/>
        <v>4.0030837714878142</v>
      </c>
      <c r="J1329" s="15">
        <f t="shared" si="185"/>
        <v>41345</v>
      </c>
      <c r="K1329" s="7">
        <f t="shared" si="186"/>
        <v>11.458081610347532</v>
      </c>
    </row>
    <row r="1330" spans="1:11" x14ac:dyDescent="0.2">
      <c r="A1330" s="11">
        <v>41346</v>
      </c>
      <c r="B1330" s="12">
        <v>6481.5</v>
      </c>
      <c r="C1330" s="4">
        <f t="shared" si="183"/>
        <v>-4.4796528141194678E-3</v>
      </c>
      <c r="D1330" s="4">
        <f t="shared" si="187"/>
        <v>1.4509140916531771E-7</v>
      </c>
      <c r="E1330" s="13">
        <f t="shared" si="188"/>
        <v>4.8410585304371423E-5</v>
      </c>
      <c r="F1330" s="4">
        <f t="shared" si="189"/>
        <v>-4.4797979055286328E-3</v>
      </c>
      <c r="G1330" s="6">
        <f t="shared" si="190"/>
        <v>-0.643855271270247</v>
      </c>
      <c r="H1330" s="8">
        <f t="shared" si="191"/>
        <v>1</v>
      </c>
      <c r="I1330" s="6">
        <f t="shared" si="184"/>
        <v>3.8416826933832287</v>
      </c>
      <c r="J1330" s="15">
        <f t="shared" si="185"/>
        <v>41346</v>
      </c>
      <c r="K1330" s="7">
        <f t="shared" si="186"/>
        <v>11.067013184236282</v>
      </c>
    </row>
    <row r="1331" spans="1:11" x14ac:dyDescent="0.2">
      <c r="A1331" s="11">
        <v>41347</v>
      </c>
      <c r="B1331" s="12">
        <v>6529.4</v>
      </c>
      <c r="C1331" s="4">
        <f t="shared" si="183"/>
        <v>7.3630903947323641E-3</v>
      </c>
      <c r="D1331" s="4">
        <f t="shared" si="187"/>
        <v>1.4509140916531771E-7</v>
      </c>
      <c r="E1331" s="13">
        <f t="shared" si="188"/>
        <v>4.9063906188613244E-5</v>
      </c>
      <c r="F1331" s="4">
        <f t="shared" si="189"/>
        <v>7.3629453033231991E-3</v>
      </c>
      <c r="G1331" s="6">
        <f t="shared" si="190"/>
        <v>1.0511640841312422</v>
      </c>
      <c r="H1331" s="8">
        <f t="shared" si="191"/>
        <v>0</v>
      </c>
      <c r="I1331" s="6">
        <f t="shared" si="184"/>
        <v>3.4897819517431818</v>
      </c>
      <c r="J1331" s="15">
        <f t="shared" si="185"/>
        <v>41347</v>
      </c>
      <c r="K1331" s="7">
        <f t="shared" si="186"/>
        <v>11.141439882582121</v>
      </c>
    </row>
    <row r="1332" spans="1:11" x14ac:dyDescent="0.2">
      <c r="A1332" s="11">
        <v>41348</v>
      </c>
      <c r="B1332" s="12">
        <v>6489.6</v>
      </c>
      <c r="C1332" s="4">
        <f t="shared" si="183"/>
        <v>-6.1141599180753285E-3</v>
      </c>
      <c r="D1332" s="4">
        <f t="shared" si="187"/>
        <v>1.4509140916531771E-7</v>
      </c>
      <c r="E1332" s="13">
        <f t="shared" si="188"/>
        <v>4.5908569879271602E-5</v>
      </c>
      <c r="F1332" s="4">
        <f t="shared" si="189"/>
        <v>-6.1143050094844935E-3</v>
      </c>
      <c r="G1332" s="6">
        <f t="shared" si="190"/>
        <v>-0.90240234976107259</v>
      </c>
      <c r="H1332" s="8">
        <f t="shared" si="191"/>
        <v>1</v>
      </c>
      <c r="I1332" s="6">
        <f t="shared" si="184"/>
        <v>3.6683258417262081</v>
      </c>
      <c r="J1332" s="15">
        <f t="shared" si="185"/>
        <v>41348</v>
      </c>
      <c r="K1332" s="7">
        <f t="shared" si="186"/>
        <v>10.777229782952443</v>
      </c>
    </row>
    <row r="1333" spans="1:11" x14ac:dyDescent="0.2">
      <c r="A1333" s="11">
        <v>41351</v>
      </c>
      <c r="B1333" s="12">
        <v>6457.9</v>
      </c>
      <c r="C1333" s="4">
        <f t="shared" si="183"/>
        <v>-4.8967079885995236E-3</v>
      </c>
      <c r="D1333" s="4">
        <f t="shared" si="187"/>
        <v>1.4509140916531771E-7</v>
      </c>
      <c r="E1333" s="13">
        <f t="shared" si="188"/>
        <v>5.0071876725297581E-5</v>
      </c>
      <c r="F1333" s="4">
        <f t="shared" si="189"/>
        <v>-4.8968530800086885E-3</v>
      </c>
      <c r="G1333" s="6">
        <f t="shared" si="190"/>
        <v>-0.69202237947511425</v>
      </c>
      <c r="H1333" s="8">
        <f t="shared" si="191"/>
        <v>1</v>
      </c>
      <c r="I1333" s="6">
        <f t="shared" si="184"/>
        <v>3.7926395050950013</v>
      </c>
      <c r="J1333" s="15">
        <f t="shared" si="185"/>
        <v>41351</v>
      </c>
      <c r="K1333" s="7">
        <f t="shared" si="186"/>
        <v>11.255303110756408</v>
      </c>
    </row>
    <row r="1334" spans="1:11" x14ac:dyDescent="0.2">
      <c r="A1334" s="11">
        <v>41352</v>
      </c>
      <c r="B1334" s="12">
        <v>6441.3</v>
      </c>
      <c r="C1334" s="4">
        <f t="shared" si="183"/>
        <v>-2.5738044473840216E-3</v>
      </c>
      <c r="D1334" s="4">
        <f t="shared" si="187"/>
        <v>1.4509140916531771E-7</v>
      </c>
      <c r="E1334" s="13">
        <f t="shared" si="188"/>
        <v>5.1260937358223227E-5</v>
      </c>
      <c r="F1334" s="4">
        <f t="shared" si="189"/>
        <v>-2.573949538793187E-3</v>
      </c>
      <c r="G1334" s="6">
        <f t="shared" si="190"/>
        <v>-0.35950650810385426</v>
      </c>
      <c r="H1334" s="8">
        <f t="shared" si="191"/>
        <v>1</v>
      </c>
      <c r="I1334" s="6">
        <f t="shared" si="184"/>
        <v>3.9557297775343438</v>
      </c>
      <c r="J1334" s="15">
        <f t="shared" si="185"/>
        <v>41352</v>
      </c>
      <c r="K1334" s="7">
        <f t="shared" si="186"/>
        <v>11.388159268130419</v>
      </c>
    </row>
    <row r="1335" spans="1:11" x14ac:dyDescent="0.2">
      <c r="A1335" s="11">
        <v>41353</v>
      </c>
      <c r="B1335" s="12">
        <v>6432.7</v>
      </c>
      <c r="C1335" s="4">
        <f t="shared" si="183"/>
        <v>-1.3360262978446866E-3</v>
      </c>
      <c r="D1335" s="4">
        <f t="shared" si="187"/>
        <v>1.4509140916531771E-7</v>
      </c>
      <c r="E1335" s="13">
        <f t="shared" si="188"/>
        <v>4.9084502253961273E-5</v>
      </c>
      <c r="F1335" s="4">
        <f t="shared" si="189"/>
        <v>-1.336171389253852E-3</v>
      </c>
      <c r="G1335" s="6">
        <f t="shared" si="190"/>
        <v>-0.19071724851399283</v>
      </c>
      <c r="H1335" s="8">
        <f t="shared" si="191"/>
        <v>1</v>
      </c>
      <c r="I1335" s="6">
        <f t="shared" si="184"/>
        <v>4.0238585370364435</v>
      </c>
      <c r="J1335" s="15">
        <f t="shared" si="185"/>
        <v>41353</v>
      </c>
      <c r="K1335" s="7">
        <f t="shared" si="186"/>
        <v>11.143778116174156</v>
      </c>
    </row>
    <row r="1336" spans="1:11" x14ac:dyDescent="0.2">
      <c r="A1336" s="11">
        <v>41354</v>
      </c>
      <c r="B1336" s="12">
        <v>6388.5</v>
      </c>
      <c r="C1336" s="4">
        <f t="shared" si="183"/>
        <v>-6.8948577515487068E-3</v>
      </c>
      <c r="D1336" s="4">
        <f t="shared" si="187"/>
        <v>1.4509140916531771E-7</v>
      </c>
      <c r="E1336" s="13">
        <f t="shared" si="188"/>
        <v>4.6258909433489992E-5</v>
      </c>
      <c r="F1336" s="4">
        <f t="shared" si="189"/>
        <v>-6.8950028429578718E-3</v>
      </c>
      <c r="G1336" s="6">
        <f t="shared" si="190"/>
        <v>-1.0137637427073767</v>
      </c>
      <c r="H1336" s="8">
        <f t="shared" si="191"/>
        <v>1</v>
      </c>
      <c r="I1336" s="6">
        <f t="shared" si="184"/>
        <v>3.5578312418603248</v>
      </c>
      <c r="J1336" s="15">
        <f t="shared" si="185"/>
        <v>41354</v>
      </c>
      <c r="K1336" s="7">
        <f t="shared" si="186"/>
        <v>10.818273469770011</v>
      </c>
    </row>
    <row r="1337" spans="1:11" x14ac:dyDescent="0.2">
      <c r="A1337" s="11">
        <v>41355</v>
      </c>
      <c r="B1337" s="12">
        <v>6392.8</v>
      </c>
      <c r="C1337" s="4">
        <f t="shared" si="183"/>
        <v>6.7285802887524413E-4</v>
      </c>
      <c r="D1337" s="4">
        <f t="shared" si="187"/>
        <v>1.4509140916531771E-7</v>
      </c>
      <c r="E1337" s="13">
        <f t="shared" si="188"/>
        <v>5.2271117005752202E-5</v>
      </c>
      <c r="F1337" s="4">
        <f t="shared" si="189"/>
        <v>6.7271293746607884E-4</v>
      </c>
      <c r="G1337" s="6">
        <f t="shared" si="190"/>
        <v>9.3046253202983362E-2</v>
      </c>
      <c r="H1337" s="8">
        <f t="shared" si="191"/>
        <v>0</v>
      </c>
      <c r="I1337" s="6">
        <f t="shared" si="184"/>
        <v>4.0062659619513363</v>
      </c>
      <c r="J1337" s="15">
        <f t="shared" si="185"/>
        <v>41355</v>
      </c>
      <c r="K1337" s="7">
        <f t="shared" si="186"/>
        <v>11.499822869268598</v>
      </c>
    </row>
    <row r="1338" spans="1:11" x14ac:dyDescent="0.2">
      <c r="A1338" s="11">
        <v>41358</v>
      </c>
      <c r="B1338" s="12">
        <v>6378.4</v>
      </c>
      <c r="C1338" s="4">
        <f t="shared" si="183"/>
        <v>-2.2550748719674446E-3</v>
      </c>
      <c r="D1338" s="4">
        <f t="shared" si="187"/>
        <v>1.4509140916531771E-7</v>
      </c>
      <c r="E1338" s="13">
        <f t="shared" si="188"/>
        <v>4.8745643604103194E-5</v>
      </c>
      <c r="F1338" s="4">
        <f t="shared" si="189"/>
        <v>-2.25521996337661E-3</v>
      </c>
      <c r="G1338" s="6">
        <f t="shared" si="190"/>
        <v>-0.32301374489520057</v>
      </c>
      <c r="H1338" s="8">
        <f t="shared" si="191"/>
        <v>1</v>
      </c>
      <c r="I1338" s="6">
        <f t="shared" si="184"/>
        <v>3.9933398903399921</v>
      </c>
      <c r="J1338" s="15">
        <f t="shared" si="185"/>
        <v>41358</v>
      </c>
      <c r="K1338" s="7">
        <f t="shared" si="186"/>
        <v>11.105245531656699</v>
      </c>
    </row>
    <row r="1339" spans="1:11" x14ac:dyDescent="0.2">
      <c r="A1339" s="11">
        <v>41359</v>
      </c>
      <c r="B1339" s="12">
        <v>6399.4</v>
      </c>
      <c r="C1339" s="4">
        <f t="shared" si="183"/>
        <v>3.2869537646717053E-3</v>
      </c>
      <c r="D1339" s="4">
        <f t="shared" si="187"/>
        <v>1.4509140916531771E-7</v>
      </c>
      <c r="E1339" s="13">
        <f t="shared" si="188"/>
        <v>4.657316349029656E-5</v>
      </c>
      <c r="F1339" s="4">
        <f t="shared" si="189"/>
        <v>3.2868086732625399E-3</v>
      </c>
      <c r="G1339" s="6">
        <f t="shared" si="190"/>
        <v>0.48162226422632093</v>
      </c>
      <c r="H1339" s="8">
        <f t="shared" si="191"/>
        <v>0</v>
      </c>
      <c r="I1339" s="6">
        <f t="shared" si="184"/>
        <v>3.9523245008398948</v>
      </c>
      <c r="J1339" s="15">
        <f t="shared" si="185"/>
        <v>41359</v>
      </c>
      <c r="K1339" s="7">
        <f t="shared" si="186"/>
        <v>10.854957560048325</v>
      </c>
    </row>
    <row r="1340" spans="1:11" x14ac:dyDescent="0.2">
      <c r="A1340" s="11">
        <v>41360</v>
      </c>
      <c r="B1340" s="12">
        <v>6387.6</v>
      </c>
      <c r="C1340" s="4">
        <f t="shared" si="183"/>
        <v>-1.8456249862451159E-3</v>
      </c>
      <c r="D1340" s="4">
        <f t="shared" si="187"/>
        <v>1.4509140916531771E-7</v>
      </c>
      <c r="E1340" s="13">
        <f t="shared" si="188"/>
        <v>4.370527827556778E-5</v>
      </c>
      <c r="F1340" s="4">
        <f t="shared" si="189"/>
        <v>-1.8457700776542813E-3</v>
      </c>
      <c r="G1340" s="6">
        <f t="shared" si="190"/>
        <v>-0.27919694143510149</v>
      </c>
      <c r="H1340" s="8">
        <f t="shared" si="191"/>
        <v>1</v>
      </c>
      <c r="I1340" s="6">
        <f t="shared" si="184"/>
        <v>4.0611068401512869</v>
      </c>
      <c r="J1340" s="15">
        <f t="shared" si="185"/>
        <v>41360</v>
      </c>
      <c r="K1340" s="7">
        <f t="shared" si="186"/>
        <v>10.515434086959344</v>
      </c>
    </row>
    <row r="1341" spans="1:11" x14ac:dyDescent="0.2">
      <c r="A1341" s="11">
        <v>41361</v>
      </c>
      <c r="B1341" s="12">
        <v>6411.7</v>
      </c>
      <c r="C1341" s="4">
        <f t="shared" si="183"/>
        <v>3.7658353943113695E-3</v>
      </c>
      <c r="D1341" s="4">
        <f t="shared" si="187"/>
        <v>1.4509140916531771E-7</v>
      </c>
      <c r="E1341" s="13">
        <f t="shared" si="188"/>
        <v>4.1802131729546085E-5</v>
      </c>
      <c r="F1341" s="4">
        <f t="shared" si="189"/>
        <v>3.7656903029022041E-3</v>
      </c>
      <c r="G1341" s="6">
        <f t="shared" si="190"/>
        <v>0.58243221090558639</v>
      </c>
      <c r="H1341" s="8">
        <f t="shared" si="191"/>
        <v>0</v>
      </c>
      <c r="I1341" s="6">
        <f t="shared" si="184"/>
        <v>3.95272943735486</v>
      </c>
      <c r="J1341" s="15">
        <f t="shared" si="185"/>
        <v>41361</v>
      </c>
      <c r="K1341" s="7">
        <f t="shared" si="186"/>
        <v>10.283938607155898</v>
      </c>
    </row>
    <row r="1342" spans="1:11" x14ac:dyDescent="0.2">
      <c r="A1342" s="11">
        <v>41366</v>
      </c>
      <c r="B1342" s="12">
        <v>6490.7</v>
      </c>
      <c r="C1342" s="4">
        <f t="shared" si="183"/>
        <v>1.2245936764281675E-2</v>
      </c>
      <c r="D1342" s="4">
        <f t="shared" si="187"/>
        <v>1.4509140916531771E-7</v>
      </c>
      <c r="E1342" s="13">
        <f t="shared" si="188"/>
        <v>3.9484860716351345E-5</v>
      </c>
      <c r="F1342" s="4">
        <f t="shared" si="189"/>
        <v>1.224579167287251E-2</v>
      </c>
      <c r="G1342" s="6">
        <f t="shared" si="190"/>
        <v>1.9488192538666689</v>
      </c>
      <c r="H1342" s="8">
        <f t="shared" si="191"/>
        <v>0</v>
      </c>
      <c r="I1342" s="6">
        <f t="shared" si="184"/>
        <v>2.2519098409390237</v>
      </c>
      <c r="J1342" s="15">
        <f t="shared" si="185"/>
        <v>41366</v>
      </c>
      <c r="K1342" s="7">
        <f t="shared" si="186"/>
        <v>9.9948335460061024</v>
      </c>
    </row>
    <row r="1343" spans="1:11" x14ac:dyDescent="0.2">
      <c r="A1343" s="11">
        <v>41367</v>
      </c>
      <c r="B1343" s="12">
        <v>6420.3</v>
      </c>
      <c r="C1343" s="4">
        <f t="shared" si="183"/>
        <v>-1.0905537561099835E-2</v>
      </c>
      <c r="D1343" s="4">
        <f t="shared" si="187"/>
        <v>1.4509140916531771E-7</v>
      </c>
      <c r="E1343" s="13">
        <f t="shared" si="188"/>
        <v>3.7435020815052518E-5</v>
      </c>
      <c r="F1343" s="4">
        <f t="shared" si="189"/>
        <v>-1.0905682652509E-2</v>
      </c>
      <c r="G1343" s="6">
        <f t="shared" si="190"/>
        <v>-1.7824354719689213</v>
      </c>
      <c r="H1343" s="8">
        <f t="shared" si="191"/>
        <v>1</v>
      </c>
      <c r="I1343" s="6">
        <f t="shared" si="184"/>
        <v>2.5889753140537541</v>
      </c>
      <c r="J1343" s="15">
        <f t="shared" si="185"/>
        <v>41367</v>
      </c>
      <c r="K1343" s="7">
        <f t="shared" si="186"/>
        <v>9.7319372512405184</v>
      </c>
    </row>
    <row r="1344" spans="1:11" x14ac:dyDescent="0.2">
      <c r="A1344" s="11">
        <v>41368</v>
      </c>
      <c r="B1344" s="12">
        <v>6344.1</v>
      </c>
      <c r="C1344" s="4">
        <f t="shared" si="183"/>
        <v>-1.1939598448155788E-2</v>
      </c>
      <c r="D1344" s="4">
        <f t="shared" si="187"/>
        <v>1.4509140916531771E-7</v>
      </c>
      <c r="E1344" s="13">
        <f t="shared" si="188"/>
        <v>5.7746427150973622E-5</v>
      </c>
      <c r="F1344" s="4">
        <f t="shared" si="189"/>
        <v>-1.1939743539564953E-2</v>
      </c>
      <c r="G1344" s="6">
        <f t="shared" si="190"/>
        <v>-1.5712035038287544</v>
      </c>
      <c r="H1344" s="8">
        <f t="shared" si="191"/>
        <v>1</v>
      </c>
      <c r="I1344" s="6">
        <f t="shared" si="184"/>
        <v>2.7264457805693763</v>
      </c>
      <c r="J1344" s="15">
        <f t="shared" si="185"/>
        <v>41368</v>
      </c>
      <c r="K1344" s="7">
        <f t="shared" si="186"/>
        <v>12.087119619328803</v>
      </c>
    </row>
    <row r="1345" spans="1:11" x14ac:dyDescent="0.2">
      <c r="A1345" s="11">
        <v>41369</v>
      </c>
      <c r="B1345" s="12">
        <v>6249.8</v>
      </c>
      <c r="C1345" s="4">
        <f t="shared" si="183"/>
        <v>-1.4975783897613065E-2</v>
      </c>
      <c r="D1345" s="4">
        <f t="shared" si="187"/>
        <v>1.4509140916531771E-7</v>
      </c>
      <c r="E1345" s="13">
        <f t="shared" si="188"/>
        <v>8.0108311638157621E-5</v>
      </c>
      <c r="F1345" s="4">
        <f t="shared" si="189"/>
        <v>-1.497592898902223E-2</v>
      </c>
      <c r="G1345" s="6">
        <f t="shared" si="190"/>
        <v>-1.6732274578654203</v>
      </c>
      <c r="H1345" s="8">
        <f t="shared" si="191"/>
        <v>1</v>
      </c>
      <c r="I1345" s="6">
        <f t="shared" si="184"/>
        <v>2.3972818756696883</v>
      </c>
      <c r="J1345" s="15">
        <f t="shared" si="185"/>
        <v>41369</v>
      </c>
      <c r="K1345" s="7">
        <f t="shared" si="186"/>
        <v>14.236362893820134</v>
      </c>
    </row>
    <row r="1346" spans="1:11" x14ac:dyDescent="0.2">
      <c r="A1346" s="11">
        <v>41372</v>
      </c>
      <c r="B1346" s="12">
        <v>6276.9</v>
      </c>
      <c r="C1346" s="4">
        <f t="shared" si="183"/>
        <v>4.3267647948787178E-3</v>
      </c>
      <c r="D1346" s="4">
        <f t="shared" si="187"/>
        <v>1.4509140916531771E-7</v>
      </c>
      <c r="E1346" s="13">
        <f t="shared" si="188"/>
        <v>1.1509160285620318E-4</v>
      </c>
      <c r="F1346" s="4">
        <f t="shared" si="189"/>
        <v>4.3266197034695529E-3</v>
      </c>
      <c r="G1346" s="6">
        <f t="shared" si="190"/>
        <v>0.40329877653476975</v>
      </c>
      <c r="H1346" s="8">
        <f t="shared" si="191"/>
        <v>0</v>
      </c>
      <c r="I1346" s="6">
        <f t="shared" si="184"/>
        <v>3.5346276152682079</v>
      </c>
      <c r="J1346" s="15">
        <f t="shared" si="185"/>
        <v>41372</v>
      </c>
      <c r="K1346" s="7">
        <f t="shared" si="186"/>
        <v>17.064048617669666</v>
      </c>
    </row>
    <row r="1347" spans="1:11" x14ac:dyDescent="0.2">
      <c r="A1347" s="11">
        <v>41373</v>
      </c>
      <c r="B1347" s="12">
        <v>6313.2</v>
      </c>
      <c r="C1347" s="4">
        <f t="shared" si="183"/>
        <v>5.7664515114468143E-3</v>
      </c>
      <c r="D1347" s="4">
        <f t="shared" si="187"/>
        <v>1.4509140916531771E-7</v>
      </c>
      <c r="E1347" s="13">
        <f t="shared" si="188"/>
        <v>1.0431615641075994E-4</v>
      </c>
      <c r="F1347" s="4">
        <f t="shared" si="189"/>
        <v>5.7663064200376493E-3</v>
      </c>
      <c r="G1347" s="6">
        <f t="shared" si="190"/>
        <v>0.56457537093184895</v>
      </c>
      <c r="H1347" s="8">
        <f t="shared" si="191"/>
        <v>0</v>
      </c>
      <c r="I1347" s="6">
        <f t="shared" si="184"/>
        <v>3.5057309444072633</v>
      </c>
      <c r="J1347" s="15">
        <f t="shared" si="185"/>
        <v>41373</v>
      </c>
      <c r="K1347" s="7">
        <f t="shared" si="186"/>
        <v>16.245610967865218</v>
      </c>
    </row>
    <row r="1348" spans="1:11" x14ac:dyDescent="0.2">
      <c r="A1348" s="11">
        <v>41374</v>
      </c>
      <c r="B1348" s="12">
        <v>6387.4</v>
      </c>
      <c r="C1348" s="4">
        <f t="shared" si="183"/>
        <v>1.1684620287348731E-2</v>
      </c>
      <c r="D1348" s="4">
        <f t="shared" si="187"/>
        <v>1.4509140916531771E-7</v>
      </c>
      <c r="E1348" s="13">
        <f t="shared" si="188"/>
        <v>9.4784280358106812E-5</v>
      </c>
      <c r="F1348" s="4">
        <f t="shared" si="189"/>
        <v>1.1684475195939566E-2</v>
      </c>
      <c r="G1348" s="6">
        <f t="shared" si="190"/>
        <v>1.2001652625484167</v>
      </c>
      <c r="H1348" s="8">
        <f t="shared" si="191"/>
        <v>0</v>
      </c>
      <c r="I1348" s="6">
        <f t="shared" si="184"/>
        <v>2.9928166288114229</v>
      </c>
      <c r="J1348" s="15">
        <f t="shared" si="185"/>
        <v>41374</v>
      </c>
      <c r="K1348" s="7">
        <f t="shared" si="186"/>
        <v>15.485613623812593</v>
      </c>
    </row>
    <row r="1349" spans="1:11" x14ac:dyDescent="0.2">
      <c r="A1349" s="11">
        <v>41375</v>
      </c>
      <c r="B1349" s="12">
        <v>6416.1</v>
      </c>
      <c r="C1349" s="4">
        <f t="shared" si="183"/>
        <v>4.4831566476916992E-3</v>
      </c>
      <c r="D1349" s="4">
        <f t="shared" si="187"/>
        <v>1.4509140916531771E-7</v>
      </c>
      <c r="E1349" s="13">
        <f t="shared" si="188"/>
        <v>8.6352456995320413E-5</v>
      </c>
      <c r="F1349" s="4">
        <f t="shared" si="189"/>
        <v>4.4830115562825342E-3</v>
      </c>
      <c r="G1349" s="6">
        <f t="shared" si="190"/>
        <v>0.4824280029220307</v>
      </c>
      <c r="H1349" s="8">
        <f t="shared" si="191"/>
        <v>0</v>
      </c>
      <c r="I1349" s="6">
        <f t="shared" si="184"/>
        <v>3.6432297277257422</v>
      </c>
      <c r="J1349" s="15">
        <f t="shared" si="185"/>
        <v>41375</v>
      </c>
      <c r="K1349" s="7">
        <f t="shared" si="186"/>
        <v>14.780788754263444</v>
      </c>
    </row>
    <row r="1350" spans="1:11" x14ac:dyDescent="0.2">
      <c r="A1350" s="11">
        <v>41376</v>
      </c>
      <c r="B1350" s="12">
        <v>6384.4</v>
      </c>
      <c r="C1350" s="4">
        <f t="shared" si="183"/>
        <v>-4.9529416513989909E-3</v>
      </c>
      <c r="D1350" s="4">
        <f t="shared" si="187"/>
        <v>1.4509140916531771E-7</v>
      </c>
      <c r="E1350" s="13">
        <f t="shared" si="188"/>
        <v>7.8893731679495344E-5</v>
      </c>
      <c r="F1350" s="4">
        <f t="shared" si="189"/>
        <v>-4.9530867428081559E-3</v>
      </c>
      <c r="G1350" s="6">
        <f t="shared" si="190"/>
        <v>-0.55764098344628843</v>
      </c>
      <c r="H1350" s="8">
        <f t="shared" si="191"/>
        <v>1</v>
      </c>
      <c r="I1350" s="6">
        <f t="shared" si="184"/>
        <v>3.6492841234172091</v>
      </c>
      <c r="J1350" s="15">
        <f t="shared" si="185"/>
        <v>41376</v>
      </c>
      <c r="K1350" s="7">
        <f t="shared" si="186"/>
        <v>14.128026796022269</v>
      </c>
    </row>
    <row r="1351" spans="1:11" x14ac:dyDescent="0.2">
      <c r="A1351" s="11">
        <v>41379</v>
      </c>
      <c r="B1351" s="12">
        <v>6343.6</v>
      </c>
      <c r="C1351" s="4">
        <f t="shared" si="183"/>
        <v>-6.41108418395745E-3</v>
      </c>
      <c r="D1351" s="4">
        <f t="shared" si="187"/>
        <v>1.4509140916531771E-7</v>
      </c>
      <c r="E1351" s="13">
        <f t="shared" si="188"/>
        <v>7.6859564809114088E-5</v>
      </c>
      <c r="F1351" s="4">
        <f t="shared" si="189"/>
        <v>-6.411229275366615E-3</v>
      </c>
      <c r="G1351" s="6">
        <f t="shared" si="190"/>
        <v>-0.73129456820274852</v>
      </c>
      <c r="H1351" s="8">
        <f t="shared" si="191"/>
        <v>1</v>
      </c>
      <c r="I1351" s="6">
        <f t="shared" si="184"/>
        <v>3.550430911537938</v>
      </c>
      <c r="J1351" s="15">
        <f t="shared" si="185"/>
        <v>41379</v>
      </c>
      <c r="K1351" s="7">
        <f t="shared" si="186"/>
        <v>13.944701465684329</v>
      </c>
    </row>
    <row r="1352" spans="1:11" x14ac:dyDescent="0.2">
      <c r="A1352" s="11">
        <v>41380</v>
      </c>
      <c r="B1352" s="12">
        <v>6304.6</v>
      </c>
      <c r="C1352" s="4">
        <f t="shared" si="183"/>
        <v>-6.1669049508627427E-3</v>
      </c>
      <c r="D1352" s="4">
        <f t="shared" si="187"/>
        <v>1.4509140916531771E-7</v>
      </c>
      <c r="E1352" s="13">
        <f t="shared" si="188"/>
        <v>7.8142737946574627E-5</v>
      </c>
      <c r="F1352" s="4">
        <f t="shared" si="189"/>
        <v>-6.1670500422719076E-3</v>
      </c>
      <c r="G1352" s="6">
        <f t="shared" si="190"/>
        <v>-0.69764287085144838</v>
      </c>
      <c r="H1352" s="8">
        <f t="shared" si="191"/>
        <v>1</v>
      </c>
      <c r="I1352" s="6">
        <f t="shared" si="184"/>
        <v>3.5661953941516673</v>
      </c>
      <c r="J1352" s="15">
        <f t="shared" si="185"/>
        <v>41380</v>
      </c>
      <c r="K1352" s="7">
        <f t="shared" si="186"/>
        <v>14.060623279386791</v>
      </c>
    </row>
    <row r="1353" spans="1:11" x14ac:dyDescent="0.2">
      <c r="A1353" s="11">
        <v>41381</v>
      </c>
      <c r="B1353" s="12">
        <v>6244.2</v>
      </c>
      <c r="C1353" s="4">
        <f t="shared" si="183"/>
        <v>-9.6264928017144244E-3</v>
      </c>
      <c r="D1353" s="4">
        <f t="shared" si="187"/>
        <v>1.4509140916531771E-7</v>
      </c>
      <c r="E1353" s="13">
        <f t="shared" si="188"/>
        <v>7.8706474244699502E-5</v>
      </c>
      <c r="F1353" s="4">
        <f t="shared" si="189"/>
        <v>-9.6266378931235894E-3</v>
      </c>
      <c r="G1353" s="6">
        <f t="shared" si="190"/>
        <v>-1.0850991094753888</v>
      </c>
      <c r="H1353" s="8">
        <f t="shared" si="191"/>
        <v>1</v>
      </c>
      <c r="I1353" s="6">
        <f t="shared" si="184"/>
        <v>3.2172339986340468</v>
      </c>
      <c r="J1353" s="15">
        <f t="shared" si="185"/>
        <v>41381</v>
      </c>
      <c r="K1353" s="7">
        <f t="shared" si="186"/>
        <v>14.111250116098494</v>
      </c>
    </row>
    <row r="1354" spans="1:11" x14ac:dyDescent="0.2">
      <c r="A1354" s="11">
        <v>41382</v>
      </c>
      <c r="B1354" s="12">
        <v>6243.7</v>
      </c>
      <c r="C1354" s="4">
        <f t="shared" si="183"/>
        <v>-8.00775150773636E-5</v>
      </c>
      <c r="D1354" s="4">
        <f t="shared" si="187"/>
        <v>1.4509140916531771E-7</v>
      </c>
      <c r="E1354" s="13">
        <f t="shared" si="188"/>
        <v>8.9369490842986838E-5</v>
      </c>
      <c r="F1354" s="4">
        <f t="shared" si="189"/>
        <v>-8.0222606486528918E-5</v>
      </c>
      <c r="G1354" s="6">
        <f t="shared" si="190"/>
        <v>-8.4859823972110518E-3</v>
      </c>
      <c r="H1354" s="8">
        <f t="shared" si="191"/>
        <v>1</v>
      </c>
      <c r="I1354" s="6">
        <f t="shared" si="184"/>
        <v>3.74239106073051</v>
      </c>
      <c r="J1354" s="15">
        <f t="shared" si="185"/>
        <v>41382</v>
      </c>
      <c r="K1354" s="7">
        <f t="shared" si="186"/>
        <v>15.036781963996043</v>
      </c>
    </row>
    <row r="1355" spans="1:11" x14ac:dyDescent="0.2">
      <c r="A1355" s="11">
        <v>41383</v>
      </c>
      <c r="B1355" s="12">
        <v>6286.6</v>
      </c>
      <c r="C1355" s="4">
        <f t="shared" si="183"/>
        <v>6.8474286524493585E-3</v>
      </c>
      <c r="D1355" s="4">
        <f t="shared" si="187"/>
        <v>1.4509140916531771E-7</v>
      </c>
      <c r="E1355" s="13">
        <f t="shared" si="188"/>
        <v>8.1563773532150637E-5</v>
      </c>
      <c r="F1355" s="4">
        <f t="shared" si="189"/>
        <v>6.8472835610401935E-3</v>
      </c>
      <c r="G1355" s="6">
        <f t="shared" si="190"/>
        <v>0.75817534623879002</v>
      </c>
      <c r="H1355" s="8">
        <f t="shared" si="191"/>
        <v>0</v>
      </c>
      <c r="I1355" s="6">
        <f t="shared" si="184"/>
        <v>3.5007092121641099</v>
      </c>
      <c r="J1355" s="15">
        <f t="shared" si="185"/>
        <v>41383</v>
      </c>
      <c r="K1355" s="7">
        <f t="shared" si="186"/>
        <v>14.365108667752608</v>
      </c>
    </row>
    <row r="1356" spans="1:11" x14ac:dyDescent="0.2">
      <c r="A1356" s="11">
        <v>41386</v>
      </c>
      <c r="B1356" s="12">
        <v>6280.6</v>
      </c>
      <c r="C1356" s="4">
        <f t="shared" si="183"/>
        <v>-9.5486670951133246E-4</v>
      </c>
      <c r="D1356" s="4">
        <f t="shared" si="187"/>
        <v>1.4509140916531771E-7</v>
      </c>
      <c r="E1356" s="13">
        <f t="shared" si="188"/>
        <v>7.4657699561714601E-5</v>
      </c>
      <c r="F1356" s="4">
        <f t="shared" si="189"/>
        <v>-9.5501180092049775E-4</v>
      </c>
      <c r="G1356" s="6">
        <f t="shared" si="190"/>
        <v>-0.11052777722610251</v>
      </c>
      <c r="H1356" s="8">
        <f t="shared" si="191"/>
        <v>1</v>
      </c>
      <c r="I1356" s="6">
        <f t="shared" si="184"/>
        <v>3.826251720598532</v>
      </c>
      <c r="J1356" s="15">
        <f t="shared" si="185"/>
        <v>41386</v>
      </c>
      <c r="K1356" s="7">
        <f t="shared" si="186"/>
        <v>13.743506826539504</v>
      </c>
    </row>
    <row r="1357" spans="1:11" x14ac:dyDescent="0.2">
      <c r="A1357" s="11">
        <v>41387</v>
      </c>
      <c r="B1357" s="12">
        <v>6406.1</v>
      </c>
      <c r="C1357" s="4">
        <f t="shared" si="183"/>
        <v>1.9785144112816247E-2</v>
      </c>
      <c r="D1357" s="4">
        <f t="shared" si="187"/>
        <v>1.4509140916531771E-7</v>
      </c>
      <c r="E1357" s="13">
        <f t="shared" si="188"/>
        <v>6.8718303905912183E-5</v>
      </c>
      <c r="F1357" s="4">
        <f t="shared" si="189"/>
        <v>1.9784999021407082E-2</v>
      </c>
      <c r="G1357" s="6">
        <f t="shared" si="190"/>
        <v>2.3867109039447443</v>
      </c>
      <c r="H1357" s="8">
        <f t="shared" si="191"/>
        <v>0</v>
      </c>
      <c r="I1357" s="6">
        <f t="shared" si="184"/>
        <v>1.0256144782021139</v>
      </c>
      <c r="J1357" s="15">
        <f t="shared" si="185"/>
        <v>41387</v>
      </c>
      <c r="K1357" s="7">
        <f t="shared" si="186"/>
        <v>13.185496156078383</v>
      </c>
    </row>
    <row r="1358" spans="1:11" x14ac:dyDescent="0.2">
      <c r="A1358" s="11">
        <v>41388</v>
      </c>
      <c r="B1358" s="12">
        <v>6431.8</v>
      </c>
      <c r="C1358" s="4">
        <f t="shared" si="183"/>
        <v>4.0037754354486869E-3</v>
      </c>
      <c r="D1358" s="4">
        <f t="shared" si="187"/>
        <v>1.4509140916531771E-7</v>
      </c>
      <c r="E1358" s="13">
        <f t="shared" si="188"/>
        <v>6.3294697115797035E-5</v>
      </c>
      <c r="F1358" s="4">
        <f t="shared" si="189"/>
        <v>4.0036303440395219E-3</v>
      </c>
      <c r="G1358" s="6">
        <f t="shared" si="190"/>
        <v>0.50323438645070784</v>
      </c>
      <c r="H1358" s="8">
        <f t="shared" si="191"/>
        <v>0</v>
      </c>
      <c r="I1358" s="6">
        <f t="shared" si="184"/>
        <v>3.7882935460248355</v>
      </c>
      <c r="J1358" s="15">
        <f t="shared" si="185"/>
        <v>41388</v>
      </c>
      <c r="K1358" s="7">
        <f t="shared" si="186"/>
        <v>12.654468922201614</v>
      </c>
    </row>
    <row r="1359" spans="1:11" x14ac:dyDescent="0.2">
      <c r="A1359" s="11">
        <v>41389</v>
      </c>
      <c r="B1359" s="12">
        <v>6442.6</v>
      </c>
      <c r="C1359" s="4">
        <f t="shared" si="183"/>
        <v>1.6777484827807921E-3</v>
      </c>
      <c r="D1359" s="4">
        <f t="shared" si="187"/>
        <v>1.4509140916531771E-7</v>
      </c>
      <c r="E1359" s="13">
        <f t="shared" si="188"/>
        <v>5.8497016765061567E-5</v>
      </c>
      <c r="F1359" s="4">
        <f t="shared" si="189"/>
        <v>1.6776033913716267E-3</v>
      </c>
      <c r="G1359" s="6">
        <f t="shared" si="190"/>
        <v>0.21934232174393339</v>
      </c>
      <c r="H1359" s="8">
        <f t="shared" si="191"/>
        <v>0</v>
      </c>
      <c r="I1359" s="6">
        <f t="shared" si="184"/>
        <v>3.9302733399892222</v>
      </c>
      <c r="J1359" s="15">
        <f t="shared" si="185"/>
        <v>41389</v>
      </c>
      <c r="K1359" s="7">
        <f t="shared" si="186"/>
        <v>12.16542035507223</v>
      </c>
    </row>
    <row r="1360" spans="1:11" x14ac:dyDescent="0.2">
      <c r="A1360" s="11">
        <v>41390</v>
      </c>
      <c r="B1360" s="12">
        <v>6426.4</v>
      </c>
      <c r="C1360" s="4">
        <f t="shared" ref="C1360:C1423" si="192">LN(B1360/B1359)</f>
        <v>-2.5176794711723235E-3</v>
      </c>
      <c r="D1360" s="4">
        <f t="shared" si="187"/>
        <v>1.4509140916531771E-7</v>
      </c>
      <c r="E1360" s="13">
        <f t="shared" si="188"/>
        <v>5.4253026070569393E-5</v>
      </c>
      <c r="F1360" s="4">
        <f t="shared" si="189"/>
        <v>-2.5178245625814889E-3</v>
      </c>
      <c r="G1360" s="6">
        <f t="shared" si="190"/>
        <v>-0.34183260335907084</v>
      </c>
      <c r="H1360" s="8">
        <f t="shared" si="191"/>
        <v>1</v>
      </c>
      <c r="I1360" s="6">
        <f t="shared" si="184"/>
        <v>3.9335625959340552</v>
      </c>
      <c r="J1360" s="15">
        <f t="shared" si="185"/>
        <v>41390</v>
      </c>
      <c r="K1360" s="7">
        <f t="shared" si="186"/>
        <v>11.715807951590046</v>
      </c>
    </row>
    <row r="1361" spans="1:11" x14ac:dyDescent="0.2">
      <c r="A1361" s="11">
        <v>41393</v>
      </c>
      <c r="B1361" s="12">
        <v>6458</v>
      </c>
      <c r="C1361" s="4">
        <f t="shared" si="192"/>
        <v>4.9051664586177617E-3</v>
      </c>
      <c r="D1361" s="4">
        <f t="shared" si="187"/>
        <v>1.4509140916531771E-7</v>
      </c>
      <c r="E1361" s="13">
        <f t="shared" si="188"/>
        <v>5.1678119220977595E-5</v>
      </c>
      <c r="F1361" s="4">
        <f t="shared" si="189"/>
        <v>4.9050213672085967E-3</v>
      </c>
      <c r="G1361" s="6">
        <f t="shared" si="190"/>
        <v>0.68231913971390912</v>
      </c>
      <c r="H1361" s="8">
        <f t="shared" si="191"/>
        <v>0</v>
      </c>
      <c r="I1361" s="6">
        <f t="shared" si="184"/>
        <v>3.7835198085529149</v>
      </c>
      <c r="J1361" s="15">
        <f t="shared" si="185"/>
        <v>41393</v>
      </c>
      <c r="K1361" s="7">
        <f t="shared" si="186"/>
        <v>11.434406046186803</v>
      </c>
    </row>
    <row r="1362" spans="1:11" x14ac:dyDescent="0.2">
      <c r="A1362" s="11">
        <v>41394</v>
      </c>
      <c r="B1362" s="12">
        <v>6430.1</v>
      </c>
      <c r="C1362" s="4">
        <f t="shared" si="192"/>
        <v>-4.3295821079546186E-3</v>
      </c>
      <c r="D1362" s="4">
        <f t="shared" si="187"/>
        <v>1.4509140916531771E-7</v>
      </c>
      <c r="E1362" s="13">
        <f t="shared" si="188"/>
        <v>4.8221082379416329E-5</v>
      </c>
      <c r="F1362" s="4">
        <f t="shared" si="189"/>
        <v>-4.3297271993637835E-3</v>
      </c>
      <c r="G1362" s="6">
        <f t="shared" si="190"/>
        <v>-0.62350803811374123</v>
      </c>
      <c r="H1362" s="8">
        <f t="shared" si="191"/>
        <v>1</v>
      </c>
      <c r="I1362" s="6">
        <f t="shared" si="184"/>
        <v>3.8565374493854359</v>
      </c>
      <c r="J1362" s="15">
        <f t="shared" si="185"/>
        <v>41394</v>
      </c>
      <c r="K1362" s="7">
        <f t="shared" si="186"/>
        <v>11.045331068823755</v>
      </c>
    </row>
    <row r="1363" spans="1:11" x14ac:dyDescent="0.2">
      <c r="A1363" s="11">
        <v>41395</v>
      </c>
      <c r="B1363" s="12">
        <v>6451.3</v>
      </c>
      <c r="C1363" s="4">
        <f t="shared" si="192"/>
        <v>3.2915706585985071E-3</v>
      </c>
      <c r="D1363" s="4">
        <f t="shared" si="187"/>
        <v>1.4509140916531771E-7</v>
      </c>
      <c r="E1363" s="13">
        <f t="shared" si="188"/>
        <v>4.8650338746481667E-5</v>
      </c>
      <c r="F1363" s="4">
        <f t="shared" si="189"/>
        <v>3.2914255671893417E-3</v>
      </c>
      <c r="G1363" s="6">
        <f t="shared" si="190"/>
        <v>0.47189035847705346</v>
      </c>
      <c r="H1363" s="8">
        <f t="shared" si="191"/>
        <v>0</v>
      </c>
      <c r="I1363" s="6">
        <f t="shared" si="184"/>
        <v>3.9351471047974225</v>
      </c>
      <c r="J1363" s="15">
        <f t="shared" si="185"/>
        <v>41395</v>
      </c>
      <c r="K1363" s="7">
        <f t="shared" si="186"/>
        <v>11.094384031058175</v>
      </c>
    </row>
    <row r="1364" spans="1:11" x14ac:dyDescent="0.2">
      <c r="A1364" s="11">
        <v>41396</v>
      </c>
      <c r="B1364" s="12">
        <v>6460.7</v>
      </c>
      <c r="C1364" s="4">
        <f t="shared" si="192"/>
        <v>1.4560101704831558E-3</v>
      </c>
      <c r="D1364" s="4">
        <f t="shared" si="187"/>
        <v>1.4509140916531771E-7</v>
      </c>
      <c r="E1364" s="13">
        <f t="shared" si="188"/>
        <v>4.554273133905242E-5</v>
      </c>
      <c r="F1364" s="4">
        <f t="shared" si="189"/>
        <v>1.4558650790739904E-3</v>
      </c>
      <c r="G1364" s="6">
        <f t="shared" si="190"/>
        <v>0.21573052108333679</v>
      </c>
      <c r="H1364" s="8">
        <f t="shared" si="191"/>
        <v>0</v>
      </c>
      <c r="I1364" s="6">
        <f t="shared" ref="I1364:I1427" si="193">-0.5*LN(2*PI())-0.5*LN(E1364)-0.5*G1364*G1364</f>
        <v>4.0562213991440137</v>
      </c>
      <c r="J1364" s="15">
        <f t="shared" ref="J1364:J1427" si="194">A1364</f>
        <v>41396</v>
      </c>
      <c r="K1364" s="7">
        <f t="shared" ref="K1364:K1427" si="195">100*SQRT($B$12*E1364)</f>
        <v>10.73420282497972</v>
      </c>
    </row>
    <row r="1365" spans="1:11" x14ac:dyDescent="0.2">
      <c r="A1365" s="11">
        <v>41397</v>
      </c>
      <c r="B1365" s="12">
        <v>6521.5</v>
      </c>
      <c r="C1365" s="4">
        <f t="shared" si="192"/>
        <v>9.3667397709902463E-3</v>
      </c>
      <c r="D1365" s="4">
        <f t="shared" ref="D1365:D1428" si="196">D1364</f>
        <v>1.4509140916531771E-7</v>
      </c>
      <c r="E1365" s="13">
        <f t="shared" ref="E1365:E1428" si="197">$G$6+(($G$7+$G$8*H1364)*F1364*F1364)+($G$9*E1364)</f>
        <v>4.2793766015165668E-5</v>
      </c>
      <c r="F1365" s="4">
        <f t="shared" ref="F1365:F1428" si="198">C1365-D1365</f>
        <v>9.3665946795810813E-3</v>
      </c>
      <c r="G1365" s="6">
        <f t="shared" ref="G1365:G1428" si="199">F1365/SQRT(E1365)</f>
        <v>1.4318300525720074</v>
      </c>
      <c r="H1365" s="8">
        <f t="shared" si="191"/>
        <v>0</v>
      </c>
      <c r="I1365" s="6">
        <f t="shared" si="193"/>
        <v>3.0855518769893218</v>
      </c>
      <c r="J1365" s="15">
        <f t="shared" si="194"/>
        <v>41397</v>
      </c>
      <c r="K1365" s="7">
        <f t="shared" si="195"/>
        <v>10.40520196912915</v>
      </c>
    </row>
    <row r="1366" spans="1:11" x14ac:dyDescent="0.2">
      <c r="A1366" s="11">
        <v>41401</v>
      </c>
      <c r="B1366" s="12">
        <v>6557.3</v>
      </c>
      <c r="C1366" s="4">
        <f t="shared" si="192"/>
        <v>5.4745220374382772E-3</v>
      </c>
      <c r="D1366" s="4">
        <f t="shared" si="196"/>
        <v>1.4509140916531771E-7</v>
      </c>
      <c r="E1366" s="13">
        <f t="shared" si="197"/>
        <v>4.0362052686813439E-5</v>
      </c>
      <c r="F1366" s="4">
        <f t="shared" si="198"/>
        <v>5.4743769460291122E-3</v>
      </c>
      <c r="G1366" s="6">
        <f t="shared" si="199"/>
        <v>0.86168409259394807</v>
      </c>
      <c r="H1366" s="8">
        <f t="shared" ref="H1366:H1429" si="200">IF(G1366&lt;0,1,0)</f>
        <v>0</v>
      </c>
      <c r="I1366" s="6">
        <f t="shared" si="193"/>
        <v>3.7686219812489727</v>
      </c>
      <c r="J1366" s="15">
        <f t="shared" si="194"/>
        <v>41401</v>
      </c>
      <c r="K1366" s="7">
        <f t="shared" si="195"/>
        <v>10.105245830638559</v>
      </c>
    </row>
    <row r="1367" spans="1:11" x14ac:dyDescent="0.2">
      <c r="A1367" s="11">
        <v>41402</v>
      </c>
      <c r="B1367" s="12">
        <v>6583.5</v>
      </c>
      <c r="C1367" s="4">
        <f t="shared" si="192"/>
        <v>3.9875859486224238E-3</v>
      </c>
      <c r="D1367" s="4">
        <f t="shared" si="196"/>
        <v>1.4509140916531771E-7</v>
      </c>
      <c r="E1367" s="13">
        <f t="shared" si="197"/>
        <v>3.8210978004312465E-5</v>
      </c>
      <c r="F1367" s="4">
        <f t="shared" si="198"/>
        <v>3.9874408572132588E-3</v>
      </c>
      <c r="G1367" s="6">
        <f t="shared" si="199"/>
        <v>0.64506009733445713</v>
      </c>
      <c r="H1367" s="8">
        <f t="shared" si="200"/>
        <v>0</v>
      </c>
      <c r="I1367" s="6">
        <f t="shared" si="193"/>
        <v>3.9592040528719012</v>
      </c>
      <c r="J1367" s="15">
        <f t="shared" si="194"/>
        <v>41402</v>
      </c>
      <c r="K1367" s="7">
        <f t="shared" si="195"/>
        <v>9.8322822554537428</v>
      </c>
    </row>
    <row r="1368" spans="1:11" x14ac:dyDescent="0.2">
      <c r="A1368" s="11">
        <v>41403</v>
      </c>
      <c r="B1368" s="12">
        <v>6592.7</v>
      </c>
      <c r="C1368" s="4">
        <f t="shared" si="192"/>
        <v>1.3964574756108689E-3</v>
      </c>
      <c r="D1368" s="4">
        <f t="shared" si="196"/>
        <v>1.4509140916531771E-7</v>
      </c>
      <c r="E1368" s="13">
        <f t="shared" si="197"/>
        <v>3.6308154083520755E-5</v>
      </c>
      <c r="F1368" s="4">
        <f t="shared" si="198"/>
        <v>1.3963123842017035E-3</v>
      </c>
      <c r="G1368" s="6">
        <f t="shared" si="199"/>
        <v>0.23172906268998208</v>
      </c>
      <c r="H1368" s="8">
        <f t="shared" si="200"/>
        <v>0</v>
      </c>
      <c r="I1368" s="6">
        <f t="shared" si="193"/>
        <v>4.1659463933072773</v>
      </c>
      <c r="J1368" s="15">
        <f t="shared" si="194"/>
        <v>41403</v>
      </c>
      <c r="K1368" s="7">
        <f t="shared" si="195"/>
        <v>9.5843429525089263</v>
      </c>
    </row>
    <row r="1369" spans="1:11" x14ac:dyDescent="0.2">
      <c r="A1369" s="11">
        <v>41404</v>
      </c>
      <c r="B1369" s="12">
        <v>6625</v>
      </c>
      <c r="C1369" s="4">
        <f t="shared" si="192"/>
        <v>4.8873955824136851E-3</v>
      </c>
      <c r="D1369" s="4">
        <f t="shared" si="196"/>
        <v>1.4509140916531771E-7</v>
      </c>
      <c r="E1369" s="13">
        <f t="shared" si="197"/>
        <v>3.4624930854224294E-5</v>
      </c>
      <c r="F1369" s="4">
        <f t="shared" si="198"/>
        <v>4.8872504910045201E-3</v>
      </c>
      <c r="G1369" s="6">
        <f t="shared" si="199"/>
        <v>0.83055833615737051</v>
      </c>
      <c r="H1369" s="8">
        <f t="shared" si="200"/>
        <v>0</v>
      </c>
      <c r="I1369" s="6">
        <f t="shared" si="193"/>
        <v>3.8716161871394168</v>
      </c>
      <c r="J1369" s="15">
        <f t="shared" si="194"/>
        <v>41404</v>
      </c>
      <c r="K1369" s="7">
        <f t="shared" si="195"/>
        <v>9.3595445968907836</v>
      </c>
    </row>
    <row r="1370" spans="1:11" x14ac:dyDescent="0.2">
      <c r="A1370" s="11">
        <v>41407</v>
      </c>
      <c r="B1370" s="12">
        <v>6631.8</v>
      </c>
      <c r="C1370" s="4">
        <f t="shared" si="192"/>
        <v>1.0258886905418927E-3</v>
      </c>
      <c r="D1370" s="4">
        <f t="shared" si="196"/>
        <v>1.4509140916531771E-7</v>
      </c>
      <c r="E1370" s="13">
        <f t="shared" si="197"/>
        <v>3.3135964687315707E-5</v>
      </c>
      <c r="F1370" s="4">
        <f t="shared" si="198"/>
        <v>1.0257435991327273E-3</v>
      </c>
      <c r="G1370" s="6">
        <f t="shared" si="199"/>
        <v>0.17819232983153838</v>
      </c>
      <c r="H1370" s="8">
        <f t="shared" si="200"/>
        <v>0</v>
      </c>
      <c r="I1370" s="6">
        <f t="shared" si="193"/>
        <v>4.222630873090444</v>
      </c>
      <c r="J1370" s="15">
        <f t="shared" si="194"/>
        <v>41407</v>
      </c>
      <c r="K1370" s="7">
        <f t="shared" si="195"/>
        <v>9.156090358821757</v>
      </c>
    </row>
    <row r="1371" spans="1:11" x14ac:dyDescent="0.2">
      <c r="A1371" s="11">
        <v>41408</v>
      </c>
      <c r="B1371" s="12">
        <v>6686.1</v>
      </c>
      <c r="C1371" s="4">
        <f t="shared" si="192"/>
        <v>8.1544839490151587E-3</v>
      </c>
      <c r="D1371" s="4">
        <f t="shared" si="196"/>
        <v>1.4509140916531771E-7</v>
      </c>
      <c r="E1371" s="13">
        <f t="shared" si="197"/>
        <v>3.1818836805754158E-5</v>
      </c>
      <c r="F1371" s="4">
        <f t="shared" si="198"/>
        <v>8.1543388576059937E-3</v>
      </c>
      <c r="G1371" s="6">
        <f t="shared" si="199"/>
        <v>1.4455948927959135</v>
      </c>
      <c r="H1371" s="8">
        <f t="shared" si="200"/>
        <v>0</v>
      </c>
      <c r="I1371" s="6">
        <f t="shared" si="193"/>
        <v>3.2139152153401924</v>
      </c>
      <c r="J1371" s="15">
        <f t="shared" si="194"/>
        <v>41408</v>
      </c>
      <c r="K1371" s="7">
        <f t="shared" si="195"/>
        <v>8.9722715695947386</v>
      </c>
    </row>
    <row r="1372" spans="1:11" x14ac:dyDescent="0.2">
      <c r="A1372" s="11">
        <v>41409</v>
      </c>
      <c r="B1372" s="12">
        <v>6693.5</v>
      </c>
      <c r="C1372" s="4">
        <f t="shared" si="192"/>
        <v>1.1061617319724913E-3</v>
      </c>
      <c r="D1372" s="4">
        <f t="shared" si="196"/>
        <v>1.4509140916531771E-7</v>
      </c>
      <c r="E1372" s="13">
        <f t="shared" si="197"/>
        <v>3.0653715733870642E-5</v>
      </c>
      <c r="F1372" s="4">
        <f t="shared" si="198"/>
        <v>1.1060166405633259E-3</v>
      </c>
      <c r="G1372" s="6">
        <f t="shared" si="199"/>
        <v>0.19976532140500688</v>
      </c>
      <c r="H1372" s="8">
        <f t="shared" si="200"/>
        <v>0</v>
      </c>
      <c r="I1372" s="6">
        <f t="shared" si="193"/>
        <v>4.2574867108815848</v>
      </c>
      <c r="J1372" s="15">
        <f t="shared" si="194"/>
        <v>41409</v>
      </c>
      <c r="K1372" s="7">
        <f t="shared" si="195"/>
        <v>8.8064692588285745</v>
      </c>
    </row>
    <row r="1373" spans="1:11" x14ac:dyDescent="0.2">
      <c r="A1373" s="11">
        <v>41410</v>
      </c>
      <c r="B1373" s="12">
        <v>6687.8</v>
      </c>
      <c r="C1373" s="4">
        <f t="shared" si="192"/>
        <v>-8.5193521477759833E-4</v>
      </c>
      <c r="D1373" s="4">
        <f t="shared" si="196"/>
        <v>1.4509140916531771E-7</v>
      </c>
      <c r="E1373" s="13">
        <f t="shared" si="197"/>
        <v>2.9623058702650885E-5</v>
      </c>
      <c r="F1373" s="4">
        <f t="shared" si="198"/>
        <v>-8.5208030618676362E-4</v>
      </c>
      <c r="G1373" s="6">
        <f t="shared" si="199"/>
        <v>-0.15655450816652777</v>
      </c>
      <c r="H1373" s="8">
        <f t="shared" si="200"/>
        <v>1</v>
      </c>
      <c r="I1373" s="6">
        <f t="shared" si="193"/>
        <v>4.282285554621966</v>
      </c>
      <c r="J1373" s="15">
        <f t="shared" si="194"/>
        <v>41410</v>
      </c>
      <c r="K1373" s="7">
        <f t="shared" si="195"/>
        <v>8.6571553363507778</v>
      </c>
    </row>
    <row r="1374" spans="1:11" x14ac:dyDescent="0.2">
      <c r="A1374" s="11">
        <v>41411</v>
      </c>
      <c r="B1374" s="12">
        <v>6723.1</v>
      </c>
      <c r="C1374" s="4">
        <f t="shared" si="192"/>
        <v>5.2643866593036258E-3</v>
      </c>
      <c r="D1374" s="4">
        <f t="shared" si="196"/>
        <v>1.4509140916531771E-7</v>
      </c>
      <c r="E1374" s="13">
        <f t="shared" si="197"/>
        <v>2.884640924798544E-5</v>
      </c>
      <c r="F1374" s="4">
        <f t="shared" si="198"/>
        <v>5.2642415678944609E-3</v>
      </c>
      <c r="G1374" s="6">
        <f t="shared" si="199"/>
        <v>0.98014409964543203</v>
      </c>
      <c r="H1374" s="8">
        <f t="shared" si="200"/>
        <v>0</v>
      </c>
      <c r="I1374" s="6">
        <f t="shared" si="193"/>
        <v>3.8274827565426666</v>
      </c>
      <c r="J1374" s="15">
        <f t="shared" si="194"/>
        <v>41411</v>
      </c>
      <c r="K1374" s="7">
        <f t="shared" si="195"/>
        <v>8.5429160944845499</v>
      </c>
    </row>
    <row r="1375" spans="1:11" x14ac:dyDescent="0.2">
      <c r="A1375" s="11">
        <v>41414</v>
      </c>
      <c r="B1375" s="12">
        <v>6755.6</v>
      </c>
      <c r="C1375" s="4">
        <f t="shared" si="192"/>
        <v>4.822432873287953E-3</v>
      </c>
      <c r="D1375" s="4">
        <f t="shared" si="196"/>
        <v>1.4509140916531771E-7</v>
      </c>
      <c r="E1375" s="13">
        <f t="shared" si="197"/>
        <v>2.8024329452792393E-5</v>
      </c>
      <c r="F1375" s="4">
        <f t="shared" si="198"/>
        <v>4.822287781878788E-3</v>
      </c>
      <c r="G1375" s="6">
        <f t="shared" si="199"/>
        <v>0.91093105791025641</v>
      </c>
      <c r="H1375" s="8">
        <f t="shared" si="200"/>
        <v>0</v>
      </c>
      <c r="I1375" s="6">
        <f t="shared" si="193"/>
        <v>3.9073825286844208</v>
      </c>
      <c r="J1375" s="15">
        <f t="shared" si="194"/>
        <v>41414</v>
      </c>
      <c r="K1375" s="7">
        <f t="shared" si="195"/>
        <v>8.4203060226790303</v>
      </c>
    </row>
    <row r="1376" spans="1:11" x14ac:dyDescent="0.2">
      <c r="A1376" s="11">
        <v>41415</v>
      </c>
      <c r="B1376" s="12">
        <v>6803.9</v>
      </c>
      <c r="C1376" s="4">
        <f t="shared" si="192"/>
        <v>7.1241866270612287E-3</v>
      </c>
      <c r="D1376" s="4">
        <f t="shared" si="196"/>
        <v>1.4509140916531771E-7</v>
      </c>
      <c r="E1376" s="13">
        <f t="shared" si="197"/>
        <v>2.7297124064798074E-5</v>
      </c>
      <c r="F1376" s="4">
        <f t="shared" si="198"/>
        <v>7.1240415356520637E-3</v>
      </c>
      <c r="G1376" s="6">
        <f t="shared" si="199"/>
        <v>1.3635403560732622</v>
      </c>
      <c r="H1376" s="8">
        <f t="shared" si="200"/>
        <v>0</v>
      </c>
      <c r="I1376" s="6">
        <f t="shared" si="193"/>
        <v>3.4058049189423238</v>
      </c>
      <c r="J1376" s="15">
        <f t="shared" si="194"/>
        <v>41415</v>
      </c>
      <c r="K1376" s="7">
        <f t="shared" si="195"/>
        <v>8.3103383736126606</v>
      </c>
    </row>
    <row r="1377" spans="1:11" x14ac:dyDescent="0.2">
      <c r="A1377" s="11">
        <v>41416</v>
      </c>
      <c r="B1377" s="12">
        <v>6840.3</v>
      </c>
      <c r="C1377" s="4">
        <f t="shared" si="192"/>
        <v>5.3356131330853009E-3</v>
      </c>
      <c r="D1377" s="4">
        <f t="shared" si="196"/>
        <v>1.4509140916531771E-7</v>
      </c>
      <c r="E1377" s="13">
        <f t="shared" si="197"/>
        <v>2.6653843838936559E-5</v>
      </c>
      <c r="F1377" s="4">
        <f t="shared" si="198"/>
        <v>5.335468041676136E-3</v>
      </c>
      <c r="G1377" s="6">
        <f t="shared" si="199"/>
        <v>1.0334574454860033</v>
      </c>
      <c r="H1377" s="8">
        <f t="shared" si="200"/>
        <v>0</v>
      </c>
      <c r="I1377" s="6">
        <f t="shared" si="193"/>
        <v>3.8133329128034612</v>
      </c>
      <c r="J1377" s="15">
        <f t="shared" si="194"/>
        <v>41416</v>
      </c>
      <c r="K1377" s="7">
        <f t="shared" si="195"/>
        <v>8.2118344425901277</v>
      </c>
    </row>
    <row r="1378" spans="1:11" x14ac:dyDescent="0.2">
      <c r="A1378" s="11">
        <v>41417</v>
      </c>
      <c r="B1378" s="12">
        <v>6696.8</v>
      </c>
      <c r="C1378" s="4">
        <f t="shared" si="192"/>
        <v>-2.120178995806608E-2</v>
      </c>
      <c r="D1378" s="4">
        <f t="shared" si="196"/>
        <v>1.4509140916531771E-7</v>
      </c>
      <c r="E1378" s="13">
        <f t="shared" si="197"/>
        <v>2.6084803158248322E-5</v>
      </c>
      <c r="F1378" s="4">
        <f t="shared" si="198"/>
        <v>-2.1201935049475245E-2</v>
      </c>
      <c r="G1378" s="6">
        <f t="shared" si="199"/>
        <v>-4.1512770437494302</v>
      </c>
      <c r="H1378" s="8">
        <f t="shared" si="200"/>
        <v>1</v>
      </c>
      <c r="I1378" s="6">
        <f t="shared" si="193"/>
        <v>-4.2584102463427591</v>
      </c>
      <c r="J1378" s="15">
        <f t="shared" si="194"/>
        <v>41417</v>
      </c>
      <c r="K1378" s="7">
        <f t="shared" si="195"/>
        <v>8.123703095902032</v>
      </c>
    </row>
    <row r="1379" spans="1:11" x14ac:dyDescent="0.2">
      <c r="A1379" s="11">
        <v>41418</v>
      </c>
      <c r="B1379" s="12">
        <v>6654.3</v>
      </c>
      <c r="C1379" s="4">
        <f t="shared" si="192"/>
        <v>-6.3665381209932403E-3</v>
      </c>
      <c r="D1379" s="4">
        <f t="shared" si="196"/>
        <v>1.4509140916531771E-7</v>
      </c>
      <c r="E1379" s="13">
        <f t="shared" si="197"/>
        <v>1.0920376363426108E-4</v>
      </c>
      <c r="F1379" s="4">
        <f t="shared" si="198"/>
        <v>-6.3666832124024053E-3</v>
      </c>
      <c r="G1379" s="6">
        <f t="shared" si="199"/>
        <v>-0.60924845710589715</v>
      </c>
      <c r="H1379" s="8">
        <f t="shared" si="200"/>
        <v>1</v>
      </c>
      <c r="I1379" s="6">
        <f t="shared" si="193"/>
        <v>3.4566171404184596</v>
      </c>
      <c r="J1379" s="15">
        <f t="shared" si="194"/>
        <v>41418</v>
      </c>
      <c r="K1379" s="7">
        <f t="shared" si="195"/>
        <v>16.621838706794158</v>
      </c>
    </row>
    <row r="1380" spans="1:11" x14ac:dyDescent="0.2">
      <c r="A1380" s="11">
        <v>41422</v>
      </c>
      <c r="B1380" s="12">
        <v>6762</v>
      </c>
      <c r="C1380" s="4">
        <f t="shared" si="192"/>
        <v>1.605544204297803E-2</v>
      </c>
      <c r="D1380" s="4">
        <f t="shared" si="196"/>
        <v>1.4509140916531771E-7</v>
      </c>
      <c r="E1380" s="13">
        <f t="shared" si="197"/>
        <v>1.066482779925811E-4</v>
      </c>
      <c r="F1380" s="4">
        <f t="shared" si="198"/>
        <v>1.6055296951568866E-2</v>
      </c>
      <c r="G1380" s="6">
        <f t="shared" si="199"/>
        <v>1.5546814573093968</v>
      </c>
      <c r="H1380" s="8">
        <f t="shared" si="200"/>
        <v>0</v>
      </c>
      <c r="I1380" s="6">
        <f t="shared" si="193"/>
        <v>2.4455313797043354</v>
      </c>
      <c r="J1380" s="15">
        <f t="shared" si="194"/>
        <v>41422</v>
      </c>
      <c r="K1380" s="7">
        <f t="shared" si="195"/>
        <v>16.426202948984596</v>
      </c>
    </row>
    <row r="1381" spans="1:11" x14ac:dyDescent="0.2">
      <c r="A1381" s="11">
        <v>41423</v>
      </c>
      <c r="B1381" s="12">
        <v>6627.2</v>
      </c>
      <c r="C1381" s="4">
        <f t="shared" si="192"/>
        <v>-2.0136312066566259E-2</v>
      </c>
      <c r="D1381" s="4">
        <f t="shared" si="196"/>
        <v>1.4509140916531771E-7</v>
      </c>
      <c r="E1381" s="13">
        <f t="shared" si="197"/>
        <v>9.6847256956820015E-5</v>
      </c>
      <c r="F1381" s="4">
        <f t="shared" si="198"/>
        <v>-2.0136457157975424E-2</v>
      </c>
      <c r="G1381" s="6">
        <f t="shared" si="199"/>
        <v>-2.0461591034149618</v>
      </c>
      <c r="H1381" s="8">
        <f t="shared" si="200"/>
        <v>1</v>
      </c>
      <c r="I1381" s="6">
        <f t="shared" si="193"/>
        <v>1.6088656741042948</v>
      </c>
      <c r="J1381" s="15">
        <f t="shared" si="194"/>
        <v>41423</v>
      </c>
      <c r="K1381" s="7">
        <f t="shared" si="195"/>
        <v>15.653228424218266</v>
      </c>
    </row>
    <row r="1382" spans="1:11" x14ac:dyDescent="0.2">
      <c r="A1382" s="11">
        <v>41424</v>
      </c>
      <c r="B1382" s="12">
        <v>6657</v>
      </c>
      <c r="C1382" s="4">
        <f t="shared" si="192"/>
        <v>4.4865403994386556E-3</v>
      </c>
      <c r="D1382" s="4">
        <f t="shared" si="196"/>
        <v>1.4509140916531771E-7</v>
      </c>
      <c r="E1382" s="13">
        <f t="shared" si="197"/>
        <v>1.6360618271829728E-4</v>
      </c>
      <c r="F1382" s="4">
        <f t="shared" si="198"/>
        <v>4.4863953080294906E-3</v>
      </c>
      <c r="G1382" s="6">
        <f t="shared" si="199"/>
        <v>0.35075000176451326</v>
      </c>
      <c r="H1382" s="8">
        <f t="shared" si="200"/>
        <v>0</v>
      </c>
      <c r="I1382" s="6">
        <f t="shared" si="193"/>
        <v>3.3785728563429647</v>
      </c>
      <c r="J1382" s="15">
        <f t="shared" si="194"/>
        <v>41424</v>
      </c>
      <c r="K1382" s="7">
        <f t="shared" si="195"/>
        <v>20.345113474180778</v>
      </c>
    </row>
    <row r="1383" spans="1:11" x14ac:dyDescent="0.2">
      <c r="A1383" s="11">
        <v>41425</v>
      </c>
      <c r="B1383" s="12">
        <v>6583.1</v>
      </c>
      <c r="C1383" s="4">
        <f t="shared" si="192"/>
        <v>-1.1163173605639327E-2</v>
      </c>
      <c r="D1383" s="4">
        <f t="shared" si="196"/>
        <v>1.4509140916531771E-7</v>
      </c>
      <c r="E1383" s="13">
        <f t="shared" si="197"/>
        <v>1.472317761331871E-4</v>
      </c>
      <c r="F1383" s="4">
        <f t="shared" si="198"/>
        <v>-1.1163318697048492E-2</v>
      </c>
      <c r="G1383" s="6">
        <f t="shared" si="199"/>
        <v>-0.9200099997539356</v>
      </c>
      <c r="H1383" s="8">
        <f t="shared" si="200"/>
        <v>1</v>
      </c>
      <c r="I1383" s="6">
        <f t="shared" si="193"/>
        <v>3.0696035192197861</v>
      </c>
      <c r="J1383" s="15">
        <f t="shared" si="194"/>
        <v>41425</v>
      </c>
      <c r="K1383" s="7">
        <f t="shared" si="195"/>
        <v>19.300165637034397</v>
      </c>
    </row>
    <row r="1384" spans="1:11" x14ac:dyDescent="0.2">
      <c r="A1384" s="11">
        <v>41428</v>
      </c>
      <c r="B1384" s="12">
        <v>6525.1</v>
      </c>
      <c r="C1384" s="4">
        <f t="shared" si="192"/>
        <v>-8.849480251108939E-3</v>
      </c>
      <c r="D1384" s="4">
        <f t="shared" si="196"/>
        <v>1.4509140916531771E-7</v>
      </c>
      <c r="E1384" s="13">
        <f t="shared" si="197"/>
        <v>1.5592947755802626E-4</v>
      </c>
      <c r="F1384" s="4">
        <f t="shared" si="198"/>
        <v>-8.849625342518104E-3</v>
      </c>
      <c r="G1384" s="6">
        <f t="shared" si="199"/>
        <v>-0.70869729139667403</v>
      </c>
      <c r="H1384" s="8">
        <f t="shared" si="200"/>
        <v>1</v>
      </c>
      <c r="I1384" s="6">
        <f t="shared" si="193"/>
        <v>3.212988901310601</v>
      </c>
      <c r="J1384" s="15">
        <f t="shared" si="194"/>
        <v>41428</v>
      </c>
      <c r="K1384" s="7">
        <f t="shared" si="195"/>
        <v>19.862063795633283</v>
      </c>
    </row>
    <row r="1385" spans="1:11" x14ac:dyDescent="0.2">
      <c r="A1385" s="11">
        <v>41429</v>
      </c>
      <c r="B1385" s="12">
        <v>6558.6</v>
      </c>
      <c r="C1385" s="4">
        <f t="shared" si="192"/>
        <v>5.120886783889324E-3</v>
      </c>
      <c r="D1385" s="4">
        <f t="shared" si="196"/>
        <v>1.4509140916531771E-7</v>
      </c>
      <c r="E1385" s="13">
        <f t="shared" si="197"/>
        <v>1.5500973025428503E-4</v>
      </c>
      <c r="F1385" s="4">
        <f t="shared" si="198"/>
        <v>5.120741692480159E-3</v>
      </c>
      <c r="G1385" s="6">
        <f t="shared" si="199"/>
        <v>0.41129496108217284</v>
      </c>
      <c r="H1385" s="8">
        <f t="shared" si="200"/>
        <v>0</v>
      </c>
      <c r="I1385" s="6">
        <f t="shared" si="193"/>
        <v>3.3824910278801594</v>
      </c>
      <c r="J1385" s="15">
        <f t="shared" si="194"/>
        <v>41429</v>
      </c>
      <c r="K1385" s="7">
        <f t="shared" si="195"/>
        <v>19.803399141140922</v>
      </c>
    </row>
    <row r="1386" spans="1:11" x14ac:dyDescent="0.2">
      <c r="A1386" s="11">
        <v>41430</v>
      </c>
      <c r="B1386" s="12">
        <v>6419.3</v>
      </c>
      <c r="C1386" s="4">
        <f t="shared" si="192"/>
        <v>-2.1468088056418626E-2</v>
      </c>
      <c r="D1386" s="4">
        <f t="shared" si="196"/>
        <v>1.4509140916531771E-7</v>
      </c>
      <c r="E1386" s="13">
        <f t="shared" si="197"/>
        <v>1.3962742119584336E-4</v>
      </c>
      <c r="F1386" s="4">
        <f t="shared" si="198"/>
        <v>-2.1468233147827791E-2</v>
      </c>
      <c r="G1386" s="6">
        <f t="shared" si="199"/>
        <v>-1.8168159946758535</v>
      </c>
      <c r="H1386" s="8">
        <f t="shared" si="200"/>
        <v>1</v>
      </c>
      <c r="I1386" s="6">
        <f t="shared" si="193"/>
        <v>1.8689177675507813</v>
      </c>
      <c r="J1386" s="15">
        <f t="shared" si="194"/>
        <v>41430</v>
      </c>
      <c r="K1386" s="7">
        <f t="shared" si="195"/>
        <v>18.795142341187091</v>
      </c>
    </row>
    <row r="1387" spans="1:11" x14ac:dyDescent="0.2">
      <c r="A1387" s="11">
        <v>41431</v>
      </c>
      <c r="B1387" s="12">
        <v>6336.1</v>
      </c>
      <c r="C1387" s="4">
        <f t="shared" si="192"/>
        <v>-1.3045640273429015E-2</v>
      </c>
      <c r="D1387" s="4">
        <f t="shared" si="196"/>
        <v>1.4509140916531771E-7</v>
      </c>
      <c r="E1387" s="13">
        <f t="shared" si="197"/>
        <v>2.1175647873617531E-4</v>
      </c>
      <c r="F1387" s="4">
        <f t="shared" si="198"/>
        <v>-1.3045785364838179E-2</v>
      </c>
      <c r="G1387" s="6">
        <f t="shared" si="199"/>
        <v>-0.89650326540273007</v>
      </c>
      <c r="H1387" s="8">
        <f t="shared" si="200"/>
        <v>1</v>
      </c>
      <c r="I1387" s="6">
        <f t="shared" si="193"/>
        <v>2.9092392287281936</v>
      </c>
      <c r="J1387" s="15">
        <f t="shared" si="194"/>
        <v>41431</v>
      </c>
      <c r="K1387" s="7">
        <f t="shared" si="195"/>
        <v>23.146142037119784</v>
      </c>
    </row>
    <row r="1388" spans="1:11" x14ac:dyDescent="0.2">
      <c r="A1388" s="11">
        <v>41432</v>
      </c>
      <c r="B1388" s="12">
        <v>6412</v>
      </c>
      <c r="C1388" s="4">
        <f t="shared" si="192"/>
        <v>1.1907797531446402E-2</v>
      </c>
      <c r="D1388" s="4">
        <f t="shared" si="196"/>
        <v>1.4509140916531771E-7</v>
      </c>
      <c r="E1388" s="13">
        <f t="shared" si="197"/>
        <v>2.2148521220743809E-4</v>
      </c>
      <c r="F1388" s="4">
        <f t="shared" si="198"/>
        <v>1.1907652440037237E-2</v>
      </c>
      <c r="G1388" s="6">
        <f t="shared" si="199"/>
        <v>0.80011752410131165</v>
      </c>
      <c r="H1388" s="8">
        <f t="shared" si="200"/>
        <v>0</v>
      </c>
      <c r="I1388" s="6">
        <f t="shared" si="193"/>
        <v>2.9685448069837892</v>
      </c>
      <c r="J1388" s="15">
        <f t="shared" si="194"/>
        <v>41432</v>
      </c>
      <c r="K1388" s="7">
        <f t="shared" si="195"/>
        <v>23.671873328590166</v>
      </c>
    </row>
    <row r="1389" spans="1:11" x14ac:dyDescent="0.2">
      <c r="A1389" s="11">
        <v>41435</v>
      </c>
      <c r="B1389" s="12">
        <v>6400.5</v>
      </c>
      <c r="C1389" s="4">
        <f t="shared" si="192"/>
        <v>-1.7951224332792778E-3</v>
      </c>
      <c r="D1389" s="4">
        <f t="shared" si="196"/>
        <v>1.4509140916531771E-7</v>
      </c>
      <c r="E1389" s="13">
        <f t="shared" si="197"/>
        <v>1.9843111510550854E-4</v>
      </c>
      <c r="F1389" s="4">
        <f t="shared" si="198"/>
        <v>-1.7952675246884432E-3</v>
      </c>
      <c r="G1389" s="6">
        <f t="shared" si="199"/>
        <v>-0.12744543628292651</v>
      </c>
      <c r="H1389" s="8">
        <f t="shared" si="200"/>
        <v>1</v>
      </c>
      <c r="I1389" s="6">
        <f t="shared" si="193"/>
        <v>3.3354745698012409</v>
      </c>
      <c r="J1389" s="15">
        <f t="shared" si="194"/>
        <v>41435</v>
      </c>
      <c r="K1389" s="7">
        <f t="shared" si="195"/>
        <v>22.406042069427091</v>
      </c>
    </row>
    <row r="1390" spans="1:11" x14ac:dyDescent="0.2">
      <c r="A1390" s="11">
        <v>41436</v>
      </c>
      <c r="B1390" s="12">
        <v>6340.1</v>
      </c>
      <c r="C1390" s="4">
        <f t="shared" si="192"/>
        <v>-9.4815711186206006E-3</v>
      </c>
      <c r="D1390" s="4">
        <f t="shared" si="196"/>
        <v>1.4509140916531771E-7</v>
      </c>
      <c r="E1390" s="13">
        <f t="shared" si="197"/>
        <v>1.7863719605960664E-4</v>
      </c>
      <c r="F1390" s="4">
        <f t="shared" si="198"/>
        <v>-9.4817162100297656E-3</v>
      </c>
      <c r="G1390" s="6">
        <f t="shared" si="199"/>
        <v>-0.70941604372572165</v>
      </c>
      <c r="H1390" s="8">
        <f t="shared" si="200"/>
        <v>1</v>
      </c>
      <c r="I1390" s="6">
        <f t="shared" si="193"/>
        <v>3.1445027285448397</v>
      </c>
      <c r="J1390" s="15">
        <f t="shared" si="194"/>
        <v>41436</v>
      </c>
      <c r="K1390" s="7">
        <f t="shared" si="195"/>
        <v>21.259165224222816</v>
      </c>
    </row>
    <row r="1391" spans="1:11" x14ac:dyDescent="0.2">
      <c r="A1391" s="11">
        <v>41437</v>
      </c>
      <c r="B1391" s="12">
        <v>6299.5</v>
      </c>
      <c r="C1391" s="4">
        <f t="shared" si="192"/>
        <v>-6.424276026859306E-3</v>
      </c>
      <c r="D1391" s="4">
        <f t="shared" si="196"/>
        <v>1.4509140916531771E-7</v>
      </c>
      <c r="E1391" s="13">
        <f t="shared" si="197"/>
        <v>1.7725228639908501E-4</v>
      </c>
      <c r="F1391" s="4">
        <f t="shared" si="198"/>
        <v>-6.424421118268471E-3</v>
      </c>
      <c r="G1391" s="6">
        <f t="shared" si="199"/>
        <v>-0.48254528682102754</v>
      </c>
      <c r="H1391" s="8">
        <f t="shared" si="200"/>
        <v>1</v>
      </c>
      <c r="I1391" s="6">
        <f t="shared" si="193"/>
        <v>3.2836047365515402</v>
      </c>
      <c r="J1391" s="15">
        <f t="shared" si="194"/>
        <v>41437</v>
      </c>
      <c r="K1391" s="7">
        <f t="shared" si="195"/>
        <v>21.176597568771172</v>
      </c>
    </row>
    <row r="1392" spans="1:11" x14ac:dyDescent="0.2">
      <c r="A1392" s="11">
        <v>41438</v>
      </c>
      <c r="B1392" s="12">
        <v>6304.6</v>
      </c>
      <c r="C1392" s="4">
        <f t="shared" si="192"/>
        <v>8.0926052289874862E-4</v>
      </c>
      <c r="D1392" s="4">
        <f t="shared" si="196"/>
        <v>1.4509140916531771E-7</v>
      </c>
      <c r="E1392" s="13">
        <f t="shared" si="197"/>
        <v>1.6698085688065888E-4</v>
      </c>
      <c r="F1392" s="4">
        <f t="shared" si="198"/>
        <v>8.0911543148958333E-4</v>
      </c>
      <c r="G1392" s="6">
        <f t="shared" si="199"/>
        <v>6.2614820723156259E-2</v>
      </c>
      <c r="H1392" s="8">
        <f t="shared" si="200"/>
        <v>0</v>
      </c>
      <c r="I1392" s="6">
        <f t="shared" si="193"/>
        <v>3.4279168496957859</v>
      </c>
      <c r="J1392" s="15">
        <f t="shared" si="194"/>
        <v>41438</v>
      </c>
      <c r="K1392" s="7">
        <f t="shared" si="195"/>
        <v>20.553869901020271</v>
      </c>
    </row>
    <row r="1393" spans="1:11" x14ac:dyDescent="0.2">
      <c r="A1393" s="11">
        <v>41439</v>
      </c>
      <c r="B1393" s="12">
        <v>6308.3</v>
      </c>
      <c r="C1393" s="4">
        <f t="shared" si="192"/>
        <v>5.8670093414421728E-4</v>
      </c>
      <c r="D1393" s="4">
        <f t="shared" si="196"/>
        <v>1.4509140916531771E-7</v>
      </c>
      <c r="E1393" s="13">
        <f t="shared" si="197"/>
        <v>1.5021698662971597E-4</v>
      </c>
      <c r="F1393" s="4">
        <f t="shared" si="198"/>
        <v>5.8655584273505199E-4</v>
      </c>
      <c r="G1393" s="6">
        <f t="shared" si="199"/>
        <v>4.7857481741929733E-2</v>
      </c>
      <c r="H1393" s="8">
        <f t="shared" si="200"/>
        <v>0</v>
      </c>
      <c r="I1393" s="6">
        <f t="shared" si="193"/>
        <v>3.4816311633269477</v>
      </c>
      <c r="J1393" s="15">
        <f t="shared" si="194"/>
        <v>41439</v>
      </c>
      <c r="K1393" s="7">
        <f t="shared" si="195"/>
        <v>19.49484486148021</v>
      </c>
    </row>
    <row r="1394" spans="1:11" x14ac:dyDescent="0.2">
      <c r="A1394" s="11">
        <v>41442</v>
      </c>
      <c r="B1394" s="12">
        <v>6330.5</v>
      </c>
      <c r="C1394" s="4">
        <f t="shared" si="192"/>
        <v>3.5129953525805013E-3</v>
      </c>
      <c r="D1394" s="4">
        <f t="shared" si="196"/>
        <v>1.4509140916531771E-7</v>
      </c>
      <c r="E1394" s="13">
        <f t="shared" si="197"/>
        <v>1.3538779749089195E-4</v>
      </c>
      <c r="F1394" s="4">
        <f t="shared" si="198"/>
        <v>3.5128502611713359E-3</v>
      </c>
      <c r="G1394" s="6">
        <f t="shared" si="199"/>
        <v>0.30190470158458083</v>
      </c>
      <c r="H1394" s="8">
        <f t="shared" si="200"/>
        <v>0</v>
      </c>
      <c r="I1394" s="6">
        <f t="shared" si="193"/>
        <v>3.4891719041137623</v>
      </c>
      <c r="J1394" s="15">
        <f t="shared" si="194"/>
        <v>41442</v>
      </c>
      <c r="K1394" s="7">
        <f t="shared" si="195"/>
        <v>18.507596485010058</v>
      </c>
    </row>
    <row r="1395" spans="1:11" x14ac:dyDescent="0.2">
      <c r="A1395" s="11">
        <v>41443</v>
      </c>
      <c r="B1395" s="12">
        <v>6374.2</v>
      </c>
      <c r="C1395" s="4">
        <f t="shared" si="192"/>
        <v>6.8793709956870338E-3</v>
      </c>
      <c r="D1395" s="4">
        <f t="shared" si="196"/>
        <v>1.4509140916531771E-7</v>
      </c>
      <c r="E1395" s="13">
        <f t="shared" si="197"/>
        <v>1.2227001220484519E-4</v>
      </c>
      <c r="F1395" s="4">
        <f t="shared" si="198"/>
        <v>6.8792259042778688E-3</v>
      </c>
      <c r="G1395" s="6">
        <f t="shared" si="199"/>
        <v>0.62212777873868941</v>
      </c>
      <c r="H1395" s="8">
        <f t="shared" si="200"/>
        <v>0</v>
      </c>
      <c r="I1395" s="6">
        <f t="shared" si="193"/>
        <v>3.3921793522508481</v>
      </c>
      <c r="J1395" s="15">
        <f t="shared" si="194"/>
        <v>41443</v>
      </c>
      <c r="K1395" s="7">
        <f t="shared" si="195"/>
        <v>17.588153140061589</v>
      </c>
    </row>
    <row r="1396" spans="1:11" x14ac:dyDescent="0.2">
      <c r="A1396" s="11">
        <v>41444</v>
      </c>
      <c r="B1396" s="12">
        <v>6348.8</v>
      </c>
      <c r="C1396" s="4">
        <f t="shared" si="192"/>
        <v>-3.9927743054960167E-3</v>
      </c>
      <c r="D1396" s="4">
        <f t="shared" si="196"/>
        <v>1.4509140916531771E-7</v>
      </c>
      <c r="E1396" s="13">
        <f t="shared" si="197"/>
        <v>1.1066612144588822E-4</v>
      </c>
      <c r="F1396" s="4">
        <f t="shared" si="198"/>
        <v>-3.9929193969051816E-3</v>
      </c>
      <c r="G1396" s="6">
        <f t="shared" si="199"/>
        <v>-0.37956241282629899</v>
      </c>
      <c r="H1396" s="8">
        <f t="shared" si="200"/>
        <v>1</v>
      </c>
      <c r="I1396" s="6">
        <f t="shared" si="193"/>
        <v>3.5635240563909729</v>
      </c>
      <c r="J1396" s="15">
        <f t="shared" si="194"/>
        <v>41444</v>
      </c>
      <c r="K1396" s="7">
        <f t="shared" si="195"/>
        <v>16.732760897655151</v>
      </c>
    </row>
    <row r="1397" spans="1:11" x14ac:dyDescent="0.2">
      <c r="A1397" s="11">
        <v>41445</v>
      </c>
      <c r="B1397" s="12">
        <v>6159.5</v>
      </c>
      <c r="C1397" s="4">
        <f t="shared" si="192"/>
        <v>-3.0270213248470266E-2</v>
      </c>
      <c r="D1397" s="4">
        <f t="shared" si="196"/>
        <v>1.4509140916531771E-7</v>
      </c>
      <c r="E1397" s="13">
        <f t="shared" si="197"/>
        <v>1.0336728162396311E-4</v>
      </c>
      <c r="F1397" s="4">
        <f t="shared" si="198"/>
        <v>-3.0270358339879431E-2</v>
      </c>
      <c r="G1397" s="6">
        <f t="shared" si="199"/>
        <v>-2.9773234260432071</v>
      </c>
      <c r="H1397" s="8">
        <f t="shared" si="200"/>
        <v>1</v>
      </c>
      <c r="I1397" s="6">
        <f t="shared" si="193"/>
        <v>-0.76255488920592418</v>
      </c>
      <c r="J1397" s="15">
        <f t="shared" si="194"/>
        <v>41445</v>
      </c>
      <c r="K1397" s="7">
        <f t="shared" si="195"/>
        <v>16.171555970549857</v>
      </c>
    </row>
    <row r="1398" spans="1:11" x14ac:dyDescent="0.2">
      <c r="A1398" s="11">
        <v>41446</v>
      </c>
      <c r="B1398" s="12">
        <v>6116.2</v>
      </c>
      <c r="C1398" s="4">
        <f t="shared" si="192"/>
        <v>-7.0546167759077466E-3</v>
      </c>
      <c r="D1398" s="4">
        <f t="shared" si="196"/>
        <v>1.4509140916531771E-7</v>
      </c>
      <c r="E1398" s="13">
        <f t="shared" si="197"/>
        <v>2.6439859480345204E-4</v>
      </c>
      <c r="F1398" s="4">
        <f t="shared" si="198"/>
        <v>-7.0547618673169115E-3</v>
      </c>
      <c r="G1398" s="6">
        <f t="shared" si="199"/>
        <v>-0.43386317235459143</v>
      </c>
      <c r="H1398" s="8">
        <f t="shared" si="200"/>
        <v>1</v>
      </c>
      <c r="I1398" s="6">
        <f t="shared" si="193"/>
        <v>3.1059692229638047</v>
      </c>
      <c r="J1398" s="15">
        <f t="shared" si="194"/>
        <v>41446</v>
      </c>
      <c r="K1398" s="7">
        <f t="shared" si="195"/>
        <v>25.863651034854566</v>
      </c>
    </row>
    <row r="1399" spans="1:11" x14ac:dyDescent="0.2">
      <c r="A1399" s="11">
        <v>41449</v>
      </c>
      <c r="B1399" s="12">
        <v>6029.1</v>
      </c>
      <c r="C1399" s="4">
        <f t="shared" si="192"/>
        <v>-1.4343242775679688E-2</v>
      </c>
      <c r="D1399" s="4">
        <f t="shared" si="196"/>
        <v>1.4509140916531771E-7</v>
      </c>
      <c r="E1399" s="13">
        <f t="shared" si="197"/>
        <v>2.4565036016206844E-4</v>
      </c>
      <c r="F1399" s="4">
        <f t="shared" si="198"/>
        <v>-1.4343387867088853E-2</v>
      </c>
      <c r="G1399" s="6">
        <f t="shared" si="199"/>
        <v>-0.91515159285003433</v>
      </c>
      <c r="H1399" s="8">
        <f t="shared" si="200"/>
        <v>1</v>
      </c>
      <c r="I1399" s="6">
        <f t="shared" si="193"/>
        <v>2.8181109144429715</v>
      </c>
      <c r="J1399" s="15">
        <f t="shared" si="194"/>
        <v>41449</v>
      </c>
      <c r="K1399" s="7">
        <f t="shared" si="195"/>
        <v>24.929809690610018</v>
      </c>
    </row>
    <row r="1400" spans="1:11" x14ac:dyDescent="0.2">
      <c r="A1400" s="11">
        <v>41450</v>
      </c>
      <c r="B1400" s="12">
        <v>6101.9</v>
      </c>
      <c r="C1400" s="4">
        <f t="shared" si="192"/>
        <v>1.2002452222402302E-2</v>
      </c>
      <c r="D1400" s="4">
        <f t="shared" si="196"/>
        <v>1.4509140916531771E-7</v>
      </c>
      <c r="E1400" s="13">
        <f t="shared" si="197"/>
        <v>2.5807885192915409E-4</v>
      </c>
      <c r="F1400" s="4">
        <f t="shared" si="198"/>
        <v>1.2002307130993137E-2</v>
      </c>
      <c r="G1400" s="6">
        <f t="shared" si="199"/>
        <v>0.74711684228555031</v>
      </c>
      <c r="H1400" s="8">
        <f t="shared" si="200"/>
        <v>0</v>
      </c>
      <c r="I1400" s="6">
        <f t="shared" si="193"/>
        <v>2.9330923748344051</v>
      </c>
      <c r="J1400" s="15">
        <f t="shared" si="194"/>
        <v>41450</v>
      </c>
      <c r="K1400" s="7">
        <f t="shared" si="195"/>
        <v>25.552680786578147</v>
      </c>
    </row>
    <row r="1401" spans="1:11" x14ac:dyDescent="0.2">
      <c r="A1401" s="11">
        <v>41451</v>
      </c>
      <c r="B1401" s="12">
        <v>6165.5</v>
      </c>
      <c r="C1401" s="4">
        <f t="shared" si="192"/>
        <v>1.0369038237741591E-2</v>
      </c>
      <c r="D1401" s="4">
        <f t="shared" si="196"/>
        <v>1.4509140916531771E-7</v>
      </c>
      <c r="E1401" s="13">
        <f t="shared" si="197"/>
        <v>2.3080156396893775E-4</v>
      </c>
      <c r="F1401" s="4">
        <f t="shared" si="198"/>
        <v>1.0368893146332426E-2</v>
      </c>
      <c r="G1401" s="6">
        <f t="shared" si="199"/>
        <v>0.68251629616835641</v>
      </c>
      <c r="H1401" s="8">
        <f t="shared" si="200"/>
        <v>0</v>
      </c>
      <c r="I1401" s="6">
        <f t="shared" si="193"/>
        <v>3.0351233430566733</v>
      </c>
      <c r="J1401" s="15">
        <f t="shared" si="194"/>
        <v>41451</v>
      </c>
      <c r="K1401" s="7">
        <f t="shared" si="195"/>
        <v>24.164601317659113</v>
      </c>
    </row>
    <row r="1402" spans="1:11" x14ac:dyDescent="0.2">
      <c r="A1402" s="11">
        <v>41452</v>
      </c>
      <c r="B1402" s="12">
        <v>6243.4</v>
      </c>
      <c r="C1402" s="4">
        <f t="shared" si="192"/>
        <v>1.2555669459022962E-2</v>
      </c>
      <c r="D1402" s="4">
        <f t="shared" si="196"/>
        <v>1.4509140916531771E-7</v>
      </c>
      <c r="E1402" s="13">
        <f t="shared" si="197"/>
        <v>2.0667228735791988E-4</v>
      </c>
      <c r="F1402" s="4">
        <f t="shared" si="198"/>
        <v>1.2555524367613797E-2</v>
      </c>
      <c r="G1402" s="6">
        <f t="shared" si="199"/>
        <v>0.873360874618616</v>
      </c>
      <c r="H1402" s="8">
        <f t="shared" si="200"/>
        <v>0</v>
      </c>
      <c r="I1402" s="6">
        <f t="shared" si="193"/>
        <v>2.9418699441729879</v>
      </c>
      <c r="J1402" s="15">
        <f t="shared" si="194"/>
        <v>41452</v>
      </c>
      <c r="K1402" s="7">
        <f t="shared" si="195"/>
        <v>22.866588880187997</v>
      </c>
    </row>
    <row r="1403" spans="1:11" x14ac:dyDescent="0.2">
      <c r="A1403" s="11">
        <v>41453</v>
      </c>
      <c r="B1403" s="12">
        <v>6215.5</v>
      </c>
      <c r="C1403" s="4">
        <f t="shared" si="192"/>
        <v>-4.4787335378379837E-3</v>
      </c>
      <c r="D1403" s="4">
        <f t="shared" si="196"/>
        <v>1.4509140916531771E-7</v>
      </c>
      <c r="E1403" s="13">
        <f t="shared" si="197"/>
        <v>1.8532771708318512E-4</v>
      </c>
      <c r="F1403" s="4">
        <f t="shared" si="198"/>
        <v>-4.4788786292471487E-3</v>
      </c>
      <c r="G1403" s="6">
        <f t="shared" si="199"/>
        <v>-0.32900243017820502</v>
      </c>
      <c r="H1403" s="8">
        <f t="shared" si="200"/>
        <v>1</v>
      </c>
      <c r="I1403" s="6">
        <f t="shared" si="193"/>
        <v>3.3236325954382231</v>
      </c>
      <c r="J1403" s="15">
        <f t="shared" si="194"/>
        <v>41453</v>
      </c>
      <c r="K1403" s="7">
        <f t="shared" si="195"/>
        <v>21.653616885417971</v>
      </c>
    </row>
    <row r="1404" spans="1:11" x14ac:dyDescent="0.2">
      <c r="A1404" s="11">
        <v>41456</v>
      </c>
      <c r="B1404" s="12">
        <v>6307.8</v>
      </c>
      <c r="C1404" s="4">
        <f t="shared" si="192"/>
        <v>1.4740790578070035E-2</v>
      </c>
      <c r="D1404" s="4">
        <f t="shared" si="196"/>
        <v>1.4509140916531771E-7</v>
      </c>
      <c r="E1404" s="13">
        <f t="shared" si="197"/>
        <v>1.7017820322795735E-4</v>
      </c>
      <c r="F1404" s="4">
        <f t="shared" si="198"/>
        <v>1.474064548666087E-2</v>
      </c>
      <c r="G1404" s="6">
        <f t="shared" si="199"/>
        <v>1.1299638105509411</v>
      </c>
      <c r="H1404" s="8">
        <f t="shared" si="200"/>
        <v>0</v>
      </c>
      <c r="I1404" s="6">
        <f t="shared" si="193"/>
        <v>2.7819845680513149</v>
      </c>
      <c r="J1404" s="15">
        <f t="shared" si="194"/>
        <v>41456</v>
      </c>
      <c r="K1404" s="7">
        <f t="shared" si="195"/>
        <v>20.749719375614024</v>
      </c>
    </row>
    <row r="1405" spans="1:11" x14ac:dyDescent="0.2">
      <c r="A1405" s="11">
        <v>41457</v>
      </c>
      <c r="B1405" s="12">
        <v>6303.9</v>
      </c>
      <c r="C1405" s="4">
        <f t="shared" si="192"/>
        <v>-6.1847334210554628E-4</v>
      </c>
      <c r="D1405" s="4">
        <f t="shared" si="196"/>
        <v>1.4509140916531771E-7</v>
      </c>
      <c r="E1405" s="13">
        <f t="shared" si="197"/>
        <v>1.5304533432130885E-4</v>
      </c>
      <c r="F1405" s="4">
        <f t="shared" si="198"/>
        <v>-6.1861843351471157E-4</v>
      </c>
      <c r="G1405" s="6">
        <f t="shared" si="199"/>
        <v>-5.0004928393533217E-2</v>
      </c>
      <c r="H1405" s="8">
        <f t="shared" si="200"/>
        <v>1</v>
      </c>
      <c r="I1405" s="6">
        <f t="shared" si="193"/>
        <v>3.4721994092170951</v>
      </c>
      <c r="J1405" s="15">
        <f t="shared" si="194"/>
        <v>41457</v>
      </c>
      <c r="K1405" s="7">
        <f t="shared" si="195"/>
        <v>19.67751752210912</v>
      </c>
    </row>
    <row r="1406" spans="1:11" x14ac:dyDescent="0.2">
      <c r="A1406" s="11">
        <v>41458</v>
      </c>
      <c r="B1406" s="12">
        <v>6229.9</v>
      </c>
      <c r="C1406" s="4">
        <f t="shared" si="192"/>
        <v>-1.1808208179426507E-2</v>
      </c>
      <c r="D1406" s="4">
        <f t="shared" si="196"/>
        <v>1.4509140916531771E-7</v>
      </c>
      <c r="E1406" s="13">
        <f t="shared" si="197"/>
        <v>1.379609215131567E-4</v>
      </c>
      <c r="F1406" s="4">
        <f t="shared" si="198"/>
        <v>-1.1808353270835672E-2</v>
      </c>
      <c r="G1406" s="6">
        <f t="shared" si="199"/>
        <v>-1.0053361382665633</v>
      </c>
      <c r="H1406" s="8">
        <f t="shared" si="200"/>
        <v>1</v>
      </c>
      <c r="I1406" s="6">
        <f t="shared" si="193"/>
        <v>3.0199811365180964</v>
      </c>
      <c r="J1406" s="15">
        <f t="shared" si="194"/>
        <v>41458</v>
      </c>
      <c r="K1406" s="7">
        <f t="shared" si="195"/>
        <v>18.682642517274864</v>
      </c>
    </row>
    <row r="1407" spans="1:11" x14ac:dyDescent="0.2">
      <c r="A1407" s="11">
        <v>41459</v>
      </c>
      <c r="B1407" s="12">
        <v>6421.7</v>
      </c>
      <c r="C1407" s="4">
        <f t="shared" si="192"/>
        <v>3.0322598850814463E-2</v>
      </c>
      <c r="D1407" s="4">
        <f t="shared" si="196"/>
        <v>1.4509140916531771E-7</v>
      </c>
      <c r="E1407" s="13">
        <f t="shared" si="197"/>
        <v>1.5048498104539755E-4</v>
      </c>
      <c r="F1407" s="4">
        <f t="shared" si="198"/>
        <v>3.0322453759405298E-2</v>
      </c>
      <c r="G1407" s="6">
        <f t="shared" si="199"/>
        <v>2.4718252454156207</v>
      </c>
      <c r="H1407" s="8">
        <f t="shared" si="200"/>
        <v>0</v>
      </c>
      <c r="I1407" s="6">
        <f t="shared" si="193"/>
        <v>0.42692508109500915</v>
      </c>
      <c r="J1407" s="15">
        <f t="shared" si="194"/>
        <v>41459</v>
      </c>
      <c r="K1407" s="7">
        <f t="shared" si="195"/>
        <v>19.512226988349017</v>
      </c>
    </row>
    <row r="1408" spans="1:11" x14ac:dyDescent="0.2">
      <c r="A1408" s="11">
        <v>41460</v>
      </c>
      <c r="B1408" s="12">
        <v>6375.5</v>
      </c>
      <c r="C1408" s="4">
        <f t="shared" si="192"/>
        <v>-7.2203608155261183E-3</v>
      </c>
      <c r="D1408" s="4">
        <f t="shared" si="196"/>
        <v>1.4509140916531771E-7</v>
      </c>
      <c r="E1408" s="13">
        <f t="shared" si="197"/>
        <v>1.3562486326501217E-4</v>
      </c>
      <c r="F1408" s="4">
        <f t="shared" si="198"/>
        <v>-7.2205059069352833E-3</v>
      </c>
      <c r="G1408" s="6">
        <f t="shared" si="199"/>
        <v>-0.62000896746621526</v>
      </c>
      <c r="H1408" s="8">
        <f t="shared" si="200"/>
        <v>1</v>
      </c>
      <c r="I1408" s="6">
        <f t="shared" si="193"/>
        <v>3.3416648278532168</v>
      </c>
      <c r="J1408" s="15">
        <f t="shared" si="194"/>
        <v>41460</v>
      </c>
      <c r="K1408" s="7">
        <f t="shared" si="195"/>
        <v>18.523792917771477</v>
      </c>
    </row>
    <row r="1409" spans="1:11" x14ac:dyDescent="0.2">
      <c r="A1409" s="11">
        <v>41463</v>
      </c>
      <c r="B1409" s="12">
        <v>6450.1</v>
      </c>
      <c r="C1409" s="4">
        <f t="shared" si="192"/>
        <v>1.1633115222006786E-2</v>
      </c>
      <c r="D1409" s="4">
        <f t="shared" si="196"/>
        <v>1.4509140916531771E-7</v>
      </c>
      <c r="E1409" s="13">
        <f t="shared" si="197"/>
        <v>1.3217826222177895E-4</v>
      </c>
      <c r="F1409" s="4">
        <f t="shared" si="198"/>
        <v>1.1632970130597621E-2</v>
      </c>
      <c r="G1409" s="6">
        <f t="shared" si="199"/>
        <v>1.011837088070183</v>
      </c>
      <c r="H1409" s="8">
        <f t="shared" si="200"/>
        <v>0</v>
      </c>
      <c r="I1409" s="6">
        <f t="shared" si="193"/>
        <v>3.0348338579317069</v>
      </c>
      <c r="J1409" s="15">
        <f t="shared" si="194"/>
        <v>41463</v>
      </c>
      <c r="K1409" s="7">
        <f t="shared" si="195"/>
        <v>18.286907978690678</v>
      </c>
    </row>
    <row r="1410" spans="1:11" x14ac:dyDescent="0.2">
      <c r="A1410" s="11">
        <v>41464</v>
      </c>
      <c r="B1410" s="12">
        <v>6513.1</v>
      </c>
      <c r="C1410" s="4">
        <f t="shared" si="192"/>
        <v>9.7198987904976927E-3</v>
      </c>
      <c r="D1410" s="4">
        <f t="shared" si="196"/>
        <v>1.4509140916531771E-7</v>
      </c>
      <c r="E1410" s="13">
        <f t="shared" si="197"/>
        <v>1.1943088228789024E-4</v>
      </c>
      <c r="F1410" s="4">
        <f t="shared" si="198"/>
        <v>9.7197536990885278E-3</v>
      </c>
      <c r="G1410" s="6">
        <f t="shared" si="199"/>
        <v>0.88939962012447615</v>
      </c>
      <c r="H1410" s="8">
        <f t="shared" si="200"/>
        <v>0</v>
      </c>
      <c r="I1410" s="6">
        <f t="shared" si="193"/>
        <v>3.2019319970673279</v>
      </c>
      <c r="J1410" s="15">
        <f t="shared" si="194"/>
        <v>41464</v>
      </c>
      <c r="K1410" s="7">
        <f t="shared" si="195"/>
        <v>17.382753872397846</v>
      </c>
    </row>
    <row r="1411" spans="1:11" x14ac:dyDescent="0.2">
      <c r="A1411" s="11">
        <v>41465</v>
      </c>
      <c r="B1411" s="12">
        <v>6505</v>
      </c>
      <c r="C1411" s="4">
        <f t="shared" si="192"/>
        <v>-1.2444213894953395E-3</v>
      </c>
      <c r="D1411" s="4">
        <f t="shared" si="196"/>
        <v>1.4509140916531771E-7</v>
      </c>
      <c r="E1411" s="13">
        <f t="shared" si="197"/>
        <v>1.0815464922032321E-4</v>
      </c>
      <c r="F1411" s="4">
        <f t="shared" si="198"/>
        <v>-1.2445664809045049E-3</v>
      </c>
      <c r="G1411" s="6">
        <f t="shared" si="199"/>
        <v>-0.11967281413459334</v>
      </c>
      <c r="H1411" s="8">
        <f t="shared" si="200"/>
        <v>1</v>
      </c>
      <c r="I1411" s="6">
        <f t="shared" si="193"/>
        <v>3.6398748845035285</v>
      </c>
      <c r="J1411" s="15">
        <f t="shared" si="194"/>
        <v>41465</v>
      </c>
      <c r="K1411" s="7">
        <f t="shared" si="195"/>
        <v>16.541803484729762</v>
      </c>
    </row>
    <row r="1412" spans="1:11" x14ac:dyDescent="0.2">
      <c r="A1412" s="11">
        <v>41466</v>
      </c>
      <c r="B1412" s="12">
        <v>6543.4</v>
      </c>
      <c r="C1412" s="4">
        <f t="shared" si="192"/>
        <v>5.8857960908986606E-3</v>
      </c>
      <c r="D1412" s="4">
        <f t="shared" si="196"/>
        <v>1.4509140916531771E-7</v>
      </c>
      <c r="E1412" s="13">
        <f t="shared" si="197"/>
        <v>9.8467923814209651E-5</v>
      </c>
      <c r="F1412" s="4">
        <f t="shared" si="198"/>
        <v>5.8856509994894956E-3</v>
      </c>
      <c r="G1412" s="6">
        <f t="shared" si="199"/>
        <v>0.59312621000746912</v>
      </c>
      <c r="H1412" s="8">
        <f t="shared" si="200"/>
        <v>0</v>
      </c>
      <c r="I1412" s="6">
        <f t="shared" si="193"/>
        <v>3.518051970984831</v>
      </c>
      <c r="J1412" s="15">
        <f t="shared" si="194"/>
        <v>41466</v>
      </c>
      <c r="K1412" s="7">
        <f t="shared" si="195"/>
        <v>15.783657600504085</v>
      </c>
    </row>
    <row r="1413" spans="1:11" x14ac:dyDescent="0.2">
      <c r="A1413" s="11">
        <v>41467</v>
      </c>
      <c r="B1413" s="12">
        <v>6544.9</v>
      </c>
      <c r="C1413" s="4">
        <f t="shared" si="192"/>
        <v>2.29212350964881E-4</v>
      </c>
      <c r="D1413" s="4">
        <f t="shared" si="196"/>
        <v>1.4509140916531771E-7</v>
      </c>
      <c r="E1413" s="13">
        <f t="shared" si="197"/>
        <v>8.961097932416437E-5</v>
      </c>
      <c r="F1413" s="4">
        <f t="shared" si="198"/>
        <v>2.2906725955571569E-4</v>
      </c>
      <c r="G1413" s="6">
        <f t="shared" si="199"/>
        <v>2.4198163588083202E-2</v>
      </c>
      <c r="H1413" s="8">
        <f t="shared" si="200"/>
        <v>0</v>
      </c>
      <c r="I1413" s="6">
        <f t="shared" si="193"/>
        <v>3.7407850454300084</v>
      </c>
      <c r="J1413" s="15">
        <f t="shared" si="194"/>
        <v>41467</v>
      </c>
      <c r="K1413" s="7">
        <f t="shared" si="195"/>
        <v>15.057083970348836</v>
      </c>
    </row>
    <row r="1414" spans="1:11" x14ac:dyDescent="0.2">
      <c r="A1414" s="11">
        <v>41470</v>
      </c>
      <c r="B1414" s="12">
        <v>6586.1</v>
      </c>
      <c r="C1414" s="4">
        <f t="shared" si="192"/>
        <v>6.2752471556177004E-3</v>
      </c>
      <c r="D1414" s="4">
        <f t="shared" si="196"/>
        <v>1.4509140916531771E-7</v>
      </c>
      <c r="E1414" s="13">
        <f t="shared" si="197"/>
        <v>8.177619516818707E-5</v>
      </c>
      <c r="F1414" s="4">
        <f t="shared" si="198"/>
        <v>6.2751020642085355E-3</v>
      </c>
      <c r="G1414" s="6">
        <f t="shared" si="199"/>
        <v>0.69391670712976217</v>
      </c>
      <c r="H1414" s="8">
        <f t="shared" si="200"/>
        <v>0</v>
      </c>
      <c r="I1414" s="6">
        <f t="shared" si="193"/>
        <v>3.5460634532393267</v>
      </c>
      <c r="J1414" s="15">
        <f t="shared" si="194"/>
        <v>41470</v>
      </c>
      <c r="K1414" s="7">
        <f t="shared" si="195"/>
        <v>14.383802479717012</v>
      </c>
    </row>
    <row r="1415" spans="1:11" x14ac:dyDescent="0.2">
      <c r="A1415" s="11">
        <v>41471</v>
      </c>
      <c r="B1415" s="12">
        <v>6556.4</v>
      </c>
      <c r="C1415" s="4">
        <f t="shared" si="192"/>
        <v>-4.5196957288819945E-3</v>
      </c>
      <c r="D1415" s="4">
        <f t="shared" si="196"/>
        <v>1.4509140916531771E-7</v>
      </c>
      <c r="E1415" s="13">
        <f t="shared" si="197"/>
        <v>7.4845606087523315E-5</v>
      </c>
      <c r="F1415" s="4">
        <f t="shared" si="198"/>
        <v>-4.5198408202911594E-3</v>
      </c>
      <c r="G1415" s="6">
        <f t="shared" si="199"/>
        <v>-0.52244428801106291</v>
      </c>
      <c r="H1415" s="8">
        <f t="shared" si="200"/>
        <v>1</v>
      </c>
      <c r="I1415" s="6">
        <f t="shared" si="193"/>
        <v>3.6946290256212437</v>
      </c>
      <c r="J1415" s="15">
        <f t="shared" si="194"/>
        <v>41471</v>
      </c>
      <c r="K1415" s="7">
        <f t="shared" si="195"/>
        <v>13.760791525251518</v>
      </c>
    </row>
    <row r="1416" spans="1:11" x14ac:dyDescent="0.2">
      <c r="A1416" s="11">
        <v>41472</v>
      </c>
      <c r="B1416" s="12">
        <v>6571.9</v>
      </c>
      <c r="C1416" s="4">
        <f t="shared" si="192"/>
        <v>2.361312158020234E-3</v>
      </c>
      <c r="D1416" s="4">
        <f t="shared" si="196"/>
        <v>1.4509140916531771E-7</v>
      </c>
      <c r="E1416" s="13">
        <f t="shared" si="197"/>
        <v>7.2515157960681339E-5</v>
      </c>
      <c r="F1416" s="4">
        <f t="shared" si="198"/>
        <v>2.3611670666110686E-3</v>
      </c>
      <c r="G1416" s="6">
        <f t="shared" si="199"/>
        <v>0.27727602436141768</v>
      </c>
      <c r="H1416" s="8">
        <f t="shared" si="200"/>
        <v>0</v>
      </c>
      <c r="I1416" s="6">
        <f t="shared" si="193"/>
        <v>3.8084779412710414</v>
      </c>
      <c r="J1416" s="15">
        <f t="shared" si="194"/>
        <v>41472</v>
      </c>
      <c r="K1416" s="7">
        <f t="shared" si="195"/>
        <v>13.544864327136089</v>
      </c>
    </row>
    <row r="1417" spans="1:11" x14ac:dyDescent="0.2">
      <c r="A1417" s="11">
        <v>41473</v>
      </c>
      <c r="B1417" s="12">
        <v>6634.4</v>
      </c>
      <c r="C1417" s="4">
        <f t="shared" si="192"/>
        <v>9.465250163768802E-3</v>
      </c>
      <c r="D1417" s="4">
        <f t="shared" si="196"/>
        <v>1.4509140916531771E-7</v>
      </c>
      <c r="E1417" s="13">
        <f t="shared" si="197"/>
        <v>6.6653364659022366E-5</v>
      </c>
      <c r="F1417" s="4">
        <f t="shared" si="198"/>
        <v>9.4651050723596371E-3</v>
      </c>
      <c r="G1417" s="6">
        <f t="shared" si="199"/>
        <v>1.1593495578007176</v>
      </c>
      <c r="H1417" s="8">
        <f t="shared" si="200"/>
        <v>0</v>
      </c>
      <c r="I1417" s="6">
        <f t="shared" si="193"/>
        <v>3.2170182832628642</v>
      </c>
      <c r="J1417" s="15">
        <f t="shared" si="194"/>
        <v>41473</v>
      </c>
      <c r="K1417" s="7">
        <f t="shared" si="195"/>
        <v>12.985877428473078</v>
      </c>
    </row>
    <row r="1418" spans="1:11" x14ac:dyDescent="0.2">
      <c r="A1418" s="11">
        <v>41474</v>
      </c>
      <c r="B1418" s="12">
        <v>6630.7</v>
      </c>
      <c r="C1418" s="4">
        <f t="shared" si="192"/>
        <v>-5.5785483651891608E-4</v>
      </c>
      <c r="D1418" s="4">
        <f t="shared" si="196"/>
        <v>1.4509140916531771E-7</v>
      </c>
      <c r="E1418" s="13">
        <f t="shared" si="197"/>
        <v>6.1468067930893415E-5</v>
      </c>
      <c r="F1418" s="4">
        <f t="shared" si="198"/>
        <v>-5.5799992792808137E-4</v>
      </c>
      <c r="G1418" s="6">
        <f t="shared" si="199"/>
        <v>-7.1172031380320175E-2</v>
      </c>
      <c r="H1418" s="8">
        <f t="shared" si="200"/>
        <v>1</v>
      </c>
      <c r="I1418" s="6">
        <f t="shared" si="193"/>
        <v>3.9270251070846229</v>
      </c>
      <c r="J1418" s="15">
        <f t="shared" si="194"/>
        <v>41474</v>
      </c>
      <c r="K1418" s="7">
        <f t="shared" si="195"/>
        <v>12.470533744197173</v>
      </c>
    </row>
    <row r="1419" spans="1:11" x14ac:dyDescent="0.2">
      <c r="A1419" s="11">
        <v>41477</v>
      </c>
      <c r="B1419" s="12">
        <v>6623.2</v>
      </c>
      <c r="C1419" s="4">
        <f t="shared" si="192"/>
        <v>-1.1317424758788901E-3</v>
      </c>
      <c r="D1419" s="4">
        <f t="shared" si="196"/>
        <v>1.4509140916531771E-7</v>
      </c>
      <c r="E1419" s="13">
        <f t="shared" si="197"/>
        <v>5.6939116272341661E-5</v>
      </c>
      <c r="F1419" s="4">
        <f t="shared" si="198"/>
        <v>-1.1318875672880555E-3</v>
      </c>
      <c r="G1419" s="6">
        <f t="shared" si="199"/>
        <v>-0.15000230354537875</v>
      </c>
      <c r="H1419" s="8">
        <f t="shared" si="200"/>
        <v>1</v>
      </c>
      <c r="I1419" s="6">
        <f t="shared" si="193"/>
        <v>3.9565751195438774</v>
      </c>
      <c r="J1419" s="15">
        <f t="shared" si="194"/>
        <v>41477</v>
      </c>
      <c r="K1419" s="7">
        <f t="shared" si="195"/>
        <v>12.002331613858384</v>
      </c>
    </row>
    <row r="1420" spans="1:11" x14ac:dyDescent="0.2">
      <c r="A1420" s="11">
        <v>41478</v>
      </c>
      <c r="B1420" s="12">
        <v>6597.4</v>
      </c>
      <c r="C1420" s="4">
        <f t="shared" si="192"/>
        <v>-3.9030048185259955E-3</v>
      </c>
      <c r="D1420" s="4">
        <f t="shared" si="196"/>
        <v>1.4509140916531771E-7</v>
      </c>
      <c r="E1420" s="13">
        <f t="shared" si="197"/>
        <v>5.3113248942499005E-5</v>
      </c>
      <c r="F1420" s="4">
        <f t="shared" si="198"/>
        <v>-3.9031499099351609E-3</v>
      </c>
      <c r="G1420" s="6">
        <f t="shared" si="199"/>
        <v>-0.53556698573657791</v>
      </c>
      <c r="H1420" s="8">
        <f t="shared" si="200"/>
        <v>1</v>
      </c>
      <c r="I1420" s="6">
        <f t="shared" si="193"/>
        <v>3.8591875444717001</v>
      </c>
      <c r="J1420" s="15">
        <f t="shared" si="194"/>
        <v>41478</v>
      </c>
      <c r="K1420" s="7">
        <f t="shared" si="195"/>
        <v>11.592088673941486</v>
      </c>
    </row>
    <row r="1421" spans="1:11" x14ac:dyDescent="0.2">
      <c r="A1421" s="11">
        <v>41479</v>
      </c>
      <c r="B1421" s="12">
        <v>6620.4</v>
      </c>
      <c r="C1421" s="4">
        <f t="shared" si="192"/>
        <v>3.480159060315147E-3</v>
      </c>
      <c r="D1421" s="4">
        <f t="shared" si="196"/>
        <v>1.4509140916531771E-7</v>
      </c>
      <c r="E1421" s="13">
        <f t="shared" si="197"/>
        <v>5.2324599224585793E-5</v>
      </c>
      <c r="F1421" s="4">
        <f t="shared" si="198"/>
        <v>3.4800139689059816E-3</v>
      </c>
      <c r="G1421" s="6">
        <f t="shared" si="199"/>
        <v>0.48109188565850669</v>
      </c>
      <c r="H1421" s="8">
        <f t="shared" si="200"/>
        <v>0</v>
      </c>
      <c r="I1421" s="6">
        <f t="shared" si="193"/>
        <v>3.8943587400771573</v>
      </c>
      <c r="J1421" s="15">
        <f t="shared" si="194"/>
        <v>41479</v>
      </c>
      <c r="K1421" s="7">
        <f t="shared" si="195"/>
        <v>11.505704499864493</v>
      </c>
    </row>
    <row r="1422" spans="1:11" x14ac:dyDescent="0.2">
      <c r="A1422" s="11">
        <v>41480</v>
      </c>
      <c r="B1422" s="12">
        <v>6588</v>
      </c>
      <c r="C1422" s="4">
        <f t="shared" si="192"/>
        <v>-4.9059787688544073E-3</v>
      </c>
      <c r="D1422" s="4">
        <f t="shared" si="196"/>
        <v>1.4509140916531771E-7</v>
      </c>
      <c r="E1422" s="13">
        <f t="shared" si="197"/>
        <v>4.8792953558593119E-5</v>
      </c>
      <c r="F1422" s="4">
        <f t="shared" si="198"/>
        <v>-4.9061238602635723E-3</v>
      </c>
      <c r="G1422" s="6">
        <f t="shared" si="199"/>
        <v>-0.70236029782040388</v>
      </c>
      <c r="H1422" s="8">
        <f t="shared" si="200"/>
        <v>1</v>
      </c>
      <c r="I1422" s="6">
        <f t="shared" si="193"/>
        <v>3.7983687977292226</v>
      </c>
      <c r="J1422" s="15">
        <f t="shared" si="194"/>
        <v>41480</v>
      </c>
      <c r="K1422" s="7">
        <f t="shared" si="195"/>
        <v>11.110633307928067</v>
      </c>
    </row>
    <row r="1423" spans="1:11" x14ac:dyDescent="0.2">
      <c r="A1423" s="11">
        <v>41481</v>
      </c>
      <c r="B1423" s="12">
        <v>6554.8</v>
      </c>
      <c r="C1423" s="4">
        <f t="shared" si="192"/>
        <v>-5.0522066254619514E-3</v>
      </c>
      <c r="D1423" s="4">
        <f t="shared" si="196"/>
        <v>1.4509140916531771E-7</v>
      </c>
      <c r="E1423" s="13">
        <f t="shared" si="197"/>
        <v>5.0146518061340182E-5</v>
      </c>
      <c r="F1423" s="4">
        <f t="shared" si="198"/>
        <v>-5.0523517168711164E-3</v>
      </c>
      <c r="G1423" s="6">
        <f t="shared" si="199"/>
        <v>-0.71346584036807525</v>
      </c>
      <c r="H1423" s="8">
        <f t="shared" si="200"/>
        <v>1</v>
      </c>
      <c r="I1423" s="6">
        <f t="shared" si="193"/>
        <v>3.7768254523335094</v>
      </c>
      <c r="J1423" s="15">
        <f t="shared" si="194"/>
        <v>41481</v>
      </c>
      <c r="K1423" s="7">
        <f t="shared" si="195"/>
        <v>11.263689035799535</v>
      </c>
    </row>
    <row r="1424" spans="1:11" x14ac:dyDescent="0.2">
      <c r="A1424" s="11">
        <v>41484</v>
      </c>
      <c r="B1424" s="12">
        <v>6560.3</v>
      </c>
      <c r="C1424" s="4">
        <f t="shared" ref="C1424:C1487" si="201">LN(B1424/B1423)</f>
        <v>8.3872792772018989E-4</v>
      </c>
      <c r="D1424" s="4">
        <f t="shared" si="196"/>
        <v>1.4509140916531771E-7</v>
      </c>
      <c r="E1424" s="13">
        <f t="shared" si="197"/>
        <v>5.1614761474043194E-5</v>
      </c>
      <c r="F1424" s="4">
        <f t="shared" si="198"/>
        <v>8.385828363110246E-4</v>
      </c>
      <c r="G1424" s="6">
        <f t="shared" si="199"/>
        <v>0.11672368956709248</v>
      </c>
      <c r="H1424" s="8">
        <f t="shared" si="200"/>
        <v>0</v>
      </c>
      <c r="I1424" s="6">
        <f t="shared" si="193"/>
        <v>4.0101006825972867</v>
      </c>
      <c r="J1424" s="15">
        <f t="shared" si="194"/>
        <v>41484</v>
      </c>
      <c r="K1424" s="7">
        <f t="shared" si="195"/>
        <v>11.42739456434971</v>
      </c>
    </row>
    <row r="1425" spans="1:11" x14ac:dyDescent="0.2">
      <c r="A1425" s="11">
        <v>41485</v>
      </c>
      <c r="B1425" s="12">
        <v>6570.9</v>
      </c>
      <c r="C1425" s="4">
        <f t="shared" si="201"/>
        <v>1.6144757984701806E-3</v>
      </c>
      <c r="D1425" s="4">
        <f t="shared" si="196"/>
        <v>1.4509140916531771E-7</v>
      </c>
      <c r="E1425" s="13">
        <f t="shared" si="197"/>
        <v>4.8165036609636692E-5</v>
      </c>
      <c r="F1425" s="4">
        <f t="shared" si="198"/>
        <v>1.6143307070610152E-3</v>
      </c>
      <c r="G1425" s="6">
        <f t="shared" si="199"/>
        <v>0.23260902474204789</v>
      </c>
      <c r="H1425" s="8">
        <f t="shared" si="200"/>
        <v>0</v>
      </c>
      <c r="I1425" s="6">
        <f t="shared" si="193"/>
        <v>4.0244465784331105</v>
      </c>
      <c r="J1425" s="15">
        <f t="shared" si="194"/>
        <v>41485</v>
      </c>
      <c r="K1425" s="7">
        <f t="shared" si="195"/>
        <v>11.038910391083935</v>
      </c>
    </row>
    <row r="1426" spans="1:11" x14ac:dyDescent="0.2">
      <c r="A1426" s="11">
        <v>41486</v>
      </c>
      <c r="B1426" s="12">
        <v>6621.1</v>
      </c>
      <c r="C1426" s="4">
        <f t="shared" si="201"/>
        <v>7.6107098712228172E-3</v>
      </c>
      <c r="D1426" s="4">
        <f t="shared" si="196"/>
        <v>1.4509140916531771E-7</v>
      </c>
      <c r="E1426" s="13">
        <f t="shared" si="197"/>
        <v>4.5113436846252057E-5</v>
      </c>
      <c r="F1426" s="4">
        <f t="shared" si="198"/>
        <v>7.6105647798136522E-3</v>
      </c>
      <c r="G1426" s="6">
        <f t="shared" si="199"/>
        <v>1.1330887561639542</v>
      </c>
      <c r="H1426" s="8">
        <f t="shared" si="200"/>
        <v>0</v>
      </c>
      <c r="I1426" s="6">
        <f t="shared" si="193"/>
        <v>3.4422816127840474</v>
      </c>
      <c r="J1426" s="15">
        <f t="shared" si="194"/>
        <v>41486</v>
      </c>
      <c r="K1426" s="7">
        <f t="shared" si="195"/>
        <v>10.683491714838258</v>
      </c>
    </row>
    <row r="1427" spans="1:11" x14ac:dyDescent="0.2">
      <c r="A1427" s="11">
        <v>41487</v>
      </c>
      <c r="B1427" s="12">
        <v>6682</v>
      </c>
      <c r="C1427" s="4">
        <f t="shared" si="201"/>
        <v>9.1558246472198228E-3</v>
      </c>
      <c r="D1427" s="4">
        <f t="shared" si="196"/>
        <v>1.4509140916531771E-7</v>
      </c>
      <c r="E1427" s="13">
        <f t="shared" si="197"/>
        <v>4.2414015448339728E-5</v>
      </c>
      <c r="F1427" s="4">
        <f t="shared" si="198"/>
        <v>9.1556795558106578E-3</v>
      </c>
      <c r="G1427" s="6">
        <f t="shared" si="199"/>
        <v>1.4058399774758181</v>
      </c>
      <c r="H1427" s="8">
        <f t="shared" si="200"/>
        <v>0</v>
      </c>
      <c r="I1427" s="6">
        <f t="shared" si="193"/>
        <v>3.1268842943207709</v>
      </c>
      <c r="J1427" s="15">
        <f t="shared" si="194"/>
        <v>41487</v>
      </c>
      <c r="K1427" s="7">
        <f t="shared" si="195"/>
        <v>10.358931367872822</v>
      </c>
    </row>
    <row r="1428" spans="1:11" x14ac:dyDescent="0.2">
      <c r="A1428" s="11">
        <v>41488</v>
      </c>
      <c r="B1428" s="12">
        <v>6647.9</v>
      </c>
      <c r="C1428" s="4">
        <f t="shared" si="201"/>
        <v>-5.1163286124818125E-3</v>
      </c>
      <c r="D1428" s="4">
        <f t="shared" si="196"/>
        <v>1.4509140916531771E-7</v>
      </c>
      <c r="E1428" s="13">
        <f t="shared" si="197"/>
        <v>4.0026128291268762E-5</v>
      </c>
      <c r="F1428" s="4">
        <f t="shared" si="198"/>
        <v>-5.1164737038909775E-3</v>
      </c>
      <c r="G1428" s="6">
        <f t="shared" si="199"/>
        <v>-0.80872143638615634</v>
      </c>
      <c r="H1428" s="8">
        <f t="shared" si="200"/>
        <v>1</v>
      </c>
      <c r="I1428" s="6">
        <f t="shared" ref="I1428:I1491" si="202">-0.5*LN(2*PI())-0.5*LN(E1428)-0.5*G1428*G1428</f>
        <v>3.8170353408679025</v>
      </c>
      <c r="J1428" s="15">
        <f t="shared" ref="J1428:J1491" si="203">A1428</f>
        <v>41488</v>
      </c>
      <c r="K1428" s="7">
        <f t="shared" ref="K1428:K1491" si="204">100*SQRT($B$12*E1428)</f>
        <v>10.063106109790851</v>
      </c>
    </row>
    <row r="1429" spans="1:11" x14ac:dyDescent="0.2">
      <c r="A1429" s="11">
        <v>41491</v>
      </c>
      <c r="B1429" s="12">
        <v>6619.6</v>
      </c>
      <c r="C1429" s="4">
        <f t="shared" si="201"/>
        <v>-4.2660701594318647E-3</v>
      </c>
      <c r="D1429" s="4">
        <f t="shared" ref="D1429:D1492" si="205">D1428</f>
        <v>1.4509140916531771E-7</v>
      </c>
      <c r="E1429" s="13">
        <f t="shared" ref="E1429:E1492" si="206">$G$6+(($G$7+$G$8*H1428)*F1428*F1428)+($G$9*E1428)</f>
        <v>4.278364016868318E-5</v>
      </c>
      <c r="F1429" s="4">
        <f t="shared" ref="F1429:F1492" si="207">C1429-D1429</f>
        <v>-4.2662152508410297E-3</v>
      </c>
      <c r="G1429" s="6">
        <f t="shared" ref="G1429:G1492" si="208">F1429/SQRT(E1429)</f>
        <v>-0.65223469566044323</v>
      </c>
      <c r="H1429" s="8">
        <f t="shared" si="200"/>
        <v>1</v>
      </c>
      <c r="I1429" s="6">
        <f t="shared" si="202"/>
        <v>3.8980338014326659</v>
      </c>
      <c r="J1429" s="15">
        <f t="shared" si="203"/>
        <v>41491</v>
      </c>
      <c r="K1429" s="7">
        <f t="shared" si="204"/>
        <v>10.40397085860819</v>
      </c>
    </row>
    <row r="1430" spans="1:11" x14ac:dyDescent="0.2">
      <c r="A1430" s="11">
        <v>41492</v>
      </c>
      <c r="B1430" s="12">
        <v>6604.2</v>
      </c>
      <c r="C1430" s="4">
        <f t="shared" si="201"/>
        <v>-2.3291348873872631E-3</v>
      </c>
      <c r="D1430" s="4">
        <f t="shared" si="205"/>
        <v>1.4509140916531771E-7</v>
      </c>
      <c r="E1430" s="13">
        <f t="shared" si="206"/>
        <v>4.3738860273623531E-5</v>
      </c>
      <c r="F1430" s="4">
        <f t="shared" si="207"/>
        <v>-2.3292799787964285E-3</v>
      </c>
      <c r="G1430" s="6">
        <f t="shared" si="208"/>
        <v>-0.35219887357194851</v>
      </c>
      <c r="H1430" s="8">
        <f t="shared" ref="H1430:H1493" si="209">IF(G1430&lt;0,1,0)</f>
        <v>1</v>
      </c>
      <c r="I1430" s="6">
        <f t="shared" si="202"/>
        <v>4.0376762434724496</v>
      </c>
      <c r="J1430" s="15">
        <f t="shared" si="203"/>
        <v>41492</v>
      </c>
      <c r="K1430" s="7">
        <f t="shared" si="204"/>
        <v>10.519473204123271</v>
      </c>
    </row>
    <row r="1431" spans="1:11" x14ac:dyDescent="0.2">
      <c r="A1431" s="11">
        <v>41493</v>
      </c>
      <c r="B1431" s="12">
        <v>6511.2</v>
      </c>
      <c r="C1431" s="4">
        <f t="shared" si="201"/>
        <v>-1.4182039244569357E-2</v>
      </c>
      <c r="D1431" s="4">
        <f t="shared" si="205"/>
        <v>1.4509140916531771E-7</v>
      </c>
      <c r="E1431" s="13">
        <f t="shared" si="206"/>
        <v>4.2207362641626659E-5</v>
      </c>
      <c r="F1431" s="4">
        <f t="shared" si="207"/>
        <v>-1.4182184335978522E-2</v>
      </c>
      <c r="G1431" s="6">
        <f t="shared" si="208"/>
        <v>-2.1829762864407671</v>
      </c>
      <c r="H1431" s="8">
        <f t="shared" si="209"/>
        <v>1</v>
      </c>
      <c r="I1431" s="6">
        <f t="shared" si="202"/>
        <v>1.7348266741938336</v>
      </c>
      <c r="J1431" s="15">
        <f t="shared" si="203"/>
        <v>41493</v>
      </c>
      <c r="K1431" s="7">
        <f t="shared" si="204"/>
        <v>10.333664765382872</v>
      </c>
    </row>
    <row r="1432" spans="1:11" x14ac:dyDescent="0.2">
      <c r="A1432" s="11">
        <v>41494</v>
      </c>
      <c r="B1432" s="12">
        <v>6529.7</v>
      </c>
      <c r="C1432" s="4">
        <f t="shared" si="201"/>
        <v>2.837229395243621E-3</v>
      </c>
      <c r="D1432" s="4">
        <f t="shared" si="205"/>
        <v>1.4509140916531771E-7</v>
      </c>
      <c r="E1432" s="13">
        <f t="shared" si="206"/>
        <v>7.7259338333435717E-5</v>
      </c>
      <c r="F1432" s="4">
        <f t="shared" si="207"/>
        <v>2.8370843038344556E-3</v>
      </c>
      <c r="G1432" s="6">
        <f t="shared" si="208"/>
        <v>0.32277266557754347</v>
      </c>
      <c r="H1432" s="8">
        <f t="shared" si="209"/>
        <v>0</v>
      </c>
      <c r="I1432" s="6">
        <f t="shared" si="202"/>
        <v>3.7631417524318866</v>
      </c>
      <c r="J1432" s="15">
        <f t="shared" si="203"/>
        <v>41494</v>
      </c>
      <c r="K1432" s="7">
        <f t="shared" si="204"/>
        <v>13.980920069279859</v>
      </c>
    </row>
    <row r="1433" spans="1:11" x14ac:dyDescent="0.2">
      <c r="A1433" s="11">
        <v>41495</v>
      </c>
      <c r="B1433" s="12">
        <v>6583.4</v>
      </c>
      <c r="C1433" s="4">
        <f t="shared" si="201"/>
        <v>8.1903287840881106E-3</v>
      </c>
      <c r="D1433" s="4">
        <f t="shared" si="205"/>
        <v>1.4509140916531771E-7</v>
      </c>
      <c r="E1433" s="13">
        <f t="shared" si="206"/>
        <v>7.0850029689420953E-5</v>
      </c>
      <c r="F1433" s="4">
        <f t="shared" si="207"/>
        <v>8.1901836926789456E-3</v>
      </c>
      <c r="G1433" s="6">
        <f t="shared" si="208"/>
        <v>0.9730241605873392</v>
      </c>
      <c r="H1433" s="8">
        <f t="shared" si="209"/>
        <v>0</v>
      </c>
      <c r="I1433" s="6">
        <f t="shared" si="202"/>
        <v>3.3851460446427315</v>
      </c>
      <c r="J1433" s="15">
        <f t="shared" si="203"/>
        <v>41495</v>
      </c>
      <c r="K1433" s="7">
        <f t="shared" si="204"/>
        <v>13.388449317013343</v>
      </c>
    </row>
    <row r="1434" spans="1:11" x14ac:dyDescent="0.2">
      <c r="A1434" s="11">
        <v>41498</v>
      </c>
      <c r="B1434" s="12">
        <v>6574.3</v>
      </c>
      <c r="C1434" s="4">
        <f t="shared" si="201"/>
        <v>-1.3832206922057655E-3</v>
      </c>
      <c r="D1434" s="4">
        <f t="shared" si="205"/>
        <v>1.4509140916531771E-7</v>
      </c>
      <c r="E1434" s="13">
        <f t="shared" si="206"/>
        <v>6.5180405151146528E-5</v>
      </c>
      <c r="F1434" s="4">
        <f t="shared" si="207"/>
        <v>-1.3833657836149309E-3</v>
      </c>
      <c r="G1434" s="6">
        <f t="shared" si="208"/>
        <v>-0.17134778777612458</v>
      </c>
      <c r="H1434" s="8">
        <f t="shared" si="209"/>
        <v>1</v>
      </c>
      <c r="I1434" s="6">
        <f t="shared" si="202"/>
        <v>3.8855572689538542</v>
      </c>
      <c r="J1434" s="15">
        <f t="shared" si="203"/>
        <v>41498</v>
      </c>
      <c r="K1434" s="7">
        <f t="shared" si="204"/>
        <v>12.841589661424349</v>
      </c>
    </row>
    <row r="1435" spans="1:11" x14ac:dyDescent="0.2">
      <c r="A1435" s="11">
        <v>41499</v>
      </c>
      <c r="B1435" s="12">
        <v>6611.9</v>
      </c>
      <c r="C1435" s="4">
        <f t="shared" si="201"/>
        <v>5.7029473096494709E-3</v>
      </c>
      <c r="D1435" s="4">
        <f t="shared" si="205"/>
        <v>1.4509140916531771E-7</v>
      </c>
      <c r="E1435" s="13">
        <f t="shared" si="206"/>
        <v>6.0521095581521395E-5</v>
      </c>
      <c r="F1435" s="4">
        <f t="shared" si="207"/>
        <v>5.7028022182403059E-3</v>
      </c>
      <c r="G1435" s="6">
        <f t="shared" si="208"/>
        <v>0.73305223000794795</v>
      </c>
      <c r="H1435" s="8">
        <f t="shared" si="209"/>
        <v>0</v>
      </c>
      <c r="I1435" s="6">
        <f t="shared" si="202"/>
        <v>3.6686379640389606</v>
      </c>
      <c r="J1435" s="15">
        <f t="shared" si="203"/>
        <v>41499</v>
      </c>
      <c r="K1435" s="7">
        <f t="shared" si="204"/>
        <v>12.374100849001076</v>
      </c>
    </row>
    <row r="1436" spans="1:11" x14ac:dyDescent="0.2">
      <c r="A1436" s="11">
        <v>41500</v>
      </c>
      <c r="B1436" s="12">
        <v>6587.4</v>
      </c>
      <c r="C1436" s="4">
        <f t="shared" si="201"/>
        <v>-3.7123223408650902E-3</v>
      </c>
      <c r="D1436" s="4">
        <f t="shared" si="205"/>
        <v>1.4509140916531771E-7</v>
      </c>
      <c r="E1436" s="13">
        <f t="shared" si="206"/>
        <v>5.6043510436760519E-5</v>
      </c>
      <c r="F1436" s="4">
        <f t="shared" si="207"/>
        <v>-3.7124674322742556E-3</v>
      </c>
      <c r="G1436" s="6">
        <f t="shared" si="208"/>
        <v>-0.49590671282514481</v>
      </c>
      <c r="H1436" s="8">
        <f t="shared" si="209"/>
        <v>1</v>
      </c>
      <c r="I1436" s="6">
        <f t="shared" si="202"/>
        <v>3.8527908312981416</v>
      </c>
      <c r="J1436" s="15">
        <f t="shared" si="203"/>
        <v>41500</v>
      </c>
      <c r="K1436" s="7">
        <f t="shared" si="204"/>
        <v>11.907564041608348</v>
      </c>
    </row>
    <row r="1437" spans="1:11" x14ac:dyDescent="0.2">
      <c r="A1437" s="11">
        <v>41501</v>
      </c>
      <c r="B1437" s="12">
        <v>6483.3</v>
      </c>
      <c r="C1437" s="4">
        <f t="shared" si="201"/>
        <v>-1.5929093491650743E-2</v>
      </c>
      <c r="D1437" s="4">
        <f t="shared" si="205"/>
        <v>1.4509140916531771E-7</v>
      </c>
      <c r="E1437" s="13">
        <f t="shared" si="206"/>
        <v>5.4646546812146789E-5</v>
      </c>
      <c r="F1437" s="4">
        <f t="shared" si="207"/>
        <v>-1.5929238583059908E-2</v>
      </c>
      <c r="G1437" s="6">
        <f t="shared" si="208"/>
        <v>-2.1548331855463774</v>
      </c>
      <c r="H1437" s="8">
        <f t="shared" si="209"/>
        <v>1</v>
      </c>
      <c r="I1437" s="6">
        <f t="shared" si="202"/>
        <v>1.6667207043658769</v>
      </c>
      <c r="J1437" s="15">
        <f t="shared" si="203"/>
        <v>41501</v>
      </c>
      <c r="K1437" s="7">
        <f t="shared" si="204"/>
        <v>11.758221099925422</v>
      </c>
    </row>
    <row r="1438" spans="1:11" x14ac:dyDescent="0.2">
      <c r="A1438" s="11">
        <v>41502</v>
      </c>
      <c r="B1438" s="12">
        <v>6500</v>
      </c>
      <c r="C1438" s="4">
        <f t="shared" si="201"/>
        <v>2.5725369066376728E-3</v>
      </c>
      <c r="D1438" s="4">
        <f t="shared" si="205"/>
        <v>1.4509140916531771E-7</v>
      </c>
      <c r="E1438" s="13">
        <f t="shared" si="206"/>
        <v>9.8049027636711261E-5</v>
      </c>
      <c r="F1438" s="4">
        <f t="shared" si="207"/>
        <v>2.5723918152285074E-3</v>
      </c>
      <c r="G1438" s="6">
        <f t="shared" si="208"/>
        <v>0.25978583880882283</v>
      </c>
      <c r="H1438" s="8">
        <f t="shared" si="209"/>
        <v>0</v>
      </c>
      <c r="I1438" s="6">
        <f t="shared" si="202"/>
        <v>3.6623385869654088</v>
      </c>
      <c r="J1438" s="15">
        <f t="shared" si="203"/>
        <v>41502</v>
      </c>
      <c r="K1438" s="7">
        <f t="shared" si="204"/>
        <v>15.750048886301258</v>
      </c>
    </row>
    <row r="1439" spans="1:11" x14ac:dyDescent="0.2">
      <c r="A1439" s="11">
        <v>41505</v>
      </c>
      <c r="B1439" s="12">
        <v>6465.7</v>
      </c>
      <c r="C1439" s="4">
        <f t="shared" si="201"/>
        <v>-5.2908952104279662E-3</v>
      </c>
      <c r="D1439" s="4">
        <f t="shared" si="205"/>
        <v>1.4509140916531771E-7</v>
      </c>
      <c r="E1439" s="13">
        <f t="shared" si="206"/>
        <v>8.9240427026117042E-5</v>
      </c>
      <c r="F1439" s="4">
        <f t="shared" si="207"/>
        <v>-5.2910403018371311E-3</v>
      </c>
      <c r="G1439" s="6">
        <f t="shared" si="208"/>
        <v>-0.56009313510163405</v>
      </c>
      <c r="H1439" s="8">
        <f t="shared" si="209"/>
        <v>1</v>
      </c>
      <c r="I1439" s="6">
        <f t="shared" si="202"/>
        <v>3.5862975084357829</v>
      </c>
      <c r="J1439" s="15">
        <f t="shared" si="203"/>
        <v>41505</v>
      </c>
      <c r="K1439" s="7">
        <f t="shared" si="204"/>
        <v>15.025920283832072</v>
      </c>
    </row>
    <row r="1440" spans="1:11" x14ac:dyDescent="0.2">
      <c r="A1440" s="11">
        <v>41506</v>
      </c>
      <c r="B1440" s="12">
        <v>6453.5</v>
      </c>
      <c r="C1440" s="4">
        <f t="shared" si="201"/>
        <v>-1.8886623980580595E-3</v>
      </c>
      <c r="D1440" s="4">
        <f t="shared" si="205"/>
        <v>1.4509140916531771E-7</v>
      </c>
      <c r="E1440" s="13">
        <f t="shared" si="206"/>
        <v>8.6656196741906327E-5</v>
      </c>
      <c r="F1440" s="4">
        <f t="shared" si="207"/>
        <v>-1.8888074894672249E-3</v>
      </c>
      <c r="G1440" s="6">
        <f t="shared" si="208"/>
        <v>-0.20290272699788967</v>
      </c>
      <c r="H1440" s="8">
        <f t="shared" si="209"/>
        <v>1</v>
      </c>
      <c r="I1440" s="6">
        <f t="shared" si="202"/>
        <v>3.7372577233531108</v>
      </c>
      <c r="J1440" s="15">
        <f t="shared" si="203"/>
        <v>41506</v>
      </c>
      <c r="K1440" s="7">
        <f t="shared" si="204"/>
        <v>14.806761217667521</v>
      </c>
    </row>
    <row r="1441" spans="1:11" x14ac:dyDescent="0.2">
      <c r="A1441" s="11">
        <v>41507</v>
      </c>
      <c r="B1441" s="12">
        <v>6390.8</v>
      </c>
      <c r="C1441" s="4">
        <f t="shared" si="201"/>
        <v>-9.7631631218258255E-3</v>
      </c>
      <c r="D1441" s="4">
        <f t="shared" si="205"/>
        <v>1.4509140916531771E-7</v>
      </c>
      <c r="E1441" s="13">
        <f t="shared" si="206"/>
        <v>7.9826079040664074E-5</v>
      </c>
      <c r="F1441" s="4">
        <f t="shared" si="207"/>
        <v>-9.7633082132349905E-3</v>
      </c>
      <c r="G1441" s="6">
        <f t="shared" si="208"/>
        <v>-1.0927595249546496</v>
      </c>
      <c r="H1441" s="8">
        <f t="shared" si="209"/>
        <v>1</v>
      </c>
      <c r="I1441" s="6">
        <f t="shared" si="202"/>
        <v>3.2018299280441651</v>
      </c>
      <c r="J1441" s="15">
        <f t="shared" si="203"/>
        <v>41507</v>
      </c>
      <c r="K1441" s="7">
        <f t="shared" si="204"/>
        <v>14.211262434171006</v>
      </c>
    </row>
    <row r="1442" spans="1:11" x14ac:dyDescent="0.2">
      <c r="A1442" s="11">
        <v>41508</v>
      </c>
      <c r="B1442" s="12">
        <v>6446.9</v>
      </c>
      <c r="C1442" s="4">
        <f t="shared" si="201"/>
        <v>8.7399389464757789E-3</v>
      </c>
      <c r="D1442" s="4">
        <f t="shared" si="205"/>
        <v>1.4509140916531771E-7</v>
      </c>
      <c r="E1442" s="13">
        <f t="shared" si="206"/>
        <v>9.0852856329551733E-5</v>
      </c>
      <c r="F1442" s="4">
        <f t="shared" si="207"/>
        <v>8.7397938550666139E-3</v>
      </c>
      <c r="G1442" s="6">
        <f t="shared" si="208"/>
        <v>0.9169209511606653</v>
      </c>
      <c r="H1442" s="8">
        <f t="shared" si="209"/>
        <v>0</v>
      </c>
      <c r="I1442" s="6">
        <f t="shared" si="202"/>
        <v>3.3138241132342445</v>
      </c>
      <c r="J1442" s="15">
        <f t="shared" si="203"/>
        <v>41508</v>
      </c>
      <c r="K1442" s="7">
        <f t="shared" si="204"/>
        <v>15.161059544562375</v>
      </c>
    </row>
    <row r="1443" spans="1:11" x14ac:dyDescent="0.2">
      <c r="A1443" s="11">
        <v>41509</v>
      </c>
      <c r="B1443" s="12">
        <v>6492.1</v>
      </c>
      <c r="C1443" s="4">
        <f t="shared" si="201"/>
        <v>6.9866579895849143E-3</v>
      </c>
      <c r="D1443" s="4">
        <f t="shared" si="205"/>
        <v>1.4509140916531771E-7</v>
      </c>
      <c r="E1443" s="13">
        <f t="shared" si="206"/>
        <v>8.2874749900738152E-5</v>
      </c>
      <c r="F1443" s="4">
        <f t="shared" si="207"/>
        <v>6.9865128981757493E-3</v>
      </c>
      <c r="G1443" s="6">
        <f t="shared" si="208"/>
        <v>0.76744869116127779</v>
      </c>
      <c r="H1443" s="8">
        <f t="shared" si="209"/>
        <v>0</v>
      </c>
      <c r="I1443" s="6">
        <f t="shared" si="202"/>
        <v>3.4856627836386394</v>
      </c>
      <c r="J1443" s="15">
        <f t="shared" si="203"/>
        <v>41509</v>
      </c>
      <c r="K1443" s="7">
        <f t="shared" si="204"/>
        <v>14.480093827350274</v>
      </c>
    </row>
    <row r="1444" spans="1:11" x14ac:dyDescent="0.2">
      <c r="A1444" s="11">
        <v>41513</v>
      </c>
      <c r="B1444" s="12">
        <v>6441</v>
      </c>
      <c r="C1444" s="4">
        <f t="shared" si="201"/>
        <v>-7.9022455425864484E-3</v>
      </c>
      <c r="D1444" s="4">
        <f t="shared" si="205"/>
        <v>1.4509140916531771E-7</v>
      </c>
      <c r="E1444" s="13">
        <f t="shared" si="206"/>
        <v>7.5817379053102894E-5</v>
      </c>
      <c r="F1444" s="4">
        <f t="shared" si="207"/>
        <v>-7.9023906339956134E-3</v>
      </c>
      <c r="G1444" s="6">
        <f t="shared" si="208"/>
        <v>-0.90755741725286954</v>
      </c>
      <c r="H1444" s="8">
        <f t="shared" si="209"/>
        <v>1</v>
      </c>
      <c r="I1444" s="6">
        <f t="shared" si="202"/>
        <v>3.4128227422342627</v>
      </c>
      <c r="J1444" s="15">
        <f t="shared" si="203"/>
        <v>41513</v>
      </c>
      <c r="K1444" s="7">
        <f t="shared" si="204"/>
        <v>13.849836425183884</v>
      </c>
    </row>
    <row r="1445" spans="1:11" x14ac:dyDescent="0.2">
      <c r="A1445" s="11">
        <v>41514</v>
      </c>
      <c r="B1445" s="12">
        <v>6430.1</v>
      </c>
      <c r="C1445" s="4">
        <f t="shared" si="201"/>
        <v>-1.6937173366248295E-3</v>
      </c>
      <c r="D1445" s="4">
        <f t="shared" si="205"/>
        <v>1.4509140916531771E-7</v>
      </c>
      <c r="E1445" s="13">
        <f t="shared" si="206"/>
        <v>8.119133021269794E-5</v>
      </c>
      <c r="F1445" s="4">
        <f t="shared" si="207"/>
        <v>-1.6938624280339949E-3</v>
      </c>
      <c r="G1445" s="6">
        <f t="shared" si="208"/>
        <v>-0.18798504753080478</v>
      </c>
      <c r="H1445" s="8">
        <f t="shared" si="209"/>
        <v>1</v>
      </c>
      <c r="I1445" s="6">
        <f t="shared" si="202"/>
        <v>3.7727433213860628</v>
      </c>
      <c r="J1445" s="15">
        <f t="shared" si="203"/>
        <v>41514</v>
      </c>
      <c r="K1445" s="7">
        <f t="shared" si="204"/>
        <v>14.33227356137629</v>
      </c>
    </row>
    <row r="1446" spans="1:11" x14ac:dyDescent="0.2">
      <c r="A1446" s="11">
        <v>41515</v>
      </c>
      <c r="B1446" s="12">
        <v>6483</v>
      </c>
      <c r="C1446" s="4">
        <f t="shared" si="201"/>
        <v>8.1932759647297734E-3</v>
      </c>
      <c r="D1446" s="4">
        <f t="shared" si="205"/>
        <v>1.4509140916531771E-7</v>
      </c>
      <c r="E1446" s="13">
        <f t="shared" si="206"/>
        <v>7.4861976372517884E-5</v>
      </c>
      <c r="F1446" s="4">
        <f t="shared" si="207"/>
        <v>8.1931308733206084E-3</v>
      </c>
      <c r="G1446" s="6">
        <f t="shared" si="208"/>
        <v>0.94693299180214674</v>
      </c>
      <c r="H1446" s="8">
        <f t="shared" si="209"/>
        <v>0</v>
      </c>
      <c r="I1446" s="6">
        <f t="shared" si="202"/>
        <v>3.3826526487742496</v>
      </c>
      <c r="J1446" s="15">
        <f t="shared" si="203"/>
        <v>41515</v>
      </c>
      <c r="K1446" s="7">
        <f t="shared" si="204"/>
        <v>13.762296328101289</v>
      </c>
    </row>
    <row r="1447" spans="1:11" x14ac:dyDescent="0.2">
      <c r="A1447" s="11">
        <v>41516</v>
      </c>
      <c r="B1447" s="12">
        <v>6412.9</v>
      </c>
      <c r="C1447" s="4">
        <f t="shared" si="201"/>
        <v>-1.0871779473766444E-2</v>
      </c>
      <c r="D1447" s="4">
        <f t="shared" si="205"/>
        <v>1.4509140916531771E-7</v>
      </c>
      <c r="E1447" s="13">
        <f t="shared" si="206"/>
        <v>6.8729341959171251E-5</v>
      </c>
      <c r="F1447" s="4">
        <f t="shared" si="207"/>
        <v>-1.0871924565175609E-2</v>
      </c>
      <c r="G1447" s="6">
        <f t="shared" si="208"/>
        <v>-1.3114004775175772</v>
      </c>
      <c r="H1447" s="8">
        <f t="shared" si="209"/>
        <v>1</v>
      </c>
      <c r="I1447" s="6">
        <f t="shared" si="202"/>
        <v>3.0138430341610651</v>
      </c>
      <c r="J1447" s="15">
        <f t="shared" si="203"/>
        <v>41516</v>
      </c>
      <c r="K1447" s="7">
        <f t="shared" si="204"/>
        <v>13.18655509057249</v>
      </c>
    </row>
    <row r="1448" spans="1:11" x14ac:dyDescent="0.2">
      <c r="A1448" s="11">
        <v>41519</v>
      </c>
      <c r="B1448" s="12">
        <v>6506.2</v>
      </c>
      <c r="C1448" s="4">
        <f t="shared" si="201"/>
        <v>1.4443981714172965E-2</v>
      </c>
      <c r="D1448" s="4">
        <f t="shared" si="205"/>
        <v>1.4509140916531771E-7</v>
      </c>
      <c r="E1448" s="13">
        <f t="shared" si="206"/>
        <v>8.529237999780641E-5</v>
      </c>
      <c r="F1448" s="4">
        <f t="shared" si="207"/>
        <v>1.44438366227638E-2</v>
      </c>
      <c r="G1448" s="6">
        <f t="shared" si="208"/>
        <v>1.5639665163581586</v>
      </c>
      <c r="H1448" s="8">
        <f t="shared" si="209"/>
        <v>0</v>
      </c>
      <c r="I1448" s="6">
        <f t="shared" si="202"/>
        <v>2.5427785542770414</v>
      </c>
      <c r="J1448" s="15">
        <f t="shared" si="203"/>
        <v>41519</v>
      </c>
      <c r="K1448" s="7">
        <f t="shared" si="204"/>
        <v>14.689782891331316</v>
      </c>
    </row>
    <row r="1449" spans="1:11" x14ac:dyDescent="0.2">
      <c r="A1449" s="11">
        <v>41520</v>
      </c>
      <c r="B1449" s="12">
        <v>6468.4</v>
      </c>
      <c r="C1449" s="4">
        <f t="shared" si="201"/>
        <v>-5.8267857116133907E-3</v>
      </c>
      <c r="D1449" s="4">
        <f t="shared" si="205"/>
        <v>1.4509140916531771E-7</v>
      </c>
      <c r="E1449" s="13">
        <f t="shared" si="206"/>
        <v>7.7955995818829898E-5</v>
      </c>
      <c r="F1449" s="4">
        <f t="shared" si="207"/>
        <v>-5.8269308030225557E-3</v>
      </c>
      <c r="G1449" s="6">
        <f t="shared" si="208"/>
        <v>-0.65995617821889274</v>
      </c>
      <c r="H1449" s="8">
        <f t="shared" si="209"/>
        <v>1</v>
      </c>
      <c r="I1449" s="6">
        <f t="shared" si="202"/>
        <v>3.592973411530433</v>
      </c>
      <c r="J1449" s="15">
        <f t="shared" si="203"/>
        <v>41520</v>
      </c>
      <c r="K1449" s="7">
        <f t="shared" si="204"/>
        <v>14.043812495958482</v>
      </c>
    </row>
    <row r="1450" spans="1:11" x14ac:dyDescent="0.2">
      <c r="A1450" s="11">
        <v>41521</v>
      </c>
      <c r="B1450" s="12">
        <v>6474.7</v>
      </c>
      <c r="C1450" s="4">
        <f t="shared" si="201"/>
        <v>9.7349174425534035E-4</v>
      </c>
      <c r="D1450" s="4">
        <f t="shared" si="205"/>
        <v>1.4509140916531771E-7</v>
      </c>
      <c r="E1450" s="13">
        <f t="shared" si="206"/>
        <v>7.778241636002947E-5</v>
      </c>
      <c r="F1450" s="4">
        <f t="shared" si="207"/>
        <v>9.7334665284617506E-4</v>
      </c>
      <c r="G1450" s="6">
        <f t="shared" si="208"/>
        <v>0.11036384546857526</v>
      </c>
      <c r="H1450" s="8">
        <f t="shared" si="209"/>
        <v>0</v>
      </c>
      <c r="I1450" s="6">
        <f t="shared" si="202"/>
        <v>3.8057689591623984</v>
      </c>
      <c r="J1450" s="15">
        <f t="shared" si="203"/>
        <v>41521</v>
      </c>
      <c r="K1450" s="7">
        <f t="shared" si="204"/>
        <v>14.028168568664784</v>
      </c>
    </row>
    <row r="1451" spans="1:11" x14ac:dyDescent="0.2">
      <c r="A1451" s="11">
        <v>41522</v>
      </c>
      <c r="B1451" s="12">
        <v>6532.4</v>
      </c>
      <c r="C1451" s="4">
        <f t="shared" si="201"/>
        <v>8.8721357545440693E-3</v>
      </c>
      <c r="D1451" s="4">
        <f t="shared" si="205"/>
        <v>1.4509140916531771E-7</v>
      </c>
      <c r="E1451" s="13">
        <f t="shared" si="206"/>
        <v>7.1312740440256388E-5</v>
      </c>
      <c r="F1451" s="4">
        <f t="shared" si="207"/>
        <v>8.8719906631349044E-3</v>
      </c>
      <c r="G1451" s="6">
        <f t="shared" si="208"/>
        <v>1.0506002820686466</v>
      </c>
      <c r="H1451" s="8">
        <f t="shared" si="209"/>
        <v>0</v>
      </c>
      <c r="I1451" s="6">
        <f t="shared" si="202"/>
        <v>3.3033987698065448</v>
      </c>
      <c r="J1451" s="15">
        <f t="shared" si="203"/>
        <v>41522</v>
      </c>
      <c r="K1451" s="7">
        <f t="shared" si="204"/>
        <v>13.432097130152412</v>
      </c>
    </row>
    <row r="1452" spans="1:11" x14ac:dyDescent="0.2">
      <c r="A1452" s="11">
        <v>41523</v>
      </c>
      <c r="B1452" s="12">
        <v>6547.3</v>
      </c>
      <c r="C1452" s="4">
        <f t="shared" si="201"/>
        <v>2.2783407028124105E-3</v>
      </c>
      <c r="D1452" s="4">
        <f t="shared" si="205"/>
        <v>1.4509140916531771E-7</v>
      </c>
      <c r="E1452" s="13">
        <f t="shared" si="206"/>
        <v>6.5589715479727722E-5</v>
      </c>
      <c r="F1452" s="4">
        <f t="shared" si="207"/>
        <v>2.2781956114032451E-3</v>
      </c>
      <c r="G1452" s="6">
        <f t="shared" si="208"/>
        <v>0.28130220565560543</v>
      </c>
      <c r="H1452" s="8">
        <f t="shared" si="209"/>
        <v>0</v>
      </c>
      <c r="I1452" s="6">
        <f t="shared" si="202"/>
        <v>3.8575418266062584</v>
      </c>
      <c r="J1452" s="15">
        <f t="shared" si="203"/>
        <v>41523</v>
      </c>
      <c r="K1452" s="7">
        <f t="shared" si="204"/>
        <v>12.881846923625165</v>
      </c>
    </row>
    <row r="1453" spans="1:11" x14ac:dyDescent="0.2">
      <c r="A1453" s="11">
        <v>41526</v>
      </c>
      <c r="B1453" s="12">
        <v>6530.7</v>
      </c>
      <c r="C1453" s="4">
        <f t="shared" si="201"/>
        <v>-2.5386158304003697E-3</v>
      </c>
      <c r="D1453" s="4">
        <f t="shared" si="205"/>
        <v>1.4509140916531771E-7</v>
      </c>
      <c r="E1453" s="13">
        <f t="shared" si="206"/>
        <v>6.0527172146029648E-5</v>
      </c>
      <c r="F1453" s="4">
        <f t="shared" si="207"/>
        <v>-2.5387609218095351E-3</v>
      </c>
      <c r="G1453" s="6">
        <f t="shared" si="208"/>
        <v>-0.32632219438635718</v>
      </c>
      <c r="H1453" s="8">
        <f t="shared" si="209"/>
        <v>1</v>
      </c>
      <c r="I1453" s="6">
        <f t="shared" si="202"/>
        <v>3.884027463207707</v>
      </c>
      <c r="J1453" s="15">
        <f t="shared" si="203"/>
        <v>41526</v>
      </c>
      <c r="K1453" s="7">
        <f t="shared" si="204"/>
        <v>12.37472203847242</v>
      </c>
    </row>
    <row r="1454" spans="1:11" x14ac:dyDescent="0.2">
      <c r="A1454" s="11">
        <v>41527</v>
      </c>
      <c r="B1454" s="12">
        <v>6584</v>
      </c>
      <c r="C1454" s="4">
        <f t="shared" si="201"/>
        <v>8.1283282819055152E-3</v>
      </c>
      <c r="D1454" s="4">
        <f t="shared" si="205"/>
        <v>1.4509140916531771E-7</v>
      </c>
      <c r="E1454" s="13">
        <f t="shared" si="206"/>
        <v>5.724787381468004E-5</v>
      </c>
      <c r="F1454" s="4">
        <f t="shared" si="207"/>
        <v>8.1281831904963502E-3</v>
      </c>
      <c r="G1454" s="6">
        <f t="shared" si="208"/>
        <v>1.0742708766850946</v>
      </c>
      <c r="H1454" s="8">
        <f t="shared" si="209"/>
        <v>0</v>
      </c>
      <c r="I1454" s="6">
        <f t="shared" si="202"/>
        <v>3.3880925359623415</v>
      </c>
      <c r="J1454" s="15">
        <f t="shared" si="203"/>
        <v>41527</v>
      </c>
      <c r="K1454" s="7">
        <f t="shared" si="204"/>
        <v>12.034829485752613</v>
      </c>
    </row>
    <row r="1455" spans="1:11" x14ac:dyDescent="0.2">
      <c r="A1455" s="11">
        <v>41528</v>
      </c>
      <c r="B1455" s="12">
        <v>6588.4</v>
      </c>
      <c r="C1455" s="4">
        <f t="shared" si="201"/>
        <v>6.6806355161487866E-4</v>
      </c>
      <c r="D1455" s="4">
        <f t="shared" si="205"/>
        <v>1.4509140916531771E-7</v>
      </c>
      <c r="E1455" s="13">
        <f t="shared" si="206"/>
        <v>5.3148043939632518E-5</v>
      </c>
      <c r="F1455" s="4">
        <f t="shared" si="207"/>
        <v>6.6791846020571337E-4</v>
      </c>
      <c r="G1455" s="6">
        <f t="shared" si="208"/>
        <v>9.1617788441953452E-2</v>
      </c>
      <c r="H1455" s="8">
        <f t="shared" si="209"/>
        <v>0</v>
      </c>
      <c r="I1455" s="6">
        <f t="shared" si="202"/>
        <v>3.9980791854630899</v>
      </c>
      <c r="J1455" s="15">
        <f t="shared" si="203"/>
        <v>41528</v>
      </c>
      <c r="K1455" s="7">
        <f t="shared" si="204"/>
        <v>11.595885096329226</v>
      </c>
    </row>
    <row r="1456" spans="1:11" x14ac:dyDescent="0.2">
      <c r="A1456" s="11">
        <v>41529</v>
      </c>
      <c r="B1456" s="12">
        <v>6589</v>
      </c>
      <c r="C1456" s="4">
        <f t="shared" si="201"/>
        <v>9.1065005299297306E-5</v>
      </c>
      <c r="D1456" s="4">
        <f t="shared" si="205"/>
        <v>1.4509140916531771E-7</v>
      </c>
      <c r="E1456" s="13">
        <f t="shared" si="206"/>
        <v>4.9521366344065857E-5</v>
      </c>
      <c r="F1456" s="4">
        <f t="shared" si="207"/>
        <v>9.0919913890131988E-5</v>
      </c>
      <c r="G1456" s="6">
        <f t="shared" si="208"/>
        <v>1.2920005732031323E-2</v>
      </c>
      <c r="H1456" s="8">
        <f t="shared" si="209"/>
        <v>0</v>
      </c>
      <c r="I1456" s="6">
        <f t="shared" si="202"/>
        <v>4.0375311726244414</v>
      </c>
      <c r="J1456" s="15">
        <f t="shared" si="203"/>
        <v>41529</v>
      </c>
      <c r="K1456" s="7">
        <f t="shared" si="204"/>
        <v>11.193259438183617</v>
      </c>
    </row>
    <row r="1457" spans="1:11" x14ac:dyDescent="0.2">
      <c r="A1457" s="11">
        <v>41530</v>
      </c>
      <c r="B1457" s="12">
        <v>6583.8</v>
      </c>
      <c r="C1457" s="4">
        <f t="shared" si="201"/>
        <v>-7.8950568901143636E-4</v>
      </c>
      <c r="D1457" s="4">
        <f t="shared" si="205"/>
        <v>1.4509140916531771E-7</v>
      </c>
      <c r="E1457" s="13">
        <f t="shared" si="206"/>
        <v>4.6313235572046288E-5</v>
      </c>
      <c r="F1457" s="4">
        <f t="shared" si="207"/>
        <v>-7.8965078042060165E-4</v>
      </c>
      <c r="G1457" s="6">
        <f t="shared" si="208"/>
        <v>-0.11603326355260553</v>
      </c>
      <c r="H1457" s="8">
        <f t="shared" si="209"/>
        <v>1</v>
      </c>
      <c r="I1457" s="6">
        <f t="shared" si="202"/>
        <v>4.0643709937884323</v>
      </c>
      <c r="J1457" s="15">
        <f t="shared" si="203"/>
        <v>41530</v>
      </c>
      <c r="K1457" s="7">
        <f t="shared" si="204"/>
        <v>10.824624058011304</v>
      </c>
    </row>
    <row r="1458" spans="1:11" x14ac:dyDescent="0.2">
      <c r="A1458" s="11">
        <v>41533</v>
      </c>
      <c r="B1458" s="12">
        <v>6622.9</v>
      </c>
      <c r="C1458" s="4">
        <f t="shared" si="201"/>
        <v>5.9212542484008684E-3</v>
      </c>
      <c r="D1458" s="4">
        <f t="shared" si="205"/>
        <v>1.4509140916531771E-7</v>
      </c>
      <c r="E1458" s="13">
        <f t="shared" si="206"/>
        <v>4.3591343631312997E-5</v>
      </c>
      <c r="F1458" s="4">
        <f t="shared" si="207"/>
        <v>5.9211091569917034E-3</v>
      </c>
      <c r="G1458" s="6">
        <f t="shared" si="208"/>
        <v>0.89681515706354564</v>
      </c>
      <c r="H1458" s="8">
        <f t="shared" si="209"/>
        <v>0</v>
      </c>
      <c r="I1458" s="6">
        <f t="shared" si="202"/>
        <v>3.6992487377695165</v>
      </c>
      <c r="J1458" s="15">
        <f t="shared" si="203"/>
        <v>41533</v>
      </c>
      <c r="K1458" s="7">
        <f t="shared" si="204"/>
        <v>10.501718877746722</v>
      </c>
    </row>
    <row r="1459" spans="1:11" x14ac:dyDescent="0.2">
      <c r="A1459" s="11">
        <v>41534</v>
      </c>
      <c r="B1459" s="12">
        <v>6570.2</v>
      </c>
      <c r="C1459" s="4">
        <f t="shared" si="201"/>
        <v>-7.989067057578866E-3</v>
      </c>
      <c r="D1459" s="4">
        <f t="shared" si="205"/>
        <v>1.4509140916531771E-7</v>
      </c>
      <c r="E1459" s="13">
        <f t="shared" si="206"/>
        <v>4.1067583637941854E-5</v>
      </c>
      <c r="F1459" s="4">
        <f t="shared" si="207"/>
        <v>-7.989212148988031E-3</v>
      </c>
      <c r="G1459" s="6">
        <f t="shared" si="208"/>
        <v>-1.2466782382950861</v>
      </c>
      <c r="H1459" s="8">
        <f t="shared" si="209"/>
        <v>1</v>
      </c>
      <c r="I1459" s="6">
        <f t="shared" si="202"/>
        <v>3.3541038853441894</v>
      </c>
      <c r="J1459" s="15">
        <f t="shared" si="203"/>
        <v>41534</v>
      </c>
      <c r="K1459" s="7">
        <f t="shared" si="204"/>
        <v>10.193183340055887</v>
      </c>
    </row>
    <row r="1460" spans="1:11" x14ac:dyDescent="0.2">
      <c r="A1460" s="11">
        <v>41535</v>
      </c>
      <c r="B1460" s="12">
        <v>6558.8</v>
      </c>
      <c r="C1460" s="4">
        <f t="shared" si="201"/>
        <v>-1.7366140399171991E-3</v>
      </c>
      <c r="D1460" s="4">
        <f t="shared" si="205"/>
        <v>1.4509140916531771E-7</v>
      </c>
      <c r="E1460" s="13">
        <f t="shared" si="206"/>
        <v>5.070859647731031E-5</v>
      </c>
      <c r="F1460" s="4">
        <f t="shared" si="207"/>
        <v>-1.7367591313263645E-3</v>
      </c>
      <c r="G1460" s="6">
        <f t="shared" si="208"/>
        <v>-0.24389269678033101</v>
      </c>
      <c r="H1460" s="8">
        <f t="shared" si="209"/>
        <v>1</v>
      </c>
      <c r="I1460" s="6">
        <f t="shared" si="202"/>
        <v>3.9960271960112363</v>
      </c>
      <c r="J1460" s="15">
        <f t="shared" si="203"/>
        <v>41535</v>
      </c>
      <c r="K1460" s="7">
        <f t="shared" si="204"/>
        <v>11.326638913975986</v>
      </c>
    </row>
    <row r="1461" spans="1:11" x14ac:dyDescent="0.2">
      <c r="A1461" s="11">
        <v>41536</v>
      </c>
      <c r="B1461" s="12">
        <v>6625.4</v>
      </c>
      <c r="C1461" s="4">
        <f t="shared" si="201"/>
        <v>1.0103088014560708E-2</v>
      </c>
      <c r="D1461" s="4">
        <f t="shared" si="205"/>
        <v>1.4509140916531771E-7</v>
      </c>
      <c r="E1461" s="13">
        <f t="shared" si="206"/>
        <v>4.7924563252932025E-5</v>
      </c>
      <c r="F1461" s="4">
        <f t="shared" si="207"/>
        <v>1.0102942923151543E-2</v>
      </c>
      <c r="G1461" s="6">
        <f t="shared" si="208"/>
        <v>1.4593814361244766</v>
      </c>
      <c r="H1461" s="8">
        <f t="shared" si="209"/>
        <v>0</v>
      </c>
      <c r="I1461" s="6">
        <f t="shared" si="202"/>
        <v>2.9891055698482658</v>
      </c>
      <c r="J1461" s="15">
        <f t="shared" si="203"/>
        <v>41536</v>
      </c>
      <c r="K1461" s="7">
        <f t="shared" si="204"/>
        <v>11.011318950512605</v>
      </c>
    </row>
    <row r="1462" spans="1:11" x14ac:dyDescent="0.2">
      <c r="A1462" s="11">
        <v>41537</v>
      </c>
      <c r="B1462" s="12">
        <v>6596.4</v>
      </c>
      <c r="C1462" s="4">
        <f t="shared" si="201"/>
        <v>-4.3867017356591679E-3</v>
      </c>
      <c r="D1462" s="4">
        <f t="shared" si="205"/>
        <v>1.4509140916531771E-7</v>
      </c>
      <c r="E1462" s="13">
        <f t="shared" si="206"/>
        <v>4.4900715986686776E-5</v>
      </c>
      <c r="F1462" s="4">
        <f t="shared" si="207"/>
        <v>-4.3868468270683329E-3</v>
      </c>
      <c r="G1462" s="6">
        <f t="shared" si="208"/>
        <v>-0.65467512153550422</v>
      </c>
      <c r="H1462" s="8">
        <f t="shared" si="209"/>
        <v>1</v>
      </c>
      <c r="I1462" s="6">
        <f t="shared" si="202"/>
        <v>3.8722901179624793</v>
      </c>
      <c r="J1462" s="15">
        <f t="shared" si="203"/>
        <v>41537</v>
      </c>
      <c r="K1462" s="7">
        <f t="shared" si="204"/>
        <v>10.658274318402466</v>
      </c>
    </row>
    <row r="1463" spans="1:11" x14ac:dyDescent="0.2">
      <c r="A1463" s="11">
        <v>41540</v>
      </c>
      <c r="B1463" s="12">
        <v>6557.4</v>
      </c>
      <c r="C1463" s="4">
        <f t="shared" si="201"/>
        <v>-5.9298627439321305E-3</v>
      </c>
      <c r="D1463" s="4">
        <f t="shared" si="205"/>
        <v>1.4509140916531771E-7</v>
      </c>
      <c r="E1463" s="13">
        <f t="shared" si="206"/>
        <v>4.5805787984651121E-5</v>
      </c>
      <c r="F1463" s="4">
        <f t="shared" si="207"/>
        <v>-5.9300078353412954E-3</v>
      </c>
      <c r="G1463" s="6">
        <f t="shared" si="208"/>
        <v>-0.87618353525570991</v>
      </c>
      <c r="H1463" s="8">
        <f t="shared" si="209"/>
        <v>1</v>
      </c>
      <c r="I1463" s="6">
        <f t="shared" si="202"/>
        <v>3.6927627228777729</v>
      </c>
      <c r="J1463" s="15">
        <f t="shared" si="203"/>
        <v>41540</v>
      </c>
      <c r="K1463" s="7">
        <f t="shared" si="204"/>
        <v>10.765158781976574</v>
      </c>
    </row>
    <row r="1464" spans="1:11" x14ac:dyDescent="0.2">
      <c r="A1464" s="11">
        <v>41541</v>
      </c>
      <c r="B1464" s="12">
        <v>6571.5</v>
      </c>
      <c r="C1464" s="4">
        <f t="shared" si="201"/>
        <v>2.1479340113799961E-3</v>
      </c>
      <c r="D1464" s="4">
        <f t="shared" si="205"/>
        <v>1.4509140916531771E-7</v>
      </c>
      <c r="E1464" s="13">
        <f t="shared" si="206"/>
        <v>4.9568030911997805E-5</v>
      </c>
      <c r="F1464" s="4">
        <f t="shared" si="207"/>
        <v>2.1477889199708307E-3</v>
      </c>
      <c r="G1464" s="6">
        <f t="shared" si="208"/>
        <v>0.30506386212283509</v>
      </c>
      <c r="H1464" s="8">
        <f t="shared" si="209"/>
        <v>0</v>
      </c>
      <c r="I1464" s="6">
        <f t="shared" si="202"/>
        <v>3.9906117218596311</v>
      </c>
      <c r="J1464" s="15">
        <f t="shared" si="203"/>
        <v>41541</v>
      </c>
      <c r="K1464" s="7">
        <f t="shared" si="204"/>
        <v>11.198531966617519</v>
      </c>
    </row>
    <row r="1465" spans="1:11" x14ac:dyDescent="0.2">
      <c r="A1465" s="11">
        <v>41542</v>
      </c>
      <c r="B1465" s="12">
        <v>6551.5</v>
      </c>
      <c r="C1465" s="4">
        <f t="shared" si="201"/>
        <v>-3.0480858774228734E-3</v>
      </c>
      <c r="D1465" s="4">
        <f t="shared" si="205"/>
        <v>1.4509140916531771E-7</v>
      </c>
      <c r="E1465" s="13">
        <f t="shared" si="206"/>
        <v>4.6354514685615264E-5</v>
      </c>
      <c r="F1465" s="4">
        <f t="shared" si="207"/>
        <v>-3.0482309688320388E-3</v>
      </c>
      <c r="G1465" s="6">
        <f t="shared" si="208"/>
        <v>-0.44771521315826218</v>
      </c>
      <c r="H1465" s="8">
        <f t="shared" si="209"/>
        <v>1</v>
      </c>
      <c r="I1465" s="6">
        <f t="shared" si="202"/>
        <v>3.9704329439864035</v>
      </c>
      <c r="J1465" s="15">
        <f t="shared" si="203"/>
        <v>41542</v>
      </c>
      <c r="K1465" s="7">
        <f t="shared" si="204"/>
        <v>10.829446992095516</v>
      </c>
    </row>
    <row r="1466" spans="1:11" x14ac:dyDescent="0.2">
      <c r="A1466" s="11">
        <v>41543</v>
      </c>
      <c r="B1466" s="12">
        <v>6565.6</v>
      </c>
      <c r="C1466" s="4">
        <f t="shared" si="201"/>
        <v>2.1498662708619404E-3</v>
      </c>
      <c r="D1466" s="4">
        <f t="shared" si="205"/>
        <v>1.4509140916531771E-7</v>
      </c>
      <c r="E1466" s="13">
        <f t="shared" si="206"/>
        <v>4.5240353772558374E-5</v>
      </c>
      <c r="F1466" s="4">
        <f t="shared" si="207"/>
        <v>2.149721179452775E-3</v>
      </c>
      <c r="G1466" s="6">
        <f t="shared" si="208"/>
        <v>0.31960910210834459</v>
      </c>
      <c r="H1466" s="8">
        <f t="shared" si="209"/>
        <v>0</v>
      </c>
      <c r="I1466" s="6">
        <f t="shared" si="202"/>
        <v>4.0317470211404212</v>
      </c>
      <c r="J1466" s="15">
        <f t="shared" si="203"/>
        <v>41543</v>
      </c>
      <c r="K1466" s="7">
        <f t="shared" si="204"/>
        <v>10.698509010351522</v>
      </c>
    </row>
    <row r="1467" spans="1:11" x14ac:dyDescent="0.2">
      <c r="A1467" s="11">
        <v>41544</v>
      </c>
      <c r="B1467" s="12">
        <v>6512.7</v>
      </c>
      <c r="C1467" s="4">
        <f t="shared" si="201"/>
        <v>-8.0897805526826249E-3</v>
      </c>
      <c r="D1467" s="4">
        <f t="shared" si="205"/>
        <v>1.4509140916531771E-7</v>
      </c>
      <c r="E1467" s="13">
        <f t="shared" si="206"/>
        <v>4.2526285173465319E-5</v>
      </c>
      <c r="F1467" s="4">
        <f t="shared" si="207"/>
        <v>-8.0899256440917899E-3</v>
      </c>
      <c r="G1467" s="6">
        <f t="shared" si="208"/>
        <v>-1.2405543798465417</v>
      </c>
      <c r="H1467" s="8">
        <f t="shared" si="209"/>
        <v>1</v>
      </c>
      <c r="I1467" s="6">
        <f t="shared" si="202"/>
        <v>3.344267981387492</v>
      </c>
      <c r="J1467" s="15">
        <f t="shared" si="203"/>
        <v>41544</v>
      </c>
      <c r="K1467" s="7">
        <f t="shared" si="204"/>
        <v>10.372632331711525</v>
      </c>
    </row>
    <row r="1468" spans="1:11" x14ac:dyDescent="0.2">
      <c r="A1468" s="11">
        <v>41547</v>
      </c>
      <c r="B1468" s="12">
        <v>6462.2</v>
      </c>
      <c r="C1468" s="4">
        <f t="shared" si="201"/>
        <v>-7.7842996870965018E-3</v>
      </c>
      <c r="D1468" s="4">
        <f t="shared" si="205"/>
        <v>1.4509140916531771E-7</v>
      </c>
      <c r="E1468" s="13">
        <f t="shared" si="206"/>
        <v>5.2300198777312878E-5</v>
      </c>
      <c r="F1468" s="4">
        <f t="shared" si="207"/>
        <v>-7.7844447785056668E-3</v>
      </c>
      <c r="G1468" s="6">
        <f t="shared" si="208"/>
        <v>-1.076405659282498</v>
      </c>
      <c r="H1468" s="8">
        <f t="shared" si="209"/>
        <v>1</v>
      </c>
      <c r="I1468" s="6">
        <f t="shared" si="202"/>
        <v>3.4309920882212235</v>
      </c>
      <c r="J1468" s="15">
        <f t="shared" si="203"/>
        <v>41547</v>
      </c>
      <c r="K1468" s="7">
        <f t="shared" si="204"/>
        <v>11.503021468579529</v>
      </c>
    </row>
    <row r="1469" spans="1:11" x14ac:dyDescent="0.2">
      <c r="A1469" s="11">
        <v>41548</v>
      </c>
      <c r="B1469" s="12">
        <v>6460</v>
      </c>
      <c r="C1469" s="4">
        <f t="shared" si="201"/>
        <v>-3.4049929907526495E-4</v>
      </c>
      <c r="D1469" s="4">
        <f t="shared" si="205"/>
        <v>1.4509140916531771E-7</v>
      </c>
      <c r="E1469" s="13">
        <f t="shared" si="206"/>
        <v>6.0044032694080797E-5</v>
      </c>
      <c r="F1469" s="4">
        <f t="shared" si="207"/>
        <v>-3.4064439048443025E-4</v>
      </c>
      <c r="G1469" s="6">
        <f t="shared" si="208"/>
        <v>-4.3960873705099719E-2</v>
      </c>
      <c r="H1469" s="8">
        <f t="shared" si="209"/>
        <v>1</v>
      </c>
      <c r="I1469" s="6">
        <f t="shared" si="202"/>
        <v>3.9403113809190931</v>
      </c>
      <c r="J1469" s="15">
        <f t="shared" si="203"/>
        <v>41548</v>
      </c>
      <c r="K1469" s="7">
        <f t="shared" si="204"/>
        <v>12.325234387873701</v>
      </c>
    </row>
    <row r="1470" spans="1:11" x14ac:dyDescent="0.2">
      <c r="A1470" s="11">
        <v>41549</v>
      </c>
      <c r="B1470" s="12">
        <v>6437.5</v>
      </c>
      <c r="C1470" s="4">
        <f t="shared" si="201"/>
        <v>-3.4890518046559889E-3</v>
      </c>
      <c r="D1470" s="4">
        <f t="shared" si="205"/>
        <v>1.4509140916531771E-7</v>
      </c>
      <c r="E1470" s="13">
        <f t="shared" si="206"/>
        <v>5.564309039800656E-5</v>
      </c>
      <c r="F1470" s="4">
        <f t="shared" si="207"/>
        <v>-3.4891968960651543E-3</v>
      </c>
      <c r="G1470" s="6">
        <f t="shared" si="208"/>
        <v>-0.46775652688635588</v>
      </c>
      <c r="H1470" s="8">
        <f t="shared" si="209"/>
        <v>1</v>
      </c>
      <c r="I1470" s="6">
        <f t="shared" si="202"/>
        <v>3.8699397074290931</v>
      </c>
      <c r="J1470" s="15">
        <f t="shared" si="203"/>
        <v>41549</v>
      </c>
      <c r="K1470" s="7">
        <f t="shared" si="204"/>
        <v>11.864949165797407</v>
      </c>
    </row>
    <row r="1471" spans="1:11" x14ac:dyDescent="0.2">
      <c r="A1471" s="11">
        <v>41550</v>
      </c>
      <c r="B1471" s="12">
        <v>6449</v>
      </c>
      <c r="C1471" s="4">
        <f t="shared" si="201"/>
        <v>1.784814038385743E-3</v>
      </c>
      <c r="D1471" s="4">
        <f t="shared" si="205"/>
        <v>1.4509140916531771E-7</v>
      </c>
      <c r="E1471" s="13">
        <f t="shared" si="206"/>
        <v>5.3993225181155226E-5</v>
      </c>
      <c r="F1471" s="4">
        <f t="shared" si="207"/>
        <v>1.7846689469765776E-3</v>
      </c>
      <c r="G1471" s="6">
        <f t="shared" si="208"/>
        <v>0.24287791837785033</v>
      </c>
      <c r="H1471" s="8">
        <f t="shared" si="209"/>
        <v>0</v>
      </c>
      <c r="I1471" s="6">
        <f t="shared" si="202"/>
        <v>3.9648926146170242</v>
      </c>
      <c r="J1471" s="15">
        <f t="shared" si="203"/>
        <v>41550</v>
      </c>
      <c r="K1471" s="7">
        <f t="shared" si="204"/>
        <v>11.687722605722756</v>
      </c>
    </row>
    <row r="1472" spans="1:11" x14ac:dyDescent="0.2">
      <c r="A1472" s="11">
        <v>41551</v>
      </c>
      <c r="B1472" s="12">
        <v>6453.9</v>
      </c>
      <c r="C1472" s="4">
        <f t="shared" si="201"/>
        <v>7.5951921437108821E-4</v>
      </c>
      <c r="D1472" s="4">
        <f t="shared" si="205"/>
        <v>1.4509140916531771E-7</v>
      </c>
      <c r="E1472" s="13">
        <f t="shared" si="206"/>
        <v>5.0269007091668374E-5</v>
      </c>
      <c r="F1472" s="4">
        <f t="shared" si="207"/>
        <v>7.5937412296192292E-4</v>
      </c>
      <c r="G1472" s="6">
        <f t="shared" si="208"/>
        <v>0.10710398752791145</v>
      </c>
      <c r="H1472" s="8">
        <f t="shared" si="209"/>
        <v>0</v>
      </c>
      <c r="I1472" s="6">
        <f t="shared" si="202"/>
        <v>4.0243867507048083</v>
      </c>
      <c r="J1472" s="15">
        <f t="shared" si="203"/>
        <v>41551</v>
      </c>
      <c r="K1472" s="7">
        <f t="shared" si="204"/>
        <v>11.277437117622116</v>
      </c>
    </row>
    <row r="1473" spans="1:11" x14ac:dyDescent="0.2">
      <c r="A1473" s="11">
        <v>41554</v>
      </c>
      <c r="B1473" s="12">
        <v>6437.3</v>
      </c>
      <c r="C1473" s="4">
        <f t="shared" si="201"/>
        <v>-2.5754016965410364E-3</v>
      </c>
      <c r="D1473" s="4">
        <f t="shared" si="205"/>
        <v>1.4509140916531771E-7</v>
      </c>
      <c r="E1473" s="13">
        <f t="shared" si="206"/>
        <v>4.6974592757954227E-5</v>
      </c>
      <c r="F1473" s="4">
        <f t="shared" si="207"/>
        <v>-2.5755467879502018E-3</v>
      </c>
      <c r="G1473" s="6">
        <f t="shared" si="208"/>
        <v>-0.37578369456026028</v>
      </c>
      <c r="H1473" s="8">
        <f t="shared" si="209"/>
        <v>1</v>
      </c>
      <c r="I1473" s="6">
        <f t="shared" si="202"/>
        <v>3.9934066152656733</v>
      </c>
      <c r="J1473" s="15">
        <f t="shared" si="203"/>
        <v>41554</v>
      </c>
      <c r="K1473" s="7">
        <f t="shared" si="204"/>
        <v>10.901638394187554</v>
      </c>
    </row>
    <row r="1474" spans="1:11" x14ac:dyDescent="0.2">
      <c r="A1474" s="11">
        <v>41555</v>
      </c>
      <c r="B1474" s="12">
        <v>6365.8</v>
      </c>
      <c r="C1474" s="4">
        <f t="shared" si="201"/>
        <v>-1.1169286081983896E-2</v>
      </c>
      <c r="D1474" s="4">
        <f t="shared" si="205"/>
        <v>1.4509140916531771E-7</v>
      </c>
      <c r="E1474" s="13">
        <f t="shared" si="206"/>
        <v>4.5294365245017679E-5</v>
      </c>
      <c r="F1474" s="4">
        <f t="shared" si="207"/>
        <v>-1.1169431173393061E-2</v>
      </c>
      <c r="G1474" s="6">
        <f t="shared" si="208"/>
        <v>-1.659621175304286</v>
      </c>
      <c r="H1474" s="8">
        <f t="shared" si="209"/>
        <v>1</v>
      </c>
      <c r="I1474" s="6">
        <f t="shared" si="202"/>
        <v>2.7050542044057675</v>
      </c>
      <c r="J1474" s="15">
        <f t="shared" si="203"/>
        <v>41555</v>
      </c>
      <c r="K1474" s="7">
        <f t="shared" si="204"/>
        <v>10.704893463733992</v>
      </c>
    </row>
    <row r="1475" spans="1:11" x14ac:dyDescent="0.2">
      <c r="A1475" s="11">
        <v>41556</v>
      </c>
      <c r="B1475" s="12">
        <v>6337.9</v>
      </c>
      <c r="C1475" s="4">
        <f t="shared" si="201"/>
        <v>-4.3924281677305711E-3</v>
      </c>
      <c r="D1475" s="4">
        <f t="shared" si="205"/>
        <v>1.4509140916531771E-7</v>
      </c>
      <c r="E1475" s="13">
        <f t="shared" si="206"/>
        <v>6.5781831311025496E-5</v>
      </c>
      <c r="F1475" s="4">
        <f t="shared" si="207"/>
        <v>-4.392573259139736E-3</v>
      </c>
      <c r="G1475" s="6">
        <f t="shared" si="208"/>
        <v>-0.5415842593843001</v>
      </c>
      <c r="H1475" s="8">
        <f t="shared" si="209"/>
        <v>1</v>
      </c>
      <c r="I1475" s="6">
        <f t="shared" si="202"/>
        <v>3.7489881506160811</v>
      </c>
      <c r="J1475" s="15">
        <f t="shared" si="203"/>
        <v>41556</v>
      </c>
      <c r="K1475" s="7">
        <f t="shared" si="204"/>
        <v>12.900698942960204</v>
      </c>
    </row>
    <row r="1476" spans="1:11" x14ac:dyDescent="0.2">
      <c r="A1476" s="11">
        <v>41557</v>
      </c>
      <c r="B1476" s="12">
        <v>6430.5</v>
      </c>
      <c r="C1476" s="4">
        <f t="shared" si="201"/>
        <v>1.450481242764862E-2</v>
      </c>
      <c r="D1476" s="4">
        <f t="shared" si="205"/>
        <v>1.4509140916531771E-7</v>
      </c>
      <c r="E1476" s="13">
        <f t="shared" si="206"/>
        <v>6.4286412427720082E-5</v>
      </c>
      <c r="F1476" s="4">
        <f t="shared" si="207"/>
        <v>1.4504667336239455E-2</v>
      </c>
      <c r="G1476" s="6">
        <f t="shared" si="208"/>
        <v>1.8090400329959047</v>
      </c>
      <c r="H1476" s="8">
        <f t="shared" si="209"/>
        <v>0</v>
      </c>
      <c r="I1476" s="6">
        <f t="shared" si="202"/>
        <v>2.2708296784681332</v>
      </c>
      <c r="J1476" s="15">
        <f t="shared" si="203"/>
        <v>41557</v>
      </c>
      <c r="K1476" s="7">
        <f t="shared" si="204"/>
        <v>12.753220120508066</v>
      </c>
    </row>
    <row r="1477" spans="1:11" x14ac:dyDescent="0.2">
      <c r="A1477" s="11">
        <v>41558</v>
      </c>
      <c r="B1477" s="12">
        <v>6487.2</v>
      </c>
      <c r="C1477" s="4">
        <f t="shared" si="201"/>
        <v>8.7787089242060672E-3</v>
      </c>
      <c r="D1477" s="4">
        <f t="shared" si="205"/>
        <v>1.4509140916531771E-7</v>
      </c>
      <c r="E1477" s="13">
        <f t="shared" si="206"/>
        <v>5.9374280410761008E-5</v>
      </c>
      <c r="F1477" s="4">
        <f t="shared" si="207"/>
        <v>8.7785638327969023E-3</v>
      </c>
      <c r="G1477" s="6">
        <f t="shared" si="208"/>
        <v>1.1392637839711055</v>
      </c>
      <c r="H1477" s="8">
        <f t="shared" si="209"/>
        <v>0</v>
      </c>
      <c r="I1477" s="6">
        <f t="shared" si="202"/>
        <v>3.2979251896015551</v>
      </c>
      <c r="J1477" s="15">
        <f t="shared" si="203"/>
        <v>41558</v>
      </c>
      <c r="K1477" s="7">
        <f t="shared" si="204"/>
        <v>12.256301621583297</v>
      </c>
    </row>
    <row r="1478" spans="1:11" x14ac:dyDescent="0.2">
      <c r="A1478" s="11">
        <v>41561</v>
      </c>
      <c r="B1478" s="12">
        <v>6507.7</v>
      </c>
      <c r="C1478" s="4">
        <f t="shared" si="201"/>
        <v>3.1550865348285969E-3</v>
      </c>
      <c r="D1478" s="4">
        <f t="shared" si="205"/>
        <v>1.4509140916531771E-7</v>
      </c>
      <c r="E1478" s="13">
        <f t="shared" si="206"/>
        <v>5.5029046663186395E-5</v>
      </c>
      <c r="F1478" s="4">
        <f t="shared" si="207"/>
        <v>3.1549414434194315E-3</v>
      </c>
      <c r="G1478" s="6">
        <f t="shared" si="208"/>
        <v>0.42529992732722088</v>
      </c>
      <c r="H1478" s="8">
        <f t="shared" si="209"/>
        <v>0</v>
      </c>
      <c r="I1478" s="6">
        <f t="shared" si="202"/>
        <v>3.8944461481979844</v>
      </c>
      <c r="J1478" s="15">
        <f t="shared" si="203"/>
        <v>41561</v>
      </c>
      <c r="K1478" s="7">
        <f t="shared" si="204"/>
        <v>11.79930032069112</v>
      </c>
    </row>
    <row r="1479" spans="1:11" x14ac:dyDescent="0.2">
      <c r="A1479" s="11">
        <v>41562</v>
      </c>
      <c r="B1479" s="12">
        <v>6549.1</v>
      </c>
      <c r="C1479" s="4">
        <f t="shared" si="201"/>
        <v>6.3415444430946783E-3</v>
      </c>
      <c r="D1479" s="4">
        <f t="shared" si="205"/>
        <v>1.4509140916531771E-7</v>
      </c>
      <c r="E1479" s="13">
        <f t="shared" si="206"/>
        <v>5.1185286712135674E-5</v>
      </c>
      <c r="F1479" s="4">
        <f t="shared" si="207"/>
        <v>6.3413993516855133E-3</v>
      </c>
      <c r="G1479" s="6">
        <f t="shared" si="208"/>
        <v>0.88636486742860476</v>
      </c>
      <c r="H1479" s="8">
        <f t="shared" si="209"/>
        <v>0</v>
      </c>
      <c r="I1479" s="6">
        <f t="shared" si="202"/>
        <v>3.6282693457498469</v>
      </c>
      <c r="J1479" s="15">
        <f t="shared" si="203"/>
        <v>41562</v>
      </c>
      <c r="K1479" s="7">
        <f t="shared" si="204"/>
        <v>11.379752869974958</v>
      </c>
    </row>
    <row r="1480" spans="1:11" x14ac:dyDescent="0.2">
      <c r="A1480" s="11">
        <v>41563</v>
      </c>
      <c r="B1480" s="12">
        <v>6571.6</v>
      </c>
      <c r="C1480" s="4">
        <f t="shared" si="201"/>
        <v>3.4296984239109499E-3</v>
      </c>
      <c r="D1480" s="4">
        <f t="shared" si="205"/>
        <v>1.4509140916531771E-7</v>
      </c>
      <c r="E1480" s="13">
        <f t="shared" si="206"/>
        <v>4.778512657816172E-5</v>
      </c>
      <c r="F1480" s="4">
        <f t="shared" si="207"/>
        <v>3.4295533325017845E-3</v>
      </c>
      <c r="G1480" s="6">
        <f t="shared" si="208"/>
        <v>0.49612508980071862</v>
      </c>
      <c r="H1480" s="8">
        <f t="shared" si="209"/>
        <v>0</v>
      </c>
      <c r="I1480" s="6">
        <f t="shared" si="202"/>
        <v>3.9323894776002892</v>
      </c>
      <c r="J1480" s="15">
        <f t="shared" si="203"/>
        <v>41563</v>
      </c>
      <c r="K1480" s="7">
        <f t="shared" si="204"/>
        <v>10.995288547498387</v>
      </c>
    </row>
    <row r="1481" spans="1:11" x14ac:dyDescent="0.2">
      <c r="A1481" s="11">
        <v>41564</v>
      </c>
      <c r="B1481" s="12">
        <v>6576.2</v>
      </c>
      <c r="C1481" s="4">
        <f t="shared" si="201"/>
        <v>6.9973686665323481E-4</v>
      </c>
      <c r="D1481" s="4">
        <f t="shared" si="205"/>
        <v>1.4509140916531771E-7</v>
      </c>
      <c r="E1481" s="13">
        <f t="shared" si="206"/>
        <v>4.4777371389520071E-5</v>
      </c>
      <c r="F1481" s="4">
        <f t="shared" si="207"/>
        <v>6.9959177524406952E-4</v>
      </c>
      <c r="G1481" s="6">
        <f t="shared" si="208"/>
        <v>0.10454792014281598</v>
      </c>
      <c r="H1481" s="8">
        <f t="shared" si="209"/>
        <v>0</v>
      </c>
      <c r="I1481" s="6">
        <f t="shared" si="202"/>
        <v>4.0825001575238744</v>
      </c>
      <c r="J1481" s="15">
        <f t="shared" si="203"/>
        <v>41564</v>
      </c>
      <c r="K1481" s="7">
        <f t="shared" si="204"/>
        <v>10.643624834401379</v>
      </c>
    </row>
    <row r="1482" spans="1:11" x14ac:dyDescent="0.2">
      <c r="A1482" s="11">
        <v>41565</v>
      </c>
      <c r="B1482" s="12">
        <v>6622.6</v>
      </c>
      <c r="C1482" s="4">
        <f t="shared" si="201"/>
        <v>7.0309711711355133E-3</v>
      </c>
      <c r="D1482" s="4">
        <f t="shared" si="205"/>
        <v>1.4509140916531771E-7</v>
      </c>
      <c r="E1482" s="13">
        <f t="shared" si="206"/>
        <v>4.2116734561151775E-5</v>
      </c>
      <c r="F1482" s="4">
        <f t="shared" si="207"/>
        <v>7.0308260797263484E-3</v>
      </c>
      <c r="G1482" s="6">
        <f t="shared" si="208"/>
        <v>1.0833754979412364</v>
      </c>
      <c r="H1482" s="8">
        <f t="shared" si="209"/>
        <v>0</v>
      </c>
      <c r="I1482" s="6">
        <f t="shared" si="202"/>
        <v>3.5317429323966443</v>
      </c>
      <c r="J1482" s="15">
        <f t="shared" si="203"/>
        <v>41565</v>
      </c>
      <c r="K1482" s="7">
        <f t="shared" si="204"/>
        <v>10.32256452824171</v>
      </c>
    </row>
    <row r="1483" spans="1:11" x14ac:dyDescent="0.2">
      <c r="A1483" s="11">
        <v>41568</v>
      </c>
      <c r="B1483" s="12">
        <v>6654.2</v>
      </c>
      <c r="C1483" s="4">
        <f t="shared" si="201"/>
        <v>4.7601921652518555E-3</v>
      </c>
      <c r="D1483" s="4">
        <f t="shared" si="205"/>
        <v>1.4509140916531771E-7</v>
      </c>
      <c r="E1483" s="13">
        <f t="shared" si="206"/>
        <v>3.9763155932411493E-5</v>
      </c>
      <c r="F1483" s="4">
        <f t="shared" si="207"/>
        <v>4.7600470738426905E-3</v>
      </c>
      <c r="G1483" s="6">
        <f t="shared" si="208"/>
        <v>0.7548676682466775</v>
      </c>
      <c r="H1483" s="8">
        <f t="shared" si="209"/>
        <v>0</v>
      </c>
      <c r="I1483" s="6">
        <f t="shared" si="202"/>
        <v>3.8624337708973693</v>
      </c>
      <c r="J1483" s="15">
        <f t="shared" si="203"/>
        <v>41568</v>
      </c>
      <c r="K1483" s="7">
        <f t="shared" si="204"/>
        <v>10.029994242720235</v>
      </c>
    </row>
    <row r="1484" spans="1:11" x14ac:dyDescent="0.2">
      <c r="A1484" s="11">
        <v>41569</v>
      </c>
      <c r="B1484" s="12">
        <v>6695.7</v>
      </c>
      <c r="C1484" s="4">
        <f t="shared" si="201"/>
        <v>6.2172950630269902E-3</v>
      </c>
      <c r="D1484" s="4">
        <f t="shared" si="205"/>
        <v>1.4509140916531771E-7</v>
      </c>
      <c r="E1484" s="13">
        <f t="shared" si="206"/>
        <v>3.7681198597009152E-5</v>
      </c>
      <c r="F1484" s="4">
        <f t="shared" si="207"/>
        <v>6.2171499716178252E-3</v>
      </c>
      <c r="G1484" s="6">
        <f t="shared" si="208"/>
        <v>1.0128123520474339</v>
      </c>
      <c r="H1484" s="8">
        <f t="shared" si="209"/>
        <v>0</v>
      </c>
      <c r="I1484" s="6">
        <f t="shared" si="202"/>
        <v>3.6613416859967209</v>
      </c>
      <c r="J1484" s="15">
        <f t="shared" si="203"/>
        <v>41569</v>
      </c>
      <c r="K1484" s="7">
        <f t="shared" si="204"/>
        <v>9.7638840862862128</v>
      </c>
    </row>
    <row r="1485" spans="1:11" x14ac:dyDescent="0.2">
      <c r="A1485" s="11">
        <v>41570</v>
      </c>
      <c r="B1485" s="12">
        <v>6674.5</v>
      </c>
      <c r="C1485" s="4">
        <f t="shared" si="201"/>
        <v>-3.1712342024621996E-3</v>
      </c>
      <c r="D1485" s="4">
        <f t="shared" si="205"/>
        <v>1.4509140916531771E-7</v>
      </c>
      <c r="E1485" s="13">
        <f t="shared" si="206"/>
        <v>3.5839515343471273E-5</v>
      </c>
      <c r="F1485" s="4">
        <f t="shared" si="207"/>
        <v>-3.171379293871365E-3</v>
      </c>
      <c r="G1485" s="6">
        <f t="shared" si="208"/>
        <v>-0.52974531223708732</v>
      </c>
      <c r="H1485" s="8">
        <f t="shared" si="209"/>
        <v>1</v>
      </c>
      <c r="I1485" s="6">
        <f t="shared" si="202"/>
        <v>4.0589761652425365</v>
      </c>
      <c r="J1485" s="15">
        <f t="shared" si="203"/>
        <v>41570</v>
      </c>
      <c r="K1485" s="7">
        <f t="shared" si="204"/>
        <v>9.5222882659044892</v>
      </c>
    </row>
    <row r="1486" spans="1:11" x14ac:dyDescent="0.2">
      <c r="A1486" s="11">
        <v>41571</v>
      </c>
      <c r="B1486" s="12">
        <v>6713.2</v>
      </c>
      <c r="C1486" s="4">
        <f t="shared" si="201"/>
        <v>5.7814423382370368E-3</v>
      </c>
      <c r="D1486" s="4">
        <f t="shared" si="205"/>
        <v>1.4509140916531771E-7</v>
      </c>
      <c r="E1486" s="13">
        <f t="shared" si="206"/>
        <v>3.6081350164795504E-5</v>
      </c>
      <c r="F1486" s="4">
        <f t="shared" si="207"/>
        <v>5.7812972468278719E-3</v>
      </c>
      <c r="G1486" s="6">
        <f t="shared" si="208"/>
        <v>0.96246270339822537</v>
      </c>
      <c r="H1486" s="8">
        <f t="shared" si="209"/>
        <v>0</v>
      </c>
      <c r="I1486" s="6">
        <f t="shared" si="202"/>
        <v>3.7327614601045518</v>
      </c>
      <c r="J1486" s="15">
        <f t="shared" si="203"/>
        <v>41571</v>
      </c>
      <c r="K1486" s="7">
        <f t="shared" si="204"/>
        <v>9.5543610941251647</v>
      </c>
    </row>
    <row r="1487" spans="1:11" x14ac:dyDescent="0.2">
      <c r="A1487" s="11">
        <v>41572</v>
      </c>
      <c r="B1487" s="12">
        <v>6721.3</v>
      </c>
      <c r="C1487" s="4">
        <f t="shared" si="201"/>
        <v>1.2058507546245986E-3</v>
      </c>
      <c r="D1487" s="4">
        <f t="shared" si="205"/>
        <v>1.4509140916531771E-7</v>
      </c>
      <c r="E1487" s="13">
        <f t="shared" si="206"/>
        <v>3.4424301873096623E-5</v>
      </c>
      <c r="F1487" s="4">
        <f t="shared" si="207"/>
        <v>1.2057056632154332E-3</v>
      </c>
      <c r="G1487" s="6">
        <f t="shared" si="208"/>
        <v>0.20549853496098955</v>
      </c>
      <c r="H1487" s="8">
        <f t="shared" si="209"/>
        <v>0</v>
      </c>
      <c r="I1487" s="6">
        <f t="shared" si="202"/>
        <v>4.1983205394616716</v>
      </c>
      <c r="J1487" s="15">
        <f t="shared" si="203"/>
        <v>41572</v>
      </c>
      <c r="K1487" s="7">
        <f t="shared" si="204"/>
        <v>9.3323889620468812</v>
      </c>
    </row>
    <row r="1488" spans="1:11" x14ac:dyDescent="0.2">
      <c r="A1488" s="11">
        <v>41575</v>
      </c>
      <c r="B1488" s="12">
        <v>6725.8</v>
      </c>
      <c r="C1488" s="4">
        <f t="shared" ref="C1488:C1551" si="210">LN(B1488/B1487)</f>
        <v>6.6928931412435445E-4</v>
      </c>
      <c r="D1488" s="4">
        <f t="shared" si="205"/>
        <v>1.4509140916531771E-7</v>
      </c>
      <c r="E1488" s="13">
        <f t="shared" si="206"/>
        <v>3.2958489852248647E-5</v>
      </c>
      <c r="F1488" s="4">
        <f t="shared" si="207"/>
        <v>6.6914422271518916E-4</v>
      </c>
      <c r="G1488" s="6">
        <f t="shared" si="208"/>
        <v>0.11655638801900212</v>
      </c>
      <c r="H1488" s="8">
        <f t="shared" si="209"/>
        <v>0</v>
      </c>
      <c r="I1488" s="6">
        <f t="shared" si="202"/>
        <v>4.2343996067824117</v>
      </c>
      <c r="J1488" s="15">
        <f t="shared" si="203"/>
        <v>41575</v>
      </c>
      <c r="K1488" s="7">
        <f t="shared" si="204"/>
        <v>9.131537621134191</v>
      </c>
    </row>
    <row r="1489" spans="1:11" x14ac:dyDescent="0.2">
      <c r="A1489" s="11">
        <v>41576</v>
      </c>
      <c r="B1489" s="12">
        <v>6774.7</v>
      </c>
      <c r="C1489" s="4">
        <f t="shared" si="210"/>
        <v>7.2442078219165165E-3</v>
      </c>
      <c r="D1489" s="4">
        <f t="shared" si="205"/>
        <v>1.4509140916531771E-7</v>
      </c>
      <c r="E1489" s="13">
        <f t="shared" si="206"/>
        <v>3.1661843948067078E-5</v>
      </c>
      <c r="F1489" s="4">
        <f t="shared" si="207"/>
        <v>7.2440627305073516E-3</v>
      </c>
      <c r="G1489" s="6">
        <f t="shared" si="208"/>
        <v>1.2874017656947818</v>
      </c>
      <c r="H1489" s="8">
        <f t="shared" si="209"/>
        <v>0</v>
      </c>
      <c r="I1489" s="6">
        <f t="shared" si="202"/>
        <v>3.432558945141778</v>
      </c>
      <c r="J1489" s="15">
        <f t="shared" si="203"/>
        <v>41576</v>
      </c>
      <c r="K1489" s="7">
        <f t="shared" si="204"/>
        <v>8.9501097863998123</v>
      </c>
    </row>
    <row r="1490" spans="1:11" x14ac:dyDescent="0.2">
      <c r="A1490" s="11">
        <v>41577</v>
      </c>
      <c r="B1490" s="12">
        <v>6777.7</v>
      </c>
      <c r="C1490" s="4">
        <f t="shared" si="210"/>
        <v>4.4272601886031468E-4</v>
      </c>
      <c r="D1490" s="4">
        <f t="shared" si="205"/>
        <v>1.4509140916531771E-7</v>
      </c>
      <c r="E1490" s="13">
        <f t="shared" si="206"/>
        <v>3.0514841073948047E-5</v>
      </c>
      <c r="F1490" s="4">
        <f t="shared" si="207"/>
        <v>4.4258092745114939E-4</v>
      </c>
      <c r="G1490" s="6">
        <f t="shared" si="208"/>
        <v>8.0119298544204576E-2</v>
      </c>
      <c r="H1490" s="8">
        <f t="shared" si="209"/>
        <v>0</v>
      </c>
      <c r="I1490" s="6">
        <f t="shared" si="202"/>
        <v>4.2765006158508347</v>
      </c>
      <c r="J1490" s="15">
        <f t="shared" si="203"/>
        <v>41577</v>
      </c>
      <c r="K1490" s="7">
        <f t="shared" si="204"/>
        <v>8.7864980462689779</v>
      </c>
    </row>
    <row r="1491" spans="1:11" x14ac:dyDescent="0.2">
      <c r="A1491" s="11">
        <v>41578</v>
      </c>
      <c r="B1491" s="12">
        <v>6731.4</v>
      </c>
      <c r="C1491" s="4">
        <f t="shared" si="210"/>
        <v>-6.8546655645758117E-3</v>
      </c>
      <c r="D1491" s="4">
        <f t="shared" si="205"/>
        <v>1.4509140916531771E-7</v>
      </c>
      <c r="E1491" s="13">
        <f t="shared" si="206"/>
        <v>2.9500211259443894E-5</v>
      </c>
      <c r="F1491" s="4">
        <f t="shared" si="207"/>
        <v>-6.8548106559849767E-3</v>
      </c>
      <c r="G1491" s="6">
        <f t="shared" si="208"/>
        <v>-1.2620684210391444</v>
      </c>
      <c r="H1491" s="8">
        <f t="shared" si="209"/>
        <v>1</v>
      </c>
      <c r="I1491" s="6">
        <f t="shared" si="202"/>
        <v>3.5002096837567391</v>
      </c>
      <c r="J1491" s="15">
        <f t="shared" si="203"/>
        <v>41578</v>
      </c>
      <c r="K1491" s="7">
        <f t="shared" si="204"/>
        <v>8.6391859851720429</v>
      </c>
    </row>
    <row r="1492" spans="1:11" x14ac:dyDescent="0.2">
      <c r="A1492" s="11">
        <v>41579</v>
      </c>
      <c r="B1492" s="12">
        <v>6734.7</v>
      </c>
      <c r="C1492" s="4">
        <f t="shared" si="210"/>
        <v>4.9011964355817606E-4</v>
      </c>
      <c r="D1492" s="4">
        <f t="shared" si="205"/>
        <v>1.4509140916531771E-7</v>
      </c>
      <c r="E1492" s="13">
        <f t="shared" si="206"/>
        <v>3.7343699118225129E-5</v>
      </c>
      <c r="F1492" s="4">
        <f t="shared" si="207"/>
        <v>4.8997455214901077E-4</v>
      </c>
      <c r="G1492" s="6">
        <f t="shared" si="208"/>
        <v>8.017977939559158E-2</v>
      </c>
      <c r="H1492" s="8">
        <f t="shared" si="209"/>
        <v>0</v>
      </c>
      <c r="I1492" s="6">
        <f t="shared" ref="I1492:I1555" si="211">-0.5*LN(2*PI())-0.5*LN(E1492)-0.5*G1492*G1492</f>
        <v>4.1755202477452809</v>
      </c>
      <c r="J1492" s="15">
        <f t="shared" ref="J1492:J1555" si="212">A1492</f>
        <v>41579</v>
      </c>
      <c r="K1492" s="7">
        <f t="shared" ref="K1492:K1555" si="213">100*SQRT($B$12*E1492)</f>
        <v>9.7200596072817156</v>
      </c>
    </row>
    <row r="1493" spans="1:11" x14ac:dyDescent="0.2">
      <c r="A1493" s="11">
        <v>41582</v>
      </c>
      <c r="B1493" s="12">
        <v>6763.6</v>
      </c>
      <c r="C1493" s="4">
        <f t="shared" si="210"/>
        <v>4.2820272417419718E-3</v>
      </c>
      <c r="D1493" s="4">
        <f t="shared" ref="D1493:D1556" si="214">D1492</f>
        <v>1.4509140916531771E-7</v>
      </c>
      <c r="E1493" s="13">
        <f t="shared" ref="E1493:E1556" si="215">$G$6+(($G$7+$G$8*H1492)*F1492*F1492)+($G$9*E1492)</f>
        <v>3.5540965931538112E-5</v>
      </c>
      <c r="F1493" s="4">
        <f t="shared" ref="F1493:F1556" si="216">C1493-D1493</f>
        <v>4.2818821503328068E-3</v>
      </c>
      <c r="G1493" s="6">
        <f t="shared" ref="G1493:G1556" si="217">F1493/SQRT(E1493)</f>
        <v>0.71824084112626396</v>
      </c>
      <c r="H1493" s="8">
        <f t="shared" si="209"/>
        <v>0</v>
      </c>
      <c r="I1493" s="6">
        <f t="shared" si="211"/>
        <v>3.9455387923103995</v>
      </c>
      <c r="J1493" s="15">
        <f t="shared" si="212"/>
        <v>41582</v>
      </c>
      <c r="K1493" s="7">
        <f t="shared" si="213"/>
        <v>9.4825441631869793</v>
      </c>
    </row>
    <row r="1494" spans="1:11" x14ac:dyDescent="0.2">
      <c r="A1494" s="11">
        <v>41583</v>
      </c>
      <c r="B1494" s="12">
        <v>6746.8</v>
      </c>
      <c r="C1494" s="4">
        <f t="shared" si="210"/>
        <v>-2.4869742804146501E-3</v>
      </c>
      <c r="D1494" s="4">
        <f t="shared" si="214"/>
        <v>1.4509140916531771E-7</v>
      </c>
      <c r="E1494" s="13">
        <f t="shared" si="215"/>
        <v>3.3946282186553086E-5</v>
      </c>
      <c r="F1494" s="4">
        <f t="shared" si="216"/>
        <v>-2.4871193718238155E-3</v>
      </c>
      <c r="G1494" s="6">
        <f t="shared" si="217"/>
        <v>-0.42687480401800565</v>
      </c>
      <c r="H1494" s="8">
        <f t="shared" ref="H1494:H1557" si="218">IF(G1494&lt;0,1,0)</f>
        <v>1</v>
      </c>
      <c r="I1494" s="6">
        <f t="shared" si="211"/>
        <v>4.1353160268687672</v>
      </c>
      <c r="J1494" s="15">
        <f t="shared" si="212"/>
        <v>41583</v>
      </c>
      <c r="K1494" s="7">
        <f t="shared" si="213"/>
        <v>9.2673671521084842</v>
      </c>
    </row>
    <row r="1495" spans="1:11" x14ac:dyDescent="0.2">
      <c r="A1495" s="11">
        <v>41584</v>
      </c>
      <c r="B1495" s="12">
        <v>6741.7</v>
      </c>
      <c r="C1495" s="4">
        <f t="shared" si="210"/>
        <v>-7.5619976172763717E-4</v>
      </c>
      <c r="D1495" s="4">
        <f t="shared" si="214"/>
        <v>1.4509140916531771E-7</v>
      </c>
      <c r="E1495" s="13">
        <f t="shared" si="215"/>
        <v>3.368634374145416E-5</v>
      </c>
      <c r="F1495" s="4">
        <f t="shared" si="216"/>
        <v>-7.5634485313680246E-4</v>
      </c>
      <c r="G1495" s="6">
        <f t="shared" si="217"/>
        <v>-0.13031455277933304</v>
      </c>
      <c r="H1495" s="8">
        <f t="shared" si="218"/>
        <v>1</v>
      </c>
      <c r="I1495" s="6">
        <f t="shared" si="211"/>
        <v>4.2217795419412001</v>
      </c>
      <c r="J1495" s="15">
        <f t="shared" si="212"/>
        <v>41584</v>
      </c>
      <c r="K1495" s="7">
        <f t="shared" si="213"/>
        <v>9.2318172461265195</v>
      </c>
    </row>
    <row r="1496" spans="1:11" x14ac:dyDescent="0.2">
      <c r="A1496" s="11">
        <v>41585</v>
      </c>
      <c r="B1496" s="12">
        <v>6697.2</v>
      </c>
      <c r="C1496" s="4">
        <f t="shared" si="210"/>
        <v>-6.6225900397437094E-3</v>
      </c>
      <c r="D1496" s="4">
        <f t="shared" si="214"/>
        <v>1.4509140916531771E-7</v>
      </c>
      <c r="E1496" s="13">
        <f t="shared" si="215"/>
        <v>3.2412114823763223E-5</v>
      </c>
      <c r="F1496" s="4">
        <f t="shared" si="216"/>
        <v>-6.6227351311528744E-3</v>
      </c>
      <c r="G1496" s="6">
        <f t="shared" si="217"/>
        <v>-1.163278501221525</v>
      </c>
      <c r="H1496" s="8">
        <f t="shared" si="218"/>
        <v>1</v>
      </c>
      <c r="I1496" s="6">
        <f t="shared" si="211"/>
        <v>3.5729421764636515</v>
      </c>
      <c r="J1496" s="15">
        <f t="shared" si="212"/>
        <v>41585</v>
      </c>
      <c r="K1496" s="7">
        <f t="shared" si="213"/>
        <v>9.0555314865622858</v>
      </c>
    </row>
    <row r="1497" spans="1:11" x14ac:dyDescent="0.2">
      <c r="A1497" s="11">
        <v>41586</v>
      </c>
      <c r="B1497" s="12">
        <v>6708.4</v>
      </c>
      <c r="C1497" s="4">
        <f t="shared" si="210"/>
        <v>1.6709438750844945E-3</v>
      </c>
      <c r="D1497" s="4">
        <f t="shared" si="214"/>
        <v>1.4509140916531771E-7</v>
      </c>
      <c r="E1497" s="13">
        <f t="shared" si="215"/>
        <v>3.9337695836163239E-5</v>
      </c>
      <c r="F1497" s="4">
        <f t="shared" si="216"/>
        <v>1.6707987836753291E-3</v>
      </c>
      <c r="G1497" s="6">
        <f t="shared" si="217"/>
        <v>0.26639108789664812</v>
      </c>
      <c r="H1497" s="8">
        <f t="shared" si="218"/>
        <v>0</v>
      </c>
      <c r="I1497" s="6">
        <f t="shared" si="211"/>
        <v>4.1172430195539498</v>
      </c>
      <c r="J1497" s="15">
        <f t="shared" si="212"/>
        <v>41586</v>
      </c>
      <c r="K1497" s="7">
        <f t="shared" si="213"/>
        <v>9.9761901778932121</v>
      </c>
    </row>
    <row r="1498" spans="1:11" x14ac:dyDescent="0.2">
      <c r="A1498" s="11">
        <v>41589</v>
      </c>
      <c r="B1498" s="12">
        <v>6728.4</v>
      </c>
      <c r="C1498" s="4">
        <f t="shared" si="210"/>
        <v>2.9769014601545448E-3</v>
      </c>
      <c r="D1498" s="4">
        <f t="shared" si="214"/>
        <v>1.4509140916531771E-7</v>
      </c>
      <c r="E1498" s="13">
        <f t="shared" si="215"/>
        <v>3.7304839907527365E-5</v>
      </c>
      <c r="F1498" s="4">
        <f t="shared" si="216"/>
        <v>2.9767563687453794E-3</v>
      </c>
      <c r="G1498" s="6">
        <f t="shared" si="217"/>
        <v>0.48737214169504744</v>
      </c>
      <c r="H1498" s="8">
        <f t="shared" si="218"/>
        <v>0</v>
      </c>
      <c r="I1498" s="6">
        <f t="shared" si="211"/>
        <v>4.060489406294189</v>
      </c>
      <c r="J1498" s="15">
        <f t="shared" si="212"/>
        <v>41589</v>
      </c>
      <c r="K1498" s="7">
        <f t="shared" si="213"/>
        <v>9.7150010275884302</v>
      </c>
    </row>
    <row r="1499" spans="1:11" x14ac:dyDescent="0.2">
      <c r="A1499" s="11">
        <v>41590</v>
      </c>
      <c r="B1499" s="12">
        <v>6726.8</v>
      </c>
      <c r="C1499" s="4">
        <f t="shared" si="210"/>
        <v>-2.3782626903215068E-4</v>
      </c>
      <c r="D1499" s="4">
        <f t="shared" si="214"/>
        <v>1.4509140916531771E-7</v>
      </c>
      <c r="E1499" s="13">
        <f t="shared" si="215"/>
        <v>3.5506591376223824E-5</v>
      </c>
      <c r="F1499" s="4">
        <f t="shared" si="216"/>
        <v>-2.37971360441316E-4</v>
      </c>
      <c r="G1499" s="6">
        <f t="shared" si="217"/>
        <v>-3.9936518512244668E-2</v>
      </c>
      <c r="H1499" s="8">
        <f t="shared" si="218"/>
        <v>1</v>
      </c>
      <c r="I1499" s="6">
        <f t="shared" si="211"/>
        <v>4.203160107114007</v>
      </c>
      <c r="J1499" s="15">
        <f t="shared" si="212"/>
        <v>41590</v>
      </c>
      <c r="K1499" s="7">
        <f t="shared" si="213"/>
        <v>9.4779573844708889</v>
      </c>
    </row>
    <row r="1500" spans="1:11" x14ac:dyDescent="0.2">
      <c r="A1500" s="11">
        <v>41591</v>
      </c>
      <c r="B1500" s="12">
        <v>6630</v>
      </c>
      <c r="C1500" s="4">
        <f t="shared" si="210"/>
        <v>-1.4494743468686764E-2</v>
      </c>
      <c r="D1500" s="4">
        <f t="shared" si="214"/>
        <v>1.4509140916531771E-7</v>
      </c>
      <c r="E1500" s="13">
        <f t="shared" si="215"/>
        <v>3.3926409385517755E-5</v>
      </c>
      <c r="F1500" s="4">
        <f t="shared" si="216"/>
        <v>-1.4494888560095929E-2</v>
      </c>
      <c r="G1500" s="6">
        <f t="shared" si="217"/>
        <v>-2.488547481925119</v>
      </c>
      <c r="H1500" s="8">
        <f t="shared" si="218"/>
        <v>1</v>
      </c>
      <c r="I1500" s="6">
        <f t="shared" si="211"/>
        <v>1.1302855863721648</v>
      </c>
      <c r="J1500" s="15">
        <f t="shared" si="212"/>
        <v>41591</v>
      </c>
      <c r="K1500" s="7">
        <f t="shared" si="213"/>
        <v>9.2646541082417055</v>
      </c>
    </row>
    <row r="1501" spans="1:11" x14ac:dyDescent="0.2">
      <c r="A1501" s="11">
        <v>41592</v>
      </c>
      <c r="B1501" s="12">
        <v>6666.1</v>
      </c>
      <c r="C1501" s="4">
        <f t="shared" si="210"/>
        <v>5.4301770754055104E-3</v>
      </c>
      <c r="D1501" s="4">
        <f t="shared" si="214"/>
        <v>1.4509140916531771E-7</v>
      </c>
      <c r="E1501" s="13">
        <f t="shared" si="215"/>
        <v>7.1602239708785952E-5</v>
      </c>
      <c r="F1501" s="4">
        <f t="shared" si="216"/>
        <v>5.4300319839963454E-3</v>
      </c>
      <c r="G1501" s="6">
        <f t="shared" si="217"/>
        <v>0.64171040924754719</v>
      </c>
      <c r="H1501" s="8">
        <f t="shared" si="218"/>
        <v>0</v>
      </c>
      <c r="I1501" s="6">
        <f t="shared" si="211"/>
        <v>3.6473574439459724</v>
      </c>
      <c r="J1501" s="15">
        <f t="shared" si="212"/>
        <v>41592</v>
      </c>
      <c r="K1501" s="7">
        <f t="shared" si="213"/>
        <v>13.459333804584404</v>
      </c>
    </row>
    <row r="1502" spans="1:11" x14ac:dyDescent="0.2">
      <c r="A1502" s="11">
        <v>41593</v>
      </c>
      <c r="B1502" s="12">
        <v>6693.4</v>
      </c>
      <c r="C1502" s="4">
        <f t="shared" si="210"/>
        <v>4.0869849920024464E-3</v>
      </c>
      <c r="D1502" s="4">
        <f t="shared" si="214"/>
        <v>1.4509140916531771E-7</v>
      </c>
      <c r="E1502" s="13">
        <f t="shared" si="215"/>
        <v>6.5845804279289656E-5</v>
      </c>
      <c r="F1502" s="4">
        <f t="shared" si="216"/>
        <v>4.0868399005932815E-3</v>
      </c>
      <c r="G1502" s="6">
        <f t="shared" si="217"/>
        <v>0.50364389209931315</v>
      </c>
      <c r="H1502" s="8">
        <f t="shared" si="218"/>
        <v>0</v>
      </c>
      <c r="I1502" s="6">
        <f t="shared" si="211"/>
        <v>3.7683303058412174</v>
      </c>
      <c r="J1502" s="15">
        <f t="shared" si="212"/>
        <v>41593</v>
      </c>
      <c r="K1502" s="7">
        <f t="shared" si="213"/>
        <v>12.906970396905807</v>
      </c>
    </row>
    <row r="1503" spans="1:11" x14ac:dyDescent="0.2">
      <c r="A1503" s="11">
        <v>41596</v>
      </c>
      <c r="B1503" s="12">
        <v>6723.5</v>
      </c>
      <c r="C1503" s="4">
        <f t="shared" si="210"/>
        <v>4.4868860166083751E-3</v>
      </c>
      <c r="D1503" s="4">
        <f t="shared" si="214"/>
        <v>1.4509140916531771E-7</v>
      </c>
      <c r="E1503" s="13">
        <f t="shared" si="215"/>
        <v>6.0753706304800338E-5</v>
      </c>
      <c r="F1503" s="4">
        <f t="shared" si="216"/>
        <v>4.4867409251992101E-3</v>
      </c>
      <c r="G1503" s="6">
        <f t="shared" si="217"/>
        <v>0.57563156997597387</v>
      </c>
      <c r="H1503" s="8">
        <f t="shared" si="218"/>
        <v>0</v>
      </c>
      <c r="I1503" s="6">
        <f t="shared" si="211"/>
        <v>3.7697268488548663</v>
      </c>
      <c r="J1503" s="15">
        <f t="shared" si="212"/>
        <v>41596</v>
      </c>
      <c r="K1503" s="7">
        <f t="shared" si="213"/>
        <v>12.397857756529749</v>
      </c>
    </row>
    <row r="1504" spans="1:11" x14ac:dyDescent="0.2">
      <c r="A1504" s="11">
        <v>41597</v>
      </c>
      <c r="B1504" s="12">
        <v>6698</v>
      </c>
      <c r="C1504" s="4">
        <f t="shared" si="210"/>
        <v>-3.799877909774786E-3</v>
      </c>
      <c r="D1504" s="4">
        <f t="shared" si="214"/>
        <v>1.4509140916531771E-7</v>
      </c>
      <c r="E1504" s="13">
        <f t="shared" si="215"/>
        <v>5.6249276071997887E-5</v>
      </c>
      <c r="F1504" s="4">
        <f t="shared" si="216"/>
        <v>-3.8000230011839514E-3</v>
      </c>
      <c r="G1504" s="6">
        <f t="shared" si="217"/>
        <v>-0.50667299389962328</v>
      </c>
      <c r="H1504" s="8">
        <f t="shared" si="218"/>
        <v>1</v>
      </c>
      <c r="I1504" s="6">
        <f t="shared" si="211"/>
        <v>3.8455613988185786</v>
      </c>
      <c r="J1504" s="15">
        <f t="shared" si="212"/>
        <v>41597</v>
      </c>
      <c r="K1504" s="7">
        <f t="shared" si="213"/>
        <v>11.929403524994644</v>
      </c>
    </row>
    <row r="1505" spans="1:11" x14ac:dyDescent="0.2">
      <c r="A1505" s="11">
        <v>41598</v>
      </c>
      <c r="B1505" s="12">
        <v>6681.1</v>
      </c>
      <c r="C1505" s="4">
        <f t="shared" si="210"/>
        <v>-2.5263297215005246E-3</v>
      </c>
      <c r="D1505" s="4">
        <f t="shared" si="214"/>
        <v>1.4509140916531771E-7</v>
      </c>
      <c r="E1505" s="13">
        <f t="shared" si="215"/>
        <v>5.4950925350528787E-5</v>
      </c>
      <c r="F1505" s="4">
        <f t="shared" si="216"/>
        <v>-2.52647481290969E-3</v>
      </c>
      <c r="G1505" s="6">
        <f t="shared" si="217"/>
        <v>-0.34082188015715065</v>
      </c>
      <c r="H1505" s="8">
        <f t="shared" si="218"/>
        <v>1</v>
      </c>
      <c r="I1505" s="6">
        <f t="shared" si="211"/>
        <v>3.9275167084945983</v>
      </c>
      <c r="J1505" s="15">
        <f t="shared" si="212"/>
        <v>41598</v>
      </c>
      <c r="K1505" s="7">
        <f t="shared" si="213"/>
        <v>11.790921979931758</v>
      </c>
    </row>
    <row r="1506" spans="1:11" x14ac:dyDescent="0.2">
      <c r="A1506" s="11">
        <v>41599</v>
      </c>
      <c r="B1506" s="12">
        <v>6681.3</v>
      </c>
      <c r="C1506" s="4">
        <f t="shared" si="210"/>
        <v>2.993474226415611E-5</v>
      </c>
      <c r="D1506" s="4">
        <f t="shared" si="214"/>
        <v>1.4509140916531771E-7</v>
      </c>
      <c r="E1506" s="13">
        <f t="shared" si="215"/>
        <v>5.2303592589816238E-5</v>
      </c>
      <c r="F1506" s="4">
        <f t="shared" si="216"/>
        <v>2.9789650854990792E-5</v>
      </c>
      <c r="G1506" s="6">
        <f t="shared" si="217"/>
        <v>4.1190745572741091E-3</v>
      </c>
      <c r="H1506" s="8">
        <f t="shared" si="218"/>
        <v>0</v>
      </c>
      <c r="I1506" s="6">
        <f t="shared" si="211"/>
        <v>4.0102757320510678</v>
      </c>
      <c r="J1506" s="15">
        <f t="shared" si="212"/>
        <v>41599</v>
      </c>
      <c r="K1506" s="7">
        <f t="shared" si="213"/>
        <v>11.503394683841597</v>
      </c>
    </row>
    <row r="1507" spans="1:11" x14ac:dyDescent="0.2">
      <c r="A1507" s="11">
        <v>41600</v>
      </c>
      <c r="B1507" s="12">
        <v>6674.3</v>
      </c>
      <c r="C1507" s="4">
        <f t="shared" si="210"/>
        <v>-1.0482495194498336E-3</v>
      </c>
      <c r="D1507" s="4">
        <f t="shared" si="214"/>
        <v>1.4509140916531771E-7</v>
      </c>
      <c r="E1507" s="13">
        <f t="shared" si="215"/>
        <v>4.8774371252985593E-5</v>
      </c>
      <c r="F1507" s="4">
        <f t="shared" si="216"/>
        <v>-1.048394610858999E-3</v>
      </c>
      <c r="G1507" s="6">
        <f t="shared" si="217"/>
        <v>-0.15011667622837899</v>
      </c>
      <c r="H1507" s="8">
        <f t="shared" si="218"/>
        <v>1</v>
      </c>
      <c r="I1507" s="6">
        <f t="shared" si="211"/>
        <v>4.0339467397054962</v>
      </c>
      <c r="J1507" s="15">
        <f t="shared" si="212"/>
        <v>41600</v>
      </c>
      <c r="K1507" s="7">
        <f t="shared" si="213"/>
        <v>11.10851741998245</v>
      </c>
    </row>
    <row r="1508" spans="1:11" x14ac:dyDescent="0.2">
      <c r="A1508" s="11">
        <v>41603</v>
      </c>
      <c r="B1508" s="12">
        <v>6694.6</v>
      </c>
      <c r="C1508" s="4">
        <f t="shared" si="210"/>
        <v>3.0369014057775832E-3</v>
      </c>
      <c r="D1508" s="4">
        <f t="shared" si="214"/>
        <v>1.4509140916531771E-7</v>
      </c>
      <c r="E1508" s="13">
        <f t="shared" si="215"/>
        <v>4.5856915397348691E-5</v>
      </c>
      <c r="F1508" s="4">
        <f t="shared" si="216"/>
        <v>3.0367563143684178E-3</v>
      </c>
      <c r="G1508" s="6">
        <f t="shared" si="217"/>
        <v>0.44844328379045739</v>
      </c>
      <c r="H1508" s="8">
        <f t="shared" si="218"/>
        <v>0</v>
      </c>
      <c r="I1508" s="6">
        <f t="shared" si="211"/>
        <v>3.9755030494490939</v>
      </c>
      <c r="J1508" s="15">
        <f t="shared" si="212"/>
        <v>41603</v>
      </c>
      <c r="K1508" s="7">
        <f t="shared" si="213"/>
        <v>10.771165023120394</v>
      </c>
    </row>
    <row r="1509" spans="1:11" x14ac:dyDescent="0.2">
      <c r="A1509" s="11">
        <v>41604</v>
      </c>
      <c r="B1509" s="12">
        <v>6636.2</v>
      </c>
      <c r="C1509" s="4">
        <f t="shared" si="210"/>
        <v>-8.7617207673322105E-3</v>
      </c>
      <c r="D1509" s="4">
        <f t="shared" si="214"/>
        <v>1.4509140916531771E-7</v>
      </c>
      <c r="E1509" s="13">
        <f t="shared" si="215"/>
        <v>4.3071690787615906E-5</v>
      </c>
      <c r="F1509" s="4">
        <f t="shared" si="216"/>
        <v>-8.7618658587413755E-3</v>
      </c>
      <c r="G1509" s="6">
        <f t="shared" si="217"/>
        <v>-1.3350595563096439</v>
      </c>
      <c r="H1509" s="8">
        <f t="shared" si="218"/>
        <v>1</v>
      </c>
      <c r="I1509" s="6">
        <f t="shared" si="211"/>
        <v>3.2161917588149072</v>
      </c>
      <c r="J1509" s="15">
        <f t="shared" si="212"/>
        <v>41604</v>
      </c>
      <c r="K1509" s="7">
        <f t="shared" si="213"/>
        <v>10.438935658996479</v>
      </c>
    </row>
    <row r="1510" spans="1:11" x14ac:dyDescent="0.2">
      <c r="A1510" s="11">
        <v>41605</v>
      </c>
      <c r="B1510" s="12">
        <v>6649.5</v>
      </c>
      <c r="C1510" s="4">
        <f t="shared" si="210"/>
        <v>2.0021533593088028E-3</v>
      </c>
      <c r="D1510" s="4">
        <f t="shared" si="214"/>
        <v>1.4509140916531771E-7</v>
      </c>
      <c r="E1510" s="13">
        <f t="shared" si="215"/>
        <v>5.4889094904451061E-5</v>
      </c>
      <c r="F1510" s="4">
        <f t="shared" si="216"/>
        <v>2.0020082678996374E-3</v>
      </c>
      <c r="G1510" s="6">
        <f t="shared" si="217"/>
        <v>0.27022332401625943</v>
      </c>
      <c r="H1510" s="8">
        <f t="shared" si="218"/>
        <v>0</v>
      </c>
      <c r="I1510" s="6">
        <f t="shared" si="211"/>
        <v>3.9496490767739574</v>
      </c>
      <c r="J1510" s="15">
        <f t="shared" si="212"/>
        <v>41605</v>
      </c>
      <c r="K1510" s="7">
        <f t="shared" si="213"/>
        <v>11.784286576125904</v>
      </c>
    </row>
    <row r="1511" spans="1:11" x14ac:dyDescent="0.2">
      <c r="A1511" s="11">
        <v>41606</v>
      </c>
      <c r="B1511" s="12">
        <v>6654.5</v>
      </c>
      <c r="C1511" s="4">
        <f t="shared" si="210"/>
        <v>7.5165367339298452E-4</v>
      </c>
      <c r="D1511" s="4">
        <f t="shared" si="214"/>
        <v>1.4509140916531771E-7</v>
      </c>
      <c r="E1511" s="13">
        <f t="shared" si="215"/>
        <v>5.106148647570277E-5</v>
      </c>
      <c r="F1511" s="4">
        <f t="shared" si="216"/>
        <v>7.5150858198381923E-4</v>
      </c>
      <c r="G1511" s="6">
        <f t="shared" si="217"/>
        <v>0.10516887243012532</v>
      </c>
      <c r="H1511" s="8">
        <f t="shared" si="218"/>
        <v>0</v>
      </c>
      <c r="I1511" s="6">
        <f t="shared" si="211"/>
        <v>4.0167712380522591</v>
      </c>
      <c r="J1511" s="15">
        <f t="shared" si="212"/>
        <v>41606</v>
      </c>
      <c r="K1511" s="7">
        <f t="shared" si="213"/>
        <v>11.365982614078204</v>
      </c>
    </row>
    <row r="1512" spans="1:11" x14ac:dyDescent="0.2">
      <c r="A1512" s="11">
        <v>41607</v>
      </c>
      <c r="B1512" s="12">
        <v>6650.6</v>
      </c>
      <c r="C1512" s="4">
        <f t="shared" si="210"/>
        <v>-5.8624138288255047E-4</v>
      </c>
      <c r="D1512" s="4">
        <f t="shared" si="214"/>
        <v>1.4509140916531771E-7</v>
      </c>
      <c r="E1512" s="13">
        <f t="shared" si="215"/>
        <v>4.767561385263873E-5</v>
      </c>
      <c r="F1512" s="4">
        <f t="shared" si="216"/>
        <v>-5.8638647429171576E-4</v>
      </c>
      <c r="G1512" s="6">
        <f t="shared" si="217"/>
        <v>-8.4925047303308132E-2</v>
      </c>
      <c r="H1512" s="8">
        <f t="shared" si="218"/>
        <v>1</v>
      </c>
      <c r="I1512" s="6">
        <f t="shared" si="211"/>
        <v>4.0530006003577466</v>
      </c>
      <c r="J1512" s="15">
        <f t="shared" si="212"/>
        <v>41607</v>
      </c>
      <c r="K1512" s="7">
        <f t="shared" si="213"/>
        <v>10.982681960576659</v>
      </c>
    </row>
    <row r="1513" spans="1:11" x14ac:dyDescent="0.2">
      <c r="A1513" s="11">
        <v>41610</v>
      </c>
      <c r="B1513" s="12">
        <v>6595.33</v>
      </c>
      <c r="C1513" s="4">
        <f t="shared" si="210"/>
        <v>-8.3452533366619175E-3</v>
      </c>
      <c r="D1513" s="4">
        <f t="shared" si="214"/>
        <v>1.4509140916531771E-7</v>
      </c>
      <c r="E1513" s="13">
        <f t="shared" si="215"/>
        <v>4.4744461805686428E-5</v>
      </c>
      <c r="F1513" s="4">
        <f t="shared" si="216"/>
        <v>-8.3453984280710825E-3</v>
      </c>
      <c r="G1513" s="6">
        <f t="shared" si="217"/>
        <v>-1.2476059329556306</v>
      </c>
      <c r="H1513" s="8">
        <f t="shared" si="218"/>
        <v>1</v>
      </c>
      <c r="I1513" s="6">
        <f t="shared" si="211"/>
        <v>3.3100726245394196</v>
      </c>
      <c r="J1513" s="15">
        <f t="shared" si="212"/>
        <v>41610</v>
      </c>
      <c r="K1513" s="7">
        <f t="shared" si="213"/>
        <v>10.639712795390047</v>
      </c>
    </row>
    <row r="1514" spans="1:11" x14ac:dyDescent="0.2">
      <c r="A1514" s="11">
        <v>41611</v>
      </c>
      <c r="B1514" s="12">
        <v>6532.43</v>
      </c>
      <c r="C1514" s="4">
        <f t="shared" si="210"/>
        <v>-9.5828201222184512E-3</v>
      </c>
      <c r="D1514" s="4">
        <f t="shared" si="214"/>
        <v>1.4509140916531771E-7</v>
      </c>
      <c r="E1514" s="13">
        <f t="shared" si="215"/>
        <v>5.5043458144921131E-5</v>
      </c>
      <c r="F1514" s="4">
        <f t="shared" si="216"/>
        <v>-9.5829652136276162E-3</v>
      </c>
      <c r="G1514" s="6">
        <f t="shared" si="217"/>
        <v>-1.2916565665827171</v>
      </c>
      <c r="H1514" s="8">
        <f t="shared" si="218"/>
        <v>1</v>
      </c>
      <c r="I1514" s="6">
        <f t="shared" si="211"/>
        <v>3.150566892119695</v>
      </c>
      <c r="J1514" s="15">
        <f t="shared" si="212"/>
        <v>41611</v>
      </c>
      <c r="K1514" s="7">
        <f t="shared" si="213"/>
        <v>11.800845270854561</v>
      </c>
    </row>
    <row r="1515" spans="1:11" x14ac:dyDescent="0.2">
      <c r="A1515" s="11">
        <v>41612</v>
      </c>
      <c r="B1515" s="12">
        <v>6509.97</v>
      </c>
      <c r="C1515" s="4">
        <f t="shared" si="210"/>
        <v>-3.4441547877819747E-3</v>
      </c>
      <c r="D1515" s="4">
        <f t="shared" si="214"/>
        <v>1.4509140916531771E-7</v>
      </c>
      <c r="E1515" s="13">
        <f t="shared" si="215"/>
        <v>6.8281308152152008E-5</v>
      </c>
      <c r="F1515" s="4">
        <f t="shared" si="216"/>
        <v>-3.4442998791911401E-3</v>
      </c>
      <c r="G1515" s="6">
        <f t="shared" si="217"/>
        <v>-0.41682143076507588</v>
      </c>
      <c r="H1515" s="8">
        <f t="shared" si="218"/>
        <v>1</v>
      </c>
      <c r="I1515" s="6">
        <f t="shared" si="211"/>
        <v>3.7901286650120256</v>
      </c>
      <c r="J1515" s="15">
        <f t="shared" si="212"/>
        <v>41612</v>
      </c>
      <c r="K1515" s="7">
        <f t="shared" si="213"/>
        <v>13.143504465131992</v>
      </c>
    </row>
    <row r="1516" spans="1:11" x14ac:dyDescent="0.2">
      <c r="A1516" s="11">
        <v>41613</v>
      </c>
      <c r="B1516" s="12">
        <v>6498.33</v>
      </c>
      <c r="C1516" s="4">
        <f t="shared" si="210"/>
        <v>-1.789627100648369E-3</v>
      </c>
      <c r="D1516" s="4">
        <f t="shared" si="214"/>
        <v>1.4509140916531771E-7</v>
      </c>
      <c r="E1516" s="13">
        <f t="shared" si="215"/>
        <v>6.5114985900884627E-5</v>
      </c>
      <c r="F1516" s="4">
        <f t="shared" si="216"/>
        <v>-1.7897721920575344E-3</v>
      </c>
      <c r="G1516" s="6">
        <f t="shared" si="217"/>
        <v>-0.22179782379021204</v>
      </c>
      <c r="H1516" s="8">
        <f t="shared" si="218"/>
        <v>1</v>
      </c>
      <c r="I1516" s="6">
        <f t="shared" si="211"/>
        <v>3.8761422480117971</v>
      </c>
      <c r="J1516" s="15">
        <f t="shared" si="212"/>
        <v>41613</v>
      </c>
      <c r="K1516" s="7">
        <f t="shared" si="213"/>
        <v>12.835143720630404</v>
      </c>
    </row>
    <row r="1517" spans="1:11" x14ac:dyDescent="0.2">
      <c r="A1517" s="11">
        <v>41614</v>
      </c>
      <c r="B1517" s="12">
        <v>6551.99</v>
      </c>
      <c r="C1517" s="4">
        <f t="shared" si="210"/>
        <v>8.2235994837968202E-3</v>
      </c>
      <c r="D1517" s="4">
        <f t="shared" si="214"/>
        <v>1.4509140916531771E-7</v>
      </c>
      <c r="E1517" s="13">
        <f t="shared" si="215"/>
        <v>6.0703120984287765E-5</v>
      </c>
      <c r="F1517" s="4">
        <f t="shared" si="216"/>
        <v>8.2234543923876552E-3</v>
      </c>
      <c r="G1517" s="6">
        <f t="shared" si="217"/>
        <v>1.0554770095850718</v>
      </c>
      <c r="H1517" s="8">
        <f t="shared" si="218"/>
        <v>0</v>
      </c>
      <c r="I1517" s="6">
        <f t="shared" si="211"/>
        <v>3.3788033302517562</v>
      </c>
      <c r="J1517" s="15">
        <f t="shared" si="212"/>
        <v>41614</v>
      </c>
      <c r="K1517" s="7">
        <f t="shared" si="213"/>
        <v>12.392695271418887</v>
      </c>
    </row>
    <row r="1518" spans="1:11" x14ac:dyDescent="0.2">
      <c r="A1518" s="11">
        <v>41617</v>
      </c>
      <c r="B1518" s="12">
        <v>6559.48</v>
      </c>
      <c r="C1518" s="4">
        <f t="shared" si="210"/>
        <v>1.1425112233401312E-3</v>
      </c>
      <c r="D1518" s="4">
        <f t="shared" si="214"/>
        <v>1.4509140916531771E-7</v>
      </c>
      <c r="E1518" s="13">
        <f t="shared" si="215"/>
        <v>5.6204528691214105E-5</v>
      </c>
      <c r="F1518" s="4">
        <f t="shared" si="216"/>
        <v>1.1423661319309658E-3</v>
      </c>
      <c r="G1518" s="6">
        <f t="shared" si="217"/>
        <v>0.15237708591401877</v>
      </c>
      <c r="H1518" s="8">
        <f t="shared" si="218"/>
        <v>0</v>
      </c>
      <c r="I1518" s="6">
        <f t="shared" si="211"/>
        <v>3.9627086899479815</v>
      </c>
      <c r="J1518" s="15">
        <f t="shared" si="212"/>
        <v>41617</v>
      </c>
      <c r="K1518" s="7">
        <f t="shared" si="213"/>
        <v>11.924657545974714</v>
      </c>
    </row>
    <row r="1519" spans="1:11" x14ac:dyDescent="0.2">
      <c r="A1519" s="11">
        <v>41618</v>
      </c>
      <c r="B1519" s="12">
        <v>6523.31</v>
      </c>
      <c r="C1519" s="4">
        <f t="shared" si="210"/>
        <v>-5.529415691362994E-3</v>
      </c>
      <c r="D1519" s="4">
        <f t="shared" si="214"/>
        <v>1.4509140916531771E-7</v>
      </c>
      <c r="E1519" s="13">
        <f t="shared" si="215"/>
        <v>5.222510896451388E-5</v>
      </c>
      <c r="F1519" s="4">
        <f t="shared" si="216"/>
        <v>-5.5295607827721589E-3</v>
      </c>
      <c r="G1519" s="6">
        <f t="shared" si="217"/>
        <v>-0.76515771040149549</v>
      </c>
      <c r="H1519" s="8">
        <f t="shared" si="218"/>
        <v>1</v>
      </c>
      <c r="I1519" s="6">
        <f t="shared" si="211"/>
        <v>3.7183018879420393</v>
      </c>
      <c r="J1519" s="15">
        <f t="shared" si="212"/>
        <v>41618</v>
      </c>
      <c r="K1519" s="7">
        <f t="shared" si="213"/>
        <v>11.494760792648975</v>
      </c>
    </row>
    <row r="1520" spans="1:11" x14ac:dyDescent="0.2">
      <c r="A1520" s="11">
        <v>41619</v>
      </c>
      <c r="B1520" s="12">
        <v>6507.72</v>
      </c>
      <c r="C1520" s="4">
        <f t="shared" si="210"/>
        <v>-2.3927513693184797E-3</v>
      </c>
      <c r="D1520" s="4">
        <f t="shared" si="214"/>
        <v>1.4509140916531771E-7</v>
      </c>
      <c r="E1520" s="13">
        <f t="shared" si="215"/>
        <v>5.43928528731284E-5</v>
      </c>
      <c r="F1520" s="4">
        <f t="shared" si="216"/>
        <v>-2.3928964607276451E-3</v>
      </c>
      <c r="G1520" s="6">
        <f t="shared" si="217"/>
        <v>-0.32445389220133791</v>
      </c>
      <c r="H1520" s="8">
        <f t="shared" si="218"/>
        <v>1</v>
      </c>
      <c r="I1520" s="6">
        <f t="shared" si="211"/>
        <v>3.9380651995841722</v>
      </c>
      <c r="J1520" s="15">
        <f t="shared" si="212"/>
        <v>41619</v>
      </c>
      <c r="K1520" s="7">
        <f t="shared" si="213"/>
        <v>11.730895863872242</v>
      </c>
    </row>
    <row r="1521" spans="1:11" x14ac:dyDescent="0.2">
      <c r="A1521" s="11">
        <v>41620</v>
      </c>
      <c r="B1521" s="12">
        <v>6445.25</v>
      </c>
      <c r="C1521" s="4">
        <f t="shared" si="210"/>
        <v>-9.6457390623850801E-3</v>
      </c>
      <c r="D1521" s="4">
        <f t="shared" si="214"/>
        <v>1.4509140916531771E-7</v>
      </c>
      <c r="E1521" s="13">
        <f t="shared" si="215"/>
        <v>5.1687685006020489E-5</v>
      </c>
      <c r="F1521" s="4">
        <f t="shared" si="216"/>
        <v>-9.6458841537942451E-3</v>
      </c>
      <c r="G1521" s="6">
        <f t="shared" si="217"/>
        <v>-1.341678625743594</v>
      </c>
      <c r="H1521" s="8">
        <f t="shared" si="218"/>
        <v>1</v>
      </c>
      <c r="I1521" s="6">
        <f t="shared" si="211"/>
        <v>3.1161562023408966</v>
      </c>
      <c r="J1521" s="15">
        <f t="shared" si="212"/>
        <v>41620</v>
      </c>
      <c r="K1521" s="7">
        <f t="shared" si="213"/>
        <v>11.435464269771991</v>
      </c>
    </row>
    <row r="1522" spans="1:11" x14ac:dyDescent="0.2">
      <c r="A1522" s="11">
        <v>41621</v>
      </c>
      <c r="B1522" s="12">
        <v>6439.96</v>
      </c>
      <c r="C1522" s="4">
        <f t="shared" si="210"/>
        <v>-8.2109648150237009E-4</v>
      </c>
      <c r="D1522" s="4">
        <f t="shared" si="214"/>
        <v>1.4509140916531771E-7</v>
      </c>
      <c r="E1522" s="13">
        <f t="shared" si="215"/>
        <v>6.5537881314756463E-5</v>
      </c>
      <c r="F1522" s="4">
        <f t="shared" si="216"/>
        <v>-8.2124157291153538E-4</v>
      </c>
      <c r="G1522" s="6">
        <f t="shared" si="217"/>
        <v>-0.1014436173831795</v>
      </c>
      <c r="H1522" s="8">
        <f t="shared" si="218"/>
        <v>1</v>
      </c>
      <c r="I1522" s="6">
        <f t="shared" si="211"/>
        <v>3.8923571839485764</v>
      </c>
      <c r="J1522" s="15">
        <f t="shared" si="212"/>
        <v>41621</v>
      </c>
      <c r="K1522" s="7">
        <f t="shared" si="213"/>
        <v>12.876755791981683</v>
      </c>
    </row>
    <row r="1523" spans="1:11" x14ac:dyDescent="0.2">
      <c r="A1523" s="11">
        <v>41624</v>
      </c>
      <c r="B1523" s="12">
        <v>6522.2</v>
      </c>
      <c r="C1523" s="4">
        <f t="shared" si="210"/>
        <v>1.2689413420152958E-2</v>
      </c>
      <c r="D1523" s="4">
        <f t="shared" si="214"/>
        <v>1.4509140916531771E-7</v>
      </c>
      <c r="E1523" s="13">
        <f t="shared" si="215"/>
        <v>6.060678230938504E-5</v>
      </c>
      <c r="F1523" s="4">
        <f t="shared" si="216"/>
        <v>1.2689268328743793E-2</v>
      </c>
      <c r="G1523" s="6">
        <f t="shared" si="217"/>
        <v>1.6299563245415158</v>
      </c>
      <c r="H1523" s="8">
        <f t="shared" si="218"/>
        <v>0</v>
      </c>
      <c r="I1523" s="6">
        <f t="shared" si="211"/>
        <v>2.608234532766244</v>
      </c>
      <c r="J1523" s="15">
        <f t="shared" si="212"/>
        <v>41624</v>
      </c>
      <c r="K1523" s="7">
        <f t="shared" si="213"/>
        <v>12.382857474861938</v>
      </c>
    </row>
    <row r="1524" spans="1:11" x14ac:dyDescent="0.2">
      <c r="A1524" s="11">
        <v>41625</v>
      </c>
      <c r="B1524" s="12">
        <v>6486.19</v>
      </c>
      <c r="C1524" s="4">
        <f t="shared" si="210"/>
        <v>-5.536441017225645E-3</v>
      </c>
      <c r="D1524" s="4">
        <f t="shared" si="214"/>
        <v>1.4509140916531771E-7</v>
      </c>
      <c r="E1524" s="13">
        <f t="shared" si="215"/>
        <v>5.6119308249267781E-5</v>
      </c>
      <c r="F1524" s="4">
        <f t="shared" si="216"/>
        <v>-5.5365861086348099E-3</v>
      </c>
      <c r="G1524" s="6">
        <f t="shared" si="217"/>
        <v>-0.73907056200195997</v>
      </c>
      <c r="H1524" s="8">
        <f t="shared" si="218"/>
        <v>1</v>
      </c>
      <c r="I1524" s="6">
        <f t="shared" si="211"/>
        <v>3.7019641335284685</v>
      </c>
      <c r="J1524" s="15">
        <f t="shared" si="212"/>
        <v>41625</v>
      </c>
      <c r="K1524" s="7">
        <f t="shared" si="213"/>
        <v>11.915613700965951</v>
      </c>
    </row>
    <row r="1525" spans="1:11" x14ac:dyDescent="0.2">
      <c r="A1525" s="11">
        <v>41626</v>
      </c>
      <c r="B1525" s="12">
        <v>6492.08</v>
      </c>
      <c r="C1525" s="4">
        <f t="shared" si="210"/>
        <v>9.0767111554657814E-4</v>
      </c>
      <c r="D1525" s="4">
        <f t="shared" si="214"/>
        <v>1.4509140916531771E-7</v>
      </c>
      <c r="E1525" s="13">
        <f t="shared" si="215"/>
        <v>5.7852093442522642E-5</v>
      </c>
      <c r="F1525" s="4">
        <f t="shared" si="216"/>
        <v>9.0752602413741285E-4</v>
      </c>
      <c r="G1525" s="6">
        <f t="shared" si="217"/>
        <v>0.119316237018187</v>
      </c>
      <c r="H1525" s="8">
        <f t="shared" si="218"/>
        <v>0</v>
      </c>
      <c r="I1525" s="6">
        <f t="shared" si="211"/>
        <v>3.9527537433645232</v>
      </c>
      <c r="J1525" s="15">
        <f t="shared" si="212"/>
        <v>41626</v>
      </c>
      <c r="K1525" s="7">
        <f t="shared" si="213"/>
        <v>12.098173267464071</v>
      </c>
    </row>
    <row r="1526" spans="1:11" x14ac:dyDescent="0.2">
      <c r="A1526" s="11">
        <v>41627</v>
      </c>
      <c r="B1526" s="12">
        <v>6584.7</v>
      </c>
      <c r="C1526" s="4">
        <f t="shared" si="210"/>
        <v>1.4165803635560505E-2</v>
      </c>
      <c r="D1526" s="4">
        <f t="shared" si="214"/>
        <v>1.4509140916531771E-7</v>
      </c>
      <c r="E1526" s="13">
        <f t="shared" si="215"/>
        <v>5.3682531919349718E-5</v>
      </c>
      <c r="F1526" s="4">
        <f t="shared" si="216"/>
        <v>1.416565854415134E-2</v>
      </c>
      <c r="G1526" s="6">
        <f t="shared" si="217"/>
        <v>1.9333935866626972</v>
      </c>
      <c r="H1526" s="8">
        <f t="shared" si="218"/>
        <v>0</v>
      </c>
      <c r="I1526" s="6">
        <f t="shared" si="211"/>
        <v>2.1282675360762191</v>
      </c>
      <c r="J1526" s="15">
        <f t="shared" si="212"/>
        <v>41627</v>
      </c>
      <c r="K1526" s="7">
        <f t="shared" si="213"/>
        <v>11.654046754494972</v>
      </c>
    </row>
    <row r="1527" spans="1:11" x14ac:dyDescent="0.2">
      <c r="A1527" s="11">
        <v>41628</v>
      </c>
      <c r="B1527" s="12">
        <v>6606.58</v>
      </c>
      <c r="C1527" s="4">
        <f t="shared" si="210"/>
        <v>3.3173460142437599E-3</v>
      </c>
      <c r="D1527" s="4">
        <f t="shared" si="214"/>
        <v>1.4509140916531771E-7</v>
      </c>
      <c r="E1527" s="13">
        <f t="shared" si="215"/>
        <v>4.9994170250622488E-5</v>
      </c>
      <c r="F1527" s="4">
        <f t="shared" si="216"/>
        <v>3.3172009228345945E-3</v>
      </c>
      <c r="G1527" s="6">
        <f t="shared" si="217"/>
        <v>0.46915040450898271</v>
      </c>
      <c r="H1527" s="8">
        <f t="shared" si="218"/>
        <v>0</v>
      </c>
      <c r="I1527" s="6">
        <f t="shared" si="211"/>
        <v>3.9228124929305568</v>
      </c>
      <c r="J1527" s="15">
        <f t="shared" si="212"/>
        <v>41628</v>
      </c>
      <c r="K1527" s="7">
        <f t="shared" si="213"/>
        <v>11.246566175240996</v>
      </c>
    </row>
    <row r="1528" spans="1:11" x14ac:dyDescent="0.2">
      <c r="A1528" s="11">
        <v>41631</v>
      </c>
      <c r="B1528" s="12">
        <v>6678.61</v>
      </c>
      <c r="C1528" s="4">
        <f t="shared" si="210"/>
        <v>1.0843759978647912E-2</v>
      </c>
      <c r="D1528" s="4">
        <f t="shared" si="214"/>
        <v>1.4509140916531771E-7</v>
      </c>
      <c r="E1528" s="13">
        <f t="shared" si="215"/>
        <v>4.6731474227616225E-5</v>
      </c>
      <c r="F1528" s="4">
        <f t="shared" si="216"/>
        <v>1.0843614887238747E-2</v>
      </c>
      <c r="G1528" s="6">
        <f t="shared" si="217"/>
        <v>1.5862416326497082</v>
      </c>
      <c r="H1528" s="8">
        <f t="shared" si="218"/>
        <v>0</v>
      </c>
      <c r="I1528" s="6">
        <f t="shared" si="211"/>
        <v>2.8085265352060329</v>
      </c>
      <c r="J1528" s="15">
        <f t="shared" si="212"/>
        <v>41631</v>
      </c>
      <c r="K1528" s="7">
        <f t="shared" si="213"/>
        <v>10.873390906054516</v>
      </c>
    </row>
    <row r="1529" spans="1:11" x14ac:dyDescent="0.2">
      <c r="A1529" s="11">
        <v>41632</v>
      </c>
      <c r="B1529" s="12">
        <v>6694.17</v>
      </c>
      <c r="C1529" s="4">
        <f t="shared" si="210"/>
        <v>2.3271162797951473E-3</v>
      </c>
      <c r="D1529" s="4">
        <f t="shared" si="214"/>
        <v>1.4509140916531771E-7</v>
      </c>
      <c r="E1529" s="13">
        <f t="shared" si="215"/>
        <v>4.3845318721555358E-5</v>
      </c>
      <c r="F1529" s="4">
        <f t="shared" si="216"/>
        <v>2.3269711883859819E-3</v>
      </c>
      <c r="G1529" s="6">
        <f t="shared" si="217"/>
        <v>0.35142235951644163</v>
      </c>
      <c r="H1529" s="8">
        <f t="shared" si="218"/>
        <v>0</v>
      </c>
      <c r="I1529" s="6">
        <f t="shared" si="211"/>
        <v>4.0367339301512626</v>
      </c>
      <c r="J1529" s="15">
        <f t="shared" si="212"/>
        <v>41632</v>
      </c>
      <c r="K1529" s="7">
        <f t="shared" si="213"/>
        <v>10.532267389576427</v>
      </c>
    </row>
    <row r="1530" spans="1:11" x14ac:dyDescent="0.2">
      <c r="A1530" s="11">
        <v>41635</v>
      </c>
      <c r="B1530" s="12">
        <v>6750.87</v>
      </c>
      <c r="C1530" s="4">
        <f t="shared" si="210"/>
        <v>8.4343871242983717E-3</v>
      </c>
      <c r="D1530" s="4">
        <f t="shared" si="214"/>
        <v>1.4509140916531771E-7</v>
      </c>
      <c r="E1530" s="13">
        <f t="shared" si="215"/>
        <v>4.1292248025900962E-5</v>
      </c>
      <c r="F1530" s="4">
        <f t="shared" si="216"/>
        <v>8.4342420328892068E-3</v>
      </c>
      <c r="G1530" s="6">
        <f t="shared" si="217"/>
        <v>1.3125377284902027</v>
      </c>
      <c r="H1530" s="8">
        <f t="shared" si="218"/>
        <v>0</v>
      </c>
      <c r="I1530" s="6">
        <f t="shared" si="211"/>
        <v>3.2671017098130672</v>
      </c>
      <c r="J1530" s="15">
        <f t="shared" si="212"/>
        <v>41635</v>
      </c>
      <c r="K1530" s="7">
        <f t="shared" si="213"/>
        <v>10.221026734410268</v>
      </c>
    </row>
    <row r="1531" spans="1:11" x14ac:dyDescent="0.2">
      <c r="A1531" s="11">
        <v>41638</v>
      </c>
      <c r="B1531" s="12">
        <v>6731.27</v>
      </c>
      <c r="C1531" s="4">
        <f t="shared" si="210"/>
        <v>-2.9075523333788188E-3</v>
      </c>
      <c r="D1531" s="4">
        <f t="shared" si="214"/>
        <v>1.4509140916531771E-7</v>
      </c>
      <c r="E1531" s="13">
        <f t="shared" si="215"/>
        <v>3.9033821560895449E-5</v>
      </c>
      <c r="F1531" s="4">
        <f t="shared" si="216"/>
        <v>-2.9076974247879842E-3</v>
      </c>
      <c r="G1531" s="6">
        <f t="shared" si="217"/>
        <v>-0.46540246114084588</v>
      </c>
      <c r="H1531" s="8">
        <f t="shared" si="218"/>
        <v>1</v>
      </c>
      <c r="I1531" s="6">
        <f t="shared" si="211"/>
        <v>4.0483027754483807</v>
      </c>
      <c r="J1531" s="15">
        <f t="shared" si="212"/>
        <v>41638</v>
      </c>
      <c r="K1531" s="7">
        <f t="shared" si="213"/>
        <v>9.9375836373368696</v>
      </c>
    </row>
    <row r="1532" spans="1:11" x14ac:dyDescent="0.2">
      <c r="A1532" s="11">
        <v>41639</v>
      </c>
      <c r="B1532" s="12">
        <v>6749.09</v>
      </c>
      <c r="C1532" s="4">
        <f t="shared" si="210"/>
        <v>2.6438478468004348E-3</v>
      </c>
      <c r="D1532" s="4">
        <f t="shared" si="214"/>
        <v>1.4509140916531771E-7</v>
      </c>
      <c r="E1532" s="13">
        <f t="shared" si="215"/>
        <v>3.8608821272935476E-5</v>
      </c>
      <c r="F1532" s="4">
        <f t="shared" si="216"/>
        <v>2.6437027553912694E-3</v>
      </c>
      <c r="G1532" s="6">
        <f t="shared" si="217"/>
        <v>0.42547040067358788</v>
      </c>
      <c r="H1532" s="8">
        <f t="shared" si="218"/>
        <v>0</v>
      </c>
      <c r="I1532" s="6">
        <f t="shared" si="211"/>
        <v>4.0715638244784813</v>
      </c>
      <c r="J1532" s="15">
        <f t="shared" si="212"/>
        <v>41639</v>
      </c>
      <c r="K1532" s="7">
        <f t="shared" si="213"/>
        <v>9.8833353591045761</v>
      </c>
    </row>
    <row r="1533" spans="1:11" x14ac:dyDescent="0.2">
      <c r="A1533" s="11">
        <v>41641</v>
      </c>
      <c r="B1533" s="12">
        <v>6717.91</v>
      </c>
      <c r="C1533" s="4">
        <f t="shared" si="210"/>
        <v>-4.6305867252260709E-3</v>
      </c>
      <c r="D1533" s="4">
        <f t="shared" si="214"/>
        <v>1.4509140916531771E-7</v>
      </c>
      <c r="E1533" s="13">
        <f t="shared" si="215"/>
        <v>3.6660083142246727E-5</v>
      </c>
      <c r="F1533" s="4">
        <f t="shared" si="216"/>
        <v>-4.6307318166352359E-3</v>
      </c>
      <c r="G1533" s="6">
        <f t="shared" si="217"/>
        <v>-0.76480885447187241</v>
      </c>
      <c r="H1533" s="8">
        <f t="shared" si="218"/>
        <v>1</v>
      </c>
      <c r="I1533" s="6">
        <f t="shared" si="211"/>
        <v>3.8955061986695965</v>
      </c>
      <c r="J1533" s="15">
        <f t="shared" si="212"/>
        <v>41641</v>
      </c>
      <c r="K1533" s="7">
        <f t="shared" si="213"/>
        <v>9.6306806794683126</v>
      </c>
    </row>
    <row r="1534" spans="1:11" x14ac:dyDescent="0.2">
      <c r="A1534" s="11">
        <v>41642</v>
      </c>
      <c r="B1534" s="12">
        <v>6730.67</v>
      </c>
      <c r="C1534" s="4">
        <f t="shared" si="210"/>
        <v>1.8975986801485264E-3</v>
      </c>
      <c r="D1534" s="4">
        <f t="shared" si="214"/>
        <v>1.4509140916531771E-7</v>
      </c>
      <c r="E1534" s="13">
        <f t="shared" si="215"/>
        <v>3.8925304131763303E-5</v>
      </c>
      <c r="F1534" s="4">
        <f t="shared" si="216"/>
        <v>1.897453588739361E-3</v>
      </c>
      <c r="G1534" s="6">
        <f t="shared" si="217"/>
        <v>0.30412712377976692</v>
      </c>
      <c r="H1534" s="8">
        <f t="shared" si="218"/>
        <v>0</v>
      </c>
      <c r="I1534" s="6">
        <f t="shared" si="211"/>
        <v>4.1117478265854821</v>
      </c>
      <c r="J1534" s="15">
        <f t="shared" si="212"/>
        <v>41642</v>
      </c>
      <c r="K1534" s="7">
        <f t="shared" si="213"/>
        <v>9.9237603484445938</v>
      </c>
    </row>
    <row r="1535" spans="1:11" x14ac:dyDescent="0.2">
      <c r="A1535" s="11">
        <v>41645</v>
      </c>
      <c r="B1535" s="12">
        <v>6730.73</v>
      </c>
      <c r="C1535" s="4">
        <f t="shared" si="210"/>
        <v>8.9143774050590473E-6</v>
      </c>
      <c r="D1535" s="4">
        <f t="shared" si="214"/>
        <v>1.4509140916531771E-7</v>
      </c>
      <c r="E1535" s="13">
        <f t="shared" si="215"/>
        <v>3.6940041415753973E-5</v>
      </c>
      <c r="F1535" s="4">
        <f t="shared" si="216"/>
        <v>8.7692859958937292E-6</v>
      </c>
      <c r="G1535" s="6">
        <f t="shared" si="217"/>
        <v>1.4428312667909857E-3</v>
      </c>
      <c r="H1535" s="8">
        <f t="shared" si="218"/>
        <v>0</v>
      </c>
      <c r="I1535" s="6">
        <f t="shared" si="211"/>
        <v>4.1841676569297972</v>
      </c>
      <c r="J1535" s="15">
        <f t="shared" si="212"/>
        <v>41645</v>
      </c>
      <c r="K1535" s="7">
        <f t="shared" si="213"/>
        <v>9.6673835540883317</v>
      </c>
    </row>
    <row r="1536" spans="1:11" x14ac:dyDescent="0.2">
      <c r="A1536" s="11">
        <v>41646</v>
      </c>
      <c r="B1536" s="12">
        <v>6755.45</v>
      </c>
      <c r="C1536" s="4">
        <f t="shared" si="210"/>
        <v>3.665979200213095E-3</v>
      </c>
      <c r="D1536" s="4">
        <f t="shared" si="214"/>
        <v>1.4509140916531771E-7</v>
      </c>
      <c r="E1536" s="13">
        <f t="shared" si="215"/>
        <v>3.5183893469887964E-5</v>
      </c>
      <c r="F1536" s="4">
        <f t="shared" si="216"/>
        <v>3.6658341088039296E-3</v>
      </c>
      <c r="G1536" s="6">
        <f t="shared" si="217"/>
        <v>0.61801762291255247</v>
      </c>
      <c r="H1536" s="8">
        <f t="shared" si="218"/>
        <v>0</v>
      </c>
      <c r="I1536" s="6">
        <f t="shared" si="211"/>
        <v>4.0175496516582676</v>
      </c>
      <c r="J1536" s="15">
        <f t="shared" si="212"/>
        <v>41646</v>
      </c>
      <c r="K1536" s="7">
        <f t="shared" si="213"/>
        <v>9.4347893711951283</v>
      </c>
    </row>
    <row r="1537" spans="1:11" x14ac:dyDescent="0.2">
      <c r="A1537" s="11">
        <v>41647</v>
      </c>
      <c r="B1537" s="12">
        <v>6721.78</v>
      </c>
      <c r="C1537" s="4">
        <f t="shared" si="210"/>
        <v>-4.9965861011571364E-3</v>
      </c>
      <c r="D1537" s="4">
        <f t="shared" si="214"/>
        <v>1.4509140916531771E-7</v>
      </c>
      <c r="E1537" s="13">
        <f t="shared" si="215"/>
        <v>3.3630418666327045E-5</v>
      </c>
      <c r="F1537" s="4">
        <f t="shared" si="216"/>
        <v>-4.9967311925663014E-3</v>
      </c>
      <c r="G1537" s="6">
        <f t="shared" si="217"/>
        <v>-0.86162809108101879</v>
      </c>
      <c r="H1537" s="8">
        <f t="shared" si="218"/>
        <v>1</v>
      </c>
      <c r="I1537" s="6">
        <f t="shared" si="211"/>
        <v>3.8598997746741599</v>
      </c>
      <c r="J1537" s="15">
        <f t="shared" si="212"/>
        <v>41647</v>
      </c>
      <c r="K1537" s="7">
        <f t="shared" si="213"/>
        <v>9.2241508674678236</v>
      </c>
    </row>
    <row r="1538" spans="1:11" x14ac:dyDescent="0.2">
      <c r="A1538" s="11">
        <v>41648</v>
      </c>
      <c r="B1538" s="12">
        <v>6691.34</v>
      </c>
      <c r="C1538" s="4">
        <f t="shared" si="210"/>
        <v>-4.5388473760311692E-3</v>
      </c>
      <c r="D1538" s="4">
        <f t="shared" si="214"/>
        <v>1.4509140916531771E-7</v>
      </c>
      <c r="E1538" s="13">
        <f t="shared" si="215"/>
        <v>3.6900772586313591E-5</v>
      </c>
      <c r="F1538" s="4">
        <f t="shared" si="216"/>
        <v>-4.5389924674403342E-3</v>
      </c>
      <c r="G1538" s="6">
        <f t="shared" si="217"/>
        <v>-0.74720837762192704</v>
      </c>
      <c r="H1538" s="8">
        <f t="shared" si="218"/>
        <v>1</v>
      </c>
      <c r="I1538" s="6">
        <f t="shared" si="211"/>
        <v>3.9055403219203826</v>
      </c>
      <c r="J1538" s="15">
        <f t="shared" si="212"/>
        <v>41648</v>
      </c>
      <c r="K1538" s="7">
        <f t="shared" si="213"/>
        <v>9.6622437685753599</v>
      </c>
    </row>
    <row r="1539" spans="1:11" x14ac:dyDescent="0.2">
      <c r="A1539" s="11">
        <v>41649</v>
      </c>
      <c r="B1539" s="12">
        <v>6739.94</v>
      </c>
      <c r="C1539" s="4">
        <f t="shared" si="210"/>
        <v>7.2368697707984788E-3</v>
      </c>
      <c r="D1539" s="4">
        <f t="shared" si="214"/>
        <v>1.4509140916531771E-7</v>
      </c>
      <c r="E1539" s="13">
        <f t="shared" si="215"/>
        <v>3.8981727364329871E-5</v>
      </c>
      <c r="F1539" s="4">
        <f t="shared" si="216"/>
        <v>7.2367246793893138E-3</v>
      </c>
      <c r="G1539" s="6">
        <f t="shared" si="217"/>
        <v>1.159074924495771</v>
      </c>
      <c r="H1539" s="8">
        <f t="shared" si="218"/>
        <v>0</v>
      </c>
      <c r="I1539" s="6">
        <f t="shared" si="211"/>
        <v>3.4855429018721082</v>
      </c>
      <c r="J1539" s="15">
        <f t="shared" si="212"/>
        <v>41649</v>
      </c>
      <c r="K1539" s="7">
        <f t="shared" si="213"/>
        <v>9.9309501172724932</v>
      </c>
    </row>
    <row r="1540" spans="1:11" x14ac:dyDescent="0.2">
      <c r="A1540" s="11">
        <v>41652</v>
      </c>
      <c r="B1540" s="12">
        <v>6757.15</v>
      </c>
      <c r="C1540" s="4">
        <f t="shared" si="210"/>
        <v>2.5501807170270206E-3</v>
      </c>
      <c r="D1540" s="4">
        <f t="shared" si="214"/>
        <v>1.4509140916531771E-7</v>
      </c>
      <c r="E1540" s="13">
        <f t="shared" si="215"/>
        <v>3.6989952968100097E-5</v>
      </c>
      <c r="F1540" s="4">
        <f t="shared" si="216"/>
        <v>2.5500356256178552E-3</v>
      </c>
      <c r="G1540" s="6">
        <f t="shared" si="217"/>
        <v>0.41928020427651946</v>
      </c>
      <c r="H1540" s="8">
        <f t="shared" si="218"/>
        <v>0</v>
      </c>
      <c r="I1540" s="6">
        <f t="shared" si="211"/>
        <v>4.0955956337446429</v>
      </c>
      <c r="J1540" s="15">
        <f t="shared" si="212"/>
        <v>41652</v>
      </c>
      <c r="K1540" s="7">
        <f t="shared" si="213"/>
        <v>9.6739123941295446</v>
      </c>
    </row>
    <row r="1541" spans="1:11" x14ac:dyDescent="0.2">
      <c r="A1541" s="11">
        <v>41653</v>
      </c>
      <c r="B1541" s="12">
        <v>6766.86</v>
      </c>
      <c r="C1541" s="4">
        <f t="shared" si="210"/>
        <v>1.4359648755802382E-3</v>
      </c>
      <c r="D1541" s="4">
        <f t="shared" si="214"/>
        <v>1.4509140916531771E-7</v>
      </c>
      <c r="E1541" s="13">
        <f t="shared" si="215"/>
        <v>3.522804484059613E-5</v>
      </c>
      <c r="F1541" s="4">
        <f t="shared" si="216"/>
        <v>1.4358197841710728E-3</v>
      </c>
      <c r="G1541" s="6">
        <f t="shared" si="217"/>
        <v>0.24191102574442189</v>
      </c>
      <c r="H1541" s="8">
        <f t="shared" si="218"/>
        <v>0</v>
      </c>
      <c r="I1541" s="6">
        <f t="shared" si="211"/>
        <v>4.1786350266838719</v>
      </c>
      <c r="J1541" s="15">
        <f t="shared" si="212"/>
        <v>41653</v>
      </c>
      <c r="K1541" s="7">
        <f t="shared" si="213"/>
        <v>9.4407072535222802</v>
      </c>
    </row>
    <row r="1542" spans="1:11" x14ac:dyDescent="0.2">
      <c r="A1542" s="11">
        <v>41654</v>
      </c>
      <c r="B1542" s="12">
        <v>6819.86</v>
      </c>
      <c r="C1542" s="4">
        <f t="shared" si="210"/>
        <v>7.8017753853860091E-3</v>
      </c>
      <c r="D1542" s="4">
        <f t="shared" si="214"/>
        <v>1.4509140916531771E-7</v>
      </c>
      <c r="E1542" s="13">
        <f t="shared" si="215"/>
        <v>3.3669474625193876E-5</v>
      </c>
      <c r="F1542" s="4">
        <f t="shared" si="216"/>
        <v>7.8016302939768441E-3</v>
      </c>
      <c r="G1542" s="6">
        <f t="shared" si="217"/>
        <v>1.3445197810683562</v>
      </c>
      <c r="H1542" s="8">
        <f t="shared" si="218"/>
        <v>0</v>
      </c>
      <c r="I1542" s="6">
        <f t="shared" si="211"/>
        <v>3.3266542102334635</v>
      </c>
      <c r="J1542" s="15">
        <f t="shared" si="212"/>
        <v>41654</v>
      </c>
      <c r="K1542" s="7">
        <f t="shared" si="213"/>
        <v>9.2295054473000064</v>
      </c>
    </row>
    <row r="1543" spans="1:11" x14ac:dyDescent="0.2">
      <c r="A1543" s="11">
        <v>41655</v>
      </c>
      <c r="B1543" s="12">
        <v>6815.42</v>
      </c>
      <c r="C1543" s="4">
        <f t="shared" si="210"/>
        <v>-6.5125177582378839E-4</v>
      </c>
      <c r="D1543" s="4">
        <f t="shared" si="214"/>
        <v>1.4509140916531771E-7</v>
      </c>
      <c r="E1543" s="13">
        <f t="shared" si="215"/>
        <v>3.229077554411278E-5</v>
      </c>
      <c r="F1543" s="4">
        <f t="shared" si="216"/>
        <v>-6.5139686723295369E-4</v>
      </c>
      <c r="G1543" s="6">
        <f t="shared" si="217"/>
        <v>-0.11463214728472662</v>
      </c>
      <c r="H1543" s="8">
        <f t="shared" si="218"/>
        <v>1</v>
      </c>
      <c r="I1543" s="6">
        <f t="shared" si="211"/>
        <v>4.2448556798962409</v>
      </c>
      <c r="J1543" s="15">
        <f t="shared" si="212"/>
        <v>41655</v>
      </c>
      <c r="K1543" s="7">
        <f t="shared" si="213"/>
        <v>9.0385652692562513</v>
      </c>
    </row>
    <row r="1544" spans="1:11" x14ac:dyDescent="0.2">
      <c r="A1544" s="11">
        <v>41656</v>
      </c>
      <c r="B1544" s="12">
        <v>6829.3</v>
      </c>
      <c r="C1544" s="4">
        <f t="shared" si="210"/>
        <v>2.0344873016966518E-3</v>
      </c>
      <c r="D1544" s="4">
        <f t="shared" si="214"/>
        <v>1.4509140916531771E-7</v>
      </c>
      <c r="E1544" s="13">
        <f t="shared" si="215"/>
        <v>3.1150122792426487E-5</v>
      </c>
      <c r="F1544" s="4">
        <f t="shared" si="216"/>
        <v>2.0343422102874864E-3</v>
      </c>
      <c r="G1544" s="6">
        <f t="shared" si="217"/>
        <v>0.36449714320179127</v>
      </c>
      <c r="H1544" s="8">
        <f t="shared" si="218"/>
        <v>0</v>
      </c>
      <c r="I1544" s="6">
        <f t="shared" si="211"/>
        <v>4.2029785684775058</v>
      </c>
      <c r="J1544" s="15">
        <f t="shared" si="212"/>
        <v>41656</v>
      </c>
      <c r="K1544" s="7">
        <f t="shared" si="213"/>
        <v>8.8774889842138922</v>
      </c>
    </row>
    <row r="1545" spans="1:11" x14ac:dyDescent="0.2">
      <c r="A1545" s="11">
        <v>41659</v>
      </c>
      <c r="B1545" s="12">
        <v>6836.73</v>
      </c>
      <c r="C1545" s="4">
        <f t="shared" si="210"/>
        <v>1.0873678357331419E-3</v>
      </c>
      <c r="D1545" s="4">
        <f t="shared" si="214"/>
        <v>1.4509140916531771E-7</v>
      </c>
      <c r="E1545" s="13">
        <f t="shared" si="215"/>
        <v>3.0062176522759153E-5</v>
      </c>
      <c r="F1545" s="4">
        <f t="shared" si="216"/>
        <v>1.0872227443239765E-3</v>
      </c>
      <c r="G1545" s="6">
        <f t="shared" si="217"/>
        <v>0.19829342713004933</v>
      </c>
      <c r="H1545" s="8">
        <f t="shared" si="218"/>
        <v>0</v>
      </c>
      <c r="I1545" s="6">
        <f t="shared" si="211"/>
        <v>4.2675227103307805</v>
      </c>
      <c r="J1545" s="15">
        <f t="shared" si="212"/>
        <v>41659</v>
      </c>
      <c r="K1545" s="7">
        <f t="shared" si="213"/>
        <v>8.7210840268042737</v>
      </c>
    </row>
    <row r="1546" spans="1:11" x14ac:dyDescent="0.2">
      <c r="A1546" s="11">
        <v>41660</v>
      </c>
      <c r="B1546" s="12">
        <v>6834.26</v>
      </c>
      <c r="C1546" s="4">
        <f t="shared" si="210"/>
        <v>-3.6134910886131483E-4</v>
      </c>
      <c r="D1546" s="4">
        <f t="shared" si="214"/>
        <v>1.4509140916531771E-7</v>
      </c>
      <c r="E1546" s="13">
        <f t="shared" si="215"/>
        <v>2.9099787720873295E-5</v>
      </c>
      <c r="F1546" s="4">
        <f t="shared" si="216"/>
        <v>-3.6149420027048012E-4</v>
      </c>
      <c r="G1546" s="6">
        <f t="shared" si="217"/>
        <v>-6.7012593089601752E-2</v>
      </c>
      <c r="H1546" s="8">
        <f t="shared" si="218"/>
        <v>1</v>
      </c>
      <c r="I1546" s="6">
        <f t="shared" si="211"/>
        <v>4.3012059622934231</v>
      </c>
      <c r="J1546" s="15">
        <f t="shared" si="212"/>
        <v>41660</v>
      </c>
      <c r="K1546" s="7">
        <f t="shared" si="213"/>
        <v>8.580353310546684</v>
      </c>
    </row>
    <row r="1547" spans="1:11" x14ac:dyDescent="0.2">
      <c r="A1547" s="11">
        <v>41661</v>
      </c>
      <c r="B1547" s="12">
        <v>6826.33</v>
      </c>
      <c r="C1547" s="4">
        <f t="shared" si="210"/>
        <v>-1.1610041573252722E-3</v>
      </c>
      <c r="D1547" s="4">
        <f t="shared" si="214"/>
        <v>1.4509140916531771E-7</v>
      </c>
      <c r="E1547" s="13">
        <f t="shared" si="215"/>
        <v>2.8272775460330473E-5</v>
      </c>
      <c r="F1547" s="4">
        <f t="shared" si="216"/>
        <v>-1.1611492487344376E-3</v>
      </c>
      <c r="G1547" s="6">
        <f t="shared" si="217"/>
        <v>-0.21837545530821242</v>
      </c>
      <c r="H1547" s="8">
        <f t="shared" si="218"/>
        <v>1</v>
      </c>
      <c r="I1547" s="6">
        <f t="shared" si="211"/>
        <v>4.2940231541548846</v>
      </c>
      <c r="J1547" s="15">
        <f t="shared" si="212"/>
        <v>41661</v>
      </c>
      <c r="K1547" s="7">
        <f t="shared" si="213"/>
        <v>8.4575482212421402</v>
      </c>
    </row>
    <row r="1548" spans="1:11" x14ac:dyDescent="0.2">
      <c r="A1548" s="11">
        <v>41662</v>
      </c>
      <c r="B1548" s="12">
        <v>6773.28</v>
      </c>
      <c r="C1548" s="4">
        <f t="shared" si="210"/>
        <v>-7.8017338854302282E-3</v>
      </c>
      <c r="D1548" s="4">
        <f t="shared" si="214"/>
        <v>1.4509140916531771E-7</v>
      </c>
      <c r="E1548" s="13">
        <f t="shared" si="215"/>
        <v>2.7767708915740408E-5</v>
      </c>
      <c r="F1548" s="4">
        <f t="shared" si="216"/>
        <v>-7.8018789768393932E-3</v>
      </c>
      <c r="G1548" s="6">
        <f t="shared" si="217"/>
        <v>-1.4805708180083756</v>
      </c>
      <c r="H1548" s="8">
        <f t="shared" si="218"/>
        <v>1</v>
      </c>
      <c r="I1548" s="6">
        <f t="shared" si="211"/>
        <v>3.2308348743178303</v>
      </c>
      <c r="J1548" s="15">
        <f t="shared" si="212"/>
        <v>41662</v>
      </c>
      <c r="K1548" s="7">
        <f t="shared" si="213"/>
        <v>8.3816647246727332</v>
      </c>
    </row>
    <row r="1549" spans="1:11" x14ac:dyDescent="0.2">
      <c r="A1549" s="11">
        <v>41663</v>
      </c>
      <c r="B1549" s="12">
        <v>6663.74</v>
      </c>
      <c r="C1549" s="4">
        <f t="shared" si="210"/>
        <v>-1.6304571498252721E-2</v>
      </c>
      <c r="D1549" s="4">
        <f t="shared" si="214"/>
        <v>1.4509140916531771E-7</v>
      </c>
      <c r="E1549" s="13">
        <f t="shared" si="215"/>
        <v>3.8393332624894259E-5</v>
      </c>
      <c r="F1549" s="4">
        <f t="shared" si="216"/>
        <v>-1.6304716589661886E-2</v>
      </c>
      <c r="G1549" s="6">
        <f t="shared" si="217"/>
        <v>-2.6313907792116642</v>
      </c>
      <c r="H1549" s="8">
        <f t="shared" si="218"/>
        <v>1</v>
      </c>
      <c r="I1549" s="6">
        <f t="shared" si="211"/>
        <v>0.7027661218382395</v>
      </c>
      <c r="J1549" s="15">
        <f t="shared" si="212"/>
        <v>41663</v>
      </c>
      <c r="K1549" s="7">
        <f t="shared" si="213"/>
        <v>9.8557156787816531</v>
      </c>
    </row>
    <row r="1550" spans="1:11" x14ac:dyDescent="0.2">
      <c r="A1550" s="11">
        <v>41666</v>
      </c>
      <c r="B1550" s="12">
        <v>6550.66</v>
      </c>
      <c r="C1550" s="4">
        <f t="shared" si="210"/>
        <v>-1.7115080567517597E-2</v>
      </c>
      <c r="D1550" s="4">
        <f t="shared" si="214"/>
        <v>1.4509140916531771E-7</v>
      </c>
      <c r="E1550" s="13">
        <f t="shared" si="215"/>
        <v>8.5923047458668543E-5</v>
      </c>
      <c r="F1550" s="4">
        <f t="shared" si="216"/>
        <v>-1.7115225658926762E-2</v>
      </c>
      <c r="G1550" s="6">
        <f t="shared" si="217"/>
        <v>-1.846408512072516</v>
      </c>
      <c r="H1550" s="8">
        <f t="shared" si="218"/>
        <v>1</v>
      </c>
      <c r="I1550" s="6">
        <f t="shared" si="211"/>
        <v>2.0574784997048017</v>
      </c>
      <c r="J1550" s="15">
        <f t="shared" si="212"/>
        <v>41666</v>
      </c>
      <c r="K1550" s="7">
        <f t="shared" si="213"/>
        <v>14.743992338251925</v>
      </c>
    </row>
    <row r="1551" spans="1:11" x14ac:dyDescent="0.2">
      <c r="A1551" s="11">
        <v>41667</v>
      </c>
      <c r="B1551" s="12">
        <v>6572.33</v>
      </c>
      <c r="C1551" s="4">
        <f t="shared" si="210"/>
        <v>3.3026040096913842E-3</v>
      </c>
      <c r="D1551" s="4">
        <f t="shared" si="214"/>
        <v>1.4509140916531771E-7</v>
      </c>
      <c r="E1551" s="13">
        <f t="shared" si="215"/>
        <v>1.3300635275556331E-4</v>
      </c>
      <c r="F1551" s="4">
        <f t="shared" si="216"/>
        <v>3.3024589182822188E-3</v>
      </c>
      <c r="G1551" s="6">
        <f t="shared" si="217"/>
        <v>0.28635266645136959</v>
      </c>
      <c r="H1551" s="8">
        <f t="shared" si="218"/>
        <v>0</v>
      </c>
      <c r="I1551" s="6">
        <f t="shared" si="211"/>
        <v>3.5026193749053287</v>
      </c>
      <c r="J1551" s="15">
        <f t="shared" si="212"/>
        <v>41667</v>
      </c>
      <c r="K1551" s="7">
        <f t="shared" si="213"/>
        <v>18.344101844232526</v>
      </c>
    </row>
    <row r="1552" spans="1:11" x14ac:dyDescent="0.2">
      <c r="A1552" s="11">
        <v>41668</v>
      </c>
      <c r="B1552" s="12">
        <v>6544.28</v>
      </c>
      <c r="C1552" s="4">
        <f t="shared" ref="C1552:C1615" si="219">LN(B1552/B1551)</f>
        <v>-4.2770262681846461E-3</v>
      </c>
      <c r="D1552" s="4">
        <f t="shared" si="214"/>
        <v>1.4509140916531771E-7</v>
      </c>
      <c r="E1552" s="13">
        <f t="shared" si="215"/>
        <v>1.2016340472845657E-4</v>
      </c>
      <c r="F1552" s="4">
        <f t="shared" si="216"/>
        <v>-4.2771713595938111E-3</v>
      </c>
      <c r="G1552" s="6">
        <f t="shared" si="217"/>
        <v>-0.39018497108128181</v>
      </c>
      <c r="H1552" s="8">
        <f t="shared" si="218"/>
        <v>1</v>
      </c>
      <c r="I1552" s="6">
        <f t="shared" si="211"/>
        <v>3.5182683286628178</v>
      </c>
      <c r="J1552" s="15">
        <f t="shared" si="212"/>
        <v>41668</v>
      </c>
      <c r="K1552" s="7">
        <f t="shared" si="213"/>
        <v>17.435980441689971</v>
      </c>
    </row>
    <row r="1553" spans="1:11" x14ac:dyDescent="0.2">
      <c r="A1553" s="11">
        <v>41669</v>
      </c>
      <c r="B1553" s="12">
        <v>6538.45</v>
      </c>
      <c r="C1553" s="4">
        <f t="shared" si="219"/>
        <v>-8.9125134981937228E-4</v>
      </c>
      <c r="D1553" s="4">
        <f t="shared" si="214"/>
        <v>1.4509140916531771E-7</v>
      </c>
      <c r="E1553" s="13">
        <f t="shared" si="215"/>
        <v>1.122058100620377E-4</v>
      </c>
      <c r="F1553" s="4">
        <f t="shared" si="216"/>
        <v>-8.9139644122853757E-4</v>
      </c>
      <c r="G1553" s="6">
        <f t="shared" si="217"/>
        <v>-8.4151763811920383E-2</v>
      </c>
      <c r="H1553" s="8">
        <f t="shared" si="218"/>
        <v>1</v>
      </c>
      <c r="I1553" s="6">
        <f t="shared" si="211"/>
        <v>3.625108598685129</v>
      </c>
      <c r="J1553" s="15">
        <f t="shared" si="212"/>
        <v>41669</v>
      </c>
      <c r="K1553" s="7">
        <f t="shared" si="213"/>
        <v>16.848759582145963</v>
      </c>
    </row>
    <row r="1554" spans="1:11" x14ac:dyDescent="0.2">
      <c r="A1554" s="11">
        <v>41670</v>
      </c>
      <c r="B1554" s="12">
        <v>6510.44</v>
      </c>
      <c r="C1554" s="4">
        <f t="shared" si="219"/>
        <v>-4.2930920591975931E-3</v>
      </c>
      <c r="D1554" s="4">
        <f t="shared" si="214"/>
        <v>1.4509140916531771E-7</v>
      </c>
      <c r="E1554" s="13">
        <f t="shared" si="215"/>
        <v>1.0191121971090617E-4</v>
      </c>
      <c r="F1554" s="4">
        <f t="shared" si="216"/>
        <v>-4.2932371506067581E-3</v>
      </c>
      <c r="G1554" s="6">
        <f t="shared" si="217"/>
        <v>-0.42527894223030271</v>
      </c>
      <c r="H1554" s="8">
        <f t="shared" si="218"/>
        <v>1</v>
      </c>
      <c r="I1554" s="6">
        <f t="shared" si="211"/>
        <v>3.5863346367854563</v>
      </c>
      <c r="J1554" s="15">
        <f t="shared" si="212"/>
        <v>41670</v>
      </c>
      <c r="K1554" s="7">
        <f t="shared" si="213"/>
        <v>16.057253372497822</v>
      </c>
    </row>
    <row r="1555" spans="1:11" x14ac:dyDescent="0.2">
      <c r="A1555" s="11">
        <v>41673</v>
      </c>
      <c r="B1555" s="12">
        <v>6465.66</v>
      </c>
      <c r="C1555" s="4">
        <f t="shared" si="219"/>
        <v>-6.9019470819108066E-3</v>
      </c>
      <c r="D1555" s="4">
        <f t="shared" si="214"/>
        <v>1.4509140916531771E-7</v>
      </c>
      <c r="E1555" s="13">
        <f t="shared" si="215"/>
        <v>9.6085683117434742E-5</v>
      </c>
      <c r="F1555" s="4">
        <f t="shared" si="216"/>
        <v>-6.9020921733199715E-3</v>
      </c>
      <c r="G1555" s="6">
        <f t="shared" si="217"/>
        <v>-0.70412767427165313</v>
      </c>
      <c r="H1555" s="8">
        <f t="shared" si="218"/>
        <v>1</v>
      </c>
      <c r="I1555" s="6">
        <f t="shared" si="211"/>
        <v>3.4582986920044356</v>
      </c>
      <c r="J1555" s="15">
        <f t="shared" si="212"/>
        <v>41673</v>
      </c>
      <c r="K1555" s="7">
        <f t="shared" si="213"/>
        <v>15.591561124118069</v>
      </c>
    </row>
    <row r="1556" spans="1:11" x14ac:dyDescent="0.2">
      <c r="A1556" s="11">
        <v>41674</v>
      </c>
      <c r="B1556" s="12">
        <v>6449.27</v>
      </c>
      <c r="C1556" s="4">
        <f t="shared" si="219"/>
        <v>-2.538149072270731E-3</v>
      </c>
      <c r="D1556" s="4">
        <f t="shared" si="214"/>
        <v>1.4509140916531771E-7</v>
      </c>
      <c r="E1556" s="13">
        <f t="shared" si="215"/>
        <v>9.6365688675017325E-5</v>
      </c>
      <c r="F1556" s="4">
        <f t="shared" si="216"/>
        <v>-2.5382941636798964E-3</v>
      </c>
      <c r="G1556" s="6">
        <f t="shared" si="217"/>
        <v>-0.25857154861652504</v>
      </c>
      <c r="H1556" s="8">
        <f t="shared" si="218"/>
        <v>1</v>
      </c>
      <c r="I1556" s="6">
        <f t="shared" ref="I1556:I1619" si="220">-0.5*LN(2*PI())-0.5*LN(E1556)-0.5*G1556*G1556</f>
        <v>3.671312017074547</v>
      </c>
      <c r="J1556" s="15">
        <f t="shared" ref="J1556:J1619" si="221">A1556</f>
        <v>41674</v>
      </c>
      <c r="K1556" s="7">
        <f t="shared" ref="K1556:K1619" si="222">100*SQRT($B$12*E1556)</f>
        <v>15.614262465700831</v>
      </c>
    </row>
    <row r="1557" spans="1:11" x14ac:dyDescent="0.2">
      <c r="A1557" s="11">
        <v>41675</v>
      </c>
      <c r="B1557" s="12">
        <v>6457.89</v>
      </c>
      <c r="C1557" s="4">
        <f t="shared" si="219"/>
        <v>1.3356929458626788E-3</v>
      </c>
      <c r="D1557" s="4">
        <f t="shared" ref="D1557:D1620" si="223">D1556</f>
        <v>1.4509140916531771E-7</v>
      </c>
      <c r="E1557" s="13">
        <f t="shared" ref="E1557:E1620" si="224">$G$6+(($G$7+$G$8*H1556)*F1556*F1556)+($G$9*E1556)</f>
        <v>8.8949905745539583E-5</v>
      </c>
      <c r="F1557" s="4">
        <f t="shared" ref="F1557:F1620" si="225">C1557-D1557</f>
        <v>1.3355478544535134E-3</v>
      </c>
      <c r="G1557" s="6">
        <f t="shared" ref="G1557:G1620" si="226">F1557/SQRT(E1557)</f>
        <v>0.14160764745921961</v>
      </c>
      <c r="H1557" s="8">
        <f t="shared" si="218"/>
        <v>0</v>
      </c>
      <c r="I1557" s="6">
        <f t="shared" si="220"/>
        <v>3.734753705629446</v>
      </c>
      <c r="J1557" s="15">
        <f t="shared" si="221"/>
        <v>41675</v>
      </c>
      <c r="K1557" s="7">
        <f t="shared" si="222"/>
        <v>15.001441981896779</v>
      </c>
    </row>
    <row r="1558" spans="1:11" x14ac:dyDescent="0.2">
      <c r="A1558" s="11">
        <v>41676</v>
      </c>
      <c r="B1558" s="12">
        <v>6558.28</v>
      </c>
      <c r="C1558" s="4">
        <f t="shared" si="219"/>
        <v>1.5425734401072219E-2</v>
      </c>
      <c r="D1558" s="4">
        <f t="shared" si="223"/>
        <v>1.4509140916531771E-7</v>
      </c>
      <c r="E1558" s="13">
        <f t="shared" si="224"/>
        <v>8.1191414626142802E-5</v>
      </c>
      <c r="F1558" s="4">
        <f t="shared" si="225"/>
        <v>1.5425589309663054E-2</v>
      </c>
      <c r="G1558" s="6">
        <f t="shared" si="226"/>
        <v>1.7119327899048533</v>
      </c>
      <c r="H1558" s="8">
        <f t="shared" ref="H1558:H1621" si="227">IF(G1558&lt;0,1,0)</f>
        <v>0</v>
      </c>
      <c r="I1558" s="6">
        <f t="shared" si="220"/>
        <v>2.3250550520154789</v>
      </c>
      <c r="J1558" s="15">
        <f t="shared" si="221"/>
        <v>41676</v>
      </c>
      <c r="K1558" s="7">
        <f t="shared" si="222"/>
        <v>14.332281011902511</v>
      </c>
    </row>
    <row r="1559" spans="1:11" x14ac:dyDescent="0.2">
      <c r="A1559" s="11">
        <v>41677</v>
      </c>
      <c r="B1559" s="12">
        <v>6571.68</v>
      </c>
      <c r="C1559" s="4">
        <f t="shared" si="219"/>
        <v>2.0411341165226787E-3</v>
      </c>
      <c r="D1559" s="4">
        <f t="shared" si="223"/>
        <v>1.4509140916531771E-7</v>
      </c>
      <c r="E1559" s="13">
        <f t="shared" si="224"/>
        <v>7.4328313771795043E-5</v>
      </c>
      <c r="F1559" s="4">
        <f t="shared" si="225"/>
        <v>2.0409890251135133E-3</v>
      </c>
      <c r="G1559" s="6">
        <f t="shared" si="226"/>
        <v>0.23673557694979955</v>
      </c>
      <c r="H1559" s="8">
        <f t="shared" si="227"/>
        <v>0</v>
      </c>
      <c r="I1559" s="6">
        <f t="shared" si="220"/>
        <v>3.8065489026914818</v>
      </c>
      <c r="J1559" s="15">
        <f t="shared" si="221"/>
        <v>41677</v>
      </c>
      <c r="K1559" s="7">
        <f t="shared" si="222"/>
        <v>13.713155502751418</v>
      </c>
    </row>
    <row r="1560" spans="1:11" x14ac:dyDescent="0.2">
      <c r="A1560" s="11">
        <v>41680</v>
      </c>
      <c r="B1560" s="12">
        <v>6591.55</v>
      </c>
      <c r="C1560" s="4">
        <f t="shared" si="219"/>
        <v>3.0190181425140072E-3</v>
      </c>
      <c r="D1560" s="4">
        <f t="shared" si="223"/>
        <v>1.4509140916531771E-7</v>
      </c>
      <c r="E1560" s="13">
        <f t="shared" si="224"/>
        <v>6.8257268176448517E-5</v>
      </c>
      <c r="F1560" s="4">
        <f t="shared" si="225"/>
        <v>3.0188730511048418E-3</v>
      </c>
      <c r="G1560" s="6">
        <f t="shared" si="226"/>
        <v>0.36540156171765398</v>
      </c>
      <c r="H1560" s="8">
        <f t="shared" si="227"/>
        <v>0</v>
      </c>
      <c r="I1560" s="6">
        <f t="shared" si="220"/>
        <v>3.8104156342131819</v>
      </c>
      <c r="J1560" s="15">
        <f t="shared" si="221"/>
        <v>41680</v>
      </c>
      <c r="K1560" s="7">
        <f t="shared" si="222"/>
        <v>13.14119052774195</v>
      </c>
    </row>
    <row r="1561" spans="1:11" x14ac:dyDescent="0.2">
      <c r="A1561" s="11">
        <v>41681</v>
      </c>
      <c r="B1561" s="12">
        <v>6672.66</v>
      </c>
      <c r="C1561" s="4">
        <f t="shared" si="219"/>
        <v>1.2230055313476594E-2</v>
      </c>
      <c r="D1561" s="4">
        <f t="shared" si="223"/>
        <v>1.4509140916531771E-7</v>
      </c>
      <c r="E1561" s="13">
        <f t="shared" si="224"/>
        <v>6.2886868498083422E-5</v>
      </c>
      <c r="F1561" s="4">
        <f t="shared" si="225"/>
        <v>1.2229910222067429E-2</v>
      </c>
      <c r="G1561" s="6">
        <f t="shared" si="226"/>
        <v>1.5422091814563508</v>
      </c>
      <c r="H1561" s="8">
        <f t="shared" si="227"/>
        <v>0</v>
      </c>
      <c r="I1561" s="6">
        <f t="shared" si="220"/>
        <v>2.7289434790956624</v>
      </c>
      <c r="J1561" s="15">
        <f t="shared" si="221"/>
        <v>41681</v>
      </c>
      <c r="K1561" s="7">
        <f t="shared" si="222"/>
        <v>12.613634579301522</v>
      </c>
    </row>
    <row r="1562" spans="1:11" x14ac:dyDescent="0.2">
      <c r="A1562" s="11">
        <v>41682</v>
      </c>
      <c r="B1562" s="12">
        <v>6675.03</v>
      </c>
      <c r="C1562" s="4">
        <f t="shared" si="219"/>
        <v>3.5511763082704767E-4</v>
      </c>
      <c r="D1562" s="4">
        <f t="shared" si="223"/>
        <v>1.4509140916531771E-7</v>
      </c>
      <c r="E1562" s="13">
        <f t="shared" si="224"/>
        <v>5.8136254744253145E-5</v>
      </c>
      <c r="F1562" s="4">
        <f t="shared" si="225"/>
        <v>3.5497253941788238E-4</v>
      </c>
      <c r="G1562" s="6">
        <f t="shared" si="226"/>
        <v>4.655552541358729E-2</v>
      </c>
      <c r="H1562" s="8">
        <f t="shared" si="227"/>
        <v>0</v>
      </c>
      <c r="I1562" s="6">
        <f t="shared" si="220"/>
        <v>3.9563382997180438</v>
      </c>
      <c r="J1562" s="15">
        <f t="shared" si="221"/>
        <v>41682</v>
      </c>
      <c r="K1562" s="7">
        <f t="shared" si="222"/>
        <v>12.127849129295781</v>
      </c>
    </row>
    <row r="1563" spans="1:11" x14ac:dyDescent="0.2">
      <c r="A1563" s="11">
        <v>41683</v>
      </c>
      <c r="B1563" s="12">
        <v>6659.42</v>
      </c>
      <c r="C1563" s="4">
        <f t="shared" si="219"/>
        <v>-2.3413049853257843E-3</v>
      </c>
      <c r="D1563" s="4">
        <f t="shared" si="223"/>
        <v>1.4509140916531771E-7</v>
      </c>
      <c r="E1563" s="13">
        <f t="shared" si="224"/>
        <v>5.3933898795030413E-5</v>
      </c>
      <c r="F1563" s="4">
        <f t="shared" si="225"/>
        <v>-2.3414500767349497E-3</v>
      </c>
      <c r="G1563" s="6">
        <f t="shared" si="226"/>
        <v>-0.31882619376051813</v>
      </c>
      <c r="H1563" s="8">
        <f t="shared" si="227"/>
        <v>1</v>
      </c>
      <c r="I1563" s="6">
        <f t="shared" si="220"/>
        <v>3.9441120746845533</v>
      </c>
      <c r="J1563" s="15">
        <f t="shared" si="221"/>
        <v>41683</v>
      </c>
      <c r="K1563" s="7">
        <f t="shared" si="222"/>
        <v>11.681299754369242</v>
      </c>
    </row>
    <row r="1564" spans="1:11" x14ac:dyDescent="0.2">
      <c r="A1564" s="11">
        <v>41684</v>
      </c>
      <c r="B1564" s="12">
        <v>6663.62</v>
      </c>
      <c r="C1564" s="4">
        <f t="shared" si="219"/>
        <v>6.3048675664560889E-4</v>
      </c>
      <c r="D1564" s="4">
        <f t="shared" si="223"/>
        <v>1.4509140916531771E-7</v>
      </c>
      <c r="E1564" s="13">
        <f t="shared" si="224"/>
        <v>5.1236388625289618E-5</v>
      </c>
      <c r="F1564" s="4">
        <f t="shared" si="225"/>
        <v>6.303416652364436E-4</v>
      </c>
      <c r="G1564" s="6">
        <f t="shared" si="226"/>
        <v>8.8061637962259173E-2</v>
      </c>
      <c r="H1564" s="8">
        <f t="shared" si="227"/>
        <v>0</v>
      </c>
      <c r="I1564" s="6">
        <f t="shared" si="220"/>
        <v>4.0167143222648631</v>
      </c>
      <c r="J1564" s="15">
        <f t="shared" si="221"/>
        <v>41684</v>
      </c>
      <c r="K1564" s="7">
        <f t="shared" si="222"/>
        <v>11.385432061278252</v>
      </c>
    </row>
    <row r="1565" spans="1:11" x14ac:dyDescent="0.2">
      <c r="A1565" s="11">
        <v>41687</v>
      </c>
      <c r="B1565" s="12">
        <v>6736</v>
      </c>
      <c r="C1565" s="4">
        <f t="shared" si="219"/>
        <v>1.0803396510469836E-2</v>
      </c>
      <c r="D1565" s="4">
        <f t="shared" si="223"/>
        <v>1.4509140916531771E-7</v>
      </c>
      <c r="E1565" s="13">
        <f t="shared" si="224"/>
        <v>4.7830330932775061E-5</v>
      </c>
      <c r="F1565" s="4">
        <f t="shared" si="225"/>
        <v>1.0803251419060671E-2</v>
      </c>
      <c r="G1565" s="6">
        <f t="shared" si="226"/>
        <v>1.5620782681914298</v>
      </c>
      <c r="H1565" s="8">
        <f t="shared" si="227"/>
        <v>0</v>
      </c>
      <c r="I1565" s="6">
        <f t="shared" si="220"/>
        <v>2.8349424994966688</v>
      </c>
      <c r="J1565" s="15">
        <f t="shared" si="221"/>
        <v>41687</v>
      </c>
      <c r="K1565" s="7">
        <f t="shared" si="222"/>
        <v>11.000488046442344</v>
      </c>
    </row>
    <row r="1566" spans="1:11" x14ac:dyDescent="0.2">
      <c r="A1566" s="11">
        <v>41688</v>
      </c>
      <c r="B1566" s="12">
        <v>6796.43</v>
      </c>
      <c r="C1566" s="4">
        <f t="shared" si="219"/>
        <v>8.9311973812820512E-3</v>
      </c>
      <c r="D1566" s="4">
        <f t="shared" si="223"/>
        <v>1.4509140916531771E-7</v>
      </c>
      <c r="E1566" s="13">
        <f t="shared" si="224"/>
        <v>4.48173588097533E-5</v>
      </c>
      <c r="F1566" s="4">
        <f t="shared" si="225"/>
        <v>8.9310522898728862E-3</v>
      </c>
      <c r="G1566" s="6">
        <f t="shared" si="226"/>
        <v>1.3340727172041951</v>
      </c>
      <c r="H1566" s="8">
        <f t="shared" si="227"/>
        <v>0</v>
      </c>
      <c r="I1566" s="6">
        <f t="shared" si="220"/>
        <v>3.1976439694809278</v>
      </c>
      <c r="J1566" s="15">
        <f t="shared" si="221"/>
        <v>41688</v>
      </c>
      <c r="K1566" s="7">
        <f t="shared" si="222"/>
        <v>10.648376298228564</v>
      </c>
    </row>
    <row r="1567" spans="1:11" x14ac:dyDescent="0.2">
      <c r="A1567" s="11">
        <v>41689</v>
      </c>
      <c r="B1567" s="12">
        <v>6796.71</v>
      </c>
      <c r="C1567" s="4">
        <f t="shared" si="219"/>
        <v>4.1197250972069684E-5</v>
      </c>
      <c r="D1567" s="4">
        <f t="shared" si="223"/>
        <v>1.4509140916531771E-7</v>
      </c>
      <c r="E1567" s="13">
        <f t="shared" si="224"/>
        <v>4.2152107121839474E-5</v>
      </c>
      <c r="F1567" s="4">
        <f t="shared" si="225"/>
        <v>4.1052159562904365E-5</v>
      </c>
      <c r="G1567" s="6">
        <f t="shared" si="226"/>
        <v>6.3230463252159554E-3</v>
      </c>
      <c r="H1567" s="8">
        <f t="shared" si="227"/>
        <v>0</v>
      </c>
      <c r="I1567" s="6">
        <f t="shared" si="220"/>
        <v>4.1181544182067622</v>
      </c>
      <c r="J1567" s="15">
        <f t="shared" si="221"/>
        <v>41689</v>
      </c>
      <c r="K1567" s="7">
        <f t="shared" si="222"/>
        <v>10.326898421997472</v>
      </c>
    </row>
    <row r="1568" spans="1:11" x14ac:dyDescent="0.2">
      <c r="A1568" s="11">
        <v>41690</v>
      </c>
      <c r="B1568" s="12">
        <v>6812.99</v>
      </c>
      <c r="C1568" s="4">
        <f t="shared" si="219"/>
        <v>2.3924124359929397E-3</v>
      </c>
      <c r="D1568" s="4">
        <f t="shared" si="223"/>
        <v>1.4509140916531771E-7</v>
      </c>
      <c r="E1568" s="13">
        <f t="shared" si="224"/>
        <v>3.9794446224265958E-5</v>
      </c>
      <c r="F1568" s="4">
        <f t="shared" si="225"/>
        <v>2.3922673445837743E-3</v>
      </c>
      <c r="G1568" s="6">
        <f t="shared" si="226"/>
        <v>0.37922632662729538</v>
      </c>
      <c r="H1568" s="8">
        <f t="shared" si="227"/>
        <v>0</v>
      </c>
      <c r="I1568" s="6">
        <f t="shared" si="220"/>
        <v>4.0750467621490403</v>
      </c>
      <c r="J1568" s="15">
        <f t="shared" si="221"/>
        <v>41690</v>
      </c>
      <c r="K1568" s="7">
        <f t="shared" si="222"/>
        <v>10.033939851692997</v>
      </c>
    </row>
    <row r="1569" spans="1:11" x14ac:dyDescent="0.2">
      <c r="A1569" s="11">
        <v>41691</v>
      </c>
      <c r="B1569" s="12">
        <v>6838.06</v>
      </c>
      <c r="C1569" s="4">
        <f t="shared" si="219"/>
        <v>3.6729816658076708E-3</v>
      </c>
      <c r="D1569" s="4">
        <f t="shared" si="223"/>
        <v>1.4509140916531771E-7</v>
      </c>
      <c r="E1569" s="13">
        <f t="shared" si="224"/>
        <v>3.7708877745628946E-5</v>
      </c>
      <c r="F1569" s="4">
        <f t="shared" si="225"/>
        <v>3.6728365743985054E-3</v>
      </c>
      <c r="G1569" s="6">
        <f t="shared" si="226"/>
        <v>0.59810826081275092</v>
      </c>
      <c r="H1569" s="8">
        <f t="shared" si="227"/>
        <v>0</v>
      </c>
      <c r="I1569" s="6">
        <f t="shared" si="220"/>
        <v>3.9950022246007855</v>
      </c>
      <c r="J1569" s="15">
        <f t="shared" si="221"/>
        <v>41691</v>
      </c>
      <c r="K1569" s="7">
        <f t="shared" si="222"/>
        <v>9.7674695134636202</v>
      </c>
    </row>
    <row r="1570" spans="1:11" x14ac:dyDescent="0.2">
      <c r="A1570" s="11">
        <v>41694</v>
      </c>
      <c r="B1570" s="12">
        <v>6865.86</v>
      </c>
      <c r="C1570" s="4">
        <f t="shared" si="219"/>
        <v>4.057238824376073E-3</v>
      </c>
      <c r="D1570" s="4">
        <f t="shared" si="223"/>
        <v>1.4509140916531771E-7</v>
      </c>
      <c r="E1570" s="13">
        <f t="shared" si="224"/>
        <v>3.5864000102893789E-5</v>
      </c>
      <c r="F1570" s="4">
        <f t="shared" si="225"/>
        <v>4.057093732966908E-3</v>
      </c>
      <c r="G1570" s="6">
        <f t="shared" si="226"/>
        <v>0.67746315132605461</v>
      </c>
      <c r="H1570" s="8">
        <f t="shared" si="227"/>
        <v>0</v>
      </c>
      <c r="I1570" s="6">
        <f t="shared" si="220"/>
        <v>3.9694715802140812</v>
      </c>
      <c r="J1570" s="15">
        <f t="shared" si="221"/>
        <v>41694</v>
      </c>
      <c r="K1570" s="7">
        <f t="shared" si="222"/>
        <v>9.5255404182818566</v>
      </c>
    </row>
    <row r="1571" spans="1:11" x14ac:dyDescent="0.2">
      <c r="A1571" s="11">
        <v>41695</v>
      </c>
      <c r="B1571" s="12">
        <v>6830.5</v>
      </c>
      <c r="C1571" s="4">
        <f t="shared" si="219"/>
        <v>-5.1634271530517249E-3</v>
      </c>
      <c r="D1571" s="4">
        <f t="shared" si="223"/>
        <v>1.4509140916531771E-7</v>
      </c>
      <c r="E1571" s="13">
        <f t="shared" si="224"/>
        <v>3.4232035700128936E-5</v>
      </c>
      <c r="F1571" s="4">
        <f t="shared" si="225"/>
        <v>-5.1635722444608899E-3</v>
      </c>
      <c r="G1571" s="6">
        <f t="shared" si="226"/>
        <v>-0.88253897610214926</v>
      </c>
      <c r="H1571" s="8">
        <f t="shared" si="227"/>
        <v>1</v>
      </c>
      <c r="I1571" s="6">
        <f t="shared" si="220"/>
        <v>3.8327982626069548</v>
      </c>
      <c r="J1571" s="15">
        <f t="shared" si="221"/>
        <v>41695</v>
      </c>
      <c r="K1571" s="7">
        <f t="shared" si="222"/>
        <v>9.3062909003171725</v>
      </c>
    </row>
    <row r="1572" spans="1:11" x14ac:dyDescent="0.2">
      <c r="A1572" s="11">
        <v>41696</v>
      </c>
      <c r="B1572" s="12">
        <v>6799.15</v>
      </c>
      <c r="C1572" s="4">
        <f t="shared" si="219"/>
        <v>-4.6002729764949785E-3</v>
      </c>
      <c r="D1572" s="4">
        <f t="shared" si="223"/>
        <v>1.4509140916531771E-7</v>
      </c>
      <c r="E1572" s="13">
        <f t="shared" si="224"/>
        <v>3.7748299635819837E-5</v>
      </c>
      <c r="F1572" s="4">
        <f t="shared" si="225"/>
        <v>-4.6004180679041435E-3</v>
      </c>
      <c r="G1572" s="6">
        <f t="shared" si="226"/>
        <v>-0.74877028936656065</v>
      </c>
      <c r="H1572" s="8">
        <f t="shared" si="227"/>
        <v>1</v>
      </c>
      <c r="I1572" s="6">
        <f t="shared" si="220"/>
        <v>3.8930180566980042</v>
      </c>
      <c r="J1572" s="15">
        <f t="shared" si="221"/>
        <v>41696</v>
      </c>
      <c r="K1572" s="7">
        <f t="shared" si="222"/>
        <v>9.7725737694132651</v>
      </c>
    </row>
    <row r="1573" spans="1:11" x14ac:dyDescent="0.2">
      <c r="A1573" s="11">
        <v>41697</v>
      </c>
      <c r="B1573" s="12">
        <v>6810.27</v>
      </c>
      <c r="C1573" s="4">
        <f t="shared" si="219"/>
        <v>1.6341625836592312E-3</v>
      </c>
      <c r="D1573" s="4">
        <f t="shared" si="223"/>
        <v>1.4509140916531771E-7</v>
      </c>
      <c r="E1573" s="13">
        <f t="shared" si="224"/>
        <v>3.983587646099347E-5</v>
      </c>
      <c r="F1573" s="4">
        <f t="shared" si="225"/>
        <v>1.6340174922500658E-3</v>
      </c>
      <c r="G1573" s="6">
        <f t="shared" si="226"/>
        <v>0.25889252601162321</v>
      </c>
      <c r="H1573" s="8">
        <f t="shared" si="227"/>
        <v>0</v>
      </c>
      <c r="I1573" s="6">
        <f t="shared" si="220"/>
        <v>4.1129201133278537</v>
      </c>
      <c r="J1573" s="15">
        <f t="shared" si="221"/>
        <v>41697</v>
      </c>
      <c r="K1573" s="7">
        <f t="shared" si="222"/>
        <v>10.039161690415863</v>
      </c>
    </row>
    <row r="1574" spans="1:11" x14ac:dyDescent="0.2">
      <c r="A1574" s="11">
        <v>41698</v>
      </c>
      <c r="B1574" s="12">
        <v>6809.7</v>
      </c>
      <c r="C1574" s="4">
        <f t="shared" si="219"/>
        <v>-8.3700624940202806E-5</v>
      </c>
      <c r="D1574" s="4">
        <f t="shared" si="223"/>
        <v>1.4509140916531771E-7</v>
      </c>
      <c r="E1574" s="13">
        <f t="shared" si="224"/>
        <v>3.7745526610557026E-5</v>
      </c>
      <c r="F1574" s="4">
        <f t="shared" si="225"/>
        <v>-8.3845716349368124E-5</v>
      </c>
      <c r="G1574" s="6">
        <f t="shared" si="226"/>
        <v>-1.3647343888195799E-2</v>
      </c>
      <c r="H1574" s="8">
        <f t="shared" si="227"/>
        <v>1</v>
      </c>
      <c r="I1574" s="6">
        <f t="shared" si="220"/>
        <v>4.1732901366345061</v>
      </c>
      <c r="J1574" s="15">
        <f t="shared" si="221"/>
        <v>41698</v>
      </c>
      <c r="K1574" s="7">
        <f t="shared" si="222"/>
        <v>9.772214811633507</v>
      </c>
    </row>
    <row r="1575" spans="1:11" x14ac:dyDescent="0.2">
      <c r="A1575" s="11">
        <v>41701</v>
      </c>
      <c r="B1575" s="12">
        <v>6708.35</v>
      </c>
      <c r="C1575" s="4">
        <f t="shared" si="219"/>
        <v>-1.4995047222148103E-2</v>
      </c>
      <c r="D1575" s="4">
        <f t="shared" si="223"/>
        <v>1.4509140916531771E-7</v>
      </c>
      <c r="E1575" s="13">
        <f t="shared" si="224"/>
        <v>3.5897727178514783E-5</v>
      </c>
      <c r="F1575" s="4">
        <f t="shared" si="225"/>
        <v>-1.4995192313557268E-2</v>
      </c>
      <c r="G1575" s="6">
        <f t="shared" si="226"/>
        <v>-2.5027563022589123</v>
      </c>
      <c r="H1575" s="8">
        <f t="shared" si="227"/>
        <v>1</v>
      </c>
      <c r="I1575" s="6">
        <f t="shared" si="220"/>
        <v>1.066585199679408</v>
      </c>
      <c r="J1575" s="15">
        <f t="shared" si="221"/>
        <v>41701</v>
      </c>
      <c r="K1575" s="7">
        <f t="shared" si="222"/>
        <v>9.530018350540697</v>
      </c>
    </row>
    <row r="1576" spans="1:11" x14ac:dyDescent="0.2">
      <c r="A1576" s="11">
        <v>41702</v>
      </c>
      <c r="B1576" s="12">
        <v>6823.77</v>
      </c>
      <c r="C1576" s="4">
        <f t="shared" si="219"/>
        <v>1.7059085943786943E-2</v>
      </c>
      <c r="D1576" s="4">
        <f t="shared" si="223"/>
        <v>1.4509140916531771E-7</v>
      </c>
      <c r="E1576" s="13">
        <f t="shared" si="224"/>
        <v>7.6090664265760546E-5</v>
      </c>
      <c r="F1576" s="4">
        <f t="shared" si="225"/>
        <v>1.7058940852377778E-2</v>
      </c>
      <c r="G1576" s="6">
        <f t="shared" si="226"/>
        <v>1.955628580629964</v>
      </c>
      <c r="H1576" s="8">
        <f t="shared" si="227"/>
        <v>0</v>
      </c>
      <c r="I1576" s="6">
        <f t="shared" si="220"/>
        <v>1.9106123830135202</v>
      </c>
      <c r="J1576" s="15">
        <f t="shared" si="221"/>
        <v>41702</v>
      </c>
      <c r="K1576" s="7">
        <f t="shared" si="222"/>
        <v>13.874774974477033</v>
      </c>
    </row>
    <row r="1577" spans="1:11" x14ac:dyDescent="0.2">
      <c r="A1577" s="11">
        <v>41703</v>
      </c>
      <c r="B1577" s="12">
        <v>6775.42</v>
      </c>
      <c r="C1577" s="4">
        <f t="shared" si="219"/>
        <v>-7.1107475850400196E-3</v>
      </c>
      <c r="D1577" s="4">
        <f t="shared" si="223"/>
        <v>1.4509140916531771E-7</v>
      </c>
      <c r="E1577" s="13">
        <f t="shared" si="224"/>
        <v>6.9816229705779392E-5</v>
      </c>
      <c r="F1577" s="4">
        <f t="shared" si="225"/>
        <v>-7.1108926764491846E-3</v>
      </c>
      <c r="G1577" s="6">
        <f t="shared" si="226"/>
        <v>-0.851032073584719</v>
      </c>
      <c r="H1577" s="8">
        <f t="shared" si="227"/>
        <v>1</v>
      </c>
      <c r="I1577" s="6">
        <f t="shared" si="220"/>
        <v>3.5037557006349358</v>
      </c>
      <c r="J1577" s="15">
        <f t="shared" si="221"/>
        <v>41703</v>
      </c>
      <c r="K1577" s="7">
        <f t="shared" si="222"/>
        <v>13.290412377184611</v>
      </c>
    </row>
    <row r="1578" spans="1:11" x14ac:dyDescent="0.2">
      <c r="A1578" s="11">
        <v>41704</v>
      </c>
      <c r="B1578" s="12">
        <v>6788.49</v>
      </c>
      <c r="C1578" s="4">
        <f t="shared" si="219"/>
        <v>1.927173513413356E-3</v>
      </c>
      <c r="D1578" s="4">
        <f t="shared" si="223"/>
        <v>1.4509140916531771E-7</v>
      </c>
      <c r="E1578" s="13">
        <f t="shared" si="224"/>
        <v>7.3672228545928637E-5</v>
      </c>
      <c r="F1578" s="4">
        <f t="shared" si="225"/>
        <v>1.9270284220041906E-3</v>
      </c>
      <c r="G1578" s="6">
        <f t="shared" si="226"/>
        <v>0.22451027226960033</v>
      </c>
      <c r="H1578" s="8">
        <f t="shared" si="227"/>
        <v>0</v>
      </c>
      <c r="I1578" s="6">
        <f t="shared" si="220"/>
        <v>3.8138013592886391</v>
      </c>
      <c r="J1578" s="15">
        <f t="shared" si="221"/>
        <v>41704</v>
      </c>
      <c r="K1578" s="7">
        <f t="shared" si="222"/>
        <v>13.652499339725289</v>
      </c>
    </row>
    <row r="1579" spans="1:11" x14ac:dyDescent="0.2">
      <c r="A1579" s="11">
        <v>41705</v>
      </c>
      <c r="B1579" s="12">
        <v>6712.67</v>
      </c>
      <c r="C1579" s="4">
        <f t="shared" si="219"/>
        <v>-1.1231745578809129E-2</v>
      </c>
      <c r="D1579" s="4">
        <f t="shared" si="223"/>
        <v>1.4509140916531771E-7</v>
      </c>
      <c r="E1579" s="13">
        <f t="shared" si="224"/>
        <v>6.7676900292426405E-5</v>
      </c>
      <c r="F1579" s="4">
        <f t="shared" si="225"/>
        <v>-1.1231890670218294E-2</v>
      </c>
      <c r="G1579" s="6">
        <f t="shared" si="226"/>
        <v>-1.3653142966185288</v>
      </c>
      <c r="H1579" s="8">
        <f t="shared" si="227"/>
        <v>1</v>
      </c>
      <c r="I1579" s="6">
        <f t="shared" si="220"/>
        <v>2.9494027241083129</v>
      </c>
      <c r="J1579" s="15">
        <f t="shared" si="221"/>
        <v>41705</v>
      </c>
      <c r="K1579" s="7">
        <f t="shared" si="222"/>
        <v>13.085203771429729</v>
      </c>
    </row>
    <row r="1580" spans="1:11" x14ac:dyDescent="0.2">
      <c r="A1580" s="11">
        <v>41708</v>
      </c>
      <c r="B1580" s="12">
        <v>6689.45</v>
      </c>
      <c r="C1580" s="4">
        <f t="shared" si="219"/>
        <v>-3.4651268954079368E-3</v>
      </c>
      <c r="D1580" s="4">
        <f t="shared" si="223"/>
        <v>1.4509140916531771E-7</v>
      </c>
      <c r="E1580" s="13">
        <f t="shared" si="224"/>
        <v>8.5841529147375527E-5</v>
      </c>
      <c r="F1580" s="4">
        <f t="shared" si="225"/>
        <v>-3.4652719868171022E-3</v>
      </c>
      <c r="G1580" s="6">
        <f t="shared" si="226"/>
        <v>-0.37401464259535072</v>
      </c>
      <c r="H1580" s="8">
        <f t="shared" si="227"/>
        <v>1</v>
      </c>
      <c r="I1580" s="6">
        <f t="shared" si="220"/>
        <v>3.6926218132948998</v>
      </c>
      <c r="J1580" s="15">
        <f t="shared" si="221"/>
        <v>41708</v>
      </c>
      <c r="K1580" s="7">
        <f t="shared" si="222"/>
        <v>14.736996598454519</v>
      </c>
    </row>
    <row r="1581" spans="1:11" x14ac:dyDescent="0.2">
      <c r="A1581" s="11">
        <v>41709</v>
      </c>
      <c r="B1581" s="12">
        <v>6685.52</v>
      </c>
      <c r="C1581" s="4">
        <f t="shared" si="219"/>
        <v>-5.8766488644111962E-4</v>
      </c>
      <c r="D1581" s="4">
        <f t="shared" si="223"/>
        <v>1.4509140916531771E-7</v>
      </c>
      <c r="E1581" s="13">
        <f t="shared" si="224"/>
        <v>8.0675577270029788E-5</v>
      </c>
      <c r="F1581" s="4">
        <f t="shared" si="225"/>
        <v>-5.8780997785028491E-4</v>
      </c>
      <c r="G1581" s="6">
        <f t="shared" si="226"/>
        <v>-6.54434088417956E-2</v>
      </c>
      <c r="H1581" s="8">
        <f t="shared" si="227"/>
        <v>1</v>
      </c>
      <c r="I1581" s="6">
        <f t="shared" si="220"/>
        <v>3.791457379190418</v>
      </c>
      <c r="J1581" s="15">
        <f t="shared" si="221"/>
        <v>41709</v>
      </c>
      <c r="K1581" s="7">
        <f t="shared" si="222"/>
        <v>14.286679477512449</v>
      </c>
    </row>
    <row r="1582" spans="1:11" x14ac:dyDescent="0.2">
      <c r="A1582" s="11">
        <v>41710</v>
      </c>
      <c r="B1582" s="12">
        <v>6620.9</v>
      </c>
      <c r="C1582" s="4">
        <f t="shared" si="219"/>
        <v>-9.7126812470244295E-3</v>
      </c>
      <c r="D1582" s="4">
        <f t="shared" si="223"/>
        <v>1.4509140916531771E-7</v>
      </c>
      <c r="E1582" s="13">
        <f t="shared" si="224"/>
        <v>7.3936283518151967E-5</v>
      </c>
      <c r="F1582" s="4">
        <f t="shared" si="225"/>
        <v>-9.7128263384335944E-3</v>
      </c>
      <c r="G1582" s="6">
        <f t="shared" si="226"/>
        <v>-1.1295795350295805</v>
      </c>
      <c r="H1582" s="8">
        <f t="shared" si="227"/>
        <v>1</v>
      </c>
      <c r="I1582" s="6">
        <f t="shared" si="220"/>
        <v>3.1992399384169503</v>
      </c>
      <c r="J1582" s="15">
        <f t="shared" si="221"/>
        <v>41710</v>
      </c>
      <c r="K1582" s="7">
        <f t="shared" si="222"/>
        <v>13.676944004452327</v>
      </c>
    </row>
    <row r="1583" spans="1:11" x14ac:dyDescent="0.2">
      <c r="A1583" s="11">
        <v>41711</v>
      </c>
      <c r="B1583" s="12">
        <v>6553.78</v>
      </c>
      <c r="C1583" s="4">
        <f t="shared" si="219"/>
        <v>-1.0189329943882598E-2</v>
      </c>
      <c r="D1583" s="4">
        <f t="shared" si="223"/>
        <v>1.4509140916531771E-7</v>
      </c>
      <c r="E1583" s="13">
        <f t="shared" si="224"/>
        <v>8.5459890824446079E-5</v>
      </c>
      <c r="F1583" s="4">
        <f t="shared" si="225"/>
        <v>-1.0189475035291762E-2</v>
      </c>
      <c r="G1583" s="6">
        <f t="shared" si="226"/>
        <v>-1.1022259785535462</v>
      </c>
      <c r="H1583" s="8">
        <f t="shared" si="227"/>
        <v>1</v>
      </c>
      <c r="I1583" s="6">
        <f t="shared" si="220"/>
        <v>3.1573421155231349</v>
      </c>
      <c r="J1583" s="15">
        <f t="shared" si="221"/>
        <v>41711</v>
      </c>
      <c r="K1583" s="7">
        <f t="shared" si="222"/>
        <v>14.704200889060534</v>
      </c>
    </row>
    <row r="1584" spans="1:11" x14ac:dyDescent="0.2">
      <c r="A1584" s="11">
        <v>41712</v>
      </c>
      <c r="B1584" s="12">
        <v>6527.89</v>
      </c>
      <c r="C1584" s="4">
        <f t="shared" si="219"/>
        <v>-3.9582153964371897E-3</v>
      </c>
      <c r="D1584" s="4">
        <f t="shared" si="223"/>
        <v>1.4509140916531771E-7</v>
      </c>
      <c r="E1584" s="13">
        <f t="shared" si="224"/>
        <v>9.7418292621251335E-5</v>
      </c>
      <c r="F1584" s="4">
        <f t="shared" si="225"/>
        <v>-3.9583604878463546E-3</v>
      </c>
      <c r="G1584" s="6">
        <f t="shared" si="226"/>
        <v>-0.40104682824924248</v>
      </c>
      <c r="H1584" s="8">
        <f t="shared" si="227"/>
        <v>1</v>
      </c>
      <c r="I1584" s="6">
        <f t="shared" si="220"/>
        <v>3.6188904654192595</v>
      </c>
      <c r="J1584" s="15">
        <f t="shared" si="221"/>
        <v>41712</v>
      </c>
      <c r="K1584" s="7">
        <f t="shared" si="222"/>
        <v>15.699308275582268</v>
      </c>
    </row>
    <row r="1585" spans="1:11" x14ac:dyDescent="0.2">
      <c r="A1585" s="11">
        <v>41715</v>
      </c>
      <c r="B1585" s="12">
        <v>6568.35</v>
      </c>
      <c r="C1585" s="4">
        <f t="shared" si="219"/>
        <v>6.1788923730483562E-3</v>
      </c>
      <c r="D1585" s="4">
        <f t="shared" si="223"/>
        <v>1.4509140916531771E-7</v>
      </c>
      <c r="E1585" s="13">
        <f t="shared" si="224"/>
        <v>9.1597238013477468E-5</v>
      </c>
      <c r="F1585" s="4">
        <f t="shared" si="225"/>
        <v>6.1787472816391912E-3</v>
      </c>
      <c r="G1585" s="6">
        <f t="shared" si="226"/>
        <v>0.64559363986744833</v>
      </c>
      <c r="H1585" s="8">
        <f t="shared" si="227"/>
        <v>0</v>
      </c>
      <c r="I1585" s="6">
        <f t="shared" si="220"/>
        <v>3.5217206125917198</v>
      </c>
      <c r="J1585" s="15">
        <f t="shared" si="221"/>
        <v>41715</v>
      </c>
      <c r="K1585" s="7">
        <f t="shared" si="222"/>
        <v>15.223042145842532</v>
      </c>
    </row>
    <row r="1586" spans="1:11" x14ac:dyDescent="0.2">
      <c r="A1586" s="11">
        <v>41716</v>
      </c>
      <c r="B1586" s="12">
        <v>6605.28</v>
      </c>
      <c r="C1586" s="4">
        <f t="shared" si="219"/>
        <v>5.6066698002571148E-3</v>
      </c>
      <c r="D1586" s="4">
        <f t="shared" si="223"/>
        <v>1.4509140916531771E-7</v>
      </c>
      <c r="E1586" s="13">
        <f t="shared" si="224"/>
        <v>8.3533224144285233E-5</v>
      </c>
      <c r="F1586" s="4">
        <f t="shared" si="225"/>
        <v>5.6065247088479498E-3</v>
      </c>
      <c r="G1586" s="6">
        <f t="shared" si="226"/>
        <v>0.61342873849944868</v>
      </c>
      <c r="H1586" s="8">
        <f t="shared" si="227"/>
        <v>0</v>
      </c>
      <c r="I1586" s="6">
        <f t="shared" si="220"/>
        <v>3.5880471138381802</v>
      </c>
      <c r="J1586" s="15">
        <f t="shared" si="221"/>
        <v>41716</v>
      </c>
      <c r="K1586" s="7">
        <f t="shared" si="222"/>
        <v>14.537505187790703</v>
      </c>
    </row>
    <row r="1587" spans="1:11" x14ac:dyDescent="0.2">
      <c r="A1587" s="11">
        <v>41717</v>
      </c>
      <c r="B1587" s="12">
        <v>6573.13</v>
      </c>
      <c r="C1587" s="4">
        <f t="shared" si="219"/>
        <v>-4.8792022378818722E-3</v>
      </c>
      <c r="D1587" s="4">
        <f t="shared" si="223"/>
        <v>1.4509140916531771E-7</v>
      </c>
      <c r="E1587" s="13">
        <f t="shared" si="224"/>
        <v>7.6399860243569912E-5</v>
      </c>
      <c r="F1587" s="4">
        <f t="shared" si="225"/>
        <v>-4.8793473292910372E-3</v>
      </c>
      <c r="G1587" s="6">
        <f t="shared" si="226"/>
        <v>-0.55823292994487694</v>
      </c>
      <c r="H1587" s="8">
        <f t="shared" si="227"/>
        <v>1</v>
      </c>
      <c r="I1587" s="6">
        <f t="shared" si="220"/>
        <v>3.6650143102909651</v>
      </c>
      <c r="J1587" s="15">
        <f t="shared" si="221"/>
        <v>41717</v>
      </c>
      <c r="K1587" s="7">
        <f t="shared" si="222"/>
        <v>13.902936611242673</v>
      </c>
    </row>
    <row r="1588" spans="1:11" x14ac:dyDescent="0.2">
      <c r="A1588" s="11">
        <v>41718</v>
      </c>
      <c r="B1588" s="12">
        <v>6542.44</v>
      </c>
      <c r="C1588" s="4">
        <f t="shared" si="219"/>
        <v>-4.6799423912173488E-3</v>
      </c>
      <c r="D1588" s="4">
        <f t="shared" si="223"/>
        <v>1.4509140916531771E-7</v>
      </c>
      <c r="E1588" s="13">
        <f t="shared" si="224"/>
        <v>7.4518630384999186E-5</v>
      </c>
      <c r="F1588" s="4">
        <f t="shared" si="225"/>
        <v>-4.6800874826265137E-3</v>
      </c>
      <c r="G1588" s="6">
        <f t="shared" si="226"/>
        <v>-0.54215259283068395</v>
      </c>
      <c r="H1588" s="8">
        <f t="shared" si="227"/>
        <v>1</v>
      </c>
      <c r="I1588" s="6">
        <f t="shared" si="220"/>
        <v>3.6863274456186872</v>
      </c>
      <c r="J1588" s="15">
        <f t="shared" si="221"/>
        <v>41718</v>
      </c>
      <c r="K1588" s="7">
        <f t="shared" si="222"/>
        <v>13.730700450961994</v>
      </c>
    </row>
    <row r="1589" spans="1:11" x14ac:dyDescent="0.2">
      <c r="A1589" s="11">
        <v>41719</v>
      </c>
      <c r="B1589" s="12">
        <v>6557.17</v>
      </c>
      <c r="C1589" s="4">
        <f t="shared" si="219"/>
        <v>2.2489228623250456E-3</v>
      </c>
      <c r="D1589" s="4">
        <f t="shared" si="223"/>
        <v>1.4509140916531771E-7</v>
      </c>
      <c r="E1589" s="13">
        <f t="shared" si="224"/>
        <v>7.2500166574920389E-5</v>
      </c>
      <c r="F1589" s="4">
        <f t="shared" si="225"/>
        <v>2.2487777709158802E-3</v>
      </c>
      <c r="G1589" s="6">
        <f t="shared" si="226"/>
        <v>0.26410525185342915</v>
      </c>
      <c r="H1589" s="8">
        <f t="shared" si="227"/>
        <v>0</v>
      </c>
      <c r="I1589" s="6">
        <f t="shared" si="220"/>
        <v>3.8121465240276335</v>
      </c>
      <c r="J1589" s="15">
        <f t="shared" si="221"/>
        <v>41719</v>
      </c>
      <c r="K1589" s="7">
        <f t="shared" si="222"/>
        <v>13.543464159311258</v>
      </c>
    </row>
    <row r="1590" spans="1:11" x14ac:dyDescent="0.2">
      <c r="A1590" s="11">
        <v>41722</v>
      </c>
      <c r="B1590" s="12">
        <v>6520.39</v>
      </c>
      <c r="C1590" s="4">
        <f t="shared" si="219"/>
        <v>-5.6249173355907107E-3</v>
      </c>
      <c r="D1590" s="4">
        <f t="shared" si="223"/>
        <v>1.4509140916531771E-7</v>
      </c>
      <c r="E1590" s="13">
        <f t="shared" si="224"/>
        <v>6.6640103395866886E-5</v>
      </c>
      <c r="F1590" s="4">
        <f t="shared" si="225"/>
        <v>-5.6250624269998757E-3</v>
      </c>
      <c r="G1590" s="6">
        <f t="shared" si="226"/>
        <v>-0.68906392798778471</v>
      </c>
      <c r="H1590" s="8">
        <f t="shared" si="227"/>
        <v>1</v>
      </c>
      <c r="I1590" s="6">
        <f t="shared" si="220"/>
        <v>3.651758922642482</v>
      </c>
      <c r="J1590" s="15">
        <f t="shared" si="221"/>
        <v>41722</v>
      </c>
      <c r="K1590" s="7">
        <f t="shared" si="222"/>
        <v>12.984585537919308</v>
      </c>
    </row>
    <row r="1591" spans="1:11" x14ac:dyDescent="0.2">
      <c r="A1591" s="11">
        <v>41723</v>
      </c>
      <c r="B1591" s="12">
        <v>6604.89</v>
      </c>
      <c r="C1591" s="4">
        <f t="shared" si="219"/>
        <v>1.2876093685067119E-2</v>
      </c>
      <c r="D1591" s="4">
        <f t="shared" si="223"/>
        <v>1.4509140916531771E-7</v>
      </c>
      <c r="E1591" s="13">
        <f t="shared" si="224"/>
        <v>6.7342414337058458E-5</v>
      </c>
      <c r="F1591" s="4">
        <f t="shared" si="225"/>
        <v>1.2875948593657954E-2</v>
      </c>
      <c r="G1591" s="6">
        <f t="shared" si="226"/>
        <v>1.5690431704466448</v>
      </c>
      <c r="H1591" s="8">
        <f t="shared" si="227"/>
        <v>0</v>
      </c>
      <c r="I1591" s="6">
        <f t="shared" si="220"/>
        <v>2.6529733773991362</v>
      </c>
      <c r="J1591" s="15">
        <f t="shared" si="221"/>
        <v>41723</v>
      </c>
      <c r="K1591" s="7">
        <f t="shared" si="222"/>
        <v>13.052827596837318</v>
      </c>
    </row>
    <row r="1592" spans="1:11" x14ac:dyDescent="0.2">
      <c r="A1592" s="11">
        <v>41724</v>
      </c>
      <c r="B1592" s="12">
        <v>6605.3</v>
      </c>
      <c r="C1592" s="4">
        <f t="shared" si="219"/>
        <v>6.2073293439694066E-5</v>
      </c>
      <c r="D1592" s="4">
        <f t="shared" si="223"/>
        <v>1.4509140916531771E-7</v>
      </c>
      <c r="E1592" s="13">
        <f t="shared" si="224"/>
        <v>6.2077595912718987E-5</v>
      </c>
      <c r="F1592" s="4">
        <f t="shared" si="225"/>
        <v>6.1928202030528748E-5</v>
      </c>
      <c r="G1592" s="6">
        <f t="shared" si="226"/>
        <v>7.8599724983423151E-3</v>
      </c>
      <c r="H1592" s="8">
        <f t="shared" si="227"/>
        <v>0</v>
      </c>
      <c r="I1592" s="6">
        <f t="shared" si="220"/>
        <v>3.9245932814474478</v>
      </c>
      <c r="J1592" s="15">
        <f t="shared" si="221"/>
        <v>41724</v>
      </c>
      <c r="K1592" s="7">
        <f t="shared" si="222"/>
        <v>12.532211203900893</v>
      </c>
    </row>
    <row r="1593" spans="1:11" x14ac:dyDescent="0.2">
      <c r="A1593" s="11">
        <v>41725</v>
      </c>
      <c r="B1593" s="12">
        <v>6588.32</v>
      </c>
      <c r="C1593" s="4">
        <f t="shared" si="219"/>
        <v>-2.5739727800027394E-3</v>
      </c>
      <c r="D1593" s="4">
        <f t="shared" si="223"/>
        <v>1.4509140916531771E-7</v>
      </c>
      <c r="E1593" s="13">
        <f t="shared" si="224"/>
        <v>5.7420378514385555E-5</v>
      </c>
      <c r="F1593" s="4">
        <f t="shared" si="225"/>
        <v>-2.5741178714119048E-3</v>
      </c>
      <c r="G1593" s="6">
        <f t="shared" si="226"/>
        <v>-0.33969988846957339</v>
      </c>
      <c r="H1593" s="8">
        <f t="shared" si="227"/>
        <v>1</v>
      </c>
      <c r="I1593" s="6">
        <f t="shared" si="220"/>
        <v>3.9059191053135494</v>
      </c>
      <c r="J1593" s="15">
        <f t="shared" si="221"/>
        <v>41725</v>
      </c>
      <c r="K1593" s="7">
        <f t="shared" si="222"/>
        <v>12.052948089218482</v>
      </c>
    </row>
    <row r="1594" spans="1:11" x14ac:dyDescent="0.2">
      <c r="A1594" s="11">
        <v>41726</v>
      </c>
      <c r="B1594" s="12">
        <v>6615.58</v>
      </c>
      <c r="C1594" s="4">
        <f t="shared" si="219"/>
        <v>4.1290889404625485E-3</v>
      </c>
      <c r="D1594" s="4">
        <f t="shared" si="223"/>
        <v>1.4509140916531771E-7</v>
      </c>
      <c r="E1594" s="13">
        <f t="shared" si="224"/>
        <v>5.4533257164330291E-5</v>
      </c>
      <c r="F1594" s="4">
        <f t="shared" si="225"/>
        <v>4.1289438490533835E-3</v>
      </c>
      <c r="G1594" s="6">
        <f t="shared" si="226"/>
        <v>0.55912415879609489</v>
      </c>
      <c r="H1594" s="8">
        <f t="shared" si="227"/>
        <v>0</v>
      </c>
      <c r="I1594" s="6">
        <f t="shared" si="220"/>
        <v>3.8331014639240175</v>
      </c>
      <c r="J1594" s="15">
        <f t="shared" si="221"/>
        <v>41726</v>
      </c>
      <c r="K1594" s="7">
        <f t="shared" si="222"/>
        <v>11.746026588840826</v>
      </c>
    </row>
    <row r="1595" spans="1:11" x14ac:dyDescent="0.2">
      <c r="A1595" s="11">
        <v>41729</v>
      </c>
      <c r="B1595" s="12">
        <v>6598.37</v>
      </c>
      <c r="C1595" s="4">
        <f t="shared" si="219"/>
        <v>-2.6048244061734043E-3</v>
      </c>
      <c r="D1595" s="4">
        <f t="shared" si="223"/>
        <v>1.4509140916531771E-7</v>
      </c>
      <c r="E1595" s="13">
        <f t="shared" si="224"/>
        <v>5.0746715180530891E-5</v>
      </c>
      <c r="F1595" s="4">
        <f t="shared" si="225"/>
        <v>-2.6049694975825697E-3</v>
      </c>
      <c r="G1595" s="6">
        <f t="shared" si="226"/>
        <v>-0.36567786653911155</v>
      </c>
      <c r="H1595" s="8">
        <f t="shared" si="227"/>
        <v>1</v>
      </c>
      <c r="I1595" s="6">
        <f t="shared" si="220"/>
        <v>3.9585331495790013</v>
      </c>
      <c r="J1595" s="15">
        <f t="shared" si="221"/>
        <v>41729</v>
      </c>
      <c r="K1595" s="7">
        <f t="shared" si="222"/>
        <v>11.330895348856734</v>
      </c>
    </row>
    <row r="1596" spans="1:11" x14ac:dyDescent="0.2">
      <c r="A1596" s="11">
        <v>41730</v>
      </c>
      <c r="B1596" s="12">
        <v>6652.61</v>
      </c>
      <c r="C1596" s="4">
        <f t="shared" si="219"/>
        <v>8.1866100367974023E-3</v>
      </c>
      <c r="D1596" s="4">
        <f t="shared" si="223"/>
        <v>1.4509140916531771E-7</v>
      </c>
      <c r="E1596" s="13">
        <f t="shared" si="224"/>
        <v>4.8659510203890132E-5</v>
      </c>
      <c r="F1596" s="4">
        <f t="shared" si="225"/>
        <v>8.1864649453882374E-3</v>
      </c>
      <c r="G1596" s="6">
        <f t="shared" si="226"/>
        <v>1.1735795683043906</v>
      </c>
      <c r="H1596" s="8">
        <f t="shared" si="227"/>
        <v>0</v>
      </c>
      <c r="I1596" s="6">
        <f t="shared" si="220"/>
        <v>3.357748608395589</v>
      </c>
      <c r="J1596" s="15">
        <f t="shared" si="221"/>
        <v>41730</v>
      </c>
      <c r="K1596" s="7">
        <f t="shared" si="222"/>
        <v>11.095429726506406</v>
      </c>
    </row>
    <row r="1597" spans="1:11" x14ac:dyDescent="0.2">
      <c r="A1597" s="11">
        <v>41731</v>
      </c>
      <c r="B1597" s="12">
        <v>6659.04</v>
      </c>
      <c r="C1597" s="4">
        <f t="shared" si="219"/>
        <v>9.6607114821837018E-4</v>
      </c>
      <c r="D1597" s="4">
        <f t="shared" si="223"/>
        <v>1.4509140916531771E-7</v>
      </c>
      <c r="E1597" s="13">
        <f t="shared" si="224"/>
        <v>4.555084433888796E-5</v>
      </c>
      <c r="F1597" s="4">
        <f t="shared" si="225"/>
        <v>9.6592605680920489E-4</v>
      </c>
      <c r="G1597" s="6">
        <f t="shared" si="226"/>
        <v>0.14311846380176152</v>
      </c>
      <c r="H1597" s="8">
        <f t="shared" si="227"/>
        <v>0</v>
      </c>
      <c r="I1597" s="6">
        <f t="shared" si="220"/>
        <v>4.0691607184054801</v>
      </c>
      <c r="J1597" s="15">
        <f t="shared" si="221"/>
        <v>41731</v>
      </c>
      <c r="K1597" s="7">
        <f t="shared" si="222"/>
        <v>10.735158879932172</v>
      </c>
    </row>
    <row r="1598" spans="1:11" x14ac:dyDescent="0.2">
      <c r="A1598" s="11">
        <v>41732</v>
      </c>
      <c r="B1598" s="12">
        <v>6649.14</v>
      </c>
      <c r="C1598" s="4">
        <f t="shared" si="219"/>
        <v>-1.4878070218759653E-3</v>
      </c>
      <c r="D1598" s="4">
        <f t="shared" si="223"/>
        <v>1.4509140916531771E-7</v>
      </c>
      <c r="E1598" s="13">
        <f t="shared" si="224"/>
        <v>4.2800942711670916E-5</v>
      </c>
      <c r="F1598" s="4">
        <f t="shared" si="225"/>
        <v>-1.4879521132851307E-3</v>
      </c>
      <c r="G1598" s="6">
        <f t="shared" si="226"/>
        <v>-0.22743761222027661</v>
      </c>
      <c r="H1598" s="8">
        <f t="shared" si="227"/>
        <v>1</v>
      </c>
      <c r="I1598" s="6">
        <f t="shared" si="220"/>
        <v>4.0846727478918323</v>
      </c>
      <c r="J1598" s="15">
        <f t="shared" si="221"/>
        <v>41732</v>
      </c>
      <c r="K1598" s="7">
        <f t="shared" si="222"/>
        <v>10.406074430856595</v>
      </c>
    </row>
    <row r="1599" spans="1:11" x14ac:dyDescent="0.2">
      <c r="A1599" s="11">
        <v>41733</v>
      </c>
      <c r="B1599" s="12">
        <v>6695.55</v>
      </c>
      <c r="C1599" s="4">
        <f t="shared" si="219"/>
        <v>6.955603631276717E-3</v>
      </c>
      <c r="D1599" s="4">
        <f t="shared" si="223"/>
        <v>1.4509140916531771E-7</v>
      </c>
      <c r="E1599" s="13">
        <f t="shared" si="224"/>
        <v>4.0780260715418254E-5</v>
      </c>
      <c r="F1599" s="4">
        <f t="shared" si="225"/>
        <v>6.955458539867552E-3</v>
      </c>
      <c r="G1599" s="6">
        <f t="shared" si="226"/>
        <v>1.0891827817803228</v>
      </c>
      <c r="H1599" s="8">
        <f t="shared" si="227"/>
        <v>0</v>
      </c>
      <c r="I1599" s="6">
        <f t="shared" si="220"/>
        <v>3.5415581005423111</v>
      </c>
      <c r="J1599" s="15">
        <f t="shared" si="221"/>
        <v>41733</v>
      </c>
      <c r="K1599" s="7">
        <f t="shared" si="222"/>
        <v>10.157463246795835</v>
      </c>
    </row>
    <row r="1600" spans="1:11" x14ac:dyDescent="0.2">
      <c r="A1600" s="11">
        <v>41736</v>
      </c>
      <c r="B1600" s="12">
        <v>6622.84</v>
      </c>
      <c r="C1600" s="4">
        <f t="shared" si="219"/>
        <v>-1.0918845653209969E-2</v>
      </c>
      <c r="D1600" s="4">
        <f t="shared" si="223"/>
        <v>1.4509140916531771E-7</v>
      </c>
      <c r="E1600" s="13">
        <f t="shared" si="224"/>
        <v>3.8580921571204887E-5</v>
      </c>
      <c r="F1600" s="4">
        <f t="shared" si="225"/>
        <v>-1.0918990744619134E-2</v>
      </c>
      <c r="G1600" s="6">
        <f t="shared" si="226"/>
        <v>-1.7579082293336474</v>
      </c>
      <c r="H1600" s="8">
        <f t="shared" si="227"/>
        <v>1</v>
      </c>
      <c r="I1600" s="6">
        <f t="shared" si="220"/>
        <v>2.617317127162587</v>
      </c>
      <c r="J1600" s="15">
        <f t="shared" si="221"/>
        <v>41736</v>
      </c>
      <c r="K1600" s="7">
        <f t="shared" si="222"/>
        <v>9.8797637408567809</v>
      </c>
    </row>
    <row r="1601" spans="1:11" x14ac:dyDescent="0.2">
      <c r="A1601" s="11">
        <v>41737</v>
      </c>
      <c r="B1601" s="12">
        <v>6590.69</v>
      </c>
      <c r="C1601" s="4">
        <f t="shared" si="219"/>
        <v>-4.8662338441374971E-3</v>
      </c>
      <c r="D1601" s="4">
        <f t="shared" si="223"/>
        <v>1.4509140916531771E-7</v>
      </c>
      <c r="E1601" s="13">
        <f t="shared" si="224"/>
        <v>5.8814112021307388E-5</v>
      </c>
      <c r="F1601" s="4">
        <f t="shared" si="225"/>
        <v>-4.866378935546662E-3</v>
      </c>
      <c r="G1601" s="6">
        <f t="shared" si="226"/>
        <v>-0.63454898151996153</v>
      </c>
      <c r="H1601" s="8">
        <f t="shared" si="227"/>
        <v>1</v>
      </c>
      <c r="I1601" s="6">
        <f t="shared" si="220"/>
        <v>3.7502996275677183</v>
      </c>
      <c r="J1601" s="15">
        <f t="shared" si="221"/>
        <v>41737</v>
      </c>
      <c r="K1601" s="7">
        <f t="shared" si="222"/>
        <v>12.1983483887741</v>
      </c>
    </row>
    <row r="1602" spans="1:11" x14ac:dyDescent="0.2">
      <c r="A1602" s="11">
        <v>41738</v>
      </c>
      <c r="B1602" s="12">
        <v>6635.61</v>
      </c>
      <c r="C1602" s="4">
        <f t="shared" si="219"/>
        <v>6.7925531271319384E-3</v>
      </c>
      <c r="D1602" s="4">
        <f t="shared" si="223"/>
        <v>1.4509140916531771E-7</v>
      </c>
      <c r="E1602" s="13">
        <f t="shared" si="224"/>
        <v>5.8938903359840251E-5</v>
      </c>
      <c r="F1602" s="4">
        <f t="shared" si="225"/>
        <v>6.7924080357227735E-3</v>
      </c>
      <c r="G1602" s="6">
        <f t="shared" si="226"/>
        <v>0.88475442141220206</v>
      </c>
      <c r="H1602" s="8">
        <f t="shared" si="227"/>
        <v>0</v>
      </c>
      <c r="I1602" s="6">
        <f t="shared" si="220"/>
        <v>3.5591708671263929</v>
      </c>
      <c r="J1602" s="15">
        <f t="shared" si="221"/>
        <v>41738</v>
      </c>
      <c r="K1602" s="7">
        <f t="shared" si="222"/>
        <v>12.211282713146716</v>
      </c>
    </row>
    <row r="1603" spans="1:11" x14ac:dyDescent="0.2">
      <c r="A1603" s="11">
        <v>41739</v>
      </c>
      <c r="B1603" s="12">
        <v>6641.96</v>
      </c>
      <c r="C1603" s="4">
        <f t="shared" si="219"/>
        <v>9.5650039640262231E-4</v>
      </c>
      <c r="D1603" s="4">
        <f t="shared" si="223"/>
        <v>1.4509140916531771E-7</v>
      </c>
      <c r="E1603" s="13">
        <f t="shared" si="224"/>
        <v>5.4643915512792054E-5</v>
      </c>
      <c r="F1603" s="4">
        <f t="shared" si="225"/>
        <v>9.5635530499345702E-4</v>
      </c>
      <c r="G1603" s="6">
        <f t="shared" si="226"/>
        <v>0.12937440506840958</v>
      </c>
      <c r="H1603" s="8">
        <f t="shared" si="227"/>
        <v>0</v>
      </c>
      <c r="I1603" s="6">
        <f t="shared" si="220"/>
        <v>3.9800289409914336</v>
      </c>
      <c r="J1603" s="15">
        <f t="shared" si="221"/>
        <v>41739</v>
      </c>
      <c r="K1603" s="7">
        <f t="shared" si="222"/>
        <v>11.757938010015359</v>
      </c>
    </row>
    <row r="1604" spans="1:11" x14ac:dyDescent="0.2">
      <c r="A1604" s="11">
        <v>41740</v>
      </c>
      <c r="B1604" s="12">
        <v>6561.7</v>
      </c>
      <c r="C1604" s="4">
        <f t="shared" si="219"/>
        <v>-1.2157384929127848E-2</v>
      </c>
      <c r="D1604" s="4">
        <f t="shared" si="223"/>
        <v>1.4509140916531771E-7</v>
      </c>
      <c r="E1604" s="13">
        <f t="shared" si="224"/>
        <v>5.0844602694247309E-5</v>
      </c>
      <c r="F1604" s="4">
        <f t="shared" si="225"/>
        <v>-1.2157530020537013E-2</v>
      </c>
      <c r="G1604" s="6">
        <f t="shared" si="226"/>
        <v>-1.7049942614597202</v>
      </c>
      <c r="H1604" s="8">
        <f t="shared" si="227"/>
        <v>1</v>
      </c>
      <c r="I1604" s="6">
        <f t="shared" si="220"/>
        <v>2.570927042394632</v>
      </c>
      <c r="J1604" s="15">
        <f t="shared" si="221"/>
        <v>41740</v>
      </c>
      <c r="K1604" s="7">
        <f t="shared" si="222"/>
        <v>11.341818408722903</v>
      </c>
    </row>
    <row r="1605" spans="1:11" x14ac:dyDescent="0.2">
      <c r="A1605" s="11">
        <v>41743</v>
      </c>
      <c r="B1605" s="12">
        <v>6583.76</v>
      </c>
      <c r="C1605" s="4">
        <f t="shared" si="219"/>
        <v>3.356294980670008E-3</v>
      </c>
      <c r="D1605" s="4">
        <f t="shared" si="223"/>
        <v>1.4509140916531771E-7</v>
      </c>
      <c r="E1605" s="13">
        <f t="shared" si="224"/>
        <v>7.4979281767818823E-5</v>
      </c>
      <c r="F1605" s="4">
        <f t="shared" si="225"/>
        <v>3.3561498892608426E-3</v>
      </c>
      <c r="G1605" s="6">
        <f t="shared" si="226"/>
        <v>0.38758834640107015</v>
      </c>
      <c r="H1605" s="8">
        <f t="shared" si="227"/>
        <v>0</v>
      </c>
      <c r="I1605" s="6">
        <f t="shared" si="220"/>
        <v>3.7550984665053022</v>
      </c>
      <c r="J1605" s="15">
        <f t="shared" si="221"/>
        <v>41743</v>
      </c>
      <c r="K1605" s="7">
        <f t="shared" si="222"/>
        <v>13.773074561352727</v>
      </c>
    </row>
    <row r="1606" spans="1:11" x14ac:dyDescent="0.2">
      <c r="A1606" s="11">
        <v>41744</v>
      </c>
      <c r="B1606" s="12">
        <v>6541.61</v>
      </c>
      <c r="C1606" s="4">
        <f t="shared" si="219"/>
        <v>-6.4226981630567748E-3</v>
      </c>
      <c r="D1606" s="4">
        <f t="shared" si="223"/>
        <v>1.4509140916531771E-7</v>
      </c>
      <c r="E1606" s="13">
        <f t="shared" si="224"/>
        <v>6.8833109398782903E-5</v>
      </c>
      <c r="F1606" s="4">
        <f t="shared" si="225"/>
        <v>-6.4228432544659398E-3</v>
      </c>
      <c r="G1606" s="6">
        <f t="shared" si="226"/>
        <v>-0.77415625878649075</v>
      </c>
      <c r="H1606" s="8">
        <f t="shared" si="227"/>
        <v>1</v>
      </c>
      <c r="I1606" s="6">
        <f t="shared" si="220"/>
        <v>3.573315354047697</v>
      </c>
      <c r="J1606" s="15">
        <f t="shared" si="221"/>
        <v>41744</v>
      </c>
      <c r="K1606" s="7">
        <f t="shared" si="222"/>
        <v>13.196505854919351</v>
      </c>
    </row>
    <row r="1607" spans="1:11" x14ac:dyDescent="0.2">
      <c r="A1607" s="11">
        <v>41745</v>
      </c>
      <c r="B1607" s="12">
        <v>6584.17</v>
      </c>
      <c r="C1607" s="4">
        <f t="shared" si="219"/>
        <v>6.4849706690820064E-3</v>
      </c>
      <c r="D1607" s="4">
        <f t="shared" si="223"/>
        <v>1.4509140916531771E-7</v>
      </c>
      <c r="E1607" s="13">
        <f t="shared" si="224"/>
        <v>7.1070325854233172E-5</v>
      </c>
      <c r="F1607" s="4">
        <f t="shared" si="225"/>
        <v>6.4848255776728415E-3</v>
      </c>
      <c r="G1607" s="6">
        <f t="shared" si="226"/>
        <v>0.76922633824323861</v>
      </c>
      <c r="H1607" s="8">
        <f t="shared" si="227"/>
        <v>0</v>
      </c>
      <c r="I1607" s="6">
        <f t="shared" si="220"/>
        <v>3.561127220151846</v>
      </c>
      <c r="J1607" s="15">
        <f t="shared" si="221"/>
        <v>41745</v>
      </c>
      <c r="K1607" s="7">
        <f t="shared" si="222"/>
        <v>13.409247719809263</v>
      </c>
    </row>
    <row r="1608" spans="1:11" x14ac:dyDescent="0.2">
      <c r="A1608" s="11">
        <v>41746</v>
      </c>
      <c r="B1608" s="12">
        <v>6625.25</v>
      </c>
      <c r="C1608" s="4">
        <f t="shared" si="219"/>
        <v>6.219823797820016E-3</v>
      </c>
      <c r="D1608" s="4">
        <f t="shared" si="223"/>
        <v>1.4509140916531771E-7</v>
      </c>
      <c r="E1608" s="13">
        <f t="shared" si="224"/>
        <v>6.5375277423817226E-5</v>
      </c>
      <c r="F1608" s="4">
        <f t="shared" si="225"/>
        <v>6.219678706410851E-3</v>
      </c>
      <c r="G1608" s="6">
        <f t="shared" si="226"/>
        <v>0.76923879388049476</v>
      </c>
      <c r="H1608" s="8">
        <f t="shared" si="227"/>
        <v>0</v>
      </c>
      <c r="I1608" s="6">
        <f t="shared" si="220"/>
        <v>3.6028805017957866</v>
      </c>
      <c r="J1608" s="15">
        <f t="shared" si="221"/>
        <v>41746</v>
      </c>
      <c r="K1608" s="7">
        <f t="shared" si="222"/>
        <v>12.86077182296061</v>
      </c>
    </row>
    <row r="1609" spans="1:11" x14ac:dyDescent="0.2">
      <c r="A1609" s="11">
        <v>41751</v>
      </c>
      <c r="B1609" s="12">
        <v>6681.76</v>
      </c>
      <c r="C1609" s="4">
        <f t="shared" si="219"/>
        <v>8.4933188901536293E-3</v>
      </c>
      <c r="D1609" s="4">
        <f t="shared" si="223"/>
        <v>1.4509140916531771E-7</v>
      </c>
      <c r="E1609" s="13">
        <f t="shared" si="224"/>
        <v>6.0337481910895577E-5</v>
      </c>
      <c r="F1609" s="4">
        <f t="shared" si="225"/>
        <v>8.4931737987444644E-3</v>
      </c>
      <c r="G1609" s="6">
        <f t="shared" si="226"/>
        <v>1.0933933305858641</v>
      </c>
      <c r="H1609" s="8">
        <f t="shared" si="227"/>
        <v>0</v>
      </c>
      <c r="I1609" s="6">
        <f t="shared" si="220"/>
        <v>3.3410855074987098</v>
      </c>
      <c r="J1609" s="15">
        <f t="shared" si="221"/>
        <v>41751</v>
      </c>
      <c r="K1609" s="7">
        <f t="shared" si="222"/>
        <v>12.355315829009221</v>
      </c>
    </row>
    <row r="1610" spans="1:11" x14ac:dyDescent="0.2">
      <c r="A1610" s="11">
        <v>41752</v>
      </c>
      <c r="B1610" s="12">
        <v>6674.74</v>
      </c>
      <c r="C1610" s="4">
        <f t="shared" si="219"/>
        <v>-1.0511736826871512E-3</v>
      </c>
      <c r="D1610" s="4">
        <f t="shared" si="223"/>
        <v>1.4509140916531771E-7</v>
      </c>
      <c r="E1610" s="13">
        <f t="shared" si="224"/>
        <v>5.5881087212921092E-5</v>
      </c>
      <c r="F1610" s="4">
        <f t="shared" si="225"/>
        <v>-1.0513187740963166E-3</v>
      </c>
      <c r="G1610" s="6">
        <f t="shared" si="226"/>
        <v>-0.14063777808323735</v>
      </c>
      <c r="H1610" s="8">
        <f t="shared" si="227"/>
        <v>1</v>
      </c>
      <c r="I1610" s="6">
        <f t="shared" si="220"/>
        <v>3.967314258261462</v>
      </c>
      <c r="J1610" s="15">
        <f t="shared" si="221"/>
        <v>41752</v>
      </c>
      <c r="K1610" s="7">
        <f t="shared" si="222"/>
        <v>11.89029649120199</v>
      </c>
    </row>
    <row r="1611" spans="1:11" x14ac:dyDescent="0.2">
      <c r="A1611" s="11">
        <v>41753</v>
      </c>
      <c r="B1611" s="12">
        <v>6703</v>
      </c>
      <c r="C1611" s="4">
        <f t="shared" si="219"/>
        <v>4.2249351589909818E-3</v>
      </c>
      <c r="D1611" s="4">
        <f t="shared" si="223"/>
        <v>1.4509140916531771E-7</v>
      </c>
      <c r="E1611" s="13">
        <f t="shared" si="224"/>
        <v>5.2144603194502723E-5</v>
      </c>
      <c r="F1611" s="4">
        <f t="shared" si="225"/>
        <v>4.2247900675818168E-3</v>
      </c>
      <c r="G1611" s="6">
        <f t="shared" si="226"/>
        <v>0.58506005814977491</v>
      </c>
      <c r="H1611" s="8">
        <f t="shared" si="227"/>
        <v>0</v>
      </c>
      <c r="I1611" s="6">
        <f t="shared" si="220"/>
        <v>3.8406587650121011</v>
      </c>
      <c r="J1611" s="15">
        <f t="shared" si="221"/>
        <v>41753</v>
      </c>
      <c r="K1611" s="7">
        <f t="shared" si="222"/>
        <v>11.48589770466775</v>
      </c>
    </row>
    <row r="1612" spans="1:11" x14ac:dyDescent="0.2">
      <c r="A1612" s="11">
        <v>41754</v>
      </c>
      <c r="B1612" s="12">
        <v>6685.69</v>
      </c>
      <c r="C1612" s="4">
        <f t="shared" si="219"/>
        <v>-2.5857659927628561E-3</v>
      </c>
      <c r="D1612" s="4">
        <f t="shared" si="223"/>
        <v>1.4509140916531771E-7</v>
      </c>
      <c r="E1612" s="13">
        <f t="shared" si="224"/>
        <v>4.8633730471419131E-5</v>
      </c>
      <c r="F1612" s="4">
        <f t="shared" si="225"/>
        <v>-2.5859110841720215E-3</v>
      </c>
      <c r="G1612" s="6">
        <f t="shared" si="226"/>
        <v>-0.3708043291580817</v>
      </c>
      <c r="H1612" s="8">
        <f t="shared" si="227"/>
        <v>1</v>
      </c>
      <c r="I1612" s="6">
        <f t="shared" si="220"/>
        <v>3.9779101541202571</v>
      </c>
      <c r="J1612" s="15">
        <f t="shared" si="221"/>
        <v>41754</v>
      </c>
      <c r="K1612" s="7">
        <f t="shared" si="222"/>
        <v>11.092490166445511</v>
      </c>
    </row>
    <row r="1613" spans="1:11" x14ac:dyDescent="0.2">
      <c r="A1613" s="11">
        <v>41757</v>
      </c>
      <c r="B1613" s="12">
        <v>6700.16</v>
      </c>
      <c r="C1613" s="4">
        <f t="shared" si="219"/>
        <v>2.1619853257405738E-3</v>
      </c>
      <c r="D1613" s="4">
        <f t="shared" si="223"/>
        <v>1.4509140916531771E-7</v>
      </c>
      <c r="E1613" s="13">
        <f t="shared" si="224"/>
        <v>4.6771976935659651E-5</v>
      </c>
      <c r="F1613" s="4">
        <f t="shared" si="225"/>
        <v>2.1618402343314084E-3</v>
      </c>
      <c r="G1613" s="6">
        <f t="shared" si="226"/>
        <v>0.31610453891421725</v>
      </c>
      <c r="H1613" s="8">
        <f t="shared" si="227"/>
        <v>0</v>
      </c>
      <c r="I1613" s="6">
        <f t="shared" si="220"/>
        <v>4.0162135859388126</v>
      </c>
      <c r="J1613" s="15">
        <f t="shared" si="221"/>
        <v>41757</v>
      </c>
      <c r="K1613" s="7">
        <f t="shared" si="222"/>
        <v>10.878101932194738</v>
      </c>
    </row>
    <row r="1614" spans="1:11" x14ac:dyDescent="0.2">
      <c r="A1614" s="11">
        <v>41758</v>
      </c>
      <c r="B1614" s="12">
        <v>6769.91</v>
      </c>
      <c r="C1614" s="4">
        <f t="shared" si="219"/>
        <v>1.0356386183149898E-2</v>
      </c>
      <c r="D1614" s="4">
        <f t="shared" si="223"/>
        <v>1.4509140916531771E-7</v>
      </c>
      <c r="E1614" s="13">
        <f t="shared" si="224"/>
        <v>4.3881147101829099E-5</v>
      </c>
      <c r="F1614" s="4">
        <f t="shared" si="225"/>
        <v>1.0356241091740733E-2</v>
      </c>
      <c r="G1614" s="6">
        <f t="shared" si="226"/>
        <v>1.5633750120299552</v>
      </c>
      <c r="H1614" s="8">
        <f t="shared" si="227"/>
        <v>0</v>
      </c>
      <c r="I1614" s="6">
        <f t="shared" si="220"/>
        <v>2.8760036432290077</v>
      </c>
      <c r="J1614" s="15">
        <f t="shared" si="221"/>
        <v>41758</v>
      </c>
      <c r="K1614" s="7">
        <f t="shared" si="222"/>
        <v>10.536569753369813</v>
      </c>
    </row>
    <row r="1615" spans="1:11" x14ac:dyDescent="0.2">
      <c r="A1615" s="11">
        <v>41759</v>
      </c>
      <c r="B1615" s="12">
        <v>6780.03</v>
      </c>
      <c r="C1615" s="4">
        <f t="shared" si="219"/>
        <v>1.4937338293276113E-3</v>
      </c>
      <c r="D1615" s="4">
        <f t="shared" si="223"/>
        <v>1.4509140916531771E-7</v>
      </c>
      <c r="E1615" s="13">
        <f t="shared" si="224"/>
        <v>4.1323941532213262E-5</v>
      </c>
      <c r="F1615" s="4">
        <f t="shared" si="225"/>
        <v>1.4935887379184459E-3</v>
      </c>
      <c r="G1615" s="6">
        <f t="shared" si="226"/>
        <v>0.23234330409020934</v>
      </c>
      <c r="H1615" s="8">
        <f t="shared" si="227"/>
        <v>0</v>
      </c>
      <c r="I1615" s="6">
        <f t="shared" si="220"/>
        <v>4.1011040252379427</v>
      </c>
      <c r="J1615" s="15">
        <f t="shared" si="221"/>
        <v>41759</v>
      </c>
      <c r="K1615" s="7">
        <f t="shared" si="222"/>
        <v>10.224948512168634</v>
      </c>
    </row>
    <row r="1616" spans="1:11" x14ac:dyDescent="0.2">
      <c r="A1616" s="11">
        <v>41760</v>
      </c>
      <c r="B1616" s="12">
        <v>6808.87</v>
      </c>
      <c r="C1616" s="4">
        <f t="shared" ref="C1616:C1679" si="228">LN(B1616/B1615)</f>
        <v>4.244647219556457E-3</v>
      </c>
      <c r="D1616" s="4">
        <f t="shared" si="223"/>
        <v>1.4509140916531771E-7</v>
      </c>
      <c r="E1616" s="13">
        <f t="shared" si="224"/>
        <v>3.9061857389886137E-5</v>
      </c>
      <c r="F1616" s="4">
        <f t="shared" si="225"/>
        <v>4.2445021281472921E-3</v>
      </c>
      <c r="G1616" s="6">
        <f t="shared" si="226"/>
        <v>0.67912592661536042</v>
      </c>
      <c r="H1616" s="8">
        <f t="shared" si="227"/>
        <v>0</v>
      </c>
      <c r="I1616" s="6">
        <f t="shared" si="220"/>
        <v>3.9256374954056836</v>
      </c>
      <c r="J1616" s="15">
        <f t="shared" si="221"/>
        <v>41760</v>
      </c>
      <c r="K1616" s="7">
        <f t="shared" si="222"/>
        <v>9.9411518043138205</v>
      </c>
    </row>
    <row r="1617" spans="1:11" x14ac:dyDescent="0.2">
      <c r="A1617" s="11">
        <v>41761</v>
      </c>
      <c r="B1617" s="12">
        <v>6822.42</v>
      </c>
      <c r="C1617" s="4">
        <f t="shared" si="228"/>
        <v>1.9880736838493946E-3</v>
      </c>
      <c r="D1617" s="4">
        <f t="shared" si="223"/>
        <v>1.4509140916531771E-7</v>
      </c>
      <c r="E1617" s="13">
        <f t="shared" si="224"/>
        <v>3.7060835364998029E-5</v>
      </c>
      <c r="F1617" s="4">
        <f t="shared" si="225"/>
        <v>1.9879285924402292E-3</v>
      </c>
      <c r="G1617" s="6">
        <f t="shared" si="226"/>
        <v>0.32654510511282514</v>
      </c>
      <c r="H1617" s="8">
        <f t="shared" si="227"/>
        <v>0</v>
      </c>
      <c r="I1617" s="6">
        <f t="shared" si="220"/>
        <v>4.1292205121995051</v>
      </c>
      <c r="J1617" s="15">
        <f t="shared" si="221"/>
        <v>41761</v>
      </c>
      <c r="K1617" s="7">
        <f t="shared" si="222"/>
        <v>9.6831768275419314</v>
      </c>
    </row>
    <row r="1618" spans="1:11" x14ac:dyDescent="0.2">
      <c r="A1618" s="11">
        <v>41765</v>
      </c>
      <c r="B1618" s="12">
        <v>6798.56</v>
      </c>
      <c r="C1618" s="4">
        <f t="shared" si="228"/>
        <v>-3.5034225738144616E-3</v>
      </c>
      <c r="D1618" s="4">
        <f t="shared" si="223"/>
        <v>1.4509140916531771E-7</v>
      </c>
      <c r="E1618" s="13">
        <f t="shared" si="224"/>
        <v>3.5290746857163783E-5</v>
      </c>
      <c r="F1618" s="4">
        <f t="shared" si="225"/>
        <v>-3.503567665223627E-3</v>
      </c>
      <c r="G1618" s="6">
        <f t="shared" si="226"/>
        <v>-0.58976647932025317</v>
      </c>
      <c r="H1618" s="8">
        <f t="shared" si="227"/>
        <v>1</v>
      </c>
      <c r="I1618" s="6">
        <f t="shared" si="220"/>
        <v>4.0330940952699219</v>
      </c>
      <c r="J1618" s="15">
        <f t="shared" si="221"/>
        <v>41765</v>
      </c>
      <c r="K1618" s="7">
        <f t="shared" si="222"/>
        <v>9.4491052247619916</v>
      </c>
    </row>
    <row r="1619" spans="1:11" x14ac:dyDescent="0.2">
      <c r="A1619" s="11">
        <v>41766</v>
      </c>
      <c r="B1619" s="12">
        <v>6796.44</v>
      </c>
      <c r="C1619" s="4">
        <f t="shared" si="228"/>
        <v>-3.1187936994264535E-4</v>
      </c>
      <c r="D1619" s="4">
        <f t="shared" si="223"/>
        <v>1.4509140916531771E-7</v>
      </c>
      <c r="E1619" s="13">
        <f t="shared" si="224"/>
        <v>3.6008394413191463E-5</v>
      </c>
      <c r="F1619" s="4">
        <f t="shared" si="225"/>
        <v>-3.1202446135181064E-4</v>
      </c>
      <c r="G1619" s="6">
        <f t="shared" si="226"/>
        <v>-5.1998014845030041E-2</v>
      </c>
      <c r="H1619" s="8">
        <f t="shared" si="227"/>
        <v>1</v>
      </c>
      <c r="I1619" s="6">
        <f t="shared" si="220"/>
        <v>4.1955888042942924</v>
      </c>
      <c r="J1619" s="15">
        <f t="shared" si="221"/>
        <v>41766</v>
      </c>
      <c r="K1619" s="7">
        <f t="shared" si="222"/>
        <v>9.5446968451268468</v>
      </c>
    </row>
    <row r="1620" spans="1:11" x14ac:dyDescent="0.2">
      <c r="A1620" s="11">
        <v>41767</v>
      </c>
      <c r="B1620" s="12">
        <v>6839.25</v>
      </c>
      <c r="C1620" s="4">
        <f t="shared" si="228"/>
        <v>6.2791308188228489E-3</v>
      </c>
      <c r="D1620" s="4">
        <f t="shared" si="223"/>
        <v>1.4509140916531771E-7</v>
      </c>
      <c r="E1620" s="13">
        <f t="shared" si="224"/>
        <v>3.4377877038127791E-5</v>
      </c>
      <c r="F1620" s="4">
        <f t="shared" si="225"/>
        <v>6.2789857274136839E-3</v>
      </c>
      <c r="G1620" s="6">
        <f t="shared" si="226"/>
        <v>1.070902590048008</v>
      </c>
      <c r="H1620" s="8">
        <f t="shared" si="227"/>
        <v>0</v>
      </c>
      <c r="I1620" s="6">
        <f t="shared" ref="I1620:I1683" si="229">-0.5*LN(2*PI())-0.5*LN(E1620)-0.5*G1620*G1620</f>
        <v>3.6466939430221594</v>
      </c>
      <c r="J1620" s="15">
        <f t="shared" ref="J1620:J1683" si="230">A1620</f>
        <v>41767</v>
      </c>
      <c r="K1620" s="7">
        <f t="shared" ref="K1620:K1683" si="231">100*SQRT($B$12*E1620)</f>
        <v>9.3260939790709436</v>
      </c>
    </row>
    <row r="1621" spans="1:11" x14ac:dyDescent="0.2">
      <c r="A1621" s="11">
        <v>41768</v>
      </c>
      <c r="B1621" s="12">
        <v>6814.57</v>
      </c>
      <c r="C1621" s="4">
        <f t="shared" si="228"/>
        <v>-3.6151094534137237E-3</v>
      </c>
      <c r="D1621" s="4">
        <f t="shared" ref="D1621:D1684" si="232">D1620</f>
        <v>1.4509140916531771E-7</v>
      </c>
      <c r="E1621" s="13">
        <f t="shared" ref="E1621:E1684" si="233">$G$6+(($G$7+$G$8*H1620)*F1620*F1620)+($G$9*E1620)</f>
        <v>3.2917422804592827E-5</v>
      </c>
      <c r="F1621" s="4">
        <f t="shared" ref="F1621:F1684" si="234">C1621-D1621</f>
        <v>-3.6152545448228891E-3</v>
      </c>
      <c r="G1621" s="6">
        <f t="shared" ref="G1621:G1684" si="235">F1621/SQRT(E1621)</f>
        <v>-0.63012392258343419</v>
      </c>
      <c r="H1621" s="8">
        <f t="shared" si="227"/>
        <v>1</v>
      </c>
      <c r="I1621" s="6">
        <f t="shared" si="229"/>
        <v>4.04328762380747</v>
      </c>
      <c r="J1621" s="15">
        <f t="shared" si="230"/>
        <v>41768</v>
      </c>
      <c r="K1621" s="7">
        <f t="shared" si="231"/>
        <v>9.1258467933458007</v>
      </c>
    </row>
    <row r="1622" spans="1:11" x14ac:dyDescent="0.2">
      <c r="A1622" s="11">
        <v>41771</v>
      </c>
      <c r="B1622" s="12">
        <v>6851.75</v>
      </c>
      <c r="C1622" s="4">
        <f t="shared" si="228"/>
        <v>5.4411270523139358E-3</v>
      </c>
      <c r="D1622" s="4">
        <f t="shared" si="232"/>
        <v>1.4509140916531771E-7</v>
      </c>
      <c r="E1622" s="13">
        <f t="shared" si="233"/>
        <v>3.4056874990311875E-5</v>
      </c>
      <c r="F1622" s="4">
        <f t="shared" si="234"/>
        <v>5.4409819609047708E-3</v>
      </c>
      <c r="G1622" s="6">
        <f t="shared" si="235"/>
        <v>0.93234122659591545</v>
      </c>
      <c r="H1622" s="8">
        <f t="shared" ref="H1622:H1685" si="236">IF(G1622&lt;0,1,0)</f>
        <v>0</v>
      </c>
      <c r="I1622" s="6">
        <f t="shared" si="229"/>
        <v>3.7901707039284767</v>
      </c>
      <c r="J1622" s="15">
        <f t="shared" si="230"/>
        <v>41771</v>
      </c>
      <c r="K1622" s="7">
        <f t="shared" si="231"/>
        <v>9.2824508469201739</v>
      </c>
    </row>
    <row r="1623" spans="1:11" x14ac:dyDescent="0.2">
      <c r="A1623" s="11">
        <v>41772</v>
      </c>
      <c r="B1623" s="12">
        <v>6873.08</v>
      </c>
      <c r="C1623" s="4">
        <f t="shared" si="228"/>
        <v>3.1082377228244438E-3</v>
      </c>
      <c r="D1623" s="4">
        <f t="shared" si="232"/>
        <v>1.4509140916531771E-7</v>
      </c>
      <c r="E1623" s="13">
        <f t="shared" si="233"/>
        <v>3.2633466891682784E-5</v>
      </c>
      <c r="F1623" s="4">
        <f t="shared" si="234"/>
        <v>3.1080926314152784E-3</v>
      </c>
      <c r="G1623" s="6">
        <f t="shared" si="235"/>
        <v>0.54407947963405034</v>
      </c>
      <c r="H1623" s="8">
        <f t="shared" si="236"/>
        <v>0</v>
      </c>
      <c r="I1623" s="6">
        <f t="shared" si="229"/>
        <v>4.098136328919483</v>
      </c>
      <c r="J1623" s="15">
        <f t="shared" si="230"/>
        <v>41772</v>
      </c>
      <c r="K1623" s="7">
        <f t="shared" si="231"/>
        <v>9.0864003453489453</v>
      </c>
    </row>
    <row r="1624" spans="1:11" x14ac:dyDescent="0.2">
      <c r="A1624" s="11">
        <v>41773</v>
      </c>
      <c r="B1624" s="12">
        <v>6878.49</v>
      </c>
      <c r="C1624" s="4">
        <f t="shared" si="228"/>
        <v>7.8681929104882416E-4</v>
      </c>
      <c r="D1624" s="4">
        <f t="shared" si="232"/>
        <v>1.4509140916531771E-7</v>
      </c>
      <c r="E1624" s="13">
        <f t="shared" si="233"/>
        <v>3.1374331167036056E-5</v>
      </c>
      <c r="F1624" s="4">
        <f t="shared" si="234"/>
        <v>7.8667419963965887E-4</v>
      </c>
      <c r="G1624" s="6">
        <f t="shared" si="235"/>
        <v>0.14044544832083888</v>
      </c>
      <c r="H1624" s="8">
        <f t="shared" si="236"/>
        <v>0</v>
      </c>
      <c r="I1624" s="6">
        <f t="shared" si="229"/>
        <v>4.2559592438807305</v>
      </c>
      <c r="J1624" s="15">
        <f t="shared" si="230"/>
        <v>41773</v>
      </c>
      <c r="K1624" s="7">
        <f t="shared" si="231"/>
        <v>8.9093803293271314</v>
      </c>
    </row>
    <row r="1625" spans="1:11" x14ac:dyDescent="0.2">
      <c r="A1625" s="11">
        <v>41774</v>
      </c>
      <c r="B1625" s="12">
        <v>6840.89</v>
      </c>
      <c r="C1625" s="4">
        <f t="shared" si="228"/>
        <v>-5.4813109834748073E-3</v>
      </c>
      <c r="D1625" s="4">
        <f t="shared" si="232"/>
        <v>1.4509140916531771E-7</v>
      </c>
      <c r="E1625" s="13">
        <f t="shared" si="233"/>
        <v>3.0260509505765068E-5</v>
      </c>
      <c r="F1625" s="4">
        <f t="shared" si="234"/>
        <v>-5.4814560748839723E-3</v>
      </c>
      <c r="G1625" s="6">
        <f t="shared" si="235"/>
        <v>-0.99645529719747261</v>
      </c>
      <c r="H1625" s="8">
        <f t="shared" si="236"/>
        <v>1</v>
      </c>
      <c r="I1625" s="6">
        <f t="shared" si="229"/>
        <v>3.7874333932119635</v>
      </c>
      <c r="J1625" s="15">
        <f t="shared" si="230"/>
        <v>41774</v>
      </c>
      <c r="K1625" s="7">
        <f t="shared" si="231"/>
        <v>8.7498050863768171</v>
      </c>
    </row>
    <row r="1626" spans="1:11" x14ac:dyDescent="0.2">
      <c r="A1626" s="11">
        <v>41775</v>
      </c>
      <c r="B1626" s="12">
        <v>6855.81</v>
      </c>
      <c r="C1626" s="4">
        <f t="shared" si="228"/>
        <v>2.1786278302628127E-3</v>
      </c>
      <c r="D1626" s="4">
        <f t="shared" si="232"/>
        <v>1.4509140916531771E-7</v>
      </c>
      <c r="E1626" s="13">
        <f t="shared" si="233"/>
        <v>3.4864605122268114E-5</v>
      </c>
      <c r="F1626" s="4">
        <f t="shared" si="234"/>
        <v>2.1784827388536473E-3</v>
      </c>
      <c r="G1626" s="6">
        <f t="shared" si="235"/>
        <v>0.36894510084201648</v>
      </c>
      <c r="H1626" s="8">
        <f t="shared" si="236"/>
        <v>0</v>
      </c>
      <c r="I1626" s="6">
        <f t="shared" si="229"/>
        <v>4.1450204347086581</v>
      </c>
      <c r="J1626" s="15">
        <f t="shared" si="230"/>
        <v>41775</v>
      </c>
      <c r="K1626" s="7">
        <f t="shared" si="231"/>
        <v>9.3918821840639772</v>
      </c>
    </row>
    <row r="1627" spans="1:11" x14ac:dyDescent="0.2">
      <c r="A1627" s="11">
        <v>41778</v>
      </c>
      <c r="B1627" s="12">
        <v>6844.55</v>
      </c>
      <c r="C1627" s="4">
        <f t="shared" si="228"/>
        <v>-1.6437527970513278E-3</v>
      </c>
      <c r="D1627" s="4">
        <f t="shared" si="232"/>
        <v>1.4509140916531771E-7</v>
      </c>
      <c r="E1627" s="13">
        <f t="shared" si="233"/>
        <v>3.3347978679271485E-5</v>
      </c>
      <c r="F1627" s="4">
        <f t="shared" si="234"/>
        <v>-1.6438978884604932E-3</v>
      </c>
      <c r="G1627" s="6">
        <f t="shared" si="235"/>
        <v>-0.28466893726838027</v>
      </c>
      <c r="H1627" s="8">
        <f t="shared" si="236"/>
        <v>1</v>
      </c>
      <c r="I1627" s="6">
        <f t="shared" si="229"/>
        <v>4.194799963250901</v>
      </c>
      <c r="J1627" s="15">
        <f t="shared" si="230"/>
        <v>41778</v>
      </c>
      <c r="K1627" s="7">
        <f t="shared" si="231"/>
        <v>9.1853353808424902</v>
      </c>
    </row>
    <row r="1628" spans="1:11" x14ac:dyDescent="0.2">
      <c r="A1628" s="11">
        <v>41779</v>
      </c>
      <c r="B1628" s="12">
        <v>6802</v>
      </c>
      <c r="C1628" s="4">
        <f t="shared" si="228"/>
        <v>-6.2360285772540859E-3</v>
      </c>
      <c r="D1628" s="4">
        <f t="shared" si="232"/>
        <v>1.4509140916531771E-7</v>
      </c>
      <c r="E1628" s="13">
        <f t="shared" si="233"/>
        <v>3.2509096683128365E-5</v>
      </c>
      <c r="F1628" s="4">
        <f t="shared" si="234"/>
        <v>-6.2361736686632509E-3</v>
      </c>
      <c r="G1628" s="6">
        <f t="shared" si="235"/>
        <v>-1.093744167516864</v>
      </c>
      <c r="H1628" s="8">
        <f t="shared" si="236"/>
        <v>1</v>
      </c>
      <c r="I1628" s="6">
        <f t="shared" si="229"/>
        <v>3.6499186197318956</v>
      </c>
      <c r="J1628" s="15">
        <f t="shared" si="230"/>
        <v>41779</v>
      </c>
      <c r="K1628" s="7">
        <f t="shared" si="231"/>
        <v>9.0690691147611595</v>
      </c>
    </row>
    <row r="1629" spans="1:11" x14ac:dyDescent="0.2">
      <c r="A1629" s="11">
        <v>41780</v>
      </c>
      <c r="B1629" s="12">
        <v>6821.04</v>
      </c>
      <c r="C1629" s="4">
        <f t="shared" si="228"/>
        <v>2.7952663131636194E-3</v>
      </c>
      <c r="D1629" s="4">
        <f t="shared" si="232"/>
        <v>1.4509140916531771E-7</v>
      </c>
      <c r="E1629" s="13">
        <f t="shared" si="233"/>
        <v>3.8498799976413031E-5</v>
      </c>
      <c r="F1629" s="4">
        <f t="shared" si="234"/>
        <v>2.795121221754454E-3</v>
      </c>
      <c r="G1629" s="6">
        <f t="shared" si="235"/>
        <v>0.45048159422996248</v>
      </c>
      <c r="H1629" s="8">
        <f t="shared" si="236"/>
        <v>0</v>
      </c>
      <c r="I1629" s="6">
        <f t="shared" si="229"/>
        <v>4.0620363767254082</v>
      </c>
      <c r="J1629" s="15">
        <f t="shared" si="230"/>
        <v>41780</v>
      </c>
      <c r="K1629" s="7">
        <f t="shared" si="231"/>
        <v>9.869243331701016</v>
      </c>
    </row>
    <row r="1630" spans="1:11" x14ac:dyDescent="0.2">
      <c r="A1630" s="11">
        <v>41781</v>
      </c>
      <c r="B1630" s="12">
        <v>6820.56</v>
      </c>
      <c r="C1630" s="4">
        <f t="shared" si="228"/>
        <v>-7.0372976805882406E-5</v>
      </c>
      <c r="D1630" s="4">
        <f t="shared" si="232"/>
        <v>1.4509140916531771E-7</v>
      </c>
      <c r="E1630" s="13">
        <f t="shared" si="233"/>
        <v>3.6562759159717206E-5</v>
      </c>
      <c r="F1630" s="4">
        <f t="shared" si="234"/>
        <v>-7.0518068215047724E-5</v>
      </c>
      <c r="G1630" s="6">
        <f t="shared" si="235"/>
        <v>-1.1662211834838372E-2</v>
      </c>
      <c r="H1630" s="8">
        <f t="shared" si="236"/>
        <v>1</v>
      </c>
      <c r="I1630" s="6">
        <f t="shared" si="229"/>
        <v>4.1892336356370379</v>
      </c>
      <c r="J1630" s="15">
        <f t="shared" si="230"/>
        <v>41781</v>
      </c>
      <c r="K1630" s="7">
        <f t="shared" si="231"/>
        <v>9.617888576713943</v>
      </c>
    </row>
    <row r="1631" spans="1:11" x14ac:dyDescent="0.2">
      <c r="A1631" s="11">
        <v>41782</v>
      </c>
      <c r="B1631" s="12">
        <v>6815.75</v>
      </c>
      <c r="C1631" s="4">
        <f t="shared" si="228"/>
        <v>-7.0546947077179548E-4</v>
      </c>
      <c r="D1631" s="4">
        <f t="shared" si="232"/>
        <v>1.4509140916531771E-7</v>
      </c>
      <c r="E1631" s="13">
        <f t="shared" si="233"/>
        <v>3.4851077587483044E-5</v>
      </c>
      <c r="F1631" s="4">
        <f t="shared" si="234"/>
        <v>-7.0561456218096077E-4</v>
      </c>
      <c r="G1631" s="6">
        <f t="shared" si="235"/>
        <v>-0.11952518636940121</v>
      </c>
      <c r="H1631" s="8">
        <f t="shared" si="236"/>
        <v>1</v>
      </c>
      <c r="I1631" s="6">
        <f t="shared" si="229"/>
        <v>4.2061315819592853</v>
      </c>
      <c r="J1631" s="15">
        <f t="shared" si="230"/>
        <v>41782</v>
      </c>
      <c r="K1631" s="7">
        <f t="shared" si="231"/>
        <v>9.3900599729891017</v>
      </c>
    </row>
    <row r="1632" spans="1:11" x14ac:dyDescent="0.2">
      <c r="A1632" s="11">
        <v>41786</v>
      </c>
      <c r="B1632" s="12">
        <v>6844.94</v>
      </c>
      <c r="C1632" s="4">
        <f t="shared" si="228"/>
        <v>4.2735827291261533E-3</v>
      </c>
      <c r="D1632" s="4">
        <f t="shared" si="232"/>
        <v>1.4509140916531771E-7</v>
      </c>
      <c r="E1632" s="13">
        <f t="shared" si="233"/>
        <v>3.342863265896705E-5</v>
      </c>
      <c r="F1632" s="4">
        <f t="shared" si="234"/>
        <v>4.2734376377169883E-3</v>
      </c>
      <c r="G1632" s="6">
        <f t="shared" si="235"/>
        <v>0.73912529312238318</v>
      </c>
      <c r="H1632" s="8">
        <f t="shared" si="236"/>
        <v>0</v>
      </c>
      <c r="I1632" s="6">
        <f t="shared" si="229"/>
        <v>3.9609572473212338</v>
      </c>
      <c r="J1632" s="15">
        <f t="shared" si="230"/>
        <v>41786</v>
      </c>
      <c r="K1632" s="7">
        <f t="shared" si="231"/>
        <v>9.1964363003930298</v>
      </c>
    </row>
    <row r="1633" spans="1:11" x14ac:dyDescent="0.2">
      <c r="A1633" s="11">
        <v>41787</v>
      </c>
      <c r="B1633" s="12">
        <v>6851.22</v>
      </c>
      <c r="C1633" s="4">
        <f t="shared" si="228"/>
        <v>9.170454258871488E-4</v>
      </c>
      <c r="D1633" s="4">
        <f t="shared" si="232"/>
        <v>1.4509140916531771E-7</v>
      </c>
      <c r="E1633" s="13">
        <f t="shared" si="233"/>
        <v>3.2077728615433346E-5</v>
      </c>
      <c r="F1633" s="4">
        <f t="shared" si="234"/>
        <v>9.1690033447798351E-4</v>
      </c>
      <c r="G1633" s="6">
        <f t="shared" si="235"/>
        <v>0.16189011319805116</v>
      </c>
      <c r="H1633" s="8">
        <f t="shared" si="236"/>
        <v>0</v>
      </c>
      <c r="I1633" s="6">
        <f t="shared" si="229"/>
        <v>4.2416315530351758</v>
      </c>
      <c r="J1633" s="15">
        <f t="shared" si="230"/>
        <v>41787</v>
      </c>
      <c r="K1633" s="7">
        <f t="shared" si="231"/>
        <v>9.0086987626985486</v>
      </c>
    </row>
    <row r="1634" spans="1:11" x14ac:dyDescent="0.2">
      <c r="A1634" s="11">
        <v>41788</v>
      </c>
      <c r="B1634" s="12">
        <v>6871.29</v>
      </c>
      <c r="C1634" s="4">
        <f t="shared" si="228"/>
        <v>2.9251229272899484E-3</v>
      </c>
      <c r="D1634" s="4">
        <f t="shared" si="232"/>
        <v>1.4509140916531771E-7</v>
      </c>
      <c r="E1634" s="13">
        <f t="shared" si="233"/>
        <v>3.0882729413573223E-5</v>
      </c>
      <c r="F1634" s="4">
        <f t="shared" si="234"/>
        <v>2.924977835880783E-3</v>
      </c>
      <c r="G1634" s="6">
        <f t="shared" si="235"/>
        <v>0.52633801881306641</v>
      </c>
      <c r="H1634" s="8">
        <f t="shared" si="236"/>
        <v>0</v>
      </c>
      <c r="I1634" s="6">
        <f t="shared" si="229"/>
        <v>4.1352023362555048</v>
      </c>
      <c r="J1634" s="15">
        <f t="shared" si="230"/>
        <v>41788</v>
      </c>
      <c r="K1634" s="7">
        <f t="shared" si="231"/>
        <v>8.8393045776429862</v>
      </c>
    </row>
    <row r="1635" spans="1:11" x14ac:dyDescent="0.2">
      <c r="A1635" s="11">
        <v>41789</v>
      </c>
      <c r="B1635" s="12">
        <v>6844.51</v>
      </c>
      <c r="C1635" s="4">
        <f t="shared" si="228"/>
        <v>-3.9049904534282074E-3</v>
      </c>
      <c r="D1635" s="4">
        <f t="shared" si="232"/>
        <v>1.4509140916531771E-7</v>
      </c>
      <c r="E1635" s="13">
        <f t="shared" si="233"/>
        <v>2.982564242113896E-5</v>
      </c>
      <c r="F1635" s="4">
        <f t="shared" si="234"/>
        <v>-3.9051355448373728E-3</v>
      </c>
      <c r="G1635" s="6">
        <f t="shared" si="235"/>
        <v>-0.71505790007272907</v>
      </c>
      <c r="H1635" s="8">
        <f t="shared" si="236"/>
        <v>1</v>
      </c>
      <c r="I1635" s="6">
        <f t="shared" si="229"/>
        <v>4.0354785918301843</v>
      </c>
      <c r="J1635" s="15">
        <f t="shared" si="230"/>
        <v>41789</v>
      </c>
      <c r="K1635" s="7">
        <f t="shared" si="231"/>
        <v>8.6867068170556774</v>
      </c>
    </row>
    <row r="1636" spans="1:11" x14ac:dyDescent="0.2">
      <c r="A1636" s="11">
        <v>41792</v>
      </c>
      <c r="B1636" s="12">
        <v>6864.1</v>
      </c>
      <c r="C1636" s="4">
        <f t="shared" si="228"/>
        <v>2.858059764641833E-3</v>
      </c>
      <c r="D1636" s="4">
        <f t="shared" si="232"/>
        <v>1.4509140916531771E-7</v>
      </c>
      <c r="E1636" s="13">
        <f t="shared" si="233"/>
        <v>3.1727447966280013E-5</v>
      </c>
      <c r="F1636" s="4">
        <f t="shared" si="234"/>
        <v>2.8579146732326676E-3</v>
      </c>
      <c r="G1636" s="6">
        <f t="shared" si="235"/>
        <v>0.50737806512884953</v>
      </c>
      <c r="H1636" s="8">
        <f t="shared" si="236"/>
        <v>0</v>
      </c>
      <c r="I1636" s="6">
        <f t="shared" si="229"/>
        <v>4.131509408949869</v>
      </c>
      <c r="J1636" s="15">
        <f t="shared" si="230"/>
        <v>41792</v>
      </c>
      <c r="K1636" s="7">
        <f t="shared" si="231"/>
        <v>8.9593773977151141</v>
      </c>
    </row>
    <row r="1637" spans="1:11" x14ac:dyDescent="0.2">
      <c r="A1637" s="11">
        <v>41793</v>
      </c>
      <c r="B1637" s="12">
        <v>6836.29</v>
      </c>
      <c r="C1637" s="4">
        <f t="shared" si="228"/>
        <v>-4.0597440212893294E-3</v>
      </c>
      <c r="D1637" s="4">
        <f t="shared" si="232"/>
        <v>1.4509140916531771E-7</v>
      </c>
      <c r="E1637" s="13">
        <f t="shared" si="233"/>
        <v>3.057287387781634E-5</v>
      </c>
      <c r="F1637" s="4">
        <f t="shared" si="234"/>
        <v>-4.0598891126984943E-3</v>
      </c>
      <c r="G1637" s="6">
        <f t="shared" si="235"/>
        <v>-0.73425352395889698</v>
      </c>
      <c r="H1637" s="8">
        <f t="shared" si="236"/>
        <v>1</v>
      </c>
      <c r="I1637" s="6">
        <f t="shared" si="229"/>
        <v>4.0091960564413265</v>
      </c>
      <c r="J1637" s="15">
        <f t="shared" si="230"/>
        <v>41793</v>
      </c>
      <c r="K1637" s="7">
        <f t="shared" si="231"/>
        <v>8.7948491124564132</v>
      </c>
    </row>
    <row r="1638" spans="1:11" x14ac:dyDescent="0.2">
      <c r="A1638" s="11">
        <v>41794</v>
      </c>
      <c r="B1638" s="12">
        <v>6818.63</v>
      </c>
      <c r="C1638" s="4">
        <f t="shared" si="228"/>
        <v>-2.5866149118849149E-3</v>
      </c>
      <c r="D1638" s="4">
        <f t="shared" si="232"/>
        <v>1.4509140916531771E-7</v>
      </c>
      <c r="E1638" s="13">
        <f t="shared" si="233"/>
        <v>3.2617740457901905E-5</v>
      </c>
      <c r="F1638" s="4">
        <f t="shared" si="234"/>
        <v>-2.5867600032940803E-3</v>
      </c>
      <c r="G1638" s="6">
        <f t="shared" si="235"/>
        <v>-0.45292803263858711</v>
      </c>
      <c r="H1638" s="8">
        <f t="shared" si="236"/>
        <v>1</v>
      </c>
      <c r="I1638" s="6">
        <f t="shared" si="229"/>
        <v>4.1438166813113027</v>
      </c>
      <c r="J1638" s="15">
        <f t="shared" si="230"/>
        <v>41794</v>
      </c>
      <c r="K1638" s="7">
        <f t="shared" si="231"/>
        <v>9.0842106623796344</v>
      </c>
    </row>
    <row r="1639" spans="1:11" x14ac:dyDescent="0.2">
      <c r="A1639" s="11">
        <v>41795</v>
      </c>
      <c r="B1639" s="12">
        <v>6813.49</v>
      </c>
      <c r="C1639" s="4">
        <f t="shared" si="228"/>
        <v>-7.5410137874080063E-4</v>
      </c>
      <c r="D1639" s="4">
        <f t="shared" si="232"/>
        <v>1.4509140916531771E-7</v>
      </c>
      <c r="E1639" s="13">
        <f t="shared" si="233"/>
        <v>3.2605173702628003E-5</v>
      </c>
      <c r="F1639" s="4">
        <f t="shared" si="234"/>
        <v>-7.5424647014996592E-4</v>
      </c>
      <c r="G1639" s="6">
        <f t="shared" si="235"/>
        <v>-0.13209002648243098</v>
      </c>
      <c r="H1639" s="8">
        <f t="shared" si="236"/>
        <v>1</v>
      </c>
      <c r="I1639" s="6">
        <f t="shared" si="229"/>
        <v>4.2378573690717261</v>
      </c>
      <c r="J1639" s="15">
        <f t="shared" si="230"/>
        <v>41795</v>
      </c>
      <c r="K1639" s="7">
        <f t="shared" si="231"/>
        <v>9.0824605403849041</v>
      </c>
    </row>
    <row r="1640" spans="1:11" x14ac:dyDescent="0.2">
      <c r="A1640" s="11">
        <v>41796</v>
      </c>
      <c r="B1640" s="12">
        <v>6858.21</v>
      </c>
      <c r="C1640" s="4">
        <f t="shared" si="228"/>
        <v>6.5420042120720567E-3</v>
      </c>
      <c r="D1640" s="4">
        <f t="shared" si="232"/>
        <v>1.4509140916531771E-7</v>
      </c>
      <c r="E1640" s="13">
        <f t="shared" si="233"/>
        <v>3.1455130561121277E-5</v>
      </c>
      <c r="F1640" s="4">
        <f t="shared" si="234"/>
        <v>6.5418591206628917E-3</v>
      </c>
      <c r="G1640" s="6">
        <f t="shared" si="235"/>
        <v>1.1664212988267446</v>
      </c>
      <c r="H1640" s="8">
        <f t="shared" si="236"/>
        <v>0</v>
      </c>
      <c r="I1640" s="6">
        <f t="shared" si="229"/>
        <v>3.5842663707288853</v>
      </c>
      <c r="J1640" s="15">
        <f t="shared" si="230"/>
        <v>41796</v>
      </c>
      <c r="K1640" s="7">
        <f t="shared" si="231"/>
        <v>8.9208452693473408</v>
      </c>
    </row>
    <row r="1641" spans="1:11" x14ac:dyDescent="0.2">
      <c r="A1641" s="11">
        <v>41799</v>
      </c>
      <c r="B1641" s="12">
        <v>6875</v>
      </c>
      <c r="C1641" s="4">
        <f t="shared" si="228"/>
        <v>2.4451688083715209E-3</v>
      </c>
      <c r="D1641" s="4">
        <f t="shared" si="232"/>
        <v>1.4509140916531771E-7</v>
      </c>
      <c r="E1641" s="13">
        <f t="shared" si="233"/>
        <v>3.0331984020853534E-5</v>
      </c>
      <c r="F1641" s="4">
        <f t="shared" si="234"/>
        <v>2.4450237169623555E-3</v>
      </c>
      <c r="G1641" s="6">
        <f t="shared" si="235"/>
        <v>0.44394857561424594</v>
      </c>
      <c r="H1641" s="8">
        <f t="shared" si="236"/>
        <v>0</v>
      </c>
      <c r="I1641" s="6">
        <f t="shared" si="229"/>
        <v>4.1841702098673332</v>
      </c>
      <c r="J1641" s="15">
        <f t="shared" si="230"/>
        <v>41799</v>
      </c>
      <c r="K1641" s="7">
        <f t="shared" si="231"/>
        <v>8.7601323947049714</v>
      </c>
    </row>
    <row r="1642" spans="1:11" x14ac:dyDescent="0.2">
      <c r="A1642" s="11">
        <v>41800</v>
      </c>
      <c r="B1642" s="12">
        <v>6873.55</v>
      </c>
      <c r="C1642" s="4">
        <f t="shared" si="228"/>
        <v>-2.1093133535911293E-4</v>
      </c>
      <c r="D1642" s="4">
        <f t="shared" si="232"/>
        <v>1.4509140916531771E-7</v>
      </c>
      <c r="E1642" s="13">
        <f t="shared" si="233"/>
        <v>2.933845733358337E-5</v>
      </c>
      <c r="F1642" s="4">
        <f t="shared" si="234"/>
        <v>-2.1107642676827825E-4</v>
      </c>
      <c r="G1642" s="6">
        <f t="shared" si="235"/>
        <v>-3.8969164668435113E-2</v>
      </c>
      <c r="H1642" s="8">
        <f t="shared" si="236"/>
        <v>1</v>
      </c>
      <c r="I1642" s="6">
        <f t="shared" si="229"/>
        <v>4.2986078516891322</v>
      </c>
      <c r="J1642" s="15">
        <f t="shared" si="230"/>
        <v>41800</v>
      </c>
      <c r="K1642" s="7">
        <f t="shared" si="231"/>
        <v>8.6154684755946924</v>
      </c>
    </row>
    <row r="1643" spans="1:11" x14ac:dyDescent="0.2">
      <c r="A1643" s="11">
        <v>41801</v>
      </c>
      <c r="B1643" s="12">
        <v>6838.87</v>
      </c>
      <c r="C1643" s="4">
        <f t="shared" si="228"/>
        <v>-5.0581989089753194E-3</v>
      </c>
      <c r="D1643" s="4">
        <f t="shared" si="232"/>
        <v>1.4509140916531771E-7</v>
      </c>
      <c r="E1643" s="13">
        <f t="shared" si="233"/>
        <v>2.8467879378178742E-5</v>
      </c>
      <c r="F1643" s="4">
        <f t="shared" si="234"/>
        <v>-5.0583440003844843E-3</v>
      </c>
      <c r="G1643" s="6">
        <f t="shared" si="235"/>
        <v>-0.94804903907751525</v>
      </c>
      <c r="H1643" s="8">
        <f t="shared" si="236"/>
        <v>1</v>
      </c>
      <c r="I1643" s="6">
        <f t="shared" si="229"/>
        <v>3.8650300493665664</v>
      </c>
      <c r="J1643" s="15">
        <f t="shared" si="230"/>
        <v>41801</v>
      </c>
      <c r="K1643" s="7">
        <f t="shared" si="231"/>
        <v>8.48667984707755</v>
      </c>
    </row>
    <row r="1644" spans="1:11" x14ac:dyDescent="0.2">
      <c r="A1644" s="11">
        <v>41802</v>
      </c>
      <c r="B1644" s="12">
        <v>6843.11</v>
      </c>
      <c r="C1644" s="4">
        <f t="shared" si="228"/>
        <v>6.1979335384644324E-4</v>
      </c>
      <c r="D1644" s="4">
        <f t="shared" si="232"/>
        <v>1.4509140916531771E-7</v>
      </c>
      <c r="E1644" s="13">
        <f t="shared" si="233"/>
        <v>3.2449276973425681E-5</v>
      </c>
      <c r="F1644" s="4">
        <f t="shared" si="234"/>
        <v>6.1964826243727795E-4</v>
      </c>
      <c r="G1644" s="6">
        <f t="shared" si="235"/>
        <v>0.10877841438890459</v>
      </c>
      <c r="H1644" s="8">
        <f t="shared" si="236"/>
        <v>0</v>
      </c>
      <c r="I1644" s="6">
        <f t="shared" si="229"/>
        <v>4.2430612932332314</v>
      </c>
      <c r="J1644" s="15">
        <f t="shared" si="230"/>
        <v>41802</v>
      </c>
      <c r="K1644" s="7">
        <f t="shared" si="231"/>
        <v>9.0607213147059653</v>
      </c>
    </row>
    <row r="1645" spans="1:11" x14ac:dyDescent="0.2">
      <c r="A1645" s="11">
        <v>41803</v>
      </c>
      <c r="B1645" s="12">
        <v>6777.85</v>
      </c>
      <c r="C1645" s="4">
        <f t="shared" si="228"/>
        <v>-9.582364144122172E-3</v>
      </c>
      <c r="D1645" s="4">
        <f t="shared" si="232"/>
        <v>1.4509140916531771E-7</v>
      </c>
      <c r="E1645" s="13">
        <f t="shared" si="233"/>
        <v>3.1211398199027344E-5</v>
      </c>
      <c r="F1645" s="4">
        <f t="shared" si="234"/>
        <v>-9.582509235531337E-3</v>
      </c>
      <c r="G1645" s="6">
        <f t="shared" si="235"/>
        <v>-1.7152310671386486</v>
      </c>
      <c r="H1645" s="8">
        <f t="shared" si="236"/>
        <v>1</v>
      </c>
      <c r="I1645" s="6">
        <f t="shared" si="229"/>
        <v>2.7974162614428115</v>
      </c>
      <c r="J1645" s="15">
        <f t="shared" si="230"/>
        <v>41803</v>
      </c>
      <c r="K1645" s="7">
        <f t="shared" si="231"/>
        <v>8.8862161488194271</v>
      </c>
    </row>
    <row r="1646" spans="1:11" x14ac:dyDescent="0.2">
      <c r="A1646" s="11">
        <v>41806</v>
      </c>
      <c r="B1646" s="12">
        <v>6754.64</v>
      </c>
      <c r="C1646" s="4">
        <f t="shared" si="228"/>
        <v>-3.4302663824332747E-3</v>
      </c>
      <c r="D1646" s="4">
        <f t="shared" si="232"/>
        <v>1.4509140916531771E-7</v>
      </c>
      <c r="E1646" s="13">
        <f t="shared" si="233"/>
        <v>4.7198027746854067E-5</v>
      </c>
      <c r="F1646" s="4">
        <f t="shared" si="234"/>
        <v>-3.4304114738424401E-3</v>
      </c>
      <c r="G1646" s="6">
        <f t="shared" si="235"/>
        <v>-0.49932612672114435</v>
      </c>
      <c r="H1646" s="8">
        <f t="shared" si="236"/>
        <v>1</v>
      </c>
      <c r="I1646" s="6">
        <f t="shared" si="229"/>
        <v>3.9369774020171873</v>
      </c>
      <c r="J1646" s="15">
        <f t="shared" si="230"/>
        <v>41806</v>
      </c>
      <c r="K1646" s="7">
        <f t="shared" si="231"/>
        <v>10.927534497751118</v>
      </c>
    </row>
    <row r="1647" spans="1:11" x14ac:dyDescent="0.2">
      <c r="A1647" s="11">
        <v>41807</v>
      </c>
      <c r="B1647" s="12">
        <v>6766.77</v>
      </c>
      <c r="C1647" s="4">
        <f t="shared" si="228"/>
        <v>1.7941920634014083E-3</v>
      </c>
      <c r="D1647" s="4">
        <f t="shared" si="232"/>
        <v>1.4509140916531771E-7</v>
      </c>
      <c r="E1647" s="13">
        <f t="shared" si="233"/>
        <v>4.6447118723005179E-5</v>
      </c>
      <c r="F1647" s="4">
        <f t="shared" si="234"/>
        <v>1.7940469719922429E-3</v>
      </c>
      <c r="G1647" s="6">
        <f t="shared" si="235"/>
        <v>0.26324153855536514</v>
      </c>
      <c r="H1647" s="8">
        <f t="shared" si="236"/>
        <v>0</v>
      </c>
      <c r="I1647" s="6">
        <f t="shared" si="229"/>
        <v>4.0350114751213351</v>
      </c>
      <c r="J1647" s="15">
        <f t="shared" si="230"/>
        <v>41807</v>
      </c>
      <c r="K1647" s="7">
        <f t="shared" si="231"/>
        <v>10.840258777778466</v>
      </c>
    </row>
    <row r="1648" spans="1:11" x14ac:dyDescent="0.2">
      <c r="A1648" s="11">
        <v>41808</v>
      </c>
      <c r="B1648" s="12">
        <v>6778.56</v>
      </c>
      <c r="C1648" s="4">
        <f t="shared" si="228"/>
        <v>1.7408218149617088E-3</v>
      </c>
      <c r="D1648" s="4">
        <f t="shared" si="232"/>
        <v>1.4509140916531771E-7</v>
      </c>
      <c r="E1648" s="13">
        <f t="shared" si="233"/>
        <v>4.3593780055518159E-5</v>
      </c>
      <c r="F1648" s="4">
        <f t="shared" si="234"/>
        <v>1.7406767235525434E-3</v>
      </c>
      <c r="G1648" s="6">
        <f t="shared" si="235"/>
        <v>0.26363669438245874</v>
      </c>
      <c r="H1648" s="8">
        <f t="shared" si="236"/>
        <v>0</v>
      </c>
      <c r="I1648" s="6">
        <f t="shared" si="229"/>
        <v>4.0666073520144685</v>
      </c>
      <c r="J1648" s="15">
        <f t="shared" si="230"/>
        <v>41808</v>
      </c>
      <c r="K1648" s="7">
        <f t="shared" si="231"/>
        <v>10.502012356708638</v>
      </c>
    </row>
    <row r="1649" spans="1:11" x14ac:dyDescent="0.2">
      <c r="A1649" s="11">
        <v>41809</v>
      </c>
      <c r="B1649" s="12">
        <v>6808.11</v>
      </c>
      <c r="C1649" s="4">
        <f t="shared" si="228"/>
        <v>4.3498585883975276E-3</v>
      </c>
      <c r="D1649" s="4">
        <f t="shared" si="232"/>
        <v>1.4509140916531771E-7</v>
      </c>
      <c r="E1649" s="13">
        <f t="shared" si="233"/>
        <v>4.1069738879829319E-5</v>
      </c>
      <c r="F1649" s="4">
        <f t="shared" si="234"/>
        <v>4.3497134969883626E-3</v>
      </c>
      <c r="G1649" s="6">
        <f t="shared" si="235"/>
        <v>0.67873411940072026</v>
      </c>
      <c r="H1649" s="8">
        <f t="shared" si="236"/>
        <v>0</v>
      </c>
      <c r="I1649" s="6">
        <f t="shared" si="229"/>
        <v>3.9008409583488253</v>
      </c>
      <c r="J1649" s="15">
        <f t="shared" si="230"/>
        <v>41809</v>
      </c>
      <c r="K1649" s="7">
        <f t="shared" si="231"/>
        <v>10.193450807551297</v>
      </c>
    </row>
    <row r="1650" spans="1:11" x14ac:dyDescent="0.2">
      <c r="A1650" s="11">
        <v>41810</v>
      </c>
      <c r="B1650" s="12">
        <v>6825.2</v>
      </c>
      <c r="C1650" s="4">
        <f t="shared" si="228"/>
        <v>2.5070960686205388E-3</v>
      </c>
      <c r="D1650" s="4">
        <f t="shared" si="232"/>
        <v>1.4509140916531771E-7</v>
      </c>
      <c r="E1650" s="13">
        <f t="shared" si="233"/>
        <v>3.883699170222787E-5</v>
      </c>
      <c r="F1650" s="4">
        <f t="shared" si="234"/>
        <v>2.5069509772113734E-3</v>
      </c>
      <c r="G1650" s="6">
        <f t="shared" si="235"/>
        <v>0.4022750063745581</v>
      </c>
      <c r="H1650" s="8">
        <f t="shared" si="236"/>
        <v>0</v>
      </c>
      <c r="I1650" s="6">
        <f t="shared" si="229"/>
        <v>4.078217561988251</v>
      </c>
      <c r="J1650" s="15">
        <f t="shared" si="230"/>
        <v>41810</v>
      </c>
      <c r="K1650" s="7">
        <f t="shared" si="231"/>
        <v>9.9124966081525869</v>
      </c>
    </row>
    <row r="1651" spans="1:11" x14ac:dyDescent="0.2">
      <c r="A1651" s="11">
        <v>41813</v>
      </c>
      <c r="B1651" s="12">
        <v>6800.56</v>
      </c>
      <c r="C1651" s="4">
        <f t="shared" si="228"/>
        <v>-3.6166829385525304E-3</v>
      </c>
      <c r="D1651" s="4">
        <f t="shared" si="232"/>
        <v>1.4509140916531771E-7</v>
      </c>
      <c r="E1651" s="13">
        <f t="shared" si="233"/>
        <v>3.6861920927985575E-5</v>
      </c>
      <c r="F1651" s="4">
        <f t="shared" si="234"/>
        <v>-3.6168280299616958E-3</v>
      </c>
      <c r="G1651" s="6">
        <f t="shared" si="235"/>
        <v>-0.59571546977171297</v>
      </c>
      <c r="H1651" s="8">
        <f t="shared" si="236"/>
        <v>1</v>
      </c>
      <c r="I1651" s="6">
        <f t="shared" si="229"/>
        <v>4.0077887527922558</v>
      </c>
      <c r="J1651" s="15">
        <f t="shared" si="230"/>
        <v>41813</v>
      </c>
      <c r="K1651" s="7">
        <f t="shared" si="231"/>
        <v>9.6571558933157693</v>
      </c>
    </row>
    <row r="1652" spans="1:11" x14ac:dyDescent="0.2">
      <c r="A1652" s="11">
        <v>41814</v>
      </c>
      <c r="B1652" s="12">
        <v>6787.07</v>
      </c>
      <c r="C1652" s="4">
        <f t="shared" si="228"/>
        <v>-1.9856302287128845E-3</v>
      </c>
      <c r="D1652" s="4">
        <f t="shared" si="232"/>
        <v>1.4509140916531771E-7</v>
      </c>
      <c r="E1652" s="13">
        <f t="shared" si="233"/>
        <v>3.7548264212510012E-5</v>
      </c>
      <c r="F1652" s="4">
        <f t="shared" si="234"/>
        <v>-1.9857753201220499E-3</v>
      </c>
      <c r="G1652" s="6">
        <f t="shared" si="235"/>
        <v>-0.32406727424199716</v>
      </c>
      <c r="H1652" s="8">
        <f t="shared" si="236"/>
        <v>1</v>
      </c>
      <c r="I1652" s="6">
        <f t="shared" si="229"/>
        <v>4.1234933711051465</v>
      </c>
      <c r="J1652" s="15">
        <f t="shared" si="230"/>
        <v>41814</v>
      </c>
      <c r="K1652" s="7">
        <f t="shared" si="231"/>
        <v>9.7466460106874884</v>
      </c>
    </row>
    <row r="1653" spans="1:11" x14ac:dyDescent="0.2">
      <c r="A1653" s="11">
        <v>41815</v>
      </c>
      <c r="B1653" s="12">
        <v>6733.62</v>
      </c>
      <c r="C1653" s="4">
        <f t="shared" si="228"/>
        <v>-7.9064424134901931E-3</v>
      </c>
      <c r="D1653" s="4">
        <f t="shared" si="232"/>
        <v>1.4509140916531771E-7</v>
      </c>
      <c r="E1653" s="13">
        <f t="shared" si="233"/>
        <v>3.6455475591201779E-5</v>
      </c>
      <c r="F1653" s="4">
        <f t="shared" si="234"/>
        <v>-7.9065875048993581E-3</v>
      </c>
      <c r="G1653" s="6">
        <f t="shared" si="235"/>
        <v>-1.3095066180216426</v>
      </c>
      <c r="H1653" s="8">
        <f t="shared" si="236"/>
        <v>1</v>
      </c>
      <c r="I1653" s="6">
        <f t="shared" si="229"/>
        <v>3.333367119879564</v>
      </c>
      <c r="J1653" s="15">
        <f t="shared" si="230"/>
        <v>41815</v>
      </c>
      <c r="K1653" s="7">
        <f t="shared" si="231"/>
        <v>9.6037676588795353</v>
      </c>
    </row>
    <row r="1654" spans="1:11" x14ac:dyDescent="0.2">
      <c r="A1654" s="11">
        <v>41816</v>
      </c>
      <c r="B1654" s="12">
        <v>6735.12</v>
      </c>
      <c r="C1654" s="4">
        <f t="shared" si="228"/>
        <v>2.2273798532025286E-4</v>
      </c>
      <c r="D1654" s="4">
        <f t="shared" si="232"/>
        <v>1.4509140916531771E-7</v>
      </c>
      <c r="E1654" s="13">
        <f t="shared" si="233"/>
        <v>4.6384439222027382E-5</v>
      </c>
      <c r="F1654" s="4">
        <f t="shared" si="234"/>
        <v>2.2259289391108754E-4</v>
      </c>
      <c r="G1654" s="6">
        <f t="shared" si="235"/>
        <v>3.2683242817980601E-2</v>
      </c>
      <c r="H1654" s="8">
        <f t="shared" si="236"/>
        <v>0</v>
      </c>
      <c r="I1654" s="6">
        <f t="shared" si="229"/>
        <v>4.0698006279010652</v>
      </c>
      <c r="J1654" s="15">
        <f t="shared" si="230"/>
        <v>41816</v>
      </c>
      <c r="K1654" s="7">
        <f t="shared" si="231"/>
        <v>10.832941947214952</v>
      </c>
    </row>
    <row r="1655" spans="1:11" x14ac:dyDescent="0.2">
      <c r="A1655" s="11">
        <v>41817</v>
      </c>
      <c r="B1655" s="12">
        <v>6757.77</v>
      </c>
      <c r="C1655" s="4">
        <f t="shared" si="228"/>
        <v>3.3573268996077805E-3</v>
      </c>
      <c r="D1655" s="4">
        <f t="shared" si="232"/>
        <v>1.4509140916531771E-7</v>
      </c>
      <c r="E1655" s="13">
        <f t="shared" si="233"/>
        <v>4.3538334256832461E-5</v>
      </c>
      <c r="F1655" s="4">
        <f t="shared" si="234"/>
        <v>3.3571818081986151E-3</v>
      </c>
      <c r="G1655" s="6">
        <f t="shared" si="235"/>
        <v>0.50879045641189569</v>
      </c>
      <c r="H1655" s="8">
        <f t="shared" si="236"/>
        <v>0</v>
      </c>
      <c r="I1655" s="6">
        <f t="shared" si="229"/>
        <v>3.9725619828556877</v>
      </c>
      <c r="J1655" s="15">
        <f t="shared" si="230"/>
        <v>41817</v>
      </c>
      <c r="K1655" s="7">
        <f t="shared" si="231"/>
        <v>10.495331613140488</v>
      </c>
    </row>
    <row r="1656" spans="1:11" x14ac:dyDescent="0.2">
      <c r="A1656" s="11">
        <v>41820</v>
      </c>
      <c r="B1656" s="12">
        <v>6743.94</v>
      </c>
      <c r="C1656" s="4">
        <f t="shared" si="228"/>
        <v>-2.0486301123207253E-3</v>
      </c>
      <c r="D1656" s="4">
        <f t="shared" si="232"/>
        <v>1.4509140916531771E-7</v>
      </c>
      <c r="E1656" s="13">
        <f t="shared" si="233"/>
        <v>4.1020691957886142E-5</v>
      </c>
      <c r="F1656" s="4">
        <f t="shared" si="234"/>
        <v>-2.0487752037298907E-3</v>
      </c>
      <c r="G1656" s="6">
        <f t="shared" si="235"/>
        <v>-0.31988422112429532</v>
      </c>
      <c r="H1656" s="8">
        <f t="shared" si="236"/>
        <v>1</v>
      </c>
      <c r="I1656" s="6">
        <f t="shared" si="229"/>
        <v>4.0806154776678696</v>
      </c>
      <c r="J1656" s="15">
        <f t="shared" si="230"/>
        <v>41820</v>
      </c>
      <c r="K1656" s="7">
        <f t="shared" si="231"/>
        <v>10.187362301079309</v>
      </c>
    </row>
    <row r="1657" spans="1:11" x14ac:dyDescent="0.2">
      <c r="A1657" s="11">
        <v>41821</v>
      </c>
      <c r="B1657" s="12">
        <v>6802.92</v>
      </c>
      <c r="C1657" s="4">
        <f t="shared" si="228"/>
        <v>8.7076079130956798E-3</v>
      </c>
      <c r="D1657" s="4">
        <f t="shared" si="232"/>
        <v>1.4509140916531771E-7</v>
      </c>
      <c r="E1657" s="13">
        <f t="shared" si="233"/>
        <v>3.957444127088791E-5</v>
      </c>
      <c r="F1657" s="4">
        <f t="shared" si="234"/>
        <v>8.7074628216865149E-3</v>
      </c>
      <c r="G1657" s="6">
        <f t="shared" si="235"/>
        <v>1.3841534285688493</v>
      </c>
      <c r="H1657" s="8">
        <f t="shared" si="236"/>
        <v>0</v>
      </c>
      <c r="I1657" s="6">
        <f t="shared" si="229"/>
        <v>3.1917846451513281</v>
      </c>
      <c r="J1657" s="15">
        <f t="shared" si="230"/>
        <v>41821</v>
      </c>
      <c r="K1657" s="7">
        <f t="shared" si="231"/>
        <v>10.00616492045511</v>
      </c>
    </row>
    <row r="1658" spans="1:11" x14ac:dyDescent="0.2">
      <c r="A1658" s="11">
        <v>41822</v>
      </c>
      <c r="B1658" s="12">
        <v>6816.37</v>
      </c>
      <c r="C1658" s="4">
        <f t="shared" si="228"/>
        <v>1.9751403153279285E-3</v>
      </c>
      <c r="D1658" s="4">
        <f t="shared" si="232"/>
        <v>1.4509140916531771E-7</v>
      </c>
      <c r="E1658" s="13">
        <f t="shared" si="233"/>
        <v>3.751426307632622E-5</v>
      </c>
      <c r="F1658" s="4">
        <f t="shared" si="234"/>
        <v>1.9749952239187631E-3</v>
      </c>
      <c r="G1658" s="6">
        <f t="shared" si="235"/>
        <v>0.32245405287528739</v>
      </c>
      <c r="H1658" s="8">
        <f t="shared" si="236"/>
        <v>0</v>
      </c>
      <c r="I1658" s="6">
        <f t="shared" si="229"/>
        <v>4.1244678329875315</v>
      </c>
      <c r="J1658" s="15">
        <f t="shared" si="230"/>
        <v>41822</v>
      </c>
      <c r="K1658" s="7">
        <f t="shared" si="231"/>
        <v>9.7422320637062096</v>
      </c>
    </row>
    <row r="1659" spans="1:11" x14ac:dyDescent="0.2">
      <c r="A1659" s="11">
        <v>41823</v>
      </c>
      <c r="B1659" s="12">
        <v>6865.21</v>
      </c>
      <c r="C1659" s="4">
        <f t="shared" si="228"/>
        <v>7.1395566098400439E-3</v>
      </c>
      <c r="D1659" s="4">
        <f t="shared" si="232"/>
        <v>1.4509140916531771E-7</v>
      </c>
      <c r="E1659" s="13">
        <f t="shared" si="233"/>
        <v>3.5691845481253389E-5</v>
      </c>
      <c r="F1659" s="4">
        <f t="shared" si="234"/>
        <v>7.139411518430879E-3</v>
      </c>
      <c r="G1659" s="6">
        <f t="shared" si="235"/>
        <v>1.1950275388322136</v>
      </c>
      <c r="H1659" s="8">
        <f t="shared" si="236"/>
        <v>0</v>
      </c>
      <c r="I1659" s="6">
        <f t="shared" si="229"/>
        <v>3.4873102140926799</v>
      </c>
      <c r="J1659" s="15">
        <f t="shared" si="230"/>
        <v>41823</v>
      </c>
      <c r="K1659" s="7">
        <f t="shared" si="231"/>
        <v>9.502650633774298</v>
      </c>
    </row>
    <row r="1660" spans="1:11" x14ac:dyDescent="0.2">
      <c r="A1660" s="11">
        <v>41824</v>
      </c>
      <c r="B1660" s="12">
        <v>6866.05</v>
      </c>
      <c r="C1660" s="4">
        <f t="shared" si="228"/>
        <v>1.2234856831020851E-4</v>
      </c>
      <c r="D1660" s="4">
        <f t="shared" si="232"/>
        <v>1.4509140916531771E-7</v>
      </c>
      <c r="E1660" s="13">
        <f t="shared" si="233"/>
        <v>3.4079749061828064E-5</v>
      </c>
      <c r="F1660" s="4">
        <f t="shared" si="234"/>
        <v>1.2220347690104319E-4</v>
      </c>
      <c r="G1660" s="6">
        <f t="shared" si="235"/>
        <v>2.0933187736428955E-2</v>
      </c>
      <c r="H1660" s="8">
        <f t="shared" si="236"/>
        <v>0</v>
      </c>
      <c r="I1660" s="6">
        <f t="shared" si="229"/>
        <v>4.2242459772406926</v>
      </c>
      <c r="J1660" s="15">
        <f t="shared" si="230"/>
        <v>41824</v>
      </c>
      <c r="K1660" s="7">
        <f t="shared" si="231"/>
        <v>9.2855675715825257</v>
      </c>
    </row>
    <row r="1661" spans="1:11" x14ac:dyDescent="0.2">
      <c r="A1661" s="11">
        <v>41827</v>
      </c>
      <c r="B1661" s="12">
        <v>6823.51</v>
      </c>
      <c r="C1661" s="4">
        <f t="shared" si="228"/>
        <v>-6.2149750508825345E-3</v>
      </c>
      <c r="D1661" s="4">
        <f t="shared" si="232"/>
        <v>1.4509140916531771E-7</v>
      </c>
      <c r="E1661" s="13">
        <f t="shared" si="233"/>
        <v>3.2653701117300787E-5</v>
      </c>
      <c r="F1661" s="4">
        <f t="shared" si="234"/>
        <v>-6.2151201422916994E-3</v>
      </c>
      <c r="G1661" s="6">
        <f t="shared" si="235"/>
        <v>-1.0876353679118227</v>
      </c>
      <c r="H1661" s="8">
        <f t="shared" si="236"/>
        <v>1</v>
      </c>
      <c r="I1661" s="6">
        <f t="shared" si="229"/>
        <v>3.6543622956898361</v>
      </c>
      <c r="J1661" s="15">
        <f t="shared" si="230"/>
        <v>41827</v>
      </c>
      <c r="K1661" s="7">
        <f t="shared" si="231"/>
        <v>9.0892168984336035</v>
      </c>
    </row>
    <row r="1662" spans="1:11" x14ac:dyDescent="0.2">
      <c r="A1662" s="11">
        <v>41828</v>
      </c>
      <c r="B1662" s="12">
        <v>6738.45</v>
      </c>
      <c r="C1662" s="4">
        <f t="shared" si="228"/>
        <v>-1.2544074067939998E-2</v>
      </c>
      <c r="D1662" s="4">
        <f t="shared" si="232"/>
        <v>1.4509140916531771E-7</v>
      </c>
      <c r="E1662" s="13">
        <f t="shared" si="233"/>
        <v>3.8577950667973047E-5</v>
      </c>
      <c r="F1662" s="4">
        <f t="shared" si="234"/>
        <v>-1.2544219159349163E-2</v>
      </c>
      <c r="G1662" s="6">
        <f t="shared" si="235"/>
        <v>-2.0196404311439289</v>
      </c>
      <c r="H1662" s="8">
        <f t="shared" si="236"/>
        <v>1</v>
      </c>
      <c r="I1662" s="6">
        <f t="shared" si="229"/>
        <v>2.1230025667015386</v>
      </c>
      <c r="J1662" s="15">
        <f t="shared" si="230"/>
        <v>41828</v>
      </c>
      <c r="K1662" s="7">
        <f t="shared" si="231"/>
        <v>9.8793833405720122</v>
      </c>
    </row>
    <row r="1663" spans="1:11" x14ac:dyDescent="0.2">
      <c r="A1663" s="11">
        <v>41829</v>
      </c>
      <c r="B1663" s="12">
        <v>6718.04</v>
      </c>
      <c r="C1663" s="4">
        <f t="shared" si="228"/>
        <v>-3.0334828251790064E-3</v>
      </c>
      <c r="D1663" s="4">
        <f t="shared" si="232"/>
        <v>1.4509140916531771E-7</v>
      </c>
      <c r="E1663" s="13">
        <f t="shared" si="233"/>
        <v>6.5905188502660502E-5</v>
      </c>
      <c r="F1663" s="4">
        <f t="shared" si="234"/>
        <v>-3.0336279165881718E-3</v>
      </c>
      <c r="G1663" s="6">
        <f t="shared" si="235"/>
        <v>-0.37368228416230576</v>
      </c>
      <c r="H1663" s="8">
        <f t="shared" si="236"/>
        <v>1</v>
      </c>
      <c r="I1663" s="6">
        <f t="shared" si="229"/>
        <v>3.8248889353399669</v>
      </c>
      <c r="J1663" s="15">
        <f t="shared" si="230"/>
        <v>41829</v>
      </c>
      <c r="K1663" s="7">
        <f t="shared" si="231"/>
        <v>12.912789276981604</v>
      </c>
    </row>
    <row r="1664" spans="1:11" x14ac:dyDescent="0.2">
      <c r="A1664" s="11">
        <v>41830</v>
      </c>
      <c r="B1664" s="12">
        <v>6672.37</v>
      </c>
      <c r="C1664" s="4">
        <f t="shared" si="228"/>
        <v>-6.8213261710665159E-3</v>
      </c>
      <c r="D1664" s="4">
        <f t="shared" si="232"/>
        <v>1.4509140916531771E-7</v>
      </c>
      <c r="E1664" s="13">
        <f t="shared" si="233"/>
        <v>6.2518206087121584E-5</v>
      </c>
      <c r="F1664" s="4">
        <f t="shared" si="234"/>
        <v>-6.8214712624756809E-3</v>
      </c>
      <c r="G1664" s="6">
        <f t="shared" si="235"/>
        <v>-0.86272980099038898</v>
      </c>
      <c r="H1664" s="8">
        <f t="shared" si="236"/>
        <v>1</v>
      </c>
      <c r="I1664" s="6">
        <f t="shared" si="229"/>
        <v>3.5489364851602794</v>
      </c>
      <c r="J1664" s="15">
        <f t="shared" si="230"/>
        <v>41830</v>
      </c>
      <c r="K1664" s="7">
        <f t="shared" si="231"/>
        <v>12.576607706389572</v>
      </c>
    </row>
    <row r="1665" spans="1:11" x14ac:dyDescent="0.2">
      <c r="A1665" s="11">
        <v>41831</v>
      </c>
      <c r="B1665" s="12">
        <v>6690.17</v>
      </c>
      <c r="C1665" s="4">
        <f t="shared" si="228"/>
        <v>2.6641657242366503E-3</v>
      </c>
      <c r="D1665" s="4">
        <f t="shared" si="232"/>
        <v>1.4509140916531771E-7</v>
      </c>
      <c r="E1665" s="13">
        <f t="shared" si="233"/>
        <v>6.6466340587539817E-5</v>
      </c>
      <c r="F1665" s="4">
        <f t="shared" si="234"/>
        <v>2.6640206328274849E-3</v>
      </c>
      <c r="G1665" s="6">
        <f t="shared" si="235"/>
        <v>0.32676587805371232</v>
      </c>
      <c r="H1665" s="8">
        <f t="shared" si="236"/>
        <v>0</v>
      </c>
      <c r="I1665" s="6">
        <f t="shared" si="229"/>
        <v>3.8370809447758689</v>
      </c>
      <c r="J1665" s="15">
        <f t="shared" si="230"/>
        <v>41831</v>
      </c>
      <c r="K1665" s="7">
        <f t="shared" si="231"/>
        <v>12.967645957785697</v>
      </c>
    </row>
    <row r="1666" spans="1:11" x14ac:dyDescent="0.2">
      <c r="A1666" s="11">
        <v>41834</v>
      </c>
      <c r="B1666" s="12">
        <v>6746.14</v>
      </c>
      <c r="C1666" s="4">
        <f t="shared" si="228"/>
        <v>8.3312045843878992E-3</v>
      </c>
      <c r="D1666" s="4">
        <f t="shared" si="232"/>
        <v>1.4509140916531771E-7</v>
      </c>
      <c r="E1666" s="13">
        <f t="shared" si="233"/>
        <v>6.1302627893001702E-5</v>
      </c>
      <c r="F1666" s="4">
        <f t="shared" si="234"/>
        <v>8.3310594929787343E-3</v>
      </c>
      <c r="G1666" s="6">
        <f t="shared" si="235"/>
        <v>1.0640467015841719</v>
      </c>
      <c r="H1666" s="8">
        <f t="shared" si="236"/>
        <v>0</v>
      </c>
      <c r="I1666" s="6">
        <f t="shared" si="229"/>
        <v>3.364807698499674</v>
      </c>
      <c r="J1666" s="15">
        <f t="shared" si="230"/>
        <v>41834</v>
      </c>
      <c r="K1666" s="7">
        <f t="shared" si="231"/>
        <v>12.453740344542851</v>
      </c>
    </row>
    <row r="1667" spans="1:11" x14ac:dyDescent="0.2">
      <c r="A1667" s="11">
        <v>41835</v>
      </c>
      <c r="B1667" s="12">
        <v>6710.45</v>
      </c>
      <c r="C1667" s="4">
        <f t="shared" si="228"/>
        <v>-5.3044766446022507E-3</v>
      </c>
      <c r="D1667" s="4">
        <f t="shared" si="232"/>
        <v>1.4509140916531771E-7</v>
      </c>
      <c r="E1667" s="13">
        <f t="shared" si="233"/>
        <v>5.6734847836272545E-5</v>
      </c>
      <c r="F1667" s="4">
        <f t="shared" si="234"/>
        <v>-5.3046217360114157E-3</v>
      </c>
      <c r="G1667" s="6">
        <f t="shared" si="235"/>
        <v>-0.70425424476496701</v>
      </c>
      <c r="H1667" s="8">
        <f t="shared" si="236"/>
        <v>1</v>
      </c>
      <c r="I1667" s="6">
        <f t="shared" si="229"/>
        <v>3.7216354140270802</v>
      </c>
      <c r="J1667" s="15">
        <f t="shared" si="230"/>
        <v>41835</v>
      </c>
      <c r="K1667" s="7">
        <f t="shared" si="231"/>
        <v>11.98078315577782</v>
      </c>
    </row>
    <row r="1668" spans="1:11" x14ac:dyDescent="0.2">
      <c r="A1668" s="11">
        <v>41836</v>
      </c>
      <c r="B1668" s="12">
        <v>6784.67</v>
      </c>
      <c r="C1668" s="4">
        <f t="shared" si="228"/>
        <v>1.0999642587077191E-2</v>
      </c>
      <c r="D1668" s="4">
        <f t="shared" si="232"/>
        <v>1.4509140916531771E-7</v>
      </c>
      <c r="E1668" s="13">
        <f t="shared" si="233"/>
        <v>5.7928784196409874E-5</v>
      </c>
      <c r="F1668" s="4">
        <f t="shared" si="234"/>
        <v>1.0999497495668026E-2</v>
      </c>
      <c r="G1668" s="6">
        <f t="shared" si="235"/>
        <v>1.4451922978815985</v>
      </c>
      <c r="H1668" s="8">
        <f t="shared" si="236"/>
        <v>0</v>
      </c>
      <c r="I1668" s="6">
        <f t="shared" si="229"/>
        <v>2.9149191581354499</v>
      </c>
      <c r="J1668" s="15">
        <f t="shared" si="230"/>
        <v>41836</v>
      </c>
      <c r="K1668" s="7">
        <f t="shared" si="231"/>
        <v>12.106189492029149</v>
      </c>
    </row>
    <row r="1669" spans="1:11" x14ac:dyDescent="0.2">
      <c r="A1669" s="11">
        <v>41837</v>
      </c>
      <c r="B1669" s="12">
        <v>6738.32</v>
      </c>
      <c r="C1669" s="4">
        <f t="shared" si="228"/>
        <v>-6.8550197114301435E-3</v>
      </c>
      <c r="D1669" s="4">
        <f t="shared" si="232"/>
        <v>1.4509140916531771E-7</v>
      </c>
      <c r="E1669" s="13">
        <f t="shared" si="233"/>
        <v>5.3750371963299522E-5</v>
      </c>
      <c r="F1669" s="4">
        <f t="shared" si="234"/>
        <v>-6.8551648028393085E-3</v>
      </c>
      <c r="G1669" s="6">
        <f t="shared" si="235"/>
        <v>-0.93503348300879363</v>
      </c>
      <c r="H1669" s="8">
        <f t="shared" si="236"/>
        <v>1</v>
      </c>
      <c r="I1669" s="6">
        <f t="shared" si="229"/>
        <v>3.5594976449880562</v>
      </c>
      <c r="J1669" s="15">
        <f t="shared" si="230"/>
        <v>41837</v>
      </c>
      <c r="K1669" s="7">
        <f t="shared" si="231"/>
        <v>11.661408194002464</v>
      </c>
    </row>
    <row r="1670" spans="1:11" x14ac:dyDescent="0.2">
      <c r="A1670" s="11">
        <v>41838</v>
      </c>
      <c r="B1670" s="12">
        <v>6749.45</v>
      </c>
      <c r="C1670" s="4">
        <f t="shared" si="228"/>
        <v>1.6503843891607754E-3</v>
      </c>
      <c r="D1670" s="4">
        <f t="shared" si="232"/>
        <v>1.4509140916531771E-7</v>
      </c>
      <c r="E1670" s="13">
        <f t="shared" si="233"/>
        <v>5.8796105735944656E-5</v>
      </c>
      <c r="F1670" s="4">
        <f t="shared" si="234"/>
        <v>1.65023929775161E-3</v>
      </c>
      <c r="G1670" s="6">
        <f t="shared" si="235"/>
        <v>0.21521505272621011</v>
      </c>
      <c r="H1670" s="8">
        <f t="shared" si="236"/>
        <v>0</v>
      </c>
      <c r="I1670" s="6">
        <f t="shared" si="229"/>
        <v>3.9286201744520857</v>
      </c>
      <c r="J1670" s="15">
        <f t="shared" si="230"/>
        <v>41838</v>
      </c>
      <c r="K1670" s="7">
        <f t="shared" si="231"/>
        <v>12.196480947877546</v>
      </c>
    </row>
    <row r="1671" spans="1:11" x14ac:dyDescent="0.2">
      <c r="A1671" s="11">
        <v>41841</v>
      </c>
      <c r="B1671" s="12">
        <v>6728.44</v>
      </c>
      <c r="C1671" s="4">
        <f t="shared" si="228"/>
        <v>-3.1177012155766135E-3</v>
      </c>
      <c r="D1671" s="4">
        <f t="shared" si="232"/>
        <v>1.4509140916531771E-7</v>
      </c>
      <c r="E1671" s="13">
        <f t="shared" si="233"/>
        <v>5.451759784618977E-5</v>
      </c>
      <c r="F1671" s="4">
        <f t="shared" si="234"/>
        <v>-3.1178463069857789E-3</v>
      </c>
      <c r="G1671" s="6">
        <f t="shared" si="235"/>
        <v>-0.42226622637895411</v>
      </c>
      <c r="H1671" s="8">
        <f t="shared" si="236"/>
        <v>1</v>
      </c>
      <c r="I1671" s="6">
        <f t="shared" si="229"/>
        <v>3.9004005899024121</v>
      </c>
      <c r="J1671" s="15">
        <f t="shared" si="230"/>
        <v>41841</v>
      </c>
      <c r="K1671" s="7">
        <f t="shared" si="231"/>
        <v>11.74434002193653</v>
      </c>
    </row>
    <row r="1672" spans="1:11" x14ac:dyDescent="0.2">
      <c r="A1672" s="11">
        <v>41842</v>
      </c>
      <c r="B1672" s="12">
        <v>6795.34</v>
      </c>
      <c r="C1672" s="4">
        <f t="shared" si="228"/>
        <v>9.8937642754831807E-3</v>
      </c>
      <c r="D1672" s="4">
        <f t="shared" si="232"/>
        <v>1.4509140916531771E-7</v>
      </c>
      <c r="E1672" s="13">
        <f t="shared" si="233"/>
        <v>5.254120548036195E-5</v>
      </c>
      <c r="F1672" s="4">
        <f t="shared" si="234"/>
        <v>9.8936191840740158E-3</v>
      </c>
      <c r="G1672" s="6">
        <f t="shared" si="235"/>
        <v>1.3649136389415941</v>
      </c>
      <c r="H1672" s="8">
        <f t="shared" si="236"/>
        <v>0</v>
      </c>
      <c r="I1672" s="6">
        <f t="shared" si="229"/>
        <v>3.0765232608712192</v>
      </c>
      <c r="J1672" s="15">
        <f t="shared" si="230"/>
        <v>41842</v>
      </c>
      <c r="K1672" s="7">
        <f t="shared" si="231"/>
        <v>11.529494779274403</v>
      </c>
    </row>
    <row r="1673" spans="1:11" x14ac:dyDescent="0.2">
      <c r="A1673" s="11">
        <v>41843</v>
      </c>
      <c r="B1673" s="12">
        <v>6798.15</v>
      </c>
      <c r="C1673" s="4">
        <f t="shared" si="228"/>
        <v>4.1343320074912197E-4</v>
      </c>
      <c r="D1673" s="4">
        <f t="shared" si="232"/>
        <v>1.4509140916531771E-7</v>
      </c>
      <c r="E1673" s="13">
        <f t="shared" si="233"/>
        <v>4.898456176645172E-5</v>
      </c>
      <c r="F1673" s="4">
        <f t="shared" si="234"/>
        <v>4.1328810933995668E-4</v>
      </c>
      <c r="G1673" s="6">
        <f t="shared" si="235"/>
        <v>5.905046160606528E-2</v>
      </c>
      <c r="H1673" s="8">
        <f t="shared" si="236"/>
        <v>0</v>
      </c>
      <c r="I1673" s="6">
        <f t="shared" si="229"/>
        <v>4.0413206760314546</v>
      </c>
      <c r="J1673" s="15">
        <f t="shared" si="230"/>
        <v>41843</v>
      </c>
      <c r="K1673" s="7">
        <f t="shared" si="231"/>
        <v>11.132427465253157</v>
      </c>
    </row>
    <row r="1674" spans="1:11" x14ac:dyDescent="0.2">
      <c r="A1674" s="11">
        <v>41844</v>
      </c>
      <c r="B1674" s="12">
        <v>6821.46</v>
      </c>
      <c r="C1674" s="4">
        <f t="shared" si="228"/>
        <v>3.4230088468388889E-3</v>
      </c>
      <c r="D1674" s="4">
        <f t="shared" si="232"/>
        <v>1.4509140916531771E-7</v>
      </c>
      <c r="E1674" s="13">
        <f t="shared" si="233"/>
        <v>4.5838382421021761E-5</v>
      </c>
      <c r="F1674" s="4">
        <f t="shared" si="234"/>
        <v>3.4228637554297235E-3</v>
      </c>
      <c r="G1674" s="6">
        <f t="shared" si="235"/>
        <v>0.50556263758312947</v>
      </c>
      <c r="H1674" s="8">
        <f t="shared" si="236"/>
        <v>0</v>
      </c>
      <c r="I1674" s="6">
        <f t="shared" si="229"/>
        <v>3.9484590633752883</v>
      </c>
      <c r="J1674" s="15">
        <f t="shared" si="230"/>
        <v>41844</v>
      </c>
      <c r="K1674" s="7">
        <f t="shared" si="231"/>
        <v>10.768988231267832</v>
      </c>
    </row>
    <row r="1675" spans="1:11" x14ac:dyDescent="0.2">
      <c r="A1675" s="11">
        <v>41845</v>
      </c>
      <c r="B1675" s="12">
        <v>6791.55</v>
      </c>
      <c r="C1675" s="4">
        <f t="shared" si="228"/>
        <v>-4.394332793490904E-3</v>
      </c>
      <c r="D1675" s="4">
        <f t="shared" si="232"/>
        <v>1.4509140916531771E-7</v>
      </c>
      <c r="E1675" s="13">
        <f t="shared" si="233"/>
        <v>4.3055296661012474E-5</v>
      </c>
      <c r="F1675" s="4">
        <f t="shared" si="234"/>
        <v>-4.394477884900069E-3</v>
      </c>
      <c r="G1675" s="6">
        <f t="shared" si="235"/>
        <v>-0.66972111290932668</v>
      </c>
      <c r="H1675" s="8">
        <f t="shared" si="236"/>
        <v>1</v>
      </c>
      <c r="I1675" s="6">
        <f t="shared" si="229"/>
        <v>3.8833109320369328</v>
      </c>
      <c r="J1675" s="15">
        <f t="shared" si="230"/>
        <v>41845</v>
      </c>
      <c r="K1675" s="7">
        <f t="shared" si="231"/>
        <v>10.436948814302079</v>
      </c>
    </row>
    <row r="1676" spans="1:11" x14ac:dyDescent="0.2">
      <c r="A1676" s="11">
        <v>41848</v>
      </c>
      <c r="B1676" s="12">
        <v>6788.07</v>
      </c>
      <c r="C1676" s="4">
        <f t="shared" si="228"/>
        <v>-5.1253276250451645E-4</v>
      </c>
      <c r="D1676" s="4">
        <f t="shared" si="232"/>
        <v>1.4509140916531771E-7</v>
      </c>
      <c r="E1676" s="13">
        <f t="shared" si="233"/>
        <v>4.4185810095359593E-5</v>
      </c>
      <c r="F1676" s="4">
        <f t="shared" si="234"/>
        <v>-5.1267785391368175E-4</v>
      </c>
      <c r="G1676" s="6">
        <f t="shared" si="235"/>
        <v>-7.712641534353408E-2</v>
      </c>
      <c r="H1676" s="8">
        <f t="shared" si="236"/>
        <v>1</v>
      </c>
      <c r="I1676" s="6">
        <f t="shared" si="229"/>
        <v>4.0916406543189847</v>
      </c>
      <c r="J1676" s="15">
        <f t="shared" si="230"/>
        <v>41848</v>
      </c>
      <c r="K1676" s="7">
        <f t="shared" si="231"/>
        <v>10.573083729038551</v>
      </c>
    </row>
    <row r="1677" spans="1:11" x14ac:dyDescent="0.2">
      <c r="A1677" s="11">
        <v>41849</v>
      </c>
      <c r="B1677" s="12">
        <v>6807.75</v>
      </c>
      <c r="C1677" s="4">
        <f t="shared" si="228"/>
        <v>2.8950094580495475E-3</v>
      </c>
      <c r="D1677" s="4">
        <f t="shared" si="232"/>
        <v>1.4509140916531771E-7</v>
      </c>
      <c r="E1677" s="13">
        <f t="shared" si="233"/>
        <v>4.1642338586295535E-5</v>
      </c>
      <c r="F1677" s="4">
        <f t="shared" si="234"/>
        <v>2.8948643666403821E-3</v>
      </c>
      <c r="G1677" s="6">
        <f t="shared" si="235"/>
        <v>0.44860144172634964</v>
      </c>
      <c r="H1677" s="8">
        <f t="shared" si="236"/>
        <v>0</v>
      </c>
      <c r="I1677" s="6">
        <f t="shared" si="229"/>
        <v>4.0236364169257222</v>
      </c>
      <c r="J1677" s="15">
        <f t="shared" si="230"/>
        <v>41849</v>
      </c>
      <c r="K1677" s="7">
        <f t="shared" si="231"/>
        <v>10.264264056586216</v>
      </c>
    </row>
    <row r="1678" spans="1:11" x14ac:dyDescent="0.2">
      <c r="A1678" s="11">
        <v>41850</v>
      </c>
      <c r="B1678" s="12">
        <v>6773.44</v>
      </c>
      <c r="C1678" s="4">
        <f t="shared" si="228"/>
        <v>-5.0525871430408091E-3</v>
      </c>
      <c r="D1678" s="4">
        <f t="shared" si="232"/>
        <v>1.4509140916531771E-7</v>
      </c>
      <c r="E1678" s="13">
        <f t="shared" si="233"/>
        <v>3.9343508945615936E-5</v>
      </c>
      <c r="F1678" s="4">
        <f t="shared" si="234"/>
        <v>-5.0527322344499741E-3</v>
      </c>
      <c r="G1678" s="6">
        <f t="shared" si="235"/>
        <v>-0.80554487379907247</v>
      </c>
      <c r="H1678" s="8">
        <f t="shared" si="236"/>
        <v>1</v>
      </c>
      <c r="I1678" s="6">
        <f t="shared" si="229"/>
        <v>3.8281999717519097</v>
      </c>
      <c r="J1678" s="15">
        <f t="shared" si="230"/>
        <v>41850</v>
      </c>
      <c r="K1678" s="7">
        <f t="shared" si="231"/>
        <v>9.9769272640632352</v>
      </c>
    </row>
    <row r="1679" spans="1:11" x14ac:dyDescent="0.2">
      <c r="A1679" s="11">
        <v>41851</v>
      </c>
      <c r="B1679" s="12">
        <v>6730.11</v>
      </c>
      <c r="C1679" s="4">
        <f t="shared" si="228"/>
        <v>-6.4175937014942291E-3</v>
      </c>
      <c r="D1679" s="4">
        <f t="shared" si="232"/>
        <v>1.4509140916531771E-7</v>
      </c>
      <c r="E1679" s="13">
        <f t="shared" si="233"/>
        <v>4.2059218993990637E-5</v>
      </c>
      <c r="F1679" s="4">
        <f t="shared" si="234"/>
        <v>-6.4177387929033941E-3</v>
      </c>
      <c r="G1679" s="6">
        <f t="shared" si="235"/>
        <v>-0.98958119777548492</v>
      </c>
      <c r="H1679" s="8">
        <f t="shared" si="236"/>
        <v>1</v>
      </c>
      <c r="I1679" s="6">
        <f t="shared" si="229"/>
        <v>3.6296419716581272</v>
      </c>
      <c r="J1679" s="15">
        <f t="shared" si="230"/>
        <v>41851</v>
      </c>
      <c r="K1679" s="7">
        <f t="shared" si="231"/>
        <v>10.315513756221563</v>
      </c>
    </row>
    <row r="1680" spans="1:11" x14ac:dyDescent="0.2">
      <c r="A1680" s="11">
        <v>41852</v>
      </c>
      <c r="B1680" s="12">
        <v>6679.18</v>
      </c>
      <c r="C1680" s="4">
        <f t="shared" ref="C1680:C1743" si="237">LN(B1680/B1679)</f>
        <v>-7.5962627255870387E-3</v>
      </c>
      <c r="D1680" s="4">
        <f t="shared" si="232"/>
        <v>1.4509140916531771E-7</v>
      </c>
      <c r="E1680" s="13">
        <f t="shared" si="233"/>
        <v>4.737415793338137E-5</v>
      </c>
      <c r="F1680" s="4">
        <f t="shared" si="234"/>
        <v>-7.5964078169962037E-3</v>
      </c>
      <c r="G1680" s="6">
        <f t="shared" si="235"/>
        <v>-1.1036656354278556</v>
      </c>
      <c r="H1680" s="8">
        <f t="shared" si="236"/>
        <v>1</v>
      </c>
      <c r="I1680" s="6">
        <f t="shared" si="229"/>
        <v>3.4507393839896023</v>
      </c>
      <c r="J1680" s="15">
        <f t="shared" si="230"/>
        <v>41852</v>
      </c>
      <c r="K1680" s="7">
        <f t="shared" si="231"/>
        <v>10.947904802812952</v>
      </c>
    </row>
    <row r="1681" spans="1:11" x14ac:dyDescent="0.2">
      <c r="A1681" s="11">
        <v>41855</v>
      </c>
      <c r="B1681" s="12">
        <v>6677.52</v>
      </c>
      <c r="C1681" s="4">
        <f t="shared" si="237"/>
        <v>-2.4856439218468458E-4</v>
      </c>
      <c r="D1681" s="4">
        <f t="shared" si="232"/>
        <v>1.4509140916531771E-7</v>
      </c>
      <c r="E1681" s="13">
        <f t="shared" si="233"/>
        <v>5.5148479671361666E-5</v>
      </c>
      <c r="F1681" s="4">
        <f t="shared" si="234"/>
        <v>-2.4870948359384987E-4</v>
      </c>
      <c r="G1681" s="6">
        <f t="shared" si="235"/>
        <v>-3.3490803999377747E-2</v>
      </c>
      <c r="H1681" s="8">
        <f t="shared" si="236"/>
        <v>1</v>
      </c>
      <c r="I1681" s="6">
        <f t="shared" si="229"/>
        <v>3.9832413397193003</v>
      </c>
      <c r="J1681" s="15">
        <f t="shared" si="230"/>
        <v>41855</v>
      </c>
      <c r="K1681" s="7">
        <f t="shared" si="231"/>
        <v>11.812097763248703</v>
      </c>
    </row>
    <row r="1682" spans="1:11" x14ac:dyDescent="0.2">
      <c r="A1682" s="11">
        <v>41856</v>
      </c>
      <c r="B1682" s="12">
        <v>6682.48</v>
      </c>
      <c r="C1682" s="4">
        <f t="shared" si="237"/>
        <v>7.4251500417393541E-4</v>
      </c>
      <c r="D1682" s="4">
        <f t="shared" si="232"/>
        <v>1.4509140916531771E-7</v>
      </c>
      <c r="E1682" s="13">
        <f t="shared" si="233"/>
        <v>5.1302443058329328E-5</v>
      </c>
      <c r="F1682" s="4">
        <f t="shared" si="234"/>
        <v>7.4236991276477012E-4</v>
      </c>
      <c r="G1682" s="6">
        <f t="shared" si="235"/>
        <v>0.10364571185766396</v>
      </c>
      <c r="H1682" s="8">
        <f t="shared" si="236"/>
        <v>0</v>
      </c>
      <c r="I1682" s="6">
        <f t="shared" si="229"/>
        <v>4.0145763419781382</v>
      </c>
      <c r="J1682" s="15">
        <f t="shared" si="230"/>
        <v>41856</v>
      </c>
      <c r="K1682" s="7">
        <f t="shared" si="231"/>
        <v>11.392768800321246</v>
      </c>
    </row>
    <row r="1683" spans="1:11" x14ac:dyDescent="0.2">
      <c r="A1683" s="11">
        <v>41857</v>
      </c>
      <c r="B1683" s="12">
        <v>6636.16</v>
      </c>
      <c r="C1683" s="4">
        <f t="shared" si="237"/>
        <v>-6.9556931868548933E-3</v>
      </c>
      <c r="D1683" s="4">
        <f t="shared" si="232"/>
        <v>1.4509140916531771E-7</v>
      </c>
      <c r="E1683" s="13">
        <f t="shared" si="233"/>
        <v>4.7888762170093219E-5</v>
      </c>
      <c r="F1683" s="4">
        <f t="shared" si="234"/>
        <v>-6.9558382782640583E-3</v>
      </c>
      <c r="G1683" s="6">
        <f t="shared" si="235"/>
        <v>-1.0051541508171475</v>
      </c>
      <c r="H1683" s="8">
        <f t="shared" si="236"/>
        <v>1</v>
      </c>
      <c r="I1683" s="6">
        <f t="shared" si="229"/>
        <v>3.5492088789930509</v>
      </c>
      <c r="J1683" s="15">
        <f t="shared" si="230"/>
        <v>41857</v>
      </c>
      <c r="K1683" s="7">
        <f t="shared" si="231"/>
        <v>11.00720528973344</v>
      </c>
    </row>
    <row r="1684" spans="1:11" x14ac:dyDescent="0.2">
      <c r="A1684" s="11">
        <v>41858</v>
      </c>
      <c r="B1684" s="12">
        <v>6597.37</v>
      </c>
      <c r="C1684" s="4">
        <f t="shared" si="237"/>
        <v>-5.8623981800119424E-3</v>
      </c>
      <c r="D1684" s="4">
        <f t="shared" si="232"/>
        <v>1.4509140916531771E-7</v>
      </c>
      <c r="E1684" s="13">
        <f t="shared" si="233"/>
        <v>5.3869620779764679E-5</v>
      </c>
      <c r="F1684" s="4">
        <f t="shared" si="234"/>
        <v>-5.8625432714211074E-3</v>
      </c>
      <c r="G1684" s="6">
        <f t="shared" si="235"/>
        <v>-0.79875594234378355</v>
      </c>
      <c r="H1684" s="8">
        <f t="shared" si="236"/>
        <v>1</v>
      </c>
      <c r="I1684" s="6">
        <f t="shared" ref="I1684:I1747" si="238">-0.5*LN(2*PI())-0.5*LN(E1684)-0.5*G1684*G1684</f>
        <v>3.6765278695008794</v>
      </c>
      <c r="J1684" s="15">
        <f t="shared" ref="J1684:J1747" si="239">A1684</f>
        <v>41858</v>
      </c>
      <c r="K1684" s="7">
        <f t="shared" ref="K1684:K1747" si="240">100*SQRT($B$12*E1684)</f>
        <v>11.674336836531857</v>
      </c>
    </row>
    <row r="1685" spans="1:11" x14ac:dyDescent="0.2">
      <c r="A1685" s="11">
        <v>41859</v>
      </c>
      <c r="B1685" s="12">
        <v>6567.36</v>
      </c>
      <c r="C1685" s="4">
        <f t="shared" si="237"/>
        <v>-4.5591595091038495E-3</v>
      </c>
      <c r="D1685" s="4">
        <f t="shared" ref="D1685:D1748" si="241">D1684</f>
        <v>1.4509140916531771E-7</v>
      </c>
      <c r="E1685" s="13">
        <f t="shared" ref="E1685:E1748" si="242">$G$6+(($G$7+$G$8*H1684)*F1684*F1684)+($G$9*E1684)</f>
        <v>5.6553237010877564E-5</v>
      </c>
      <c r="F1685" s="4">
        <f t="shared" ref="F1685:F1748" si="243">C1685-D1685</f>
        <v>-4.5593046005130144E-3</v>
      </c>
      <c r="G1685" s="6">
        <f t="shared" ref="G1685:G1748" si="244">F1685/SQRT(E1685)</f>
        <v>-0.60627529781993383</v>
      </c>
      <c r="H1685" s="8">
        <f t="shared" si="236"/>
        <v>1</v>
      </c>
      <c r="I1685" s="6">
        <f t="shared" si="238"/>
        <v>3.7874406561563618</v>
      </c>
      <c r="J1685" s="15">
        <f t="shared" si="239"/>
        <v>41859</v>
      </c>
      <c r="K1685" s="7">
        <f t="shared" si="240"/>
        <v>11.961592270158693</v>
      </c>
    </row>
    <row r="1686" spans="1:11" x14ac:dyDescent="0.2">
      <c r="A1686" s="11">
        <v>41862</v>
      </c>
      <c r="B1686" s="12">
        <v>6632.82</v>
      </c>
      <c r="C1686" s="4">
        <f t="shared" si="237"/>
        <v>9.9181278745346223E-3</v>
      </c>
      <c r="D1686" s="4">
        <f t="shared" si="241"/>
        <v>1.4509140916531771E-7</v>
      </c>
      <c r="E1686" s="13">
        <f t="shared" si="242"/>
        <v>5.6400522923895045E-5</v>
      </c>
      <c r="F1686" s="4">
        <f t="shared" si="243"/>
        <v>9.9179827831254574E-3</v>
      </c>
      <c r="G1686" s="6">
        <f t="shared" si="244"/>
        <v>1.3206319038157976</v>
      </c>
      <c r="H1686" s="8">
        <f t="shared" ref="H1686:H1749" si="245">IF(G1686&lt;0,1,0)</f>
        <v>0</v>
      </c>
      <c r="I1686" s="6">
        <f t="shared" si="238"/>
        <v>3.1005432180087462</v>
      </c>
      <c r="J1686" s="15">
        <f t="shared" si="239"/>
        <v>41862</v>
      </c>
      <c r="K1686" s="7">
        <f t="shared" si="240"/>
        <v>11.945431051136433</v>
      </c>
    </row>
    <row r="1687" spans="1:11" x14ac:dyDescent="0.2">
      <c r="A1687" s="11">
        <v>41863</v>
      </c>
      <c r="B1687" s="12">
        <v>6632.42</v>
      </c>
      <c r="C1687" s="4">
        <f t="shared" si="237"/>
        <v>-6.03079929380824E-5</v>
      </c>
      <c r="D1687" s="4">
        <f t="shared" si="241"/>
        <v>1.4509140916531771E-7</v>
      </c>
      <c r="E1687" s="13">
        <f t="shared" si="242"/>
        <v>5.2398483937180512E-5</v>
      </c>
      <c r="F1687" s="4">
        <f t="shared" si="243"/>
        <v>-6.0453084347247718E-5</v>
      </c>
      <c r="G1687" s="6">
        <f t="shared" si="244"/>
        <v>-8.3513964939832663E-3</v>
      </c>
      <c r="H1687" s="8">
        <f t="shared" si="245"/>
        <v>1</v>
      </c>
      <c r="I1687" s="6">
        <f t="shared" si="238"/>
        <v>4.0093430436598201</v>
      </c>
      <c r="J1687" s="15">
        <f t="shared" si="239"/>
        <v>41863</v>
      </c>
      <c r="K1687" s="7">
        <f t="shared" si="240"/>
        <v>11.513824923155063</v>
      </c>
    </row>
    <row r="1688" spans="1:11" x14ac:dyDescent="0.2">
      <c r="A1688" s="11">
        <v>41864</v>
      </c>
      <c r="B1688" s="12">
        <v>6656.68</v>
      </c>
      <c r="C1688" s="4">
        <f t="shared" si="237"/>
        <v>3.6511166219127104E-3</v>
      </c>
      <c r="D1688" s="4">
        <f t="shared" si="241"/>
        <v>1.4509140916531771E-7</v>
      </c>
      <c r="E1688" s="13">
        <f t="shared" si="242"/>
        <v>4.8858991242566698E-5</v>
      </c>
      <c r="F1688" s="4">
        <f t="shared" si="243"/>
        <v>3.650971530503545E-3</v>
      </c>
      <c r="G1688" s="6">
        <f t="shared" si="244"/>
        <v>0.52231945007580705</v>
      </c>
      <c r="H1688" s="8">
        <f t="shared" si="245"/>
        <v>0</v>
      </c>
      <c r="I1688" s="6">
        <f t="shared" si="238"/>
        <v>3.9079387319427887</v>
      </c>
      <c r="J1688" s="15">
        <f t="shared" si="239"/>
        <v>41864</v>
      </c>
      <c r="K1688" s="7">
        <f t="shared" si="240"/>
        <v>11.118149479283581</v>
      </c>
    </row>
    <row r="1689" spans="1:11" x14ac:dyDescent="0.2">
      <c r="A1689" s="11">
        <v>41865</v>
      </c>
      <c r="B1689" s="12">
        <v>6685.26</v>
      </c>
      <c r="C1689" s="4">
        <f t="shared" si="237"/>
        <v>4.2842410796054935E-3</v>
      </c>
      <c r="D1689" s="4">
        <f t="shared" si="241"/>
        <v>1.4509140916531771E-7</v>
      </c>
      <c r="E1689" s="13">
        <f t="shared" si="242"/>
        <v>4.5727303712998034E-5</v>
      </c>
      <c r="F1689" s="4">
        <f t="shared" si="243"/>
        <v>4.2840959881963285E-3</v>
      </c>
      <c r="G1689" s="6">
        <f t="shared" si="244"/>
        <v>0.6335361423979311</v>
      </c>
      <c r="H1689" s="8">
        <f t="shared" si="245"/>
        <v>0</v>
      </c>
      <c r="I1689" s="6">
        <f t="shared" si="238"/>
        <v>3.876784936454551</v>
      </c>
      <c r="J1689" s="15">
        <f t="shared" si="239"/>
        <v>41865</v>
      </c>
      <c r="K1689" s="7">
        <f t="shared" si="240"/>
        <v>10.755932241971637</v>
      </c>
    </row>
    <row r="1690" spans="1:11" x14ac:dyDescent="0.2">
      <c r="A1690" s="11">
        <v>41866</v>
      </c>
      <c r="B1690" s="12">
        <v>6689.08</v>
      </c>
      <c r="C1690" s="4">
        <f t="shared" si="237"/>
        <v>5.7124315725157486E-4</v>
      </c>
      <c r="D1690" s="4">
        <f t="shared" si="241"/>
        <v>1.4509140916531771E-7</v>
      </c>
      <c r="E1690" s="13">
        <f t="shared" si="242"/>
        <v>4.295703730049951E-5</v>
      </c>
      <c r="F1690" s="4">
        <f t="shared" si="243"/>
        <v>5.7109806584240957E-4</v>
      </c>
      <c r="G1690" s="6">
        <f t="shared" si="244"/>
        <v>8.7135179235888385E-2</v>
      </c>
      <c r="H1690" s="8">
        <f t="shared" si="245"/>
        <v>0</v>
      </c>
      <c r="I1690" s="6">
        <f t="shared" si="238"/>
        <v>4.1049202342065287</v>
      </c>
      <c r="J1690" s="15">
        <f t="shared" si="239"/>
        <v>41866</v>
      </c>
      <c r="K1690" s="7">
        <f t="shared" si="240"/>
        <v>10.425032583654776</v>
      </c>
    </row>
    <row r="1691" spans="1:11" x14ac:dyDescent="0.2">
      <c r="A1691" s="11">
        <v>41869</v>
      </c>
      <c r="B1691" s="12">
        <v>6741.25</v>
      </c>
      <c r="C1691" s="4">
        <f t="shared" si="237"/>
        <v>7.769021670327835E-3</v>
      </c>
      <c r="D1691" s="4">
        <f t="shared" si="241"/>
        <v>1.4509140916531771E-7</v>
      </c>
      <c r="E1691" s="13">
        <f t="shared" si="242"/>
        <v>4.0506481194962885E-5</v>
      </c>
      <c r="F1691" s="4">
        <f t="shared" si="243"/>
        <v>7.76887657891867E-3</v>
      </c>
      <c r="G1691" s="6">
        <f t="shared" si="244"/>
        <v>1.2206635130748189</v>
      </c>
      <c r="H1691" s="8">
        <f t="shared" si="245"/>
        <v>0</v>
      </c>
      <c r="I1691" s="6">
        <f t="shared" si="238"/>
        <v>3.3930760442941881</v>
      </c>
      <c r="J1691" s="15">
        <f t="shared" si="239"/>
        <v>41869</v>
      </c>
      <c r="K1691" s="7">
        <f t="shared" si="240"/>
        <v>10.123309608189217</v>
      </c>
    </row>
    <row r="1692" spans="1:11" x14ac:dyDescent="0.2">
      <c r="A1692" s="11">
        <v>41870</v>
      </c>
      <c r="B1692" s="12">
        <v>6779.31</v>
      </c>
      <c r="C1692" s="4">
        <f t="shared" si="237"/>
        <v>5.6299591925912697E-3</v>
      </c>
      <c r="D1692" s="4">
        <f t="shared" si="241"/>
        <v>1.4509140916531771E-7</v>
      </c>
      <c r="E1692" s="13">
        <f t="shared" si="242"/>
        <v>3.8338738338431367E-5</v>
      </c>
      <c r="F1692" s="4">
        <f t="shared" si="243"/>
        <v>5.6298141011821047E-3</v>
      </c>
      <c r="G1692" s="6">
        <f t="shared" si="244"/>
        <v>0.90923290848738447</v>
      </c>
      <c r="H1692" s="8">
        <f t="shared" si="245"/>
        <v>0</v>
      </c>
      <c r="I1692" s="6">
        <f t="shared" si="238"/>
        <v>3.7522340898949755</v>
      </c>
      <c r="J1692" s="15">
        <f t="shared" si="239"/>
        <v>41870</v>
      </c>
      <c r="K1692" s="7">
        <f t="shared" si="240"/>
        <v>9.8487059046471348</v>
      </c>
    </row>
    <row r="1693" spans="1:11" x14ac:dyDescent="0.2">
      <c r="A1693" s="11">
        <v>41871</v>
      </c>
      <c r="B1693" s="12">
        <v>6755.48</v>
      </c>
      <c r="C1693" s="4">
        <f t="shared" si="237"/>
        <v>-3.5212994990591637E-3</v>
      </c>
      <c r="D1693" s="4">
        <f t="shared" si="241"/>
        <v>1.4509140916531771E-7</v>
      </c>
      <c r="E1693" s="13">
        <f t="shared" si="242"/>
        <v>3.642116988063252E-5</v>
      </c>
      <c r="F1693" s="4">
        <f t="shared" si="243"/>
        <v>-3.5214445904683291E-3</v>
      </c>
      <c r="G1693" s="6">
        <f t="shared" si="244"/>
        <v>-0.58350410192603241</v>
      </c>
      <c r="H1693" s="8">
        <f t="shared" si="245"/>
        <v>1</v>
      </c>
      <c r="I1693" s="6">
        <f t="shared" si="238"/>
        <v>4.0210031294392268</v>
      </c>
      <c r="J1693" s="15">
        <f t="shared" si="239"/>
        <v>41871</v>
      </c>
      <c r="K1693" s="7">
        <f t="shared" si="240"/>
        <v>9.5992478766828544</v>
      </c>
    </row>
    <row r="1694" spans="1:11" x14ac:dyDescent="0.2">
      <c r="A1694" s="11">
        <v>41872</v>
      </c>
      <c r="B1694" s="12">
        <v>6777.66</v>
      </c>
      <c r="C1694" s="4">
        <f t="shared" si="237"/>
        <v>3.2778822740971323E-3</v>
      </c>
      <c r="D1694" s="4">
        <f t="shared" si="241"/>
        <v>1.4509140916531771E-7</v>
      </c>
      <c r="E1694" s="13">
        <f t="shared" si="242"/>
        <v>3.7031719882863388E-5</v>
      </c>
      <c r="F1694" s="4">
        <f t="shared" si="243"/>
        <v>3.2777371826879669E-3</v>
      </c>
      <c r="G1694" s="6">
        <f t="shared" si="244"/>
        <v>0.53862584256198154</v>
      </c>
      <c r="H1694" s="8">
        <f t="shared" si="245"/>
        <v>0</v>
      </c>
      <c r="I1694" s="6">
        <f t="shared" si="238"/>
        <v>4.037870426885191</v>
      </c>
      <c r="J1694" s="15">
        <f t="shared" si="239"/>
        <v>41872</v>
      </c>
      <c r="K1694" s="7">
        <f t="shared" si="240"/>
        <v>9.679372464351415</v>
      </c>
    </row>
    <row r="1695" spans="1:11" x14ac:dyDescent="0.2">
      <c r="A1695" s="11">
        <v>41873</v>
      </c>
      <c r="B1695" s="12">
        <v>6775.25</v>
      </c>
      <c r="C1695" s="4">
        <f t="shared" si="237"/>
        <v>-3.5564318296241491E-4</v>
      </c>
      <c r="D1695" s="4">
        <f t="shared" si="241"/>
        <v>1.4509140916531771E-7</v>
      </c>
      <c r="E1695" s="13">
        <f t="shared" si="242"/>
        <v>3.5264991528294047E-5</v>
      </c>
      <c r="F1695" s="4">
        <f t="shared" si="243"/>
        <v>-3.557882743715802E-4</v>
      </c>
      <c r="G1695" s="6">
        <f t="shared" si="244"/>
        <v>-5.9912816896917132E-2</v>
      </c>
      <c r="H1695" s="8">
        <f t="shared" si="245"/>
        <v>1</v>
      </c>
      <c r="I1695" s="6">
        <f t="shared" si="238"/>
        <v>4.2055766077480756</v>
      </c>
      <c r="J1695" s="15">
        <f t="shared" si="239"/>
        <v>41873</v>
      </c>
      <c r="K1695" s="7">
        <f t="shared" si="240"/>
        <v>9.4456565979599283</v>
      </c>
    </row>
    <row r="1696" spans="1:11" x14ac:dyDescent="0.2">
      <c r="A1696" s="11">
        <v>41877</v>
      </c>
      <c r="B1696" s="12">
        <v>6822.76</v>
      </c>
      <c r="C1696" s="4">
        <f t="shared" si="237"/>
        <v>6.9878156177613235E-3</v>
      </c>
      <c r="D1696" s="4">
        <f t="shared" si="241"/>
        <v>1.4509140916531771E-7</v>
      </c>
      <c r="E1696" s="13">
        <f t="shared" si="242"/>
        <v>3.3725705404486234E-5</v>
      </c>
      <c r="F1696" s="4">
        <f t="shared" si="243"/>
        <v>6.9876705263521586E-3</v>
      </c>
      <c r="G1696" s="6">
        <f t="shared" si="244"/>
        <v>1.2032389955446365</v>
      </c>
      <c r="H1696" s="8">
        <f t="shared" si="245"/>
        <v>0</v>
      </c>
      <c r="I1696" s="6">
        <f t="shared" si="238"/>
        <v>3.5057945464566576</v>
      </c>
      <c r="J1696" s="15">
        <f t="shared" si="239"/>
        <v>41877</v>
      </c>
      <c r="K1696" s="7">
        <f t="shared" si="240"/>
        <v>9.2372092470264082</v>
      </c>
    </row>
    <row r="1697" spans="1:11" x14ac:dyDescent="0.2">
      <c r="A1697" s="11">
        <v>41878</v>
      </c>
      <c r="B1697" s="12">
        <v>6830.66</v>
      </c>
      <c r="C1697" s="4">
        <f t="shared" si="237"/>
        <v>1.1572193460115529E-3</v>
      </c>
      <c r="D1697" s="4">
        <f t="shared" si="241"/>
        <v>1.4509140916531771E-7</v>
      </c>
      <c r="E1697" s="13">
        <f t="shared" si="242"/>
        <v>3.2340516853790532E-5</v>
      </c>
      <c r="F1697" s="4">
        <f t="shared" si="243"/>
        <v>1.1570742546023875E-3</v>
      </c>
      <c r="G1697" s="6">
        <f t="shared" si="244"/>
        <v>0.20346408152761042</v>
      </c>
      <c r="H1697" s="8">
        <f t="shared" si="245"/>
        <v>0</v>
      </c>
      <c r="I1697" s="6">
        <f t="shared" si="238"/>
        <v>4.2299575115941277</v>
      </c>
      <c r="J1697" s="15">
        <f t="shared" si="239"/>
        <v>41878</v>
      </c>
      <c r="K1697" s="7">
        <f t="shared" si="240"/>
        <v>9.0455241771878558</v>
      </c>
    </row>
    <row r="1698" spans="1:11" x14ac:dyDescent="0.2">
      <c r="A1698" s="11">
        <v>41879</v>
      </c>
      <c r="B1698" s="12">
        <v>6805.8</v>
      </c>
      <c r="C1698" s="4">
        <f t="shared" si="237"/>
        <v>-3.6461116068244861E-3</v>
      </c>
      <c r="D1698" s="4">
        <f t="shared" si="241"/>
        <v>1.4509140916531771E-7</v>
      </c>
      <c r="E1698" s="13">
        <f t="shared" si="242"/>
        <v>3.1115189843755682E-5</v>
      </c>
      <c r="F1698" s="4">
        <f t="shared" si="243"/>
        <v>-3.6462566982336515E-3</v>
      </c>
      <c r="G1698" s="6">
        <f t="shared" si="244"/>
        <v>-0.65367370080599374</v>
      </c>
      <c r="H1698" s="8">
        <f t="shared" si="245"/>
        <v>1</v>
      </c>
      <c r="I1698" s="6">
        <f t="shared" si="238"/>
        <v>4.0563240325344543</v>
      </c>
      <c r="J1698" s="15">
        <f t="shared" si="239"/>
        <v>41879</v>
      </c>
      <c r="K1698" s="7">
        <f t="shared" si="240"/>
        <v>8.8725098086562788</v>
      </c>
    </row>
    <row r="1699" spans="1:11" x14ac:dyDescent="0.2">
      <c r="A1699" s="11">
        <v>41880</v>
      </c>
      <c r="B1699" s="12">
        <v>6819.75</v>
      </c>
      <c r="C1699" s="4">
        <f t="shared" si="237"/>
        <v>2.047624481080086E-3</v>
      </c>
      <c r="D1699" s="4">
        <f t="shared" si="241"/>
        <v>1.4509140916531771E-7</v>
      </c>
      <c r="E1699" s="13">
        <f t="shared" si="242"/>
        <v>3.2504512146642247E-5</v>
      </c>
      <c r="F1699" s="4">
        <f t="shared" si="243"/>
        <v>2.0474793896709206E-3</v>
      </c>
      <c r="G1699" s="6">
        <f t="shared" si="244"/>
        <v>0.35912671475133756</v>
      </c>
      <c r="H1699" s="8">
        <f t="shared" si="245"/>
        <v>0</v>
      </c>
      <c r="I1699" s="6">
        <f t="shared" si="238"/>
        <v>4.1836412896632877</v>
      </c>
      <c r="J1699" s="15">
        <f t="shared" si="239"/>
        <v>41880</v>
      </c>
      <c r="K1699" s="7">
        <f t="shared" si="240"/>
        <v>9.0684296176904233</v>
      </c>
    </row>
    <row r="1700" spans="1:11" x14ac:dyDescent="0.2">
      <c r="A1700" s="11">
        <v>41883</v>
      </c>
      <c r="B1700" s="12">
        <v>6825.31</v>
      </c>
      <c r="C1700" s="4">
        <f t="shared" si="237"/>
        <v>8.1494699293627908E-4</v>
      </c>
      <c r="D1700" s="4">
        <f t="shared" si="241"/>
        <v>1.4509140916531771E-7</v>
      </c>
      <c r="E1700" s="13">
        <f t="shared" si="242"/>
        <v>3.1260258803319963E-5</v>
      </c>
      <c r="F1700" s="4">
        <f t="shared" si="243"/>
        <v>8.1480190152711379E-4</v>
      </c>
      <c r="G1700" s="6">
        <f t="shared" si="244"/>
        <v>0.14573227654351176</v>
      </c>
      <c r="H1700" s="8">
        <f t="shared" si="245"/>
        <v>0</v>
      </c>
      <c r="I1700" s="6">
        <f t="shared" si="238"/>
        <v>4.257023995556187</v>
      </c>
      <c r="J1700" s="15">
        <f t="shared" si="239"/>
        <v>41883</v>
      </c>
      <c r="K1700" s="7">
        <f t="shared" si="240"/>
        <v>8.893168994930857</v>
      </c>
    </row>
    <row r="1701" spans="1:11" x14ac:dyDescent="0.2">
      <c r="A1701" s="11">
        <v>41884</v>
      </c>
      <c r="B1701" s="12">
        <v>6829.17</v>
      </c>
      <c r="C1701" s="4">
        <f t="shared" si="237"/>
        <v>5.6538221928963334E-4</v>
      </c>
      <c r="D1701" s="4">
        <f t="shared" si="241"/>
        <v>1.4509140916531771E-7</v>
      </c>
      <c r="E1701" s="13">
        <f t="shared" si="242"/>
        <v>3.0159601980728388E-5</v>
      </c>
      <c r="F1701" s="4">
        <f t="shared" si="243"/>
        <v>5.6523712788046805E-4</v>
      </c>
      <c r="G1701" s="6">
        <f t="shared" si="244"/>
        <v>0.10292428958765579</v>
      </c>
      <c r="H1701" s="8">
        <f t="shared" si="245"/>
        <v>0</v>
      </c>
      <c r="I1701" s="6">
        <f t="shared" si="238"/>
        <v>4.2802683680202911</v>
      </c>
      <c r="J1701" s="15">
        <f t="shared" si="239"/>
        <v>41884</v>
      </c>
      <c r="K1701" s="7">
        <f t="shared" si="240"/>
        <v>8.7352042340887959</v>
      </c>
    </row>
    <row r="1702" spans="1:11" x14ac:dyDescent="0.2">
      <c r="A1702" s="11">
        <v>41885</v>
      </c>
      <c r="B1702" s="12">
        <v>6873.58</v>
      </c>
      <c r="C1702" s="4">
        <f t="shared" si="237"/>
        <v>6.4819332604187114E-3</v>
      </c>
      <c r="D1702" s="4">
        <f t="shared" si="241"/>
        <v>1.4509140916531771E-7</v>
      </c>
      <c r="E1702" s="13">
        <f t="shared" si="242"/>
        <v>2.9185969522661046E-5</v>
      </c>
      <c r="F1702" s="4">
        <f t="shared" si="243"/>
        <v>6.4817881690095464E-3</v>
      </c>
      <c r="G1702" s="6">
        <f t="shared" si="244"/>
        <v>1.1997969993846893</v>
      </c>
      <c r="H1702" s="8">
        <f t="shared" si="245"/>
        <v>0</v>
      </c>
      <c r="I1702" s="6">
        <f t="shared" si="238"/>
        <v>3.5822162769112822</v>
      </c>
      <c r="J1702" s="15">
        <f t="shared" si="239"/>
        <v>41885</v>
      </c>
      <c r="K1702" s="7">
        <f t="shared" si="240"/>
        <v>8.5930496852009686</v>
      </c>
    </row>
    <row r="1703" spans="1:11" x14ac:dyDescent="0.2">
      <c r="A1703" s="11">
        <v>41886</v>
      </c>
      <c r="B1703" s="12">
        <v>6877.97</v>
      </c>
      <c r="C1703" s="4">
        <f t="shared" si="237"/>
        <v>6.3847350286056251E-4</v>
      </c>
      <c r="D1703" s="4">
        <f t="shared" si="241"/>
        <v>1.4509140916531771E-7</v>
      </c>
      <c r="E1703" s="13">
        <f t="shared" si="242"/>
        <v>2.8324701828730604E-5</v>
      </c>
      <c r="F1703" s="4">
        <f t="shared" si="243"/>
        <v>6.3832841145139722E-4</v>
      </c>
      <c r="G1703" s="6">
        <f t="shared" si="244"/>
        <v>0.11993929770792264</v>
      </c>
      <c r="H1703" s="8">
        <f t="shared" si="245"/>
        <v>0</v>
      </c>
      <c r="I1703" s="6">
        <f t="shared" si="238"/>
        <v>4.3097568881747854</v>
      </c>
      <c r="J1703" s="15">
        <f t="shared" si="239"/>
        <v>41886</v>
      </c>
      <c r="K1703" s="7">
        <f t="shared" si="240"/>
        <v>8.4653113130403206</v>
      </c>
    </row>
    <row r="1704" spans="1:11" x14ac:dyDescent="0.2">
      <c r="A1704" s="11">
        <v>41887</v>
      </c>
      <c r="B1704" s="12">
        <v>6855.1</v>
      </c>
      <c r="C1704" s="4">
        <f t="shared" si="237"/>
        <v>-3.3306494675750548E-3</v>
      </c>
      <c r="D1704" s="4">
        <f t="shared" si="241"/>
        <v>1.4509140916531771E-7</v>
      </c>
      <c r="E1704" s="13">
        <f t="shared" si="242"/>
        <v>2.7562831130540552E-5</v>
      </c>
      <c r="F1704" s="4">
        <f t="shared" si="243"/>
        <v>-3.3307945589842202E-3</v>
      </c>
      <c r="G1704" s="6">
        <f t="shared" si="244"/>
        <v>-0.63443324788645727</v>
      </c>
      <c r="H1704" s="8">
        <f t="shared" si="245"/>
        <v>1</v>
      </c>
      <c r="I1704" s="6">
        <f t="shared" si="238"/>
        <v>4.1293298892949055</v>
      </c>
      <c r="J1704" s="15">
        <f t="shared" si="239"/>
        <v>41887</v>
      </c>
      <c r="K1704" s="7">
        <f t="shared" si="240"/>
        <v>8.3506863646210299</v>
      </c>
    </row>
    <row r="1705" spans="1:11" x14ac:dyDescent="0.2">
      <c r="A1705" s="11">
        <v>41890</v>
      </c>
      <c r="B1705" s="12">
        <v>6834.77</v>
      </c>
      <c r="C1705" s="4">
        <f t="shared" si="237"/>
        <v>-2.9700815193851662E-3</v>
      </c>
      <c r="D1705" s="4">
        <f t="shared" si="241"/>
        <v>1.4509140916531771E-7</v>
      </c>
      <c r="E1705" s="13">
        <f t="shared" si="242"/>
        <v>2.8952683137168144E-5</v>
      </c>
      <c r="F1705" s="4">
        <f t="shared" si="243"/>
        <v>-2.9702266107943316E-3</v>
      </c>
      <c r="G1705" s="6">
        <f t="shared" si="244"/>
        <v>-0.55200775112460798</v>
      </c>
      <c r="H1705" s="8">
        <f t="shared" si="245"/>
        <v>1</v>
      </c>
      <c r="I1705" s="6">
        <f t="shared" si="238"/>
        <v>4.1536290263807514</v>
      </c>
      <c r="J1705" s="15">
        <f t="shared" si="239"/>
        <v>41890</v>
      </c>
      <c r="K1705" s="7">
        <f t="shared" si="240"/>
        <v>8.5586382291247354</v>
      </c>
    </row>
    <row r="1706" spans="1:11" x14ac:dyDescent="0.2">
      <c r="A1706" s="11">
        <v>41891</v>
      </c>
      <c r="B1706" s="12">
        <v>6829</v>
      </c>
      <c r="C1706" s="4">
        <f t="shared" si="237"/>
        <v>-8.4456930158776093E-4</v>
      </c>
      <c r="D1706" s="4">
        <f t="shared" si="241"/>
        <v>1.4509140916531771E-7</v>
      </c>
      <c r="E1706" s="13">
        <f t="shared" si="242"/>
        <v>2.9759496648252801E-5</v>
      </c>
      <c r="F1706" s="4">
        <f t="shared" si="243"/>
        <v>-8.4471439299692622E-4</v>
      </c>
      <c r="G1706" s="6">
        <f t="shared" si="244"/>
        <v>-0.15484497044383311</v>
      </c>
      <c r="H1706" s="8">
        <f t="shared" si="245"/>
        <v>1</v>
      </c>
      <c r="I1706" s="6">
        <f t="shared" si="238"/>
        <v>4.2802541152812532</v>
      </c>
      <c r="J1706" s="15">
        <f t="shared" si="239"/>
        <v>41891</v>
      </c>
      <c r="K1706" s="7">
        <f t="shared" si="240"/>
        <v>8.6770690051468176</v>
      </c>
    </row>
    <row r="1707" spans="1:11" x14ac:dyDescent="0.2">
      <c r="A1707" s="11">
        <v>41892</v>
      </c>
      <c r="B1707" s="12">
        <v>6830.11</v>
      </c>
      <c r="C1707" s="4">
        <f t="shared" si="237"/>
        <v>1.6252889133226283E-4</v>
      </c>
      <c r="D1707" s="4">
        <f t="shared" si="241"/>
        <v>1.4509140916531771E-7</v>
      </c>
      <c r="E1707" s="13">
        <f t="shared" si="242"/>
        <v>2.8964776170188271E-5</v>
      </c>
      <c r="F1707" s="4">
        <f t="shared" si="243"/>
        <v>1.6238379992309751E-4</v>
      </c>
      <c r="G1707" s="6">
        <f t="shared" si="244"/>
        <v>3.017224403607003E-2</v>
      </c>
      <c r="H1707" s="8">
        <f t="shared" si="245"/>
        <v>0</v>
      </c>
      <c r="I1707" s="6">
        <f t="shared" si="238"/>
        <v>4.3053213251609019</v>
      </c>
      <c r="J1707" s="15">
        <f t="shared" si="239"/>
        <v>41892</v>
      </c>
      <c r="K1707" s="7">
        <f t="shared" si="240"/>
        <v>8.5604254398117572</v>
      </c>
    </row>
    <row r="1708" spans="1:11" x14ac:dyDescent="0.2">
      <c r="A1708" s="11">
        <v>41893</v>
      </c>
      <c r="B1708" s="12">
        <v>6799.62</v>
      </c>
      <c r="C1708" s="4">
        <f t="shared" si="237"/>
        <v>-4.4740506026415194E-3</v>
      </c>
      <c r="D1708" s="4">
        <f t="shared" si="241"/>
        <v>1.4509140916531771E-7</v>
      </c>
      <c r="E1708" s="13">
        <f t="shared" si="242"/>
        <v>2.8129035910838828E-5</v>
      </c>
      <c r="F1708" s="4">
        <f t="shared" si="243"/>
        <v>-4.4741956940506844E-3</v>
      </c>
      <c r="G1708" s="6">
        <f t="shared" si="244"/>
        <v>-0.84360190496614329</v>
      </c>
      <c r="H1708" s="8">
        <f t="shared" si="245"/>
        <v>1</v>
      </c>
      <c r="I1708" s="6">
        <f t="shared" si="238"/>
        <v>3.9645834841053986</v>
      </c>
      <c r="J1708" s="15">
        <f t="shared" si="239"/>
        <v>41893</v>
      </c>
      <c r="K1708" s="7">
        <f t="shared" si="240"/>
        <v>8.4360216248194995</v>
      </c>
    </row>
    <row r="1709" spans="1:11" x14ac:dyDescent="0.2">
      <c r="A1709" s="11">
        <v>41894</v>
      </c>
      <c r="B1709" s="12">
        <v>6806.96</v>
      </c>
      <c r="C1709" s="4">
        <f t="shared" si="237"/>
        <v>1.0788898771010192E-3</v>
      </c>
      <c r="D1709" s="4">
        <f t="shared" si="241"/>
        <v>1.4509140916531771E-7</v>
      </c>
      <c r="E1709" s="13">
        <f t="shared" si="242"/>
        <v>3.111367404508638E-5</v>
      </c>
      <c r="F1709" s="4">
        <f t="shared" si="243"/>
        <v>1.0787447856918538E-3</v>
      </c>
      <c r="G1709" s="6">
        <f t="shared" si="244"/>
        <v>0.19339402876639136</v>
      </c>
      <c r="H1709" s="8">
        <f t="shared" si="245"/>
        <v>0</v>
      </c>
      <c r="I1709" s="6">
        <f t="shared" si="238"/>
        <v>4.2512924193659085</v>
      </c>
      <c r="J1709" s="15">
        <f t="shared" si="239"/>
        <v>41894</v>
      </c>
      <c r="K1709" s="7">
        <f t="shared" si="240"/>
        <v>8.8722936907018894</v>
      </c>
    </row>
    <row r="1710" spans="1:11" x14ac:dyDescent="0.2">
      <c r="A1710" s="11">
        <v>41897</v>
      </c>
      <c r="B1710" s="12">
        <v>6804.21</v>
      </c>
      <c r="C1710" s="4">
        <f t="shared" si="237"/>
        <v>-4.0407988988730648E-4</v>
      </c>
      <c r="D1710" s="4">
        <f t="shared" si="241"/>
        <v>1.4509140916531771E-7</v>
      </c>
      <c r="E1710" s="13">
        <f t="shared" si="242"/>
        <v>3.0029934244568693E-5</v>
      </c>
      <c r="F1710" s="4">
        <f t="shared" si="243"/>
        <v>-4.0422498129647177E-4</v>
      </c>
      <c r="G1710" s="6">
        <f t="shared" si="244"/>
        <v>-7.3764254742607921E-2</v>
      </c>
      <c r="H1710" s="8">
        <f t="shared" si="245"/>
        <v>1</v>
      </c>
      <c r="I1710" s="6">
        <f t="shared" si="238"/>
        <v>4.2849988169712043</v>
      </c>
      <c r="J1710" s="15">
        <f t="shared" si="239"/>
        <v>41897</v>
      </c>
      <c r="K1710" s="7">
        <f t="shared" si="240"/>
        <v>8.7164060046993459</v>
      </c>
    </row>
    <row r="1711" spans="1:11" x14ac:dyDescent="0.2">
      <c r="A1711" s="11">
        <v>41898</v>
      </c>
      <c r="B1711" s="12">
        <v>6792.24</v>
      </c>
      <c r="C1711" s="4">
        <f t="shared" si="237"/>
        <v>-1.7607541810552745E-3</v>
      </c>
      <c r="D1711" s="4">
        <f t="shared" si="241"/>
        <v>1.4509140916531771E-7</v>
      </c>
      <c r="E1711" s="13">
        <f t="shared" si="242"/>
        <v>2.9101662531305749E-5</v>
      </c>
      <c r="F1711" s="4">
        <f t="shared" si="243"/>
        <v>-1.7608992724644399E-3</v>
      </c>
      <c r="G1711" s="6">
        <f t="shared" si="244"/>
        <v>-0.32641913824585878</v>
      </c>
      <c r="H1711" s="8">
        <f t="shared" si="245"/>
        <v>1</v>
      </c>
      <c r="I1711" s="6">
        <f t="shared" si="238"/>
        <v>4.2501443667681365</v>
      </c>
      <c r="J1711" s="15">
        <f t="shared" si="239"/>
        <v>41898</v>
      </c>
      <c r="K1711" s="7">
        <f t="shared" si="240"/>
        <v>8.5806297090716797</v>
      </c>
    </row>
    <row r="1712" spans="1:11" x14ac:dyDescent="0.2">
      <c r="A1712" s="11">
        <v>41899</v>
      </c>
      <c r="B1712" s="12">
        <v>6780.9</v>
      </c>
      <c r="C1712" s="4">
        <f t="shared" si="237"/>
        <v>-1.6709475682858696E-3</v>
      </c>
      <c r="D1712" s="4">
        <f t="shared" si="241"/>
        <v>1.4509140916531771E-7</v>
      </c>
      <c r="E1712" s="13">
        <f t="shared" si="242"/>
        <v>2.8826944493426355E-5</v>
      </c>
      <c r="F1712" s="4">
        <f t="shared" si="243"/>
        <v>-1.671092659695035E-3</v>
      </c>
      <c r="G1712" s="6">
        <f t="shared" si="244"/>
        <v>-0.31124417024696582</v>
      </c>
      <c r="H1712" s="8">
        <f t="shared" si="245"/>
        <v>1</v>
      </c>
      <c r="I1712" s="6">
        <f t="shared" si="238"/>
        <v>4.2597250177936212</v>
      </c>
      <c r="J1712" s="15">
        <f t="shared" si="239"/>
        <v>41899</v>
      </c>
      <c r="K1712" s="7">
        <f t="shared" si="240"/>
        <v>8.5400333470290768</v>
      </c>
    </row>
    <row r="1713" spans="1:11" x14ac:dyDescent="0.2">
      <c r="A1713" s="11">
        <v>41900</v>
      </c>
      <c r="B1713" s="12">
        <v>6819.29</v>
      </c>
      <c r="C1713" s="4">
        <f t="shared" si="237"/>
        <v>5.6455243586465385E-3</v>
      </c>
      <c r="D1713" s="4">
        <f t="shared" si="241"/>
        <v>1.4509140916531771E-7</v>
      </c>
      <c r="E1713" s="13">
        <f t="shared" si="242"/>
        <v>2.8526595260726708E-5</v>
      </c>
      <c r="F1713" s="4">
        <f t="shared" si="243"/>
        <v>5.6453792672373736E-3</v>
      </c>
      <c r="G1713" s="6">
        <f t="shared" si="244"/>
        <v>1.0569833685152115</v>
      </c>
      <c r="H1713" s="8">
        <f t="shared" si="245"/>
        <v>0</v>
      </c>
      <c r="I1713" s="6">
        <f t="shared" si="238"/>
        <v>3.7547914155246023</v>
      </c>
      <c r="J1713" s="15">
        <f t="shared" si="239"/>
        <v>41900</v>
      </c>
      <c r="K1713" s="7">
        <f t="shared" si="240"/>
        <v>8.4954273588583256</v>
      </c>
    </row>
    <row r="1714" spans="1:11" x14ac:dyDescent="0.2">
      <c r="A1714" s="11">
        <v>41901</v>
      </c>
      <c r="B1714" s="12">
        <v>6837.92</v>
      </c>
      <c r="C1714" s="4">
        <f t="shared" si="237"/>
        <v>2.7282309572211638E-3</v>
      </c>
      <c r="D1714" s="4">
        <f t="shared" si="241"/>
        <v>1.4509140916531771E-7</v>
      </c>
      <c r="E1714" s="13">
        <f t="shared" si="242"/>
        <v>2.7741424489003709E-5</v>
      </c>
      <c r="F1714" s="4">
        <f t="shared" si="243"/>
        <v>2.7280858658119984E-3</v>
      </c>
      <c r="G1714" s="6">
        <f t="shared" si="244"/>
        <v>0.51795694016019755</v>
      </c>
      <c r="H1714" s="8">
        <f t="shared" si="245"/>
        <v>0</v>
      </c>
      <c r="I1714" s="6">
        <f t="shared" si="238"/>
        <v>4.1932136673422375</v>
      </c>
      <c r="J1714" s="15">
        <f t="shared" si="239"/>
        <v>41901</v>
      </c>
      <c r="K1714" s="7">
        <f t="shared" si="240"/>
        <v>8.377696816976572</v>
      </c>
    </row>
    <row r="1715" spans="1:11" x14ac:dyDescent="0.2">
      <c r="A1715" s="11">
        <v>41904</v>
      </c>
      <c r="B1715" s="12">
        <v>6773.63</v>
      </c>
      <c r="C1715" s="4">
        <f t="shared" si="237"/>
        <v>-9.446459525770827E-3</v>
      </c>
      <c r="D1715" s="4">
        <f t="shared" si="241"/>
        <v>1.4509140916531771E-7</v>
      </c>
      <c r="E1715" s="13">
        <f t="shared" si="242"/>
        <v>2.7046868535881736E-5</v>
      </c>
      <c r="F1715" s="4">
        <f t="shared" si="243"/>
        <v>-9.4466046171799919E-3</v>
      </c>
      <c r="G1715" s="6">
        <f t="shared" si="244"/>
        <v>-1.8164240502419779</v>
      </c>
      <c r="H1715" s="8">
        <f t="shared" si="245"/>
        <v>1</v>
      </c>
      <c r="I1715" s="6">
        <f t="shared" si="238"/>
        <v>2.6903329642189058</v>
      </c>
      <c r="J1715" s="15">
        <f t="shared" si="239"/>
        <v>41904</v>
      </c>
      <c r="K1715" s="7">
        <f t="shared" si="240"/>
        <v>8.2721567559966367</v>
      </c>
    </row>
    <row r="1716" spans="1:11" x14ac:dyDescent="0.2">
      <c r="A1716" s="11">
        <v>41905</v>
      </c>
      <c r="B1716" s="12">
        <v>6676.08</v>
      </c>
      <c r="C1716" s="4">
        <f t="shared" si="237"/>
        <v>-1.4506143344334936E-2</v>
      </c>
      <c r="D1716" s="4">
        <f t="shared" si="241"/>
        <v>1.4509140916531771E-7</v>
      </c>
      <c r="E1716" s="13">
        <f t="shared" si="242"/>
        <v>4.3033029756858015E-5</v>
      </c>
      <c r="F1716" s="4">
        <f t="shared" si="243"/>
        <v>-1.4506288435744101E-2</v>
      </c>
      <c r="G1716" s="6">
        <f t="shared" si="244"/>
        <v>-2.2113391080702178</v>
      </c>
      <c r="H1716" s="8">
        <f t="shared" si="245"/>
        <v>1</v>
      </c>
      <c r="I1716" s="6">
        <f t="shared" si="238"/>
        <v>1.6628224429820011</v>
      </c>
      <c r="J1716" s="15">
        <f t="shared" si="239"/>
        <v>41905</v>
      </c>
      <c r="K1716" s="7">
        <f t="shared" si="240"/>
        <v>10.434249627301945</v>
      </c>
    </row>
    <row r="1717" spans="1:11" x14ac:dyDescent="0.2">
      <c r="A1717" s="11">
        <v>41906</v>
      </c>
      <c r="B1717" s="12">
        <v>6706.27</v>
      </c>
      <c r="C1717" s="4">
        <f t="shared" si="237"/>
        <v>4.5119207337846572E-3</v>
      </c>
      <c r="D1717" s="4">
        <f t="shared" si="241"/>
        <v>1.4509140916531771E-7</v>
      </c>
      <c r="E1717" s="13">
        <f t="shared" si="242"/>
        <v>7.9719386888844529E-5</v>
      </c>
      <c r="F1717" s="4">
        <f t="shared" si="243"/>
        <v>4.5117756423754922E-3</v>
      </c>
      <c r="G1717" s="6">
        <f t="shared" si="244"/>
        <v>0.50531887469153702</v>
      </c>
      <c r="H1717" s="8">
        <f t="shared" si="245"/>
        <v>0</v>
      </c>
      <c r="I1717" s="6">
        <f t="shared" si="238"/>
        <v>3.6718867609638286</v>
      </c>
      <c r="J1717" s="15">
        <f t="shared" si="239"/>
        <v>41906</v>
      </c>
      <c r="K1717" s="7">
        <f t="shared" si="240"/>
        <v>14.201762173363441</v>
      </c>
    </row>
    <row r="1718" spans="1:11" x14ac:dyDescent="0.2">
      <c r="A1718" s="11">
        <v>41907</v>
      </c>
      <c r="B1718" s="12">
        <v>6639.71</v>
      </c>
      <c r="C1718" s="4">
        <f t="shared" si="237"/>
        <v>-9.9746218492821753E-3</v>
      </c>
      <c r="D1718" s="4">
        <f t="shared" si="241"/>
        <v>1.4509140916531771E-7</v>
      </c>
      <c r="E1718" s="13">
        <f t="shared" si="242"/>
        <v>7.3026169493222885E-5</v>
      </c>
      <c r="F1718" s="4">
        <f t="shared" si="243"/>
        <v>-9.9747669406913403E-3</v>
      </c>
      <c r="G1718" s="6">
        <f t="shared" si="244"/>
        <v>-1.1672489631723215</v>
      </c>
      <c r="H1718" s="8">
        <f t="shared" si="245"/>
        <v>1</v>
      </c>
      <c r="I1718" s="6">
        <f t="shared" si="238"/>
        <v>3.162172743205987</v>
      </c>
      <c r="J1718" s="15">
        <f t="shared" si="239"/>
        <v>41907</v>
      </c>
      <c r="K1718" s="7">
        <f t="shared" si="240"/>
        <v>13.592505612206086</v>
      </c>
    </row>
    <row r="1719" spans="1:11" x14ac:dyDescent="0.2">
      <c r="A1719" s="11">
        <v>41908</v>
      </c>
      <c r="B1719" s="12">
        <v>6649.39</v>
      </c>
      <c r="C1719" s="4">
        <f t="shared" si="237"/>
        <v>1.4568333012828956E-3</v>
      </c>
      <c r="D1719" s="4">
        <f t="shared" si="241"/>
        <v>1.4509140916531771E-7</v>
      </c>
      <c r="E1719" s="13">
        <f t="shared" si="242"/>
        <v>8.5614138140653956E-5</v>
      </c>
      <c r="F1719" s="4">
        <f t="shared" si="243"/>
        <v>1.4566882098737302E-3</v>
      </c>
      <c r="G1719" s="6">
        <f t="shared" si="244"/>
        <v>0.15743230736146629</v>
      </c>
      <c r="H1719" s="8">
        <f t="shared" si="245"/>
        <v>0</v>
      </c>
      <c r="I1719" s="6">
        <f t="shared" si="238"/>
        <v>3.7514990627248954</v>
      </c>
      <c r="J1719" s="15">
        <f t="shared" si="239"/>
        <v>41908</v>
      </c>
      <c r="K1719" s="7">
        <f t="shared" si="240"/>
        <v>14.717464778142142</v>
      </c>
    </row>
    <row r="1720" spans="1:11" x14ac:dyDescent="0.2">
      <c r="A1720" s="11">
        <v>41911</v>
      </c>
      <c r="B1720" s="12">
        <v>6646.6</v>
      </c>
      <c r="C1720" s="4">
        <f t="shared" si="237"/>
        <v>-4.1967541205270819E-4</v>
      </c>
      <c r="D1720" s="4">
        <f t="shared" si="241"/>
        <v>1.4509140916531771E-7</v>
      </c>
      <c r="E1720" s="13">
        <f t="shared" si="242"/>
        <v>7.8240620567519704E-5</v>
      </c>
      <c r="F1720" s="4">
        <f t="shared" si="243"/>
        <v>-4.1982050346187348E-4</v>
      </c>
      <c r="G1720" s="6">
        <f t="shared" si="244"/>
        <v>-4.7462160312952348E-2</v>
      </c>
      <c r="H1720" s="8">
        <f t="shared" si="245"/>
        <v>1</v>
      </c>
      <c r="I1720" s="6">
        <f t="shared" si="238"/>
        <v>3.8077959388046478</v>
      </c>
      <c r="J1720" s="15">
        <f t="shared" si="239"/>
        <v>41911</v>
      </c>
      <c r="K1720" s="7">
        <f t="shared" si="240"/>
        <v>14.069426784195041</v>
      </c>
    </row>
    <row r="1721" spans="1:11" x14ac:dyDescent="0.2">
      <c r="A1721" s="11">
        <v>41912</v>
      </c>
      <c r="B1721" s="12">
        <v>6622.72</v>
      </c>
      <c r="C1721" s="4">
        <f t="shared" si="237"/>
        <v>-3.599284029646873E-3</v>
      </c>
      <c r="D1721" s="4">
        <f t="shared" si="241"/>
        <v>1.4509140916531771E-7</v>
      </c>
      <c r="E1721" s="13">
        <f t="shared" si="242"/>
        <v>7.1750851079479768E-5</v>
      </c>
      <c r="F1721" s="4">
        <f t="shared" si="243"/>
        <v>-3.5994291210560384E-3</v>
      </c>
      <c r="G1721" s="6">
        <f t="shared" si="244"/>
        <v>-0.42493264594380226</v>
      </c>
      <c r="H1721" s="8">
        <f t="shared" si="245"/>
        <v>1</v>
      </c>
      <c r="I1721" s="6">
        <f t="shared" si="238"/>
        <v>3.7619330108309184</v>
      </c>
      <c r="J1721" s="15">
        <f t="shared" si="239"/>
        <v>41912</v>
      </c>
      <c r="K1721" s="7">
        <f t="shared" si="240"/>
        <v>13.47329407498715</v>
      </c>
    </row>
    <row r="1722" spans="1:11" x14ac:dyDescent="0.2">
      <c r="A1722" s="11">
        <v>41913</v>
      </c>
      <c r="B1722" s="12">
        <v>6557.52</v>
      </c>
      <c r="C1722" s="4">
        <f t="shared" si="237"/>
        <v>-9.8936789983090079E-3</v>
      </c>
      <c r="D1722" s="4">
        <f t="shared" si="241"/>
        <v>1.4509140916531771E-7</v>
      </c>
      <c r="E1722" s="13">
        <f t="shared" si="242"/>
        <v>6.8387383892827921E-5</v>
      </c>
      <c r="F1722" s="4">
        <f t="shared" si="243"/>
        <v>-9.8938240897181728E-3</v>
      </c>
      <c r="G1722" s="6">
        <f t="shared" si="244"/>
        <v>-1.1963994072803039</v>
      </c>
      <c r="H1722" s="8">
        <f t="shared" si="245"/>
        <v>1</v>
      </c>
      <c r="I1722" s="6">
        <f t="shared" si="238"/>
        <v>3.1605367941046536</v>
      </c>
      <c r="J1722" s="15">
        <f t="shared" si="239"/>
        <v>41913</v>
      </c>
      <c r="K1722" s="7">
        <f t="shared" si="240"/>
        <v>13.153709790353998</v>
      </c>
    </row>
    <row r="1723" spans="1:11" x14ac:dyDescent="0.2">
      <c r="A1723" s="11">
        <v>41914</v>
      </c>
      <c r="B1723" s="12">
        <v>6446.39</v>
      </c>
      <c r="C1723" s="4">
        <f t="shared" si="237"/>
        <v>-1.7092198496724442E-2</v>
      </c>
      <c r="D1723" s="4">
        <f t="shared" si="241"/>
        <v>1.4509140916531771E-7</v>
      </c>
      <c r="E1723" s="13">
        <f t="shared" si="242"/>
        <v>8.1211535340466081E-5</v>
      </c>
      <c r="F1723" s="4">
        <f t="shared" si="243"/>
        <v>-1.7092343588133607E-2</v>
      </c>
      <c r="G1723" s="6">
        <f t="shared" si="244"/>
        <v>-1.8966742750216574</v>
      </c>
      <c r="H1723" s="8">
        <f t="shared" si="245"/>
        <v>1</v>
      </c>
      <c r="I1723" s="6">
        <f t="shared" si="238"/>
        <v>1.991601444052437</v>
      </c>
      <c r="J1723" s="15">
        <f t="shared" si="239"/>
        <v>41914</v>
      </c>
      <c r="K1723" s="7">
        <f t="shared" si="240"/>
        <v>14.33405680229359</v>
      </c>
    </row>
    <row r="1724" spans="1:11" x14ac:dyDescent="0.2">
      <c r="A1724" s="11">
        <v>41915</v>
      </c>
      <c r="B1724" s="12">
        <v>6527.91</v>
      </c>
      <c r="C1724" s="4">
        <f t="shared" si="237"/>
        <v>1.2566546601731836E-2</v>
      </c>
      <c r="D1724" s="4">
        <f t="shared" si="241"/>
        <v>1.4509140916531771E-7</v>
      </c>
      <c r="E1724" s="13">
        <f t="shared" si="242"/>
        <v>1.2869297661364173E-4</v>
      </c>
      <c r="F1724" s="4">
        <f t="shared" si="243"/>
        <v>1.2566401510322671E-2</v>
      </c>
      <c r="G1724" s="6">
        <f t="shared" si="244"/>
        <v>1.1077289571795408</v>
      </c>
      <c r="H1724" s="8">
        <f t="shared" si="245"/>
        <v>0</v>
      </c>
      <c r="I1724" s="6">
        <f t="shared" si="238"/>
        <v>2.9465702538172214</v>
      </c>
      <c r="J1724" s="15">
        <f t="shared" si="239"/>
        <v>41915</v>
      </c>
      <c r="K1724" s="7">
        <f t="shared" si="240"/>
        <v>18.044202138983966</v>
      </c>
    </row>
    <row r="1725" spans="1:11" x14ac:dyDescent="0.2">
      <c r="A1725" s="11">
        <v>41918</v>
      </c>
      <c r="B1725" s="12">
        <v>6563.65</v>
      </c>
      <c r="C1725" s="4">
        <f t="shared" si="237"/>
        <v>5.4600198585169485E-3</v>
      </c>
      <c r="D1725" s="4">
        <f t="shared" si="241"/>
        <v>1.4509140916531771E-7</v>
      </c>
      <c r="E1725" s="13">
        <f t="shared" si="242"/>
        <v>1.1634782576739605E-4</v>
      </c>
      <c r="F1725" s="4">
        <f t="shared" si="243"/>
        <v>5.4598747671077835E-3</v>
      </c>
      <c r="G1725" s="6">
        <f t="shared" si="244"/>
        <v>0.50617832632222293</v>
      </c>
      <c r="H1725" s="8">
        <f t="shared" si="245"/>
        <v>0</v>
      </c>
      <c r="I1725" s="6">
        <f t="shared" si="238"/>
        <v>3.4824163954720939</v>
      </c>
      <c r="J1725" s="15">
        <f t="shared" si="239"/>
        <v>41918</v>
      </c>
      <c r="K1725" s="7">
        <f t="shared" si="240"/>
        <v>17.156922777453769</v>
      </c>
    </row>
    <row r="1726" spans="1:11" x14ac:dyDescent="0.2">
      <c r="A1726" s="11">
        <v>41919</v>
      </c>
      <c r="B1726" s="12">
        <v>6495.6</v>
      </c>
      <c r="C1726" s="4">
        <f t="shared" si="237"/>
        <v>-1.0421826051783167E-2</v>
      </c>
      <c r="D1726" s="4">
        <f t="shared" si="241"/>
        <v>1.4509140916531771E-7</v>
      </c>
      <c r="E1726" s="13">
        <f t="shared" si="242"/>
        <v>1.0542740141992214E-4</v>
      </c>
      <c r="F1726" s="4">
        <f t="shared" si="243"/>
        <v>-1.0421971143192332E-2</v>
      </c>
      <c r="G1726" s="6">
        <f t="shared" si="244"/>
        <v>-1.0150165306613741</v>
      </c>
      <c r="H1726" s="8">
        <f t="shared" si="245"/>
        <v>1</v>
      </c>
      <c r="I1726" s="6">
        <f t="shared" si="238"/>
        <v>3.1446761780992563</v>
      </c>
      <c r="J1726" s="15">
        <f t="shared" si="239"/>
        <v>41919</v>
      </c>
      <c r="K1726" s="7">
        <f t="shared" si="240"/>
        <v>16.331911265752179</v>
      </c>
    </row>
    <row r="1727" spans="1:11" x14ac:dyDescent="0.2">
      <c r="A1727" s="11">
        <v>41920</v>
      </c>
      <c r="B1727" s="12">
        <v>6482.2</v>
      </c>
      <c r="C1727" s="4">
        <f t="shared" si="237"/>
        <v>-2.0650656909523917E-3</v>
      </c>
      <c r="D1727" s="4">
        <f t="shared" si="241"/>
        <v>1.4509140916531771E-7</v>
      </c>
      <c r="E1727" s="13">
        <f t="shared" si="242"/>
        <v>1.1597284383797039E-4</v>
      </c>
      <c r="F1727" s="4">
        <f t="shared" si="243"/>
        <v>-2.0652107823615571E-3</v>
      </c>
      <c r="G1727" s="6">
        <f t="shared" si="244"/>
        <v>-0.1917724560632374</v>
      </c>
      <c r="H1727" s="8">
        <f t="shared" si="245"/>
        <v>1</v>
      </c>
      <c r="I1727" s="6">
        <f t="shared" si="238"/>
        <v>3.5937503788979686</v>
      </c>
      <c r="J1727" s="15">
        <f t="shared" si="239"/>
        <v>41920</v>
      </c>
      <c r="K1727" s="7">
        <f t="shared" si="240"/>
        <v>17.129252608040581</v>
      </c>
    </row>
    <row r="1728" spans="1:11" x14ac:dyDescent="0.2">
      <c r="A1728" s="11">
        <v>41921</v>
      </c>
      <c r="B1728" s="12">
        <v>6431.9</v>
      </c>
      <c r="C1728" s="4">
        <f t="shared" si="237"/>
        <v>-7.7899744257194769E-3</v>
      </c>
      <c r="D1728" s="4">
        <f t="shared" si="241"/>
        <v>1.4509140916531771E-7</v>
      </c>
      <c r="E1728" s="13">
        <f t="shared" si="242"/>
        <v>1.0588910963452436E-4</v>
      </c>
      <c r="F1728" s="4">
        <f t="shared" si="243"/>
        <v>-7.7901195171286419E-3</v>
      </c>
      <c r="G1728" s="6">
        <f t="shared" si="244"/>
        <v>-0.75703938181814334</v>
      </c>
      <c r="H1728" s="8">
        <f t="shared" si="245"/>
        <v>1</v>
      </c>
      <c r="I1728" s="6">
        <f t="shared" si="238"/>
        <v>3.3710662274621579</v>
      </c>
      <c r="J1728" s="15">
        <f t="shared" si="239"/>
        <v>41921</v>
      </c>
      <c r="K1728" s="7">
        <f t="shared" si="240"/>
        <v>16.367634141052477</v>
      </c>
    </row>
    <row r="1729" spans="1:11" x14ac:dyDescent="0.2">
      <c r="A1729" s="11">
        <v>41922</v>
      </c>
      <c r="B1729" s="12">
        <v>6340</v>
      </c>
      <c r="C1729" s="4">
        <f t="shared" si="237"/>
        <v>-1.4391216042989098E-2</v>
      </c>
      <c r="D1729" s="4">
        <f t="shared" si="241"/>
        <v>1.4509140916531771E-7</v>
      </c>
      <c r="E1729" s="13">
        <f t="shared" si="242"/>
        <v>1.0746480729941358E-4</v>
      </c>
      <c r="F1729" s="4">
        <f t="shared" si="243"/>
        <v>-1.4391361134398263E-2</v>
      </c>
      <c r="G1729" s="6">
        <f t="shared" si="244"/>
        <v>-1.3882533792686322</v>
      </c>
      <c r="H1729" s="8">
        <f t="shared" si="245"/>
        <v>1</v>
      </c>
      <c r="I1729" s="6">
        <f t="shared" si="238"/>
        <v>2.6866113132469653</v>
      </c>
      <c r="J1729" s="15">
        <f t="shared" si="239"/>
        <v>41922</v>
      </c>
      <c r="K1729" s="7">
        <f t="shared" si="240"/>
        <v>16.488964869497309</v>
      </c>
    </row>
    <row r="1730" spans="1:11" x14ac:dyDescent="0.2">
      <c r="A1730" s="11">
        <v>41925</v>
      </c>
      <c r="B1730" s="12">
        <v>6366.2</v>
      </c>
      <c r="C1730" s="4">
        <f t="shared" si="237"/>
        <v>4.1239768195593446E-3</v>
      </c>
      <c r="D1730" s="4">
        <f t="shared" si="241"/>
        <v>1.4509140916531771E-7</v>
      </c>
      <c r="E1730" s="13">
        <f t="shared" si="242"/>
        <v>1.360974228576014E-4</v>
      </c>
      <c r="F1730" s="4">
        <f t="shared" si="243"/>
        <v>4.1238317281501796E-3</v>
      </c>
      <c r="G1730" s="6">
        <f t="shared" si="244"/>
        <v>0.3534890660563268</v>
      </c>
      <c r="H1730" s="8">
        <f t="shared" si="245"/>
        <v>0</v>
      </c>
      <c r="I1730" s="6">
        <f t="shared" si="238"/>
        <v>3.4696539989543012</v>
      </c>
      <c r="J1730" s="15">
        <f t="shared" si="239"/>
        <v>41925</v>
      </c>
      <c r="K1730" s="7">
        <f t="shared" si="240"/>
        <v>18.556036210078151</v>
      </c>
    </row>
    <row r="1731" spans="1:11" x14ac:dyDescent="0.2">
      <c r="A1731" s="11">
        <v>41926</v>
      </c>
      <c r="B1731" s="12">
        <v>6392.7</v>
      </c>
      <c r="C1731" s="4">
        <f t="shared" si="237"/>
        <v>4.1539690891526657E-3</v>
      </c>
      <c r="D1731" s="4">
        <f t="shared" si="241"/>
        <v>1.4509140916531771E-7</v>
      </c>
      <c r="E1731" s="13">
        <f t="shared" si="242"/>
        <v>1.2289774128071594E-4</v>
      </c>
      <c r="F1731" s="4">
        <f t="shared" si="243"/>
        <v>4.1538239977435007E-3</v>
      </c>
      <c r="G1731" s="6">
        <f t="shared" si="244"/>
        <v>0.37469348381740281</v>
      </c>
      <c r="H1731" s="8">
        <f t="shared" si="245"/>
        <v>0</v>
      </c>
      <c r="I1731" s="6">
        <f t="shared" si="238"/>
        <v>3.5129428234249498</v>
      </c>
      <c r="J1731" s="15">
        <f t="shared" si="239"/>
        <v>41926</v>
      </c>
      <c r="K1731" s="7">
        <f t="shared" si="240"/>
        <v>17.633243758316599</v>
      </c>
    </row>
    <row r="1732" spans="1:11" x14ac:dyDescent="0.2">
      <c r="A1732" s="11">
        <v>41927</v>
      </c>
      <c r="B1732" s="12">
        <v>6211.6</v>
      </c>
      <c r="C1732" s="4">
        <f t="shared" si="237"/>
        <v>-2.873820264494955E-2</v>
      </c>
      <c r="D1732" s="4">
        <f t="shared" si="241"/>
        <v>1.4509140916531771E-7</v>
      </c>
      <c r="E1732" s="13">
        <f t="shared" si="242"/>
        <v>1.1122140570034032E-4</v>
      </c>
      <c r="F1732" s="4">
        <f t="shared" si="243"/>
        <v>-2.8738347736358714E-2</v>
      </c>
      <c r="G1732" s="6">
        <f t="shared" si="244"/>
        <v>-2.72500689575363</v>
      </c>
      <c r="H1732" s="8">
        <f t="shared" si="245"/>
        <v>1</v>
      </c>
      <c r="I1732" s="6">
        <f t="shared" si="238"/>
        <v>-7.9775975473188598E-2</v>
      </c>
      <c r="J1732" s="15">
        <f t="shared" si="239"/>
        <v>41927</v>
      </c>
      <c r="K1732" s="7">
        <f t="shared" si="240"/>
        <v>16.774687967943276</v>
      </c>
    </row>
    <row r="1733" spans="1:11" x14ac:dyDescent="0.2">
      <c r="A1733" s="11">
        <v>41928</v>
      </c>
      <c r="B1733" s="12">
        <v>6195.9</v>
      </c>
      <c r="C1733" s="4">
        <f t="shared" si="237"/>
        <v>-2.5307287333202785E-3</v>
      </c>
      <c r="D1733" s="4">
        <f t="shared" si="241"/>
        <v>1.4509140916531771E-7</v>
      </c>
      <c r="E1733" s="13">
        <f t="shared" si="242"/>
        <v>2.5452926857278026E-4</v>
      </c>
      <c r="F1733" s="4">
        <f t="shared" si="243"/>
        <v>-2.5308738247294439E-3</v>
      </c>
      <c r="G1733" s="6">
        <f t="shared" si="244"/>
        <v>-0.15863595573893879</v>
      </c>
      <c r="H1733" s="8">
        <f t="shared" si="245"/>
        <v>1</v>
      </c>
      <c r="I1733" s="6">
        <f t="shared" si="238"/>
        <v>3.206526145754188</v>
      </c>
      <c r="J1733" s="15">
        <f t="shared" si="239"/>
        <v>41928</v>
      </c>
      <c r="K1733" s="7">
        <f t="shared" si="240"/>
        <v>25.376348229978525</v>
      </c>
    </row>
    <row r="1734" spans="1:11" x14ac:dyDescent="0.2">
      <c r="A1734" s="11">
        <v>41929</v>
      </c>
      <c r="B1734" s="12">
        <v>6310.3</v>
      </c>
      <c r="C1734" s="4">
        <f t="shared" si="237"/>
        <v>1.8295436025001298E-2</v>
      </c>
      <c r="D1734" s="4">
        <f t="shared" si="241"/>
        <v>1.4509140916531771E-7</v>
      </c>
      <c r="E1734" s="13">
        <f t="shared" si="242"/>
        <v>2.2885318010388292E-4</v>
      </c>
      <c r="F1734" s="4">
        <f t="shared" si="243"/>
        <v>1.8295290933592133E-2</v>
      </c>
      <c r="G1734" s="6">
        <f t="shared" si="244"/>
        <v>1.2093746032684853</v>
      </c>
      <c r="H1734" s="8">
        <f t="shared" si="245"/>
        <v>0</v>
      </c>
      <c r="I1734" s="6">
        <f t="shared" si="238"/>
        <v>2.5409829487511524</v>
      </c>
      <c r="J1734" s="15">
        <f t="shared" si="239"/>
        <v>41929</v>
      </c>
      <c r="K1734" s="7">
        <f t="shared" si="240"/>
        <v>24.062388610917743</v>
      </c>
    </row>
    <row r="1735" spans="1:11" x14ac:dyDescent="0.2">
      <c r="A1735" s="11">
        <v>41932</v>
      </c>
      <c r="B1735" s="12">
        <v>6267.1</v>
      </c>
      <c r="C1735" s="4">
        <f t="shared" si="237"/>
        <v>-6.8694912912913757E-3</v>
      </c>
      <c r="D1735" s="4">
        <f t="shared" si="241"/>
        <v>1.4509140916531771E-7</v>
      </c>
      <c r="E1735" s="13">
        <f t="shared" si="242"/>
        <v>2.0494876215655381E-4</v>
      </c>
      <c r="F1735" s="4">
        <f t="shared" si="243"/>
        <v>-6.8696363827005407E-3</v>
      </c>
      <c r="G1735" s="6">
        <f t="shared" si="244"/>
        <v>-0.47985618860324236</v>
      </c>
      <c r="H1735" s="8">
        <f t="shared" si="245"/>
        <v>1</v>
      </c>
      <c r="I1735" s="6">
        <f t="shared" si="238"/>
        <v>3.2123057613079045</v>
      </c>
      <c r="J1735" s="15">
        <f t="shared" si="239"/>
        <v>41932</v>
      </c>
      <c r="K1735" s="7">
        <f t="shared" si="240"/>
        <v>22.771042318174221</v>
      </c>
    </row>
    <row r="1736" spans="1:11" x14ac:dyDescent="0.2">
      <c r="A1736" s="11">
        <v>41933</v>
      </c>
      <c r="B1736" s="12">
        <v>6372.3</v>
      </c>
      <c r="C1736" s="4">
        <f t="shared" si="237"/>
        <v>1.6646744205525324E-2</v>
      </c>
      <c r="D1736" s="4">
        <f t="shared" si="241"/>
        <v>1.4509140916531771E-7</v>
      </c>
      <c r="E1736" s="13">
        <f t="shared" si="242"/>
        <v>1.9258197301459098E-4</v>
      </c>
      <c r="F1736" s="4">
        <f t="shared" si="243"/>
        <v>1.6646599114116159E-2</v>
      </c>
      <c r="G1736" s="6">
        <f t="shared" si="244"/>
        <v>1.1995482045443755</v>
      </c>
      <c r="H1736" s="8">
        <f t="shared" si="245"/>
        <v>0</v>
      </c>
      <c r="I1736" s="6">
        <f t="shared" si="238"/>
        <v>2.6390978498004616</v>
      </c>
      <c r="J1736" s="15">
        <f t="shared" si="239"/>
        <v>41933</v>
      </c>
      <c r="K1736" s="7">
        <f t="shared" si="240"/>
        <v>22.073341199893484</v>
      </c>
    </row>
    <row r="1737" spans="1:11" x14ac:dyDescent="0.2">
      <c r="A1737" s="11">
        <v>41934</v>
      </c>
      <c r="B1737" s="12">
        <v>6399.7</v>
      </c>
      <c r="C1737" s="4">
        <f t="shared" si="237"/>
        <v>4.2906423481470831E-3</v>
      </c>
      <c r="D1737" s="4">
        <f t="shared" si="241"/>
        <v>1.4509140916531771E-7</v>
      </c>
      <c r="E1737" s="13">
        <f t="shared" si="242"/>
        <v>1.7286353469004375E-4</v>
      </c>
      <c r="F1737" s="4">
        <f t="shared" si="243"/>
        <v>4.2904972567379181E-3</v>
      </c>
      <c r="G1737" s="6">
        <f t="shared" si="244"/>
        <v>0.32632919832632584</v>
      </c>
      <c r="H1737" s="8">
        <f t="shared" si="245"/>
        <v>0</v>
      </c>
      <c r="I1737" s="6">
        <f t="shared" si="238"/>
        <v>3.3593201397385486</v>
      </c>
      <c r="J1737" s="15">
        <f t="shared" si="239"/>
        <v>41934</v>
      </c>
      <c r="K1737" s="7">
        <f t="shared" si="240"/>
        <v>20.912788976265475</v>
      </c>
    </row>
    <row r="1738" spans="1:11" x14ac:dyDescent="0.2">
      <c r="A1738" s="11">
        <v>41935</v>
      </c>
      <c r="B1738" s="12">
        <v>6419.2</v>
      </c>
      <c r="C1738" s="4">
        <f t="shared" si="237"/>
        <v>3.0423850784656661E-3</v>
      </c>
      <c r="D1738" s="4">
        <f t="shared" si="241"/>
        <v>1.4509140916531771E-7</v>
      </c>
      <c r="E1738" s="13">
        <f t="shared" si="242"/>
        <v>1.5542075763082022E-4</v>
      </c>
      <c r="F1738" s="4">
        <f t="shared" si="243"/>
        <v>3.0422399870565007E-3</v>
      </c>
      <c r="G1738" s="6">
        <f t="shared" si="244"/>
        <v>0.24402760610440952</v>
      </c>
      <c r="H1738" s="8">
        <f t="shared" si="245"/>
        <v>0</v>
      </c>
      <c r="I1738" s="6">
        <f t="shared" si="238"/>
        <v>3.4359740072564207</v>
      </c>
      <c r="J1738" s="15">
        <f t="shared" si="239"/>
        <v>41935</v>
      </c>
      <c r="K1738" s="7">
        <f t="shared" si="240"/>
        <v>19.829637334201934</v>
      </c>
    </row>
    <row r="1739" spans="1:11" x14ac:dyDescent="0.2">
      <c r="A1739" s="11">
        <v>41936</v>
      </c>
      <c r="B1739" s="12">
        <v>6388.7</v>
      </c>
      <c r="C1739" s="4">
        <f t="shared" si="237"/>
        <v>-4.7626945327902638E-3</v>
      </c>
      <c r="D1739" s="4">
        <f t="shared" si="241"/>
        <v>1.4509140916531771E-7</v>
      </c>
      <c r="E1739" s="13">
        <f t="shared" si="242"/>
        <v>1.3999101281380713E-4</v>
      </c>
      <c r="F1739" s="4">
        <f t="shared" si="243"/>
        <v>-4.7628396241994287E-3</v>
      </c>
      <c r="G1739" s="6">
        <f t="shared" si="244"/>
        <v>-0.40254633807300433</v>
      </c>
      <c r="H1739" s="8">
        <f t="shared" si="245"/>
        <v>1</v>
      </c>
      <c r="I1739" s="6">
        <f t="shared" si="238"/>
        <v>3.4370058554486325</v>
      </c>
      <c r="J1739" s="15">
        <f t="shared" si="239"/>
        <v>41936</v>
      </c>
      <c r="K1739" s="7">
        <f t="shared" si="240"/>
        <v>18.819597828299415</v>
      </c>
    </row>
    <row r="1740" spans="1:11" x14ac:dyDescent="0.2">
      <c r="A1740" s="11">
        <v>41939</v>
      </c>
      <c r="B1740" s="12">
        <v>6363.5</v>
      </c>
      <c r="C1740" s="4">
        <f t="shared" si="237"/>
        <v>-3.9522643626696023E-3</v>
      </c>
      <c r="D1740" s="4">
        <f t="shared" si="241"/>
        <v>1.4509140916531771E-7</v>
      </c>
      <c r="E1740" s="13">
        <f t="shared" si="242"/>
        <v>1.3056189054554964E-4</v>
      </c>
      <c r="F1740" s="4">
        <f t="shared" si="243"/>
        <v>-3.9524094540787673E-3</v>
      </c>
      <c r="G1740" s="6">
        <f t="shared" si="244"/>
        <v>-0.3459025107806134</v>
      </c>
      <c r="H1740" s="8">
        <f t="shared" si="245"/>
        <v>1</v>
      </c>
      <c r="I1740" s="6">
        <f t="shared" si="238"/>
        <v>3.4930687865990802</v>
      </c>
      <c r="J1740" s="15">
        <f t="shared" si="239"/>
        <v>41939</v>
      </c>
      <c r="K1740" s="7">
        <f t="shared" si="240"/>
        <v>18.174751252224624</v>
      </c>
    </row>
    <row r="1741" spans="1:11" x14ac:dyDescent="0.2">
      <c r="A1741" s="11">
        <v>41940</v>
      </c>
      <c r="B1741" s="12">
        <v>6402.2</v>
      </c>
      <c r="C1741" s="4">
        <f t="shared" si="237"/>
        <v>6.0631408471662762E-3</v>
      </c>
      <c r="D1741" s="4">
        <f t="shared" si="241"/>
        <v>1.4509140916531771E-7</v>
      </c>
      <c r="E1741" s="13">
        <f t="shared" si="242"/>
        <v>1.2090704921096777E-4</v>
      </c>
      <c r="F1741" s="4">
        <f t="shared" si="243"/>
        <v>6.0629957557571112E-3</v>
      </c>
      <c r="G1741" s="6">
        <f t="shared" si="244"/>
        <v>0.55139325996653399</v>
      </c>
      <c r="H1741" s="8">
        <f t="shared" si="245"/>
        <v>0</v>
      </c>
      <c r="I1741" s="6">
        <f t="shared" si="238"/>
        <v>3.4392884511843151</v>
      </c>
      <c r="J1741" s="15">
        <f t="shared" si="239"/>
        <v>41940</v>
      </c>
      <c r="K1741" s="7">
        <f t="shared" si="240"/>
        <v>17.489849470585746</v>
      </c>
    </row>
    <row r="1742" spans="1:11" x14ac:dyDescent="0.2">
      <c r="A1742" s="11">
        <v>41941</v>
      </c>
      <c r="B1742" s="12">
        <v>6453.9</v>
      </c>
      <c r="C1742" s="4">
        <f t="shared" si="237"/>
        <v>8.0429179454804458E-3</v>
      </c>
      <c r="D1742" s="4">
        <f t="shared" si="241"/>
        <v>1.4509140916531771E-7</v>
      </c>
      <c r="E1742" s="13">
        <f t="shared" si="242"/>
        <v>1.0946045499041745E-4</v>
      </c>
      <c r="F1742" s="4">
        <f t="shared" si="243"/>
        <v>8.0427728540712808E-3</v>
      </c>
      <c r="G1742" s="6">
        <f t="shared" si="244"/>
        <v>0.76873592796526025</v>
      </c>
      <c r="H1742" s="8">
        <f t="shared" si="245"/>
        <v>0</v>
      </c>
      <c r="I1742" s="6">
        <f t="shared" si="238"/>
        <v>3.3455576111105665</v>
      </c>
      <c r="J1742" s="15">
        <f t="shared" si="239"/>
        <v>41941</v>
      </c>
      <c r="K1742" s="7">
        <f t="shared" si="240"/>
        <v>16.641362658320865</v>
      </c>
    </row>
    <row r="1743" spans="1:11" x14ac:dyDescent="0.2">
      <c r="A1743" s="11">
        <v>41942</v>
      </c>
      <c r="B1743" s="12">
        <v>6463.6</v>
      </c>
      <c r="C1743" s="4">
        <f t="shared" si="237"/>
        <v>1.5018388733443176E-3</v>
      </c>
      <c r="D1743" s="4">
        <f t="shared" si="241"/>
        <v>1.4509140916531771E-7</v>
      </c>
      <c r="E1743" s="13">
        <f t="shared" si="242"/>
        <v>9.9334886839926495E-5</v>
      </c>
      <c r="F1743" s="4">
        <f t="shared" si="243"/>
        <v>1.5016937819351522E-3</v>
      </c>
      <c r="G1743" s="6">
        <f t="shared" si="244"/>
        <v>0.15067128140243774</v>
      </c>
      <c r="H1743" s="8">
        <f t="shared" si="245"/>
        <v>0</v>
      </c>
      <c r="I1743" s="6">
        <f t="shared" si="238"/>
        <v>3.6782174097361779</v>
      </c>
      <c r="J1743" s="15">
        <f t="shared" si="239"/>
        <v>41942</v>
      </c>
      <c r="K1743" s="7">
        <f t="shared" si="240"/>
        <v>15.852989109471249</v>
      </c>
    </row>
    <row r="1744" spans="1:11" x14ac:dyDescent="0.2">
      <c r="A1744" s="11">
        <v>41943</v>
      </c>
      <c r="B1744" s="12">
        <v>6546.5</v>
      </c>
      <c r="C1744" s="4">
        <f t="shared" ref="C1744:C1807" si="246">LN(B1744/B1743)</f>
        <v>1.2744117569715243E-2</v>
      </c>
      <c r="D1744" s="4">
        <f t="shared" si="241"/>
        <v>1.4509140916531771E-7</v>
      </c>
      <c r="E1744" s="13">
        <f t="shared" si="242"/>
        <v>9.0377888068521843E-5</v>
      </c>
      <c r="F1744" s="4">
        <f t="shared" si="243"/>
        <v>1.2743972478306078E-2</v>
      </c>
      <c r="G1744" s="6">
        <f t="shared" si="244"/>
        <v>1.3405213356988741</v>
      </c>
      <c r="H1744" s="8">
        <f t="shared" si="245"/>
        <v>0</v>
      </c>
      <c r="I1744" s="6">
        <f t="shared" si="238"/>
        <v>2.8383182018122683</v>
      </c>
      <c r="J1744" s="15">
        <f t="shared" si="239"/>
        <v>41943</v>
      </c>
      <c r="K1744" s="7">
        <f t="shared" si="240"/>
        <v>15.121377477378187</v>
      </c>
    </row>
    <row r="1745" spans="1:11" x14ac:dyDescent="0.2">
      <c r="A1745" s="11">
        <v>41946</v>
      </c>
      <c r="B1745" s="12">
        <v>6488</v>
      </c>
      <c r="C1745" s="4">
        <f t="shared" si="246"/>
        <v>-8.9762388725591058E-3</v>
      </c>
      <c r="D1745" s="4">
        <f t="shared" si="241"/>
        <v>1.4509140916531771E-7</v>
      </c>
      <c r="E1745" s="13">
        <f t="shared" si="242"/>
        <v>8.2454596674047892E-5</v>
      </c>
      <c r="F1745" s="4">
        <f t="shared" si="243"/>
        <v>-8.9763839639682708E-3</v>
      </c>
      <c r="G1745" s="6">
        <f t="shared" si="244"/>
        <v>-0.98853940409626606</v>
      </c>
      <c r="H1745" s="8">
        <f t="shared" si="245"/>
        <v>1</v>
      </c>
      <c r="I1745" s="6">
        <f t="shared" si="238"/>
        <v>3.2940877698013256</v>
      </c>
      <c r="J1745" s="15">
        <f t="shared" si="239"/>
        <v>41946</v>
      </c>
      <c r="K1745" s="7">
        <f t="shared" si="240"/>
        <v>14.443342050416902</v>
      </c>
    </row>
    <row r="1746" spans="1:11" x14ac:dyDescent="0.2">
      <c r="A1746" s="11">
        <v>41947</v>
      </c>
      <c r="B1746" s="12">
        <v>6454</v>
      </c>
      <c r="C1746" s="4">
        <f t="shared" si="246"/>
        <v>-5.2542231833417451E-3</v>
      </c>
      <c r="D1746" s="4">
        <f t="shared" si="241"/>
        <v>1.4509140916531771E-7</v>
      </c>
      <c r="E1746" s="13">
        <f t="shared" si="242"/>
        <v>9.0434764640037399E-5</v>
      </c>
      <c r="F1746" s="4">
        <f t="shared" si="243"/>
        <v>-5.2543682747509101E-3</v>
      </c>
      <c r="G1746" s="6">
        <f t="shared" si="244"/>
        <v>-0.55252610598011664</v>
      </c>
      <c r="H1746" s="8">
        <f t="shared" si="245"/>
        <v>1</v>
      </c>
      <c r="I1746" s="6">
        <f t="shared" si="238"/>
        <v>3.5838598178455392</v>
      </c>
      <c r="J1746" s="15">
        <f t="shared" si="239"/>
        <v>41947</v>
      </c>
      <c r="K1746" s="7">
        <f t="shared" si="240"/>
        <v>15.126134818230815</v>
      </c>
    </row>
    <row r="1747" spans="1:11" x14ac:dyDescent="0.2">
      <c r="A1747" s="11">
        <v>41948</v>
      </c>
      <c r="B1747" s="12">
        <v>6539.1000979999999</v>
      </c>
      <c r="C1747" s="4">
        <f t="shared" si="246"/>
        <v>1.3099462677441217E-2</v>
      </c>
      <c r="D1747" s="4">
        <f t="shared" si="241"/>
        <v>1.4509140916531771E-7</v>
      </c>
      <c r="E1747" s="13">
        <f t="shared" si="242"/>
        <v>8.7640758638602603E-5</v>
      </c>
      <c r="F1747" s="4">
        <f t="shared" si="243"/>
        <v>1.3099317586032052E-2</v>
      </c>
      <c r="G1747" s="6">
        <f t="shared" si="244"/>
        <v>1.3992509401480089</v>
      </c>
      <c r="H1747" s="8">
        <f t="shared" si="245"/>
        <v>0</v>
      </c>
      <c r="I1747" s="6">
        <f t="shared" si="238"/>
        <v>2.773242063527336</v>
      </c>
      <c r="J1747" s="15">
        <f t="shared" si="239"/>
        <v>41948</v>
      </c>
      <c r="K1747" s="7">
        <f t="shared" si="240"/>
        <v>14.890638648347645</v>
      </c>
    </row>
    <row r="1748" spans="1:11" x14ac:dyDescent="0.2">
      <c r="A1748" s="11">
        <v>41949</v>
      </c>
      <c r="B1748" s="12">
        <v>6551.2001950000003</v>
      </c>
      <c r="C1748" s="4">
        <f t="shared" si="246"/>
        <v>1.8487124321689089E-3</v>
      </c>
      <c r="D1748" s="4">
        <f t="shared" si="241"/>
        <v>1.4509140916531771E-7</v>
      </c>
      <c r="E1748" s="13">
        <f t="shared" si="242"/>
        <v>8.0033353285372119E-5</v>
      </c>
      <c r="F1748" s="4">
        <f t="shared" si="243"/>
        <v>1.8485673407597435E-3</v>
      </c>
      <c r="G1748" s="6">
        <f t="shared" si="244"/>
        <v>0.2066330419173085</v>
      </c>
      <c r="H1748" s="8">
        <f t="shared" si="245"/>
        <v>0</v>
      </c>
      <c r="I1748" s="6">
        <f t="shared" ref="I1748:I1811" si="247">-0.5*LN(2*PI())-0.5*LN(E1748)-0.5*G1748*G1748</f>
        <v>3.776246406843625</v>
      </c>
      <c r="J1748" s="15">
        <f t="shared" ref="J1748:J1811" si="248">A1748</f>
        <v>41949</v>
      </c>
      <c r="K1748" s="7">
        <f t="shared" ref="K1748:K1811" si="249">100*SQRT($B$12*E1748)</f>
        <v>14.229700763262432</v>
      </c>
    </row>
    <row r="1749" spans="1:11" x14ac:dyDescent="0.2">
      <c r="A1749" s="11">
        <v>41950</v>
      </c>
      <c r="B1749" s="12">
        <v>6567.2001950000003</v>
      </c>
      <c r="C1749" s="4">
        <f t="shared" si="246"/>
        <v>2.43932300555869E-3</v>
      </c>
      <c r="D1749" s="4">
        <f t="shared" ref="D1749:D1812" si="250">D1748</f>
        <v>1.4509140916531771E-7</v>
      </c>
      <c r="E1749" s="13">
        <f t="shared" ref="E1749:E1812" si="251">$G$6+(($G$7+$G$8*H1748)*F1748*F1748)+($G$9*E1748)</f>
        <v>7.3303901723766781E-5</v>
      </c>
      <c r="F1749" s="4">
        <f t="shared" ref="F1749:F1812" si="252">C1749-D1749</f>
        <v>2.4391779141495246E-3</v>
      </c>
      <c r="G1749" s="6">
        <f t="shared" ref="G1749:G1812" si="253">F1749/SQRT(E1749)</f>
        <v>0.28489178960936035</v>
      </c>
      <c r="H1749" s="8">
        <f t="shared" si="245"/>
        <v>0</v>
      </c>
      <c r="I1749" s="6">
        <f t="shared" si="247"/>
        <v>3.8009281613864059</v>
      </c>
      <c r="J1749" s="15">
        <f t="shared" si="248"/>
        <v>41950</v>
      </c>
      <c r="K1749" s="7">
        <f t="shared" si="249"/>
        <v>13.618328508342351</v>
      </c>
    </row>
    <row r="1750" spans="1:11" x14ac:dyDescent="0.2">
      <c r="A1750" s="11">
        <v>41953</v>
      </c>
      <c r="B1750" s="12">
        <v>6611.2998049999997</v>
      </c>
      <c r="C1750" s="4">
        <f t="shared" si="246"/>
        <v>6.6926849958857462E-3</v>
      </c>
      <c r="D1750" s="4">
        <f t="shared" si="250"/>
        <v>1.4509140916531771E-7</v>
      </c>
      <c r="E1750" s="13">
        <f t="shared" si="251"/>
        <v>6.7351081252492418E-5</v>
      </c>
      <c r="F1750" s="4">
        <f t="shared" si="252"/>
        <v>6.6925399044765813E-3</v>
      </c>
      <c r="G1750" s="6">
        <f t="shared" si="253"/>
        <v>0.81549008146221591</v>
      </c>
      <c r="H1750" s="8">
        <f t="shared" ref="H1750:H1813" si="254">IF(G1750&lt;0,1,0)</f>
        <v>0</v>
      </c>
      <c r="I1750" s="6">
        <f t="shared" si="247"/>
        <v>3.5513452308163291</v>
      </c>
      <c r="J1750" s="15">
        <f t="shared" si="248"/>
        <v>41953</v>
      </c>
      <c r="K1750" s="7">
        <f t="shared" si="249"/>
        <v>13.053667514105216</v>
      </c>
    </row>
    <row r="1751" spans="1:11" x14ac:dyDescent="0.2">
      <c r="A1751" s="11">
        <v>41954</v>
      </c>
      <c r="B1751" s="12">
        <v>6627.3999020000001</v>
      </c>
      <c r="C1751" s="4">
        <f t="shared" si="246"/>
        <v>2.4322788934941124E-3</v>
      </c>
      <c r="D1751" s="4">
        <f t="shared" si="250"/>
        <v>1.4509140916531771E-7</v>
      </c>
      <c r="E1751" s="13">
        <f t="shared" si="251"/>
        <v>6.2085262598651075E-5</v>
      </c>
      <c r="F1751" s="4">
        <f t="shared" si="252"/>
        <v>2.432133802084947E-3</v>
      </c>
      <c r="G1751" s="6">
        <f t="shared" si="253"/>
        <v>0.30866913327433909</v>
      </c>
      <c r="H1751" s="8">
        <f t="shared" si="254"/>
        <v>0</v>
      </c>
      <c r="I1751" s="6">
        <f t="shared" si="247"/>
        <v>3.8769241070976772</v>
      </c>
      <c r="J1751" s="15">
        <f t="shared" si="248"/>
        <v>41954</v>
      </c>
      <c r="K1751" s="7">
        <f t="shared" si="249"/>
        <v>12.532985054430856</v>
      </c>
    </row>
    <row r="1752" spans="1:11" x14ac:dyDescent="0.2">
      <c r="A1752" s="11">
        <v>41955</v>
      </c>
      <c r="B1752" s="12">
        <v>6611</v>
      </c>
      <c r="C1752" s="4">
        <f t="shared" si="246"/>
        <v>-2.4776272828775955E-3</v>
      </c>
      <c r="D1752" s="4">
        <f t="shared" si="250"/>
        <v>1.4509140916531771E-7</v>
      </c>
      <c r="E1752" s="13">
        <f t="shared" si="251"/>
        <v>5.7427160405085798E-5</v>
      </c>
      <c r="F1752" s="4">
        <f t="shared" si="252"/>
        <v>-2.4777723742867609E-3</v>
      </c>
      <c r="G1752" s="6">
        <f t="shared" si="253"/>
        <v>-0.32696610618930411</v>
      </c>
      <c r="H1752" s="8">
        <f t="shared" si="254"/>
        <v>1</v>
      </c>
      <c r="I1752" s="6">
        <f t="shared" si="247"/>
        <v>3.9101046438785851</v>
      </c>
      <c r="J1752" s="15">
        <f t="shared" si="248"/>
        <v>41955</v>
      </c>
      <c r="K1752" s="7">
        <f t="shared" si="249"/>
        <v>12.053659851881795</v>
      </c>
    </row>
    <row r="1753" spans="1:11" x14ac:dyDescent="0.2">
      <c r="A1753" s="11">
        <v>41956</v>
      </c>
      <c r="B1753" s="12">
        <v>6635.5</v>
      </c>
      <c r="C1753" s="4">
        <f t="shared" si="246"/>
        <v>3.6990945437258161E-3</v>
      </c>
      <c r="D1753" s="4">
        <f t="shared" si="250"/>
        <v>1.4509140916531771E-7</v>
      </c>
      <c r="E1753" s="13">
        <f t="shared" si="251"/>
        <v>5.4448713015442266E-5</v>
      </c>
      <c r="F1753" s="4">
        <f t="shared" si="252"/>
        <v>3.6989494523166507E-3</v>
      </c>
      <c r="G1753" s="6">
        <f t="shared" si="253"/>
        <v>0.50128485882835483</v>
      </c>
      <c r="H1753" s="8">
        <f t="shared" si="254"/>
        <v>0</v>
      </c>
      <c r="I1753" s="6">
        <f t="shared" si="247"/>
        <v>3.8645438844223823</v>
      </c>
      <c r="J1753" s="15">
        <f t="shared" si="248"/>
        <v>41956</v>
      </c>
      <c r="K1753" s="7">
        <f t="shared" si="249"/>
        <v>11.736917991068564</v>
      </c>
    </row>
    <row r="1754" spans="1:11" x14ac:dyDescent="0.2">
      <c r="A1754" s="11">
        <v>41957</v>
      </c>
      <c r="B1754" s="12">
        <v>6654.3999020000001</v>
      </c>
      <c r="C1754" s="4">
        <f t="shared" si="246"/>
        <v>2.8442523842452249E-3</v>
      </c>
      <c r="D1754" s="4">
        <f t="shared" si="250"/>
        <v>1.4509140916531771E-7</v>
      </c>
      <c r="E1754" s="13">
        <f t="shared" si="251"/>
        <v>5.0671928084491965E-5</v>
      </c>
      <c r="F1754" s="4">
        <f t="shared" si="252"/>
        <v>2.8441072928360595E-3</v>
      </c>
      <c r="G1754" s="6">
        <f t="shared" si="253"/>
        <v>0.39954183613563077</v>
      </c>
      <c r="H1754" s="8">
        <f t="shared" si="254"/>
        <v>0</v>
      </c>
      <c r="I1754" s="6">
        <f t="shared" si="247"/>
        <v>3.9463138710863275</v>
      </c>
      <c r="J1754" s="15">
        <f t="shared" si="248"/>
        <v>41957</v>
      </c>
      <c r="K1754" s="7">
        <f t="shared" si="249"/>
        <v>11.322542914635592</v>
      </c>
    </row>
    <row r="1755" spans="1:11" x14ac:dyDescent="0.2">
      <c r="A1755" s="11">
        <v>41960</v>
      </c>
      <c r="B1755" s="12">
        <v>6672</v>
      </c>
      <c r="C1755" s="4">
        <f t="shared" si="246"/>
        <v>2.6413897770334884E-3</v>
      </c>
      <c r="D1755" s="4">
        <f t="shared" si="250"/>
        <v>1.4509140916531771E-7</v>
      </c>
      <c r="E1755" s="13">
        <f t="shared" si="251"/>
        <v>4.7331013531984477E-5</v>
      </c>
      <c r="F1755" s="4">
        <f t="shared" si="252"/>
        <v>2.641244685624323E-3</v>
      </c>
      <c r="G1755" s="6">
        <f t="shared" si="253"/>
        <v>0.383915577415884</v>
      </c>
      <c r="H1755" s="8">
        <f t="shared" si="254"/>
        <v>0</v>
      </c>
      <c r="I1755" s="6">
        <f t="shared" si="247"/>
        <v>3.9865382815639401</v>
      </c>
      <c r="J1755" s="15">
        <f t="shared" si="248"/>
        <v>41960</v>
      </c>
      <c r="K1755" s="7">
        <f t="shared" si="249"/>
        <v>10.942918451488191</v>
      </c>
    </row>
    <row r="1756" spans="1:11" x14ac:dyDescent="0.2">
      <c r="A1756" s="11">
        <v>41961</v>
      </c>
      <c r="B1756" s="12">
        <v>6709.1000979999999</v>
      </c>
      <c r="C1756" s="4">
        <f t="shared" si="246"/>
        <v>5.5451633712689198E-3</v>
      </c>
      <c r="D1756" s="4">
        <f t="shared" si="250"/>
        <v>1.4509140916531771E-7</v>
      </c>
      <c r="E1756" s="13">
        <f t="shared" si="251"/>
        <v>4.4375666523557451E-5</v>
      </c>
      <c r="F1756" s="4">
        <f t="shared" si="252"/>
        <v>5.5450182798597548E-3</v>
      </c>
      <c r="G1756" s="6">
        <f t="shared" si="253"/>
        <v>0.83239705991174207</v>
      </c>
      <c r="H1756" s="8">
        <f t="shared" si="254"/>
        <v>0</v>
      </c>
      <c r="I1756" s="6">
        <f t="shared" si="247"/>
        <v>3.7460286791366282</v>
      </c>
      <c r="J1756" s="15">
        <f t="shared" si="248"/>
        <v>41961</v>
      </c>
      <c r="K1756" s="7">
        <f t="shared" si="249"/>
        <v>10.595774455159017</v>
      </c>
    </row>
    <row r="1757" spans="1:11" x14ac:dyDescent="0.2">
      <c r="A1757" s="11">
        <v>41962</v>
      </c>
      <c r="B1757" s="12">
        <v>6696.6000979999999</v>
      </c>
      <c r="C1757" s="4">
        <f t="shared" si="246"/>
        <v>-1.864878885835449E-3</v>
      </c>
      <c r="D1757" s="4">
        <f t="shared" si="250"/>
        <v>1.4509140916531771E-7</v>
      </c>
      <c r="E1757" s="13">
        <f t="shared" si="251"/>
        <v>4.1761389563476755E-5</v>
      </c>
      <c r="F1757" s="4">
        <f t="shared" si="252"/>
        <v>-1.8650239772446144E-3</v>
      </c>
      <c r="G1757" s="6">
        <f t="shared" si="253"/>
        <v>-0.2886004135879936</v>
      </c>
      <c r="H1757" s="8">
        <f t="shared" si="254"/>
        <v>1</v>
      </c>
      <c r="I1757" s="6">
        <f t="shared" si="247"/>
        <v>4.0811855374117583</v>
      </c>
      <c r="J1757" s="15">
        <f t="shared" si="248"/>
        <v>41962</v>
      </c>
      <c r="K1757" s="7">
        <f t="shared" si="249"/>
        <v>10.278925799693088</v>
      </c>
    </row>
    <row r="1758" spans="1:11" x14ac:dyDescent="0.2">
      <c r="A1758" s="11">
        <v>41963</v>
      </c>
      <c r="B1758" s="12">
        <v>6678.8999020000001</v>
      </c>
      <c r="C1758" s="4">
        <f t="shared" si="246"/>
        <v>-2.646660884783875E-3</v>
      </c>
      <c r="D1758" s="4">
        <f t="shared" si="250"/>
        <v>1.4509140916531771E-7</v>
      </c>
      <c r="E1758" s="13">
        <f t="shared" si="251"/>
        <v>4.0095873879753277E-5</v>
      </c>
      <c r="F1758" s="4">
        <f t="shared" si="252"/>
        <v>-2.6468059761930404E-3</v>
      </c>
      <c r="G1758" s="6">
        <f t="shared" si="253"/>
        <v>-0.41799613388508267</v>
      </c>
      <c r="H1758" s="8">
        <f t="shared" si="254"/>
        <v>1</v>
      </c>
      <c r="I1758" s="6">
        <f t="shared" si="247"/>
        <v>4.0558196451802058</v>
      </c>
      <c r="J1758" s="15">
        <f t="shared" si="248"/>
        <v>41963</v>
      </c>
      <c r="K1758" s="7">
        <f t="shared" si="249"/>
        <v>10.07186978250691</v>
      </c>
    </row>
    <row r="1759" spans="1:11" x14ac:dyDescent="0.2">
      <c r="A1759" s="11">
        <v>41964</v>
      </c>
      <c r="B1759" s="12">
        <v>6750.7998049999997</v>
      </c>
      <c r="C1759" s="4">
        <f t="shared" si="246"/>
        <v>1.0707698837631081E-2</v>
      </c>
      <c r="D1759" s="4">
        <f t="shared" si="250"/>
        <v>1.4509140916531771E-7</v>
      </c>
      <c r="E1759" s="13">
        <f t="shared" si="251"/>
        <v>3.9278731517742078E-5</v>
      </c>
      <c r="F1759" s="4">
        <f t="shared" si="252"/>
        <v>1.0707553746221916E-2</v>
      </c>
      <c r="G1759" s="6">
        <f t="shared" si="253"/>
        <v>1.70848643900674</v>
      </c>
      <c r="H1759" s="8">
        <f t="shared" si="254"/>
        <v>0</v>
      </c>
      <c r="I1759" s="6">
        <f t="shared" si="247"/>
        <v>2.6940121948283386</v>
      </c>
      <c r="J1759" s="15">
        <f t="shared" si="248"/>
        <v>41964</v>
      </c>
      <c r="K1759" s="7">
        <f t="shared" si="249"/>
        <v>9.9687105856217659</v>
      </c>
    </row>
    <row r="1760" spans="1:11" x14ac:dyDescent="0.2">
      <c r="A1760" s="11">
        <v>41967</v>
      </c>
      <c r="B1760" s="12">
        <v>6729.7998049999997</v>
      </c>
      <c r="C1760" s="4">
        <f t="shared" si="246"/>
        <v>-3.1155909372913154E-3</v>
      </c>
      <c r="D1760" s="4">
        <f t="shared" si="250"/>
        <v>1.4509140916531771E-7</v>
      </c>
      <c r="E1760" s="13">
        <f t="shared" si="251"/>
        <v>3.7252680530413355E-5</v>
      </c>
      <c r="F1760" s="4">
        <f t="shared" si="252"/>
        <v>-3.1157360287004808E-3</v>
      </c>
      <c r="G1760" s="6">
        <f t="shared" si="253"/>
        <v>-0.5104837151110071</v>
      </c>
      <c r="H1760" s="8">
        <f t="shared" si="254"/>
        <v>1</v>
      </c>
      <c r="I1760" s="6">
        <f t="shared" si="247"/>
        <v>4.0496579826884247</v>
      </c>
      <c r="J1760" s="15">
        <f t="shared" si="248"/>
        <v>41967</v>
      </c>
      <c r="K1760" s="7">
        <f t="shared" si="249"/>
        <v>9.7082069272315046</v>
      </c>
    </row>
    <row r="1761" spans="1:11" x14ac:dyDescent="0.2">
      <c r="A1761" s="11">
        <v>41968</v>
      </c>
      <c r="B1761" s="12">
        <v>6731.1000979999999</v>
      </c>
      <c r="C1761" s="4">
        <f t="shared" si="246"/>
        <v>1.9319555355362103E-4</v>
      </c>
      <c r="D1761" s="4">
        <f t="shared" si="250"/>
        <v>1.4509140916531771E-7</v>
      </c>
      <c r="E1761" s="13">
        <f t="shared" si="251"/>
        <v>3.7266346925037152E-5</v>
      </c>
      <c r="F1761" s="4">
        <f t="shared" si="252"/>
        <v>1.9305046214445571E-4</v>
      </c>
      <c r="G1761" s="6">
        <f t="shared" si="253"/>
        <v>3.1623682007420481E-2</v>
      </c>
      <c r="H1761" s="8">
        <f t="shared" si="254"/>
        <v>0</v>
      </c>
      <c r="I1761" s="6">
        <f t="shared" si="247"/>
        <v>4.1792713710520992</v>
      </c>
      <c r="J1761" s="15">
        <f t="shared" si="248"/>
        <v>41968</v>
      </c>
      <c r="K1761" s="7">
        <f t="shared" si="249"/>
        <v>9.7099875242115523</v>
      </c>
    </row>
    <row r="1762" spans="1:11" x14ac:dyDescent="0.2">
      <c r="A1762" s="11">
        <v>41969</v>
      </c>
      <c r="B1762" s="12">
        <v>6729.2001950000003</v>
      </c>
      <c r="C1762" s="4">
        <f t="shared" si="246"/>
        <v>-2.8229726993607207E-4</v>
      </c>
      <c r="D1762" s="4">
        <f t="shared" si="250"/>
        <v>1.4509140916531771E-7</v>
      </c>
      <c r="E1762" s="13">
        <f t="shared" si="251"/>
        <v>3.547254078353132E-5</v>
      </c>
      <c r="F1762" s="4">
        <f t="shared" si="252"/>
        <v>-2.8244236134523736E-4</v>
      </c>
      <c r="G1762" s="6">
        <f t="shared" si="253"/>
        <v>-4.7422417032216037E-2</v>
      </c>
      <c r="H1762" s="8">
        <f t="shared" si="254"/>
        <v>1</v>
      </c>
      <c r="I1762" s="6">
        <f t="shared" si="247"/>
        <v>4.203312853898292</v>
      </c>
      <c r="J1762" s="15">
        <f t="shared" si="248"/>
        <v>41969</v>
      </c>
      <c r="K1762" s="7">
        <f t="shared" si="249"/>
        <v>9.473411644298702</v>
      </c>
    </row>
    <row r="1763" spans="1:11" x14ac:dyDescent="0.2">
      <c r="A1763" s="11">
        <v>41970</v>
      </c>
      <c r="B1763" s="12">
        <v>6723.3999020000001</v>
      </c>
      <c r="C1763" s="4">
        <f t="shared" si="246"/>
        <v>-8.6233045175038419E-4</v>
      </c>
      <c r="D1763" s="4">
        <f t="shared" si="250"/>
        <v>1.4509140916531771E-7</v>
      </c>
      <c r="E1763" s="13">
        <f t="shared" si="251"/>
        <v>3.3900593731686968E-5</v>
      </c>
      <c r="F1763" s="4">
        <f t="shared" si="252"/>
        <v>-8.6247554315954948E-4</v>
      </c>
      <c r="G1763" s="6">
        <f t="shared" si="253"/>
        <v>-0.14813003879990841</v>
      </c>
      <c r="H1763" s="8">
        <f t="shared" si="254"/>
        <v>1</v>
      </c>
      <c r="I1763" s="6">
        <f t="shared" si="247"/>
        <v>4.2161292273589881</v>
      </c>
      <c r="J1763" s="15">
        <f t="shared" si="248"/>
        <v>41970</v>
      </c>
      <c r="K1763" s="7">
        <f t="shared" si="249"/>
        <v>9.2611285565619923</v>
      </c>
    </row>
    <row r="1764" spans="1:11" x14ac:dyDescent="0.2">
      <c r="A1764" s="11">
        <v>41971</v>
      </c>
      <c r="B1764" s="12">
        <v>6722.6000979999999</v>
      </c>
      <c r="C1764" s="4">
        <f t="shared" si="246"/>
        <v>-1.189653429932615E-4</v>
      </c>
      <c r="D1764" s="4">
        <f t="shared" si="250"/>
        <v>1.4509140916531771E-7</v>
      </c>
      <c r="E1764" s="13">
        <f t="shared" si="251"/>
        <v>3.2633599002623074E-5</v>
      </c>
      <c r="F1764" s="4">
        <f t="shared" si="252"/>
        <v>-1.1911043440242682E-4</v>
      </c>
      <c r="G1764" s="6">
        <f t="shared" si="253"/>
        <v>-2.085054072617416E-2</v>
      </c>
      <c r="H1764" s="8">
        <f t="shared" si="254"/>
        <v>1</v>
      </c>
      <c r="I1764" s="6">
        <f t="shared" si="247"/>
        <v>4.2459281723152964</v>
      </c>
      <c r="J1764" s="15">
        <f t="shared" si="248"/>
        <v>41971</v>
      </c>
      <c r="K1764" s="7">
        <f t="shared" si="249"/>
        <v>9.0864187376895842</v>
      </c>
    </row>
    <row r="1765" spans="1:11" x14ac:dyDescent="0.2">
      <c r="A1765" s="11">
        <v>41974</v>
      </c>
      <c r="B1765" s="12">
        <v>6656.3999020000001</v>
      </c>
      <c r="C1765" s="4">
        <f t="shared" si="246"/>
        <v>-9.8962159019298675E-3</v>
      </c>
      <c r="D1765" s="4">
        <f t="shared" si="250"/>
        <v>1.4509140916531771E-7</v>
      </c>
      <c r="E1765" s="13">
        <f t="shared" si="251"/>
        <v>3.1377087222694346E-5</v>
      </c>
      <c r="F1765" s="4">
        <f t="shared" si="252"/>
        <v>-9.8963609933390324E-3</v>
      </c>
      <c r="G1765" s="6">
        <f t="shared" si="253"/>
        <v>-1.7667260649678447</v>
      </c>
      <c r="H1765" s="8">
        <f t="shared" si="254"/>
        <v>1</v>
      </c>
      <c r="I1765" s="6">
        <f t="shared" si="247"/>
        <v>2.7051172913263972</v>
      </c>
      <c r="J1765" s="15">
        <f t="shared" si="248"/>
        <v>41974</v>
      </c>
      <c r="K1765" s="7">
        <f t="shared" si="249"/>
        <v>8.9097716398018125</v>
      </c>
    </row>
    <row r="1766" spans="1:11" x14ac:dyDescent="0.2">
      <c r="A1766" s="11">
        <v>41975</v>
      </c>
      <c r="B1766" s="12">
        <v>6742.1000979999999</v>
      </c>
      <c r="C1766" s="4">
        <f t="shared" si="246"/>
        <v>1.2792680486969752E-2</v>
      </c>
      <c r="D1766" s="4">
        <f t="shared" si="250"/>
        <v>1.4509140916531771E-7</v>
      </c>
      <c r="E1766" s="13">
        <f t="shared" si="251"/>
        <v>4.8481854514993452E-5</v>
      </c>
      <c r="F1766" s="4">
        <f t="shared" si="252"/>
        <v>1.2792535395560587E-2</v>
      </c>
      <c r="G1766" s="6">
        <f t="shared" si="253"/>
        <v>1.8372447510808827</v>
      </c>
      <c r="H1766" s="8">
        <f t="shared" si="254"/>
        <v>0</v>
      </c>
      <c r="I1766" s="6">
        <f t="shared" si="247"/>
        <v>2.3604878109770953</v>
      </c>
      <c r="J1766" s="15">
        <f t="shared" si="248"/>
        <v>41975</v>
      </c>
      <c r="K1766" s="7">
        <f t="shared" si="249"/>
        <v>11.075156519116714</v>
      </c>
    </row>
    <row r="1767" spans="1:11" x14ac:dyDescent="0.2">
      <c r="A1767" s="11">
        <v>41976</v>
      </c>
      <c r="B1767" s="12">
        <v>6716.6000979999999</v>
      </c>
      <c r="C1767" s="4">
        <f t="shared" si="246"/>
        <v>-3.7893749236224718E-3</v>
      </c>
      <c r="D1767" s="4">
        <f t="shared" si="250"/>
        <v>1.4509140916531771E-7</v>
      </c>
      <c r="E1767" s="13">
        <f t="shared" si="251"/>
        <v>4.53936914993109E-5</v>
      </c>
      <c r="F1767" s="4">
        <f t="shared" si="252"/>
        <v>-3.7895200150316372E-3</v>
      </c>
      <c r="G1767" s="6">
        <f t="shared" si="253"/>
        <v>-0.56245328071897083</v>
      </c>
      <c r="H1767" s="8">
        <f t="shared" si="254"/>
        <v>1</v>
      </c>
      <c r="I1767" s="6">
        <f t="shared" si="247"/>
        <v>3.9229533284653666</v>
      </c>
      <c r="J1767" s="15">
        <f t="shared" si="248"/>
        <v>41976</v>
      </c>
      <c r="K1767" s="7">
        <f t="shared" si="249"/>
        <v>10.716624444910654</v>
      </c>
    </row>
    <row r="1768" spans="1:11" x14ac:dyDescent="0.2">
      <c r="A1768" s="11">
        <v>41977</v>
      </c>
      <c r="B1768" s="12">
        <v>6679.3999020000001</v>
      </c>
      <c r="C1768" s="4">
        <f t="shared" si="246"/>
        <v>-5.5539402245201536E-3</v>
      </c>
      <c r="D1768" s="4">
        <f t="shared" si="250"/>
        <v>1.4509140916531771E-7</v>
      </c>
      <c r="E1768" s="13">
        <f t="shared" si="251"/>
        <v>4.5333331150292518E-5</v>
      </c>
      <c r="F1768" s="4">
        <f t="shared" si="252"/>
        <v>-5.5540853159293186E-3</v>
      </c>
      <c r="G1768" s="6">
        <f t="shared" si="253"/>
        <v>-0.82490460921930586</v>
      </c>
      <c r="H1768" s="8">
        <f t="shared" si="254"/>
        <v>1</v>
      </c>
      <c r="I1768" s="6">
        <f t="shared" si="247"/>
        <v>3.7415616641655229</v>
      </c>
      <c r="J1768" s="15">
        <f t="shared" si="248"/>
        <v>41977</v>
      </c>
      <c r="K1768" s="7">
        <f t="shared" si="249"/>
        <v>10.709497084842036</v>
      </c>
    </row>
    <row r="1769" spans="1:11" x14ac:dyDescent="0.2">
      <c r="A1769" s="11">
        <v>41978</v>
      </c>
      <c r="B1769" s="12">
        <v>6742.7998049999997</v>
      </c>
      <c r="C1769" s="4">
        <f t="shared" si="246"/>
        <v>9.4470915210725249E-3</v>
      </c>
      <c r="D1769" s="4">
        <f t="shared" si="250"/>
        <v>1.4509140916531771E-7</v>
      </c>
      <c r="E1769" s="13">
        <f t="shared" si="251"/>
        <v>4.8347005403644779E-5</v>
      </c>
      <c r="F1769" s="4">
        <f t="shared" si="252"/>
        <v>9.4469464296633599E-3</v>
      </c>
      <c r="G1769" s="6">
        <f t="shared" si="253"/>
        <v>1.3586470902871068</v>
      </c>
      <c r="H1769" s="8">
        <f t="shared" si="254"/>
        <v>0</v>
      </c>
      <c r="I1769" s="6">
        <f t="shared" si="247"/>
        <v>3.1266536457184495</v>
      </c>
      <c r="J1769" s="15">
        <f t="shared" si="248"/>
        <v>41978</v>
      </c>
      <c r="K1769" s="7">
        <f t="shared" si="249"/>
        <v>11.059743381797848</v>
      </c>
    </row>
    <row r="1770" spans="1:11" x14ac:dyDescent="0.2">
      <c r="A1770" s="11">
        <v>41981</v>
      </c>
      <c r="B1770" s="12">
        <v>6672.2001950000003</v>
      </c>
      <c r="C1770" s="4">
        <f t="shared" si="246"/>
        <v>-1.0525570152178032E-2</v>
      </c>
      <c r="D1770" s="4">
        <f t="shared" si="250"/>
        <v>1.4509140916531771E-7</v>
      </c>
      <c r="E1770" s="13">
        <f t="shared" si="251"/>
        <v>4.5274405025038695E-5</v>
      </c>
      <c r="F1770" s="4">
        <f t="shared" si="252"/>
        <v>-1.0525715243587197E-2</v>
      </c>
      <c r="G1770" s="6">
        <f t="shared" si="253"/>
        <v>-1.5643187140619534</v>
      </c>
      <c r="H1770" s="8">
        <f t="shared" si="254"/>
        <v>1</v>
      </c>
      <c r="I1770" s="6">
        <f t="shared" si="247"/>
        <v>2.8588992950324328</v>
      </c>
      <c r="J1770" s="15">
        <f t="shared" si="248"/>
        <v>41981</v>
      </c>
      <c r="K1770" s="7">
        <f t="shared" si="249"/>
        <v>10.702534499516828</v>
      </c>
    </row>
    <row r="1771" spans="1:11" x14ac:dyDescent="0.2">
      <c r="A1771" s="11">
        <v>41982</v>
      </c>
      <c r="B1771" s="12">
        <v>6529.5</v>
      </c>
      <c r="C1771" s="4">
        <f t="shared" si="246"/>
        <v>-2.1619299173775794E-2</v>
      </c>
      <c r="D1771" s="4">
        <f t="shared" si="250"/>
        <v>1.4509140916531771E-7</v>
      </c>
      <c r="E1771" s="13">
        <f t="shared" si="251"/>
        <v>6.3166240714495833E-5</v>
      </c>
      <c r="F1771" s="4">
        <f t="shared" si="252"/>
        <v>-2.1619444265184959E-2</v>
      </c>
      <c r="G1771" s="6">
        <f t="shared" si="253"/>
        <v>-2.7202073552631254</v>
      </c>
      <c r="H1771" s="8">
        <f t="shared" si="254"/>
        <v>1</v>
      </c>
      <c r="I1771" s="6">
        <f t="shared" si="247"/>
        <v>0.21616772170091059</v>
      </c>
      <c r="J1771" s="15">
        <f t="shared" si="248"/>
        <v>41982</v>
      </c>
      <c r="K1771" s="7">
        <f t="shared" si="249"/>
        <v>12.641621296640492</v>
      </c>
    </row>
    <row r="1772" spans="1:11" x14ac:dyDescent="0.2">
      <c r="A1772" s="11">
        <v>41983</v>
      </c>
      <c r="B1772" s="12">
        <v>6500</v>
      </c>
      <c r="C1772" s="4">
        <f t="shared" si="246"/>
        <v>-4.5281937767334057E-3</v>
      </c>
      <c r="D1772" s="4">
        <f t="shared" si="250"/>
        <v>1.4509140916531771E-7</v>
      </c>
      <c r="E1772" s="13">
        <f t="shared" si="251"/>
        <v>1.4533152884169597E-4</v>
      </c>
      <c r="F1772" s="4">
        <f t="shared" si="252"/>
        <v>-4.5283388681425707E-3</v>
      </c>
      <c r="G1772" s="6">
        <f t="shared" si="253"/>
        <v>-0.37562889937416732</v>
      </c>
      <c r="H1772" s="8">
        <f t="shared" si="254"/>
        <v>1</v>
      </c>
      <c r="I1772" s="6">
        <f t="shared" si="247"/>
        <v>3.4287594415664504</v>
      </c>
      <c r="J1772" s="15">
        <f t="shared" si="248"/>
        <v>41983</v>
      </c>
      <c r="K1772" s="7">
        <f t="shared" si="249"/>
        <v>19.175212331796768</v>
      </c>
    </row>
    <row r="1773" spans="1:11" x14ac:dyDescent="0.2">
      <c r="A1773" s="11">
        <v>41984</v>
      </c>
      <c r="B1773" s="12">
        <v>6461.7001950000003</v>
      </c>
      <c r="C1773" s="4">
        <f t="shared" si="246"/>
        <v>-5.9097056544927199E-3</v>
      </c>
      <c r="D1773" s="4">
        <f t="shared" si="250"/>
        <v>1.4509140916531771E-7</v>
      </c>
      <c r="E1773" s="13">
        <f t="shared" si="251"/>
        <v>1.3488076039410872E-4</v>
      </c>
      <c r="F1773" s="4">
        <f t="shared" si="252"/>
        <v>-5.9098507459018849E-3</v>
      </c>
      <c r="G1773" s="6">
        <f t="shared" si="253"/>
        <v>-0.50886374526417633</v>
      </c>
      <c r="H1773" s="8">
        <f t="shared" si="254"/>
        <v>1</v>
      </c>
      <c r="I1773" s="6">
        <f t="shared" si="247"/>
        <v>3.4071500242564361</v>
      </c>
      <c r="J1773" s="15">
        <f t="shared" si="248"/>
        <v>41984</v>
      </c>
      <c r="K1773" s="7">
        <f t="shared" si="249"/>
        <v>18.472907832745094</v>
      </c>
    </row>
    <row r="1774" spans="1:11" x14ac:dyDescent="0.2">
      <c r="A1774" s="11">
        <v>41985</v>
      </c>
      <c r="B1774" s="12">
        <v>6300.6000979999999</v>
      </c>
      <c r="C1774" s="4">
        <f t="shared" si="246"/>
        <v>-2.5247588735158987E-2</v>
      </c>
      <c r="D1774" s="4">
        <f t="shared" si="250"/>
        <v>1.4509140916531771E-7</v>
      </c>
      <c r="E1774" s="13">
        <f t="shared" si="251"/>
        <v>1.2831866199174095E-4</v>
      </c>
      <c r="F1774" s="4">
        <f t="shared" si="252"/>
        <v>-2.5247733826568152E-2</v>
      </c>
      <c r="G1774" s="6">
        <f t="shared" si="253"/>
        <v>-2.2288328075898041</v>
      </c>
      <c r="H1774" s="8">
        <f t="shared" si="254"/>
        <v>1</v>
      </c>
      <c r="I1774" s="6">
        <f t="shared" si="247"/>
        <v>1.0777105452120788</v>
      </c>
      <c r="J1774" s="15">
        <f t="shared" si="248"/>
        <v>41985</v>
      </c>
      <c r="K1774" s="7">
        <f t="shared" si="249"/>
        <v>18.017941470631559</v>
      </c>
    </row>
    <row r="1775" spans="1:11" x14ac:dyDescent="0.2">
      <c r="A1775" s="11">
        <v>41988</v>
      </c>
      <c r="B1775" s="12">
        <v>6182.7001950000003</v>
      </c>
      <c r="C1775" s="4">
        <f t="shared" si="246"/>
        <v>-1.8889781708886152E-2</v>
      </c>
      <c r="D1775" s="4">
        <f t="shared" si="250"/>
        <v>1.4509140916531771E-7</v>
      </c>
      <c r="E1775" s="13">
        <f t="shared" si="251"/>
        <v>2.3459797193301626E-4</v>
      </c>
      <c r="F1775" s="4">
        <f t="shared" si="252"/>
        <v>-1.8889926800295317E-2</v>
      </c>
      <c r="G1775" s="6">
        <f t="shared" si="253"/>
        <v>-1.2332983438863601</v>
      </c>
      <c r="H1775" s="8">
        <f t="shared" si="254"/>
        <v>1</v>
      </c>
      <c r="I1775" s="6">
        <f t="shared" si="247"/>
        <v>2.499367697563442</v>
      </c>
      <c r="J1775" s="15">
        <f t="shared" si="248"/>
        <v>41988</v>
      </c>
      <c r="K1775" s="7">
        <f t="shared" si="249"/>
        <v>24.362530020310516</v>
      </c>
    </row>
    <row r="1776" spans="1:11" x14ac:dyDescent="0.2">
      <c r="A1776" s="11">
        <v>41989</v>
      </c>
      <c r="B1776" s="12">
        <v>6331.7998049999997</v>
      </c>
      <c r="C1776" s="4">
        <f t="shared" si="246"/>
        <v>2.3829424322978528E-2</v>
      </c>
      <c r="D1776" s="4">
        <f t="shared" si="250"/>
        <v>1.4509140916531771E-7</v>
      </c>
      <c r="E1776" s="13">
        <f t="shared" si="251"/>
        <v>2.7640972939711977E-4</v>
      </c>
      <c r="F1776" s="4">
        <f t="shared" si="252"/>
        <v>2.3829279231569363E-2</v>
      </c>
      <c r="G1776" s="6">
        <f t="shared" si="253"/>
        <v>1.433290569769873</v>
      </c>
      <c r="H1776" s="8">
        <f t="shared" si="254"/>
        <v>0</v>
      </c>
      <c r="I1776" s="6">
        <f t="shared" si="247"/>
        <v>2.1507136712329773</v>
      </c>
      <c r="J1776" s="15">
        <f t="shared" si="248"/>
        <v>41989</v>
      </c>
      <c r="K1776" s="7">
        <f t="shared" si="249"/>
        <v>26.444595201566479</v>
      </c>
    </row>
    <row r="1777" spans="1:11" x14ac:dyDescent="0.2">
      <c r="A1777" s="11">
        <v>41990</v>
      </c>
      <c r="B1777" s="12">
        <v>6336.5</v>
      </c>
      <c r="C1777" s="4">
        <f t="shared" si="246"/>
        <v>7.4204041394967837E-4</v>
      </c>
      <c r="D1777" s="4">
        <f t="shared" si="250"/>
        <v>1.4509140916531771E-7</v>
      </c>
      <c r="E1777" s="13">
        <f t="shared" si="251"/>
        <v>2.470169154948052E-4</v>
      </c>
      <c r="F1777" s="4">
        <f t="shared" si="252"/>
        <v>7.4189532254051308E-4</v>
      </c>
      <c r="G1777" s="6">
        <f t="shared" si="253"/>
        <v>4.7204052617138753E-2</v>
      </c>
      <c r="H1777" s="8">
        <f t="shared" si="254"/>
        <v>0</v>
      </c>
      <c r="I1777" s="6">
        <f t="shared" si="247"/>
        <v>3.2329742254518701</v>
      </c>
      <c r="J1777" s="15">
        <f t="shared" si="248"/>
        <v>41990</v>
      </c>
      <c r="K1777" s="7">
        <f t="shared" si="249"/>
        <v>24.999055906210881</v>
      </c>
    </row>
    <row r="1778" spans="1:11" x14ac:dyDescent="0.2">
      <c r="A1778" s="11">
        <v>41991</v>
      </c>
      <c r="B1778" s="12">
        <v>6466</v>
      </c>
      <c r="C1778" s="4">
        <f t="shared" si="246"/>
        <v>2.0231113763259499E-2</v>
      </c>
      <c r="D1778" s="4">
        <f t="shared" si="250"/>
        <v>1.4509140916531771E-7</v>
      </c>
      <c r="E1778" s="13">
        <f t="shared" si="251"/>
        <v>2.2101626110205465E-4</v>
      </c>
      <c r="F1778" s="4">
        <f t="shared" si="252"/>
        <v>2.0230968671850334E-2</v>
      </c>
      <c r="G1778" s="6">
        <f t="shared" si="253"/>
        <v>1.3608321583203205</v>
      </c>
      <c r="H1778" s="8">
        <f t="shared" si="254"/>
        <v>0</v>
      </c>
      <c r="I1778" s="6">
        <f t="shared" si="247"/>
        <v>2.3637665249889892</v>
      </c>
      <c r="J1778" s="15">
        <f t="shared" si="248"/>
        <v>41991</v>
      </c>
      <c r="K1778" s="7">
        <f t="shared" si="249"/>
        <v>23.646799795917381</v>
      </c>
    </row>
    <row r="1779" spans="1:11" x14ac:dyDescent="0.2">
      <c r="A1779" s="11">
        <v>41992</v>
      </c>
      <c r="B1779" s="12">
        <v>6545.2998049999997</v>
      </c>
      <c r="C1779" s="4">
        <f t="shared" si="246"/>
        <v>1.2189525732215078E-2</v>
      </c>
      <c r="D1779" s="4">
        <f t="shared" si="250"/>
        <v>1.4509140916531771E-7</v>
      </c>
      <c r="E1779" s="13">
        <f t="shared" si="251"/>
        <v>1.980162846078673E-4</v>
      </c>
      <c r="F1779" s="4">
        <f t="shared" si="252"/>
        <v>1.2189380640805913E-2</v>
      </c>
      <c r="G1779" s="6">
        <f t="shared" si="253"/>
        <v>0.86622594065908531</v>
      </c>
      <c r="H1779" s="8">
        <f t="shared" si="254"/>
        <v>0</v>
      </c>
      <c r="I1779" s="6">
        <f t="shared" si="247"/>
        <v>2.9694684192386864</v>
      </c>
      <c r="J1779" s="15">
        <f t="shared" si="248"/>
        <v>41992</v>
      </c>
      <c r="K1779" s="7">
        <f t="shared" si="249"/>
        <v>22.382609321924562</v>
      </c>
    </row>
    <row r="1780" spans="1:11" x14ac:dyDescent="0.2">
      <c r="A1780" s="11">
        <v>41995</v>
      </c>
      <c r="B1780" s="12">
        <v>6576.7001950000003</v>
      </c>
      <c r="C1780" s="4">
        <f t="shared" si="246"/>
        <v>4.7859243919619009E-3</v>
      </c>
      <c r="D1780" s="4">
        <f t="shared" si="250"/>
        <v>1.4509140916531771E-7</v>
      </c>
      <c r="E1780" s="13">
        <f t="shared" si="251"/>
        <v>1.7767068442633247E-4</v>
      </c>
      <c r="F1780" s="4">
        <f t="shared" si="252"/>
        <v>4.7857793005527359E-3</v>
      </c>
      <c r="G1780" s="6">
        <f t="shared" si="253"/>
        <v>0.35904160718312694</v>
      </c>
      <c r="H1780" s="8">
        <f t="shared" si="254"/>
        <v>0</v>
      </c>
      <c r="I1780" s="6">
        <f t="shared" si="247"/>
        <v>3.3343954332961769</v>
      </c>
      <c r="J1780" s="15">
        <f t="shared" si="248"/>
        <v>41995</v>
      </c>
      <c r="K1780" s="7">
        <f t="shared" si="249"/>
        <v>21.201576158357216</v>
      </c>
    </row>
    <row r="1781" spans="1:11" x14ac:dyDescent="0.2">
      <c r="A1781" s="11">
        <v>41996</v>
      </c>
      <c r="B1781" s="12">
        <v>6598.2001950000003</v>
      </c>
      <c r="C1781" s="4">
        <f t="shared" si="246"/>
        <v>3.2637846889028055E-3</v>
      </c>
      <c r="D1781" s="4">
        <f t="shared" si="250"/>
        <v>1.4509140916531771E-7</v>
      </c>
      <c r="E1781" s="13">
        <f t="shared" si="251"/>
        <v>1.596731248700658E-4</v>
      </c>
      <c r="F1781" s="4">
        <f t="shared" si="252"/>
        <v>3.2636395974936401E-3</v>
      </c>
      <c r="G1781" s="6">
        <f t="shared" si="253"/>
        <v>0.25827732599278996</v>
      </c>
      <c r="H1781" s="8">
        <f t="shared" si="254"/>
        <v>0</v>
      </c>
      <c r="I1781" s="6">
        <f t="shared" si="247"/>
        <v>3.4188987792350738</v>
      </c>
      <c r="J1781" s="15">
        <f t="shared" si="248"/>
        <v>41996</v>
      </c>
      <c r="K1781" s="7">
        <f t="shared" si="249"/>
        <v>20.099079728218069</v>
      </c>
    </row>
    <row r="1782" spans="1:11" x14ac:dyDescent="0.2">
      <c r="A1782" s="11">
        <v>41997</v>
      </c>
      <c r="B1782" s="12">
        <v>6609.8999020000001</v>
      </c>
      <c r="C1782" s="4">
        <f t="shared" si="246"/>
        <v>1.7715962135491322E-3</v>
      </c>
      <c r="D1782" s="4">
        <f t="shared" si="250"/>
        <v>1.4509140916531771E-7</v>
      </c>
      <c r="E1782" s="13">
        <f t="shared" si="251"/>
        <v>1.4375262377443627E-4</v>
      </c>
      <c r="F1782" s="4">
        <f t="shared" si="252"/>
        <v>1.7714511221399668E-3</v>
      </c>
      <c r="G1782" s="6">
        <f t="shared" si="253"/>
        <v>0.14774788873901959</v>
      </c>
      <c r="H1782" s="8">
        <f t="shared" si="254"/>
        <v>0</v>
      </c>
      <c r="I1782" s="6">
        <f t="shared" si="247"/>
        <v>3.4938550605366494</v>
      </c>
      <c r="J1782" s="15">
        <f t="shared" si="248"/>
        <v>41997</v>
      </c>
      <c r="K1782" s="7">
        <f t="shared" si="249"/>
        <v>19.070766585256184</v>
      </c>
    </row>
    <row r="1783" spans="1:11" x14ac:dyDescent="0.2">
      <c r="A1783" s="11">
        <v>42002</v>
      </c>
      <c r="B1783" s="12">
        <v>6633.5</v>
      </c>
      <c r="C1783" s="4">
        <f t="shared" si="246"/>
        <v>3.5640580449641927E-3</v>
      </c>
      <c r="D1783" s="4">
        <f t="shared" si="250"/>
        <v>1.4509140916531771E-7</v>
      </c>
      <c r="E1783" s="13">
        <f t="shared" si="251"/>
        <v>1.2966947242585875E-4</v>
      </c>
      <c r="F1783" s="4">
        <f t="shared" si="252"/>
        <v>3.5639129535550273E-3</v>
      </c>
      <c r="G1783" s="6">
        <f t="shared" si="253"/>
        <v>0.31297396807919503</v>
      </c>
      <c r="H1783" s="8">
        <f t="shared" si="254"/>
        <v>0</v>
      </c>
      <c r="I1783" s="6">
        <f t="shared" si="247"/>
        <v>3.5073460469488809</v>
      </c>
      <c r="J1783" s="15">
        <f t="shared" si="248"/>
        <v>42002</v>
      </c>
      <c r="K1783" s="7">
        <f t="shared" si="249"/>
        <v>18.112530613843628</v>
      </c>
    </row>
    <row r="1784" spans="1:11" x14ac:dyDescent="0.2">
      <c r="A1784" s="11">
        <v>42003</v>
      </c>
      <c r="B1784" s="12">
        <v>6547</v>
      </c>
      <c r="C1784" s="4">
        <f t="shared" si="246"/>
        <v>-1.3125638915880046E-2</v>
      </c>
      <c r="D1784" s="4">
        <f t="shared" si="250"/>
        <v>1.4509140916531771E-7</v>
      </c>
      <c r="E1784" s="13">
        <f t="shared" si="251"/>
        <v>1.1721162636211976E-4</v>
      </c>
      <c r="F1784" s="4">
        <f t="shared" si="252"/>
        <v>-1.3125784007289211E-2</v>
      </c>
      <c r="G1784" s="6">
        <f t="shared" si="253"/>
        <v>-1.2123831935227507</v>
      </c>
      <c r="H1784" s="8">
        <f t="shared" si="254"/>
        <v>1</v>
      </c>
      <c r="I1784" s="6">
        <f t="shared" si="247"/>
        <v>2.8718897051768568</v>
      </c>
      <c r="J1784" s="15">
        <f t="shared" si="248"/>
        <v>42003</v>
      </c>
      <c r="K1784" s="7">
        <f t="shared" si="249"/>
        <v>17.220494031710096</v>
      </c>
    </row>
    <row r="1785" spans="1:11" x14ac:dyDescent="0.2">
      <c r="A1785" s="11">
        <v>42004</v>
      </c>
      <c r="B1785" s="12">
        <v>6566.1000979999999</v>
      </c>
      <c r="C1785" s="4">
        <f t="shared" si="246"/>
        <v>2.9131344022034814E-3</v>
      </c>
      <c r="D1785" s="4">
        <f t="shared" si="250"/>
        <v>1.4509140916531771E-7</v>
      </c>
      <c r="E1785" s="13">
        <f t="shared" si="251"/>
        <v>1.38241050347395E-4</v>
      </c>
      <c r="F1785" s="4">
        <f t="shared" si="252"/>
        <v>2.912989310794316E-3</v>
      </c>
      <c r="G1785" s="6">
        <f t="shared" si="253"/>
        <v>0.24775383092494743</v>
      </c>
      <c r="H1785" s="8">
        <f t="shared" si="254"/>
        <v>0</v>
      </c>
      <c r="I1785" s="6">
        <f t="shared" si="247"/>
        <v>3.4936263138954824</v>
      </c>
      <c r="J1785" s="15">
        <f t="shared" si="248"/>
        <v>42004</v>
      </c>
      <c r="K1785" s="7">
        <f t="shared" si="249"/>
        <v>18.701600396193623</v>
      </c>
    </row>
    <row r="1786" spans="1:11" x14ac:dyDescent="0.2">
      <c r="A1786" s="11">
        <v>42006</v>
      </c>
      <c r="B1786" s="12">
        <v>6547.7998049999997</v>
      </c>
      <c r="C1786" s="4">
        <f t="shared" si="246"/>
        <v>-2.7909782771914221E-3</v>
      </c>
      <c r="D1786" s="4">
        <f t="shared" si="250"/>
        <v>1.4509140916531771E-7</v>
      </c>
      <c r="E1786" s="13">
        <f t="shared" si="251"/>
        <v>1.2479397747280552E-4</v>
      </c>
      <c r="F1786" s="4">
        <f t="shared" si="252"/>
        <v>-2.7911233686005875E-3</v>
      </c>
      <c r="G1786" s="6">
        <f t="shared" si="253"/>
        <v>-0.24985164861362594</v>
      </c>
      <c r="H1786" s="8">
        <f t="shared" si="254"/>
        <v>1</v>
      </c>
      <c r="I1786" s="6">
        <f t="shared" si="247"/>
        <v>3.5442717239492625</v>
      </c>
      <c r="J1786" s="15">
        <f t="shared" si="248"/>
        <v>42006</v>
      </c>
      <c r="K1786" s="7">
        <f t="shared" si="249"/>
        <v>17.768758060320312</v>
      </c>
    </row>
    <row r="1787" spans="1:11" x14ac:dyDescent="0.2">
      <c r="A1787" s="11">
        <v>42009</v>
      </c>
      <c r="B1787" s="12">
        <v>6417.2001950000003</v>
      </c>
      <c r="C1787" s="4">
        <f t="shared" si="246"/>
        <v>-2.0147169702098483E-2</v>
      </c>
      <c r="D1787" s="4">
        <f t="shared" si="250"/>
        <v>1.4509140916531771E-7</v>
      </c>
      <c r="E1787" s="13">
        <f t="shared" si="251"/>
        <v>1.1434800482049299E-4</v>
      </c>
      <c r="F1787" s="4">
        <f t="shared" si="252"/>
        <v>-2.0147314793507648E-2</v>
      </c>
      <c r="G1787" s="6">
        <f t="shared" si="253"/>
        <v>-1.8840953447480224</v>
      </c>
      <c r="H1787" s="8">
        <f t="shared" si="254"/>
        <v>1</v>
      </c>
      <c r="I1787" s="6">
        <f t="shared" si="247"/>
        <v>1.8442858755716856</v>
      </c>
      <c r="J1787" s="15">
        <f t="shared" si="248"/>
        <v>42009</v>
      </c>
      <c r="K1787" s="7">
        <f t="shared" si="249"/>
        <v>17.008834533731207</v>
      </c>
    </row>
    <row r="1788" spans="1:11" x14ac:dyDescent="0.2">
      <c r="A1788" s="11">
        <v>42010</v>
      </c>
      <c r="B1788" s="12">
        <v>6366.5</v>
      </c>
      <c r="C1788" s="4">
        <f t="shared" si="246"/>
        <v>-7.9320478505147361E-3</v>
      </c>
      <c r="D1788" s="4">
        <f t="shared" si="250"/>
        <v>1.4509140916531771E-7</v>
      </c>
      <c r="E1788" s="13">
        <f t="shared" si="251"/>
        <v>1.7916857287428957E-4</v>
      </c>
      <c r="F1788" s="4">
        <f t="shared" si="252"/>
        <v>-7.9321929419239011E-3</v>
      </c>
      <c r="G1788" s="6">
        <f t="shared" si="253"/>
        <v>-0.59260096203673329</v>
      </c>
      <c r="H1788" s="8">
        <f t="shared" si="254"/>
        <v>1</v>
      </c>
      <c r="I1788" s="6">
        <f t="shared" si="247"/>
        <v>3.2190652403862976</v>
      </c>
      <c r="J1788" s="15">
        <f t="shared" si="248"/>
        <v>42010</v>
      </c>
      <c r="K1788" s="7">
        <f t="shared" si="249"/>
        <v>21.290760657429612</v>
      </c>
    </row>
    <row r="1789" spans="1:11" x14ac:dyDescent="0.2">
      <c r="A1789" s="11">
        <v>42011</v>
      </c>
      <c r="B1789" s="12">
        <v>6419.7998049999997</v>
      </c>
      <c r="C1789" s="4">
        <f t="shared" si="246"/>
        <v>8.3370661625092306E-3</v>
      </c>
      <c r="D1789" s="4">
        <f t="shared" si="250"/>
        <v>1.4509140916531771E-7</v>
      </c>
      <c r="E1789" s="13">
        <f t="shared" si="251"/>
        <v>1.7270277832538326E-4</v>
      </c>
      <c r="F1789" s="4">
        <f t="shared" si="252"/>
        <v>8.3369210711000657E-3</v>
      </c>
      <c r="G1789" s="6">
        <f t="shared" si="253"/>
        <v>0.63438956067878594</v>
      </c>
      <c r="H1789" s="8">
        <f t="shared" si="254"/>
        <v>0</v>
      </c>
      <c r="I1789" s="6">
        <f t="shared" si="247"/>
        <v>3.21180565212582</v>
      </c>
      <c r="J1789" s="15">
        <f t="shared" si="248"/>
        <v>42011</v>
      </c>
      <c r="K1789" s="7">
        <f t="shared" si="249"/>
        <v>20.903062674240338</v>
      </c>
    </row>
    <row r="1790" spans="1:11" x14ac:dyDescent="0.2">
      <c r="A1790" s="11">
        <v>42012</v>
      </c>
      <c r="B1790" s="12">
        <v>6570</v>
      </c>
      <c r="C1790" s="4">
        <f t="shared" si="246"/>
        <v>2.3126898302656698E-2</v>
      </c>
      <c r="D1790" s="4">
        <f t="shared" si="250"/>
        <v>1.4509140916531771E-7</v>
      </c>
      <c r="E1790" s="13">
        <f t="shared" si="251"/>
        <v>1.5527855380192301E-4</v>
      </c>
      <c r="F1790" s="4">
        <f t="shared" si="252"/>
        <v>2.3126753211247533E-2</v>
      </c>
      <c r="G1790" s="6">
        <f t="shared" si="253"/>
        <v>1.8559186125381251</v>
      </c>
      <c r="H1790" s="8">
        <f t="shared" si="254"/>
        <v>0</v>
      </c>
      <c r="I1790" s="6">
        <f t="shared" si="247"/>
        <v>1.7439894849289594</v>
      </c>
      <c r="J1790" s="15">
        <f t="shared" si="248"/>
        <v>42012</v>
      </c>
      <c r="K1790" s="7">
        <f t="shared" si="249"/>
        <v>19.820563592361978</v>
      </c>
    </row>
    <row r="1791" spans="1:11" x14ac:dyDescent="0.2">
      <c r="A1791" s="11">
        <v>42013</v>
      </c>
      <c r="B1791" s="12">
        <v>6501.1000979999999</v>
      </c>
      <c r="C1791" s="4">
        <f t="shared" si="246"/>
        <v>-1.0542424069236387E-2</v>
      </c>
      <c r="D1791" s="4">
        <f t="shared" si="250"/>
        <v>1.4509140916531771E-7</v>
      </c>
      <c r="E1791" s="13">
        <f t="shared" si="251"/>
        <v>1.3986522041363849E-4</v>
      </c>
      <c r="F1791" s="4">
        <f t="shared" si="252"/>
        <v>-1.0542569160645552E-2</v>
      </c>
      <c r="G1791" s="6">
        <f t="shared" si="253"/>
        <v>-0.89143892068831365</v>
      </c>
      <c r="H1791" s="8">
        <f t="shared" si="254"/>
        <v>1</v>
      </c>
      <c r="I1791" s="6">
        <f t="shared" si="247"/>
        <v>3.121145447331509</v>
      </c>
      <c r="J1791" s="15">
        <f t="shared" si="248"/>
        <v>42013</v>
      </c>
      <c r="K1791" s="7">
        <f t="shared" si="249"/>
        <v>18.811140519556631</v>
      </c>
    </row>
    <row r="1792" spans="1:11" x14ac:dyDescent="0.2">
      <c r="A1792" s="11">
        <v>42016</v>
      </c>
      <c r="B1792" s="12">
        <v>6501.3999020000001</v>
      </c>
      <c r="C1792" s="4">
        <f t="shared" si="246"/>
        <v>4.6114824080389464E-5</v>
      </c>
      <c r="D1792" s="4">
        <f t="shared" si="250"/>
        <v>1.4509140916531771E-7</v>
      </c>
      <c r="E1792" s="13">
        <f t="shared" si="251"/>
        <v>1.4690659406865986E-4</v>
      </c>
      <c r="F1792" s="4">
        <f t="shared" si="252"/>
        <v>4.5969732671224146E-5</v>
      </c>
      <c r="G1792" s="6">
        <f t="shared" si="253"/>
        <v>3.7927248151169678E-3</v>
      </c>
      <c r="H1792" s="8">
        <f t="shared" si="254"/>
        <v>0</v>
      </c>
      <c r="I1792" s="6">
        <f t="shared" si="247"/>
        <v>3.4939110682374661</v>
      </c>
      <c r="J1792" s="15">
        <f t="shared" si="248"/>
        <v>42016</v>
      </c>
      <c r="K1792" s="7">
        <f t="shared" si="249"/>
        <v>19.278840291721632</v>
      </c>
    </row>
    <row r="1793" spans="1:11" x14ac:dyDescent="0.2">
      <c r="A1793" s="11">
        <v>42017</v>
      </c>
      <c r="B1793" s="12">
        <v>6542.2001950000003</v>
      </c>
      <c r="C1793" s="4">
        <f t="shared" si="246"/>
        <v>6.2560068946255149E-3</v>
      </c>
      <c r="D1793" s="4">
        <f t="shared" si="250"/>
        <v>1.4509140916531771E-7</v>
      </c>
      <c r="E1793" s="13">
        <f t="shared" si="251"/>
        <v>1.3245944999852838E-4</v>
      </c>
      <c r="F1793" s="4">
        <f t="shared" si="252"/>
        <v>6.2558618032163499E-3</v>
      </c>
      <c r="G1793" s="6">
        <f t="shared" si="253"/>
        <v>0.54355772533119651</v>
      </c>
      <c r="H1793" s="8">
        <f t="shared" si="254"/>
        <v>0</v>
      </c>
      <c r="I1793" s="6">
        <f t="shared" si="247"/>
        <v>3.397950964973746</v>
      </c>
      <c r="J1793" s="15">
        <f t="shared" si="248"/>
        <v>42017</v>
      </c>
      <c r="K1793" s="7">
        <f t="shared" si="249"/>
        <v>18.306348857603385</v>
      </c>
    </row>
    <row r="1794" spans="1:11" x14ac:dyDescent="0.2">
      <c r="A1794" s="11">
        <v>42018</v>
      </c>
      <c r="B1794" s="12">
        <v>6388.5</v>
      </c>
      <c r="C1794" s="4">
        <f t="shared" si="246"/>
        <v>-2.3774031096748003E-2</v>
      </c>
      <c r="D1794" s="4">
        <f t="shared" si="250"/>
        <v>1.4509140916531771E-7</v>
      </c>
      <c r="E1794" s="13">
        <f t="shared" si="251"/>
        <v>1.1967961880651774E-4</v>
      </c>
      <c r="F1794" s="4">
        <f t="shared" si="252"/>
        <v>-2.3774176188157168E-2</v>
      </c>
      <c r="G1794" s="6">
        <f t="shared" si="253"/>
        <v>-2.1731783924968897</v>
      </c>
      <c r="H1794" s="8">
        <f t="shared" si="254"/>
        <v>1</v>
      </c>
      <c r="I1794" s="6">
        <f t="shared" si="247"/>
        <v>1.2350554184122182</v>
      </c>
      <c r="J1794" s="15">
        <f t="shared" si="248"/>
        <v>42018</v>
      </c>
      <c r="K1794" s="7">
        <f t="shared" si="249"/>
        <v>17.400845829455815</v>
      </c>
    </row>
    <row r="1795" spans="1:11" x14ac:dyDescent="0.2">
      <c r="A1795" s="11">
        <v>42019</v>
      </c>
      <c r="B1795" s="12">
        <v>6498.7998049999997</v>
      </c>
      <c r="C1795" s="4">
        <f t="shared" si="246"/>
        <v>1.7118015418677419E-2</v>
      </c>
      <c r="D1795" s="4">
        <f t="shared" si="250"/>
        <v>1.4509140916531771E-7</v>
      </c>
      <c r="E1795" s="13">
        <f t="shared" si="251"/>
        <v>2.1351812779806504E-4</v>
      </c>
      <c r="F1795" s="4">
        <f t="shared" si="252"/>
        <v>1.7117870327268254E-2</v>
      </c>
      <c r="G1795" s="6">
        <f t="shared" si="253"/>
        <v>1.1714731950353401</v>
      </c>
      <c r="H1795" s="8">
        <f t="shared" si="254"/>
        <v>0</v>
      </c>
      <c r="I1795" s="6">
        <f t="shared" si="247"/>
        <v>2.6207811540425618</v>
      </c>
      <c r="J1795" s="15">
        <f t="shared" si="248"/>
        <v>42019</v>
      </c>
      <c r="K1795" s="7">
        <f t="shared" si="249"/>
        <v>23.24222156613056</v>
      </c>
    </row>
    <row r="1796" spans="1:11" x14ac:dyDescent="0.2">
      <c r="A1796" s="11">
        <v>42020</v>
      </c>
      <c r="B1796" s="12">
        <v>6550.2998049999997</v>
      </c>
      <c r="C1796" s="4">
        <f t="shared" si="246"/>
        <v>7.893305887472642E-3</v>
      </c>
      <c r="D1796" s="4">
        <f t="shared" si="250"/>
        <v>1.4509140916531771E-7</v>
      </c>
      <c r="E1796" s="13">
        <f t="shared" si="251"/>
        <v>1.9138349425047816E-4</v>
      </c>
      <c r="F1796" s="4">
        <f t="shared" si="252"/>
        <v>7.893160796063477E-3</v>
      </c>
      <c r="G1796" s="6">
        <f t="shared" si="253"/>
        <v>0.57055656959085255</v>
      </c>
      <c r="H1796" s="8">
        <f t="shared" si="254"/>
        <v>0</v>
      </c>
      <c r="I1796" s="6">
        <f t="shared" si="247"/>
        <v>3.1989097270436311</v>
      </c>
      <c r="J1796" s="15">
        <f t="shared" si="248"/>
        <v>42020</v>
      </c>
      <c r="K1796" s="7">
        <f t="shared" si="249"/>
        <v>22.004550448798309</v>
      </c>
    </row>
    <row r="1797" spans="1:11" x14ac:dyDescent="0.2">
      <c r="A1797" s="11">
        <v>42023</v>
      </c>
      <c r="B1797" s="12">
        <v>6585.5</v>
      </c>
      <c r="C1797" s="4">
        <f t="shared" si="246"/>
        <v>5.3594421015733971E-3</v>
      </c>
      <c r="D1797" s="4">
        <f t="shared" si="250"/>
        <v>1.4509140916531771E-7</v>
      </c>
      <c r="E1797" s="13">
        <f t="shared" si="251"/>
        <v>1.7180336970392467E-4</v>
      </c>
      <c r="F1797" s="4">
        <f t="shared" si="252"/>
        <v>5.3592970101642321E-3</v>
      </c>
      <c r="G1797" s="6">
        <f t="shared" si="253"/>
        <v>0.40887634644854776</v>
      </c>
      <c r="H1797" s="8">
        <f t="shared" si="254"/>
        <v>0</v>
      </c>
      <c r="I1797" s="6">
        <f t="shared" si="247"/>
        <v>3.3320515007015121</v>
      </c>
      <c r="J1797" s="15">
        <f t="shared" si="248"/>
        <v>42023</v>
      </c>
      <c r="K1797" s="7">
        <f t="shared" si="249"/>
        <v>20.848561709406464</v>
      </c>
    </row>
    <row r="1798" spans="1:11" x14ac:dyDescent="0.2">
      <c r="A1798" s="11">
        <v>42024</v>
      </c>
      <c r="B1798" s="12">
        <v>6620.1000979999999</v>
      </c>
      <c r="C1798" s="4">
        <f t="shared" si="246"/>
        <v>5.2402279214450575E-3</v>
      </c>
      <c r="D1798" s="4">
        <f t="shared" si="250"/>
        <v>1.4509140916531771E-7</v>
      </c>
      <c r="E1798" s="13">
        <f t="shared" si="251"/>
        <v>1.5448294393611959E-4</v>
      </c>
      <c r="F1798" s="4">
        <f t="shared" si="252"/>
        <v>5.2400828300358925E-3</v>
      </c>
      <c r="G1798" s="6">
        <f t="shared" si="253"/>
        <v>0.42159736067320042</v>
      </c>
      <c r="H1798" s="8">
        <f t="shared" si="254"/>
        <v>0</v>
      </c>
      <c r="I1798" s="6">
        <f t="shared" si="247"/>
        <v>3.3799027310099969</v>
      </c>
      <c r="J1798" s="15">
        <f t="shared" si="248"/>
        <v>42024</v>
      </c>
      <c r="K1798" s="7">
        <f t="shared" si="249"/>
        <v>19.769720487613945</v>
      </c>
    </row>
    <row r="1799" spans="1:11" x14ac:dyDescent="0.2">
      <c r="A1799" s="11">
        <v>42025</v>
      </c>
      <c r="B1799" s="12">
        <v>6728</v>
      </c>
      <c r="C1799" s="4">
        <f t="shared" si="246"/>
        <v>1.6167432292237723E-2</v>
      </c>
      <c r="D1799" s="4">
        <f t="shared" si="250"/>
        <v>1.4509140916531771E-7</v>
      </c>
      <c r="E1799" s="13">
        <f t="shared" si="251"/>
        <v>1.391614301191479E-4</v>
      </c>
      <c r="F1799" s="4">
        <f t="shared" si="252"/>
        <v>1.6167287200828558E-2</v>
      </c>
      <c r="G1799" s="6">
        <f t="shared" si="253"/>
        <v>1.3704958087709305</v>
      </c>
      <c r="H1799" s="8">
        <f t="shared" si="254"/>
        <v>0</v>
      </c>
      <c r="I1799" s="6">
        <f t="shared" si="247"/>
        <v>2.5818700513338748</v>
      </c>
      <c r="J1799" s="15">
        <f t="shared" si="248"/>
        <v>42025</v>
      </c>
      <c r="K1799" s="7">
        <f t="shared" si="249"/>
        <v>18.763752775003304</v>
      </c>
    </row>
    <row r="1800" spans="1:11" x14ac:dyDescent="0.2">
      <c r="A1800" s="11">
        <v>42026</v>
      </c>
      <c r="B1800" s="12">
        <v>6796.6000979999999</v>
      </c>
      <c r="C1800" s="4">
        <f t="shared" si="246"/>
        <v>1.0144578888705827E-2</v>
      </c>
      <c r="D1800" s="4">
        <f t="shared" si="250"/>
        <v>1.4509140916531771E-7</v>
      </c>
      <c r="E1800" s="13">
        <f t="shared" si="251"/>
        <v>1.2560813825492585E-4</v>
      </c>
      <c r="F1800" s="4">
        <f t="shared" si="252"/>
        <v>1.0144433797296662E-2</v>
      </c>
      <c r="G1800" s="6">
        <f t="shared" si="253"/>
        <v>0.90514659699599176</v>
      </c>
      <c r="H1800" s="8">
        <f t="shared" si="254"/>
        <v>0</v>
      </c>
      <c r="I1800" s="6">
        <f t="shared" si="247"/>
        <v>3.1625880412716092</v>
      </c>
      <c r="J1800" s="15">
        <f t="shared" si="248"/>
        <v>42026</v>
      </c>
      <c r="K1800" s="7">
        <f t="shared" si="249"/>
        <v>17.826625866522313</v>
      </c>
    </row>
    <row r="1801" spans="1:11" x14ac:dyDescent="0.2">
      <c r="A1801" s="11">
        <v>42027</v>
      </c>
      <c r="B1801" s="12">
        <v>6832.7998049999997</v>
      </c>
      <c r="C1801" s="4">
        <f t="shared" si="246"/>
        <v>5.3120155516344645E-3</v>
      </c>
      <c r="D1801" s="4">
        <f t="shared" si="250"/>
        <v>1.4509140916531771E-7</v>
      </c>
      <c r="E1801" s="13">
        <f t="shared" si="251"/>
        <v>1.136190017667734E-4</v>
      </c>
      <c r="F1801" s="4">
        <f t="shared" si="252"/>
        <v>5.3118704602252995E-3</v>
      </c>
      <c r="G1801" s="6">
        <f t="shared" si="253"/>
        <v>0.49833568884248752</v>
      </c>
      <c r="H1801" s="8">
        <f t="shared" si="254"/>
        <v>0</v>
      </c>
      <c r="I1801" s="6">
        <f t="shared" si="247"/>
        <v>3.4982221357039816</v>
      </c>
      <c r="J1801" s="15">
        <f t="shared" si="248"/>
        <v>42027</v>
      </c>
      <c r="K1801" s="7">
        <f t="shared" si="249"/>
        <v>16.954529615118691</v>
      </c>
    </row>
    <row r="1802" spans="1:11" x14ac:dyDescent="0.2">
      <c r="A1802" s="11">
        <v>42030</v>
      </c>
      <c r="B1802" s="12">
        <v>6852.3999020000001</v>
      </c>
      <c r="C1802" s="4">
        <f t="shared" si="246"/>
        <v>2.8644244616205451E-3</v>
      </c>
      <c r="D1802" s="4">
        <f t="shared" si="250"/>
        <v>1.4509140916531771E-7</v>
      </c>
      <c r="E1802" s="13">
        <f t="shared" si="251"/>
        <v>1.0301350494935506E-4</v>
      </c>
      <c r="F1802" s="4">
        <f t="shared" si="252"/>
        <v>2.8642793702113797E-3</v>
      </c>
      <c r="G1802" s="6">
        <f t="shared" si="253"/>
        <v>0.28220733208739512</v>
      </c>
      <c r="H1802" s="8">
        <f t="shared" si="254"/>
        <v>0</v>
      </c>
      <c r="I1802" s="6">
        <f t="shared" si="247"/>
        <v>3.6315662088116025</v>
      </c>
      <c r="J1802" s="15">
        <f t="shared" si="248"/>
        <v>42030</v>
      </c>
      <c r="K1802" s="7">
        <f t="shared" si="249"/>
        <v>16.143858507862003</v>
      </c>
    </row>
    <row r="1803" spans="1:11" x14ac:dyDescent="0.2">
      <c r="A1803" s="11">
        <v>42031</v>
      </c>
      <c r="B1803" s="12">
        <v>6811.6000979999999</v>
      </c>
      <c r="C1803" s="4">
        <f t="shared" si="246"/>
        <v>-5.9718860150735588E-3</v>
      </c>
      <c r="D1803" s="4">
        <f t="shared" si="250"/>
        <v>1.4509140916531771E-7</v>
      </c>
      <c r="E1803" s="13">
        <f t="shared" si="251"/>
        <v>9.3631965014813581E-5</v>
      </c>
      <c r="F1803" s="4">
        <f t="shared" si="252"/>
        <v>-5.9720311064827237E-3</v>
      </c>
      <c r="G1803" s="6">
        <f t="shared" si="253"/>
        <v>-0.61717736830917791</v>
      </c>
      <c r="H1803" s="8">
        <f t="shared" si="254"/>
        <v>1</v>
      </c>
      <c r="I1803" s="6">
        <f t="shared" si="247"/>
        <v>3.5286768779249571</v>
      </c>
      <c r="J1803" s="15">
        <f t="shared" si="248"/>
        <v>42031</v>
      </c>
      <c r="K1803" s="7">
        <f t="shared" si="249"/>
        <v>15.391194608849515</v>
      </c>
    </row>
    <row r="1804" spans="1:11" x14ac:dyDescent="0.2">
      <c r="A1804" s="11">
        <v>42032</v>
      </c>
      <c r="B1804" s="12">
        <v>6825.8999020000001</v>
      </c>
      <c r="C1804" s="4">
        <f t="shared" si="246"/>
        <v>2.09713059443838E-3</v>
      </c>
      <c r="D1804" s="4">
        <f t="shared" si="250"/>
        <v>1.4509140916531771E-7</v>
      </c>
      <c r="E1804" s="13">
        <f t="shared" si="251"/>
        <v>9.1967737586074149E-5</v>
      </c>
      <c r="F1804" s="4">
        <f t="shared" si="252"/>
        <v>2.0969855030292146E-3</v>
      </c>
      <c r="G1804" s="6">
        <f t="shared" si="253"/>
        <v>0.21866419549348057</v>
      </c>
      <c r="H1804" s="8">
        <f t="shared" si="254"/>
        <v>0</v>
      </c>
      <c r="I1804" s="6">
        <f t="shared" si="247"/>
        <v>3.7041908120146836</v>
      </c>
      <c r="J1804" s="15">
        <f t="shared" si="248"/>
        <v>42032</v>
      </c>
      <c r="K1804" s="7">
        <f t="shared" si="249"/>
        <v>15.253798743026852</v>
      </c>
    </row>
    <row r="1805" spans="1:11" x14ac:dyDescent="0.2">
      <c r="A1805" s="11">
        <v>42033</v>
      </c>
      <c r="B1805" s="12">
        <v>6810.6000979999999</v>
      </c>
      <c r="C1805" s="4">
        <f t="shared" si="246"/>
        <v>-2.243949755426705E-3</v>
      </c>
      <c r="D1805" s="4">
        <f t="shared" si="250"/>
        <v>1.4509140916531771E-7</v>
      </c>
      <c r="E1805" s="13">
        <f t="shared" si="251"/>
        <v>8.3860965182341792E-5</v>
      </c>
      <c r="F1805" s="4">
        <f t="shared" si="252"/>
        <v>-2.2440948468358704E-3</v>
      </c>
      <c r="G1805" s="6">
        <f t="shared" si="253"/>
        <v>-0.24505370902947504</v>
      </c>
      <c r="H1805" s="8">
        <f t="shared" si="254"/>
        <v>1</v>
      </c>
      <c r="I1805" s="6">
        <f t="shared" si="247"/>
        <v>3.7442109600605278</v>
      </c>
      <c r="J1805" s="15">
        <f t="shared" si="248"/>
        <v>42033</v>
      </c>
      <c r="K1805" s="7">
        <f t="shared" si="249"/>
        <v>14.565996083732987</v>
      </c>
    </row>
    <row r="1806" spans="1:11" x14ac:dyDescent="0.2">
      <c r="A1806" s="11">
        <v>42034</v>
      </c>
      <c r="B1806" s="12">
        <v>6749.3999020000001</v>
      </c>
      <c r="C1806" s="4">
        <f t="shared" si="246"/>
        <v>-9.0266388716569029E-3</v>
      </c>
      <c r="D1806" s="4">
        <f t="shared" si="250"/>
        <v>1.4509140916531771E-7</v>
      </c>
      <c r="E1806" s="13">
        <f t="shared" si="251"/>
        <v>7.7626592075825628E-5</v>
      </c>
      <c r="F1806" s="4">
        <f t="shared" si="252"/>
        <v>-9.0267839630660679E-3</v>
      </c>
      <c r="G1806" s="6">
        <f t="shared" si="253"/>
        <v>-1.0245373335499177</v>
      </c>
      <c r="H1806" s="8">
        <f t="shared" si="254"/>
        <v>1</v>
      </c>
      <c r="I1806" s="6">
        <f t="shared" si="247"/>
        <v>3.2880233469202658</v>
      </c>
      <c r="J1806" s="15">
        <f t="shared" si="248"/>
        <v>42034</v>
      </c>
      <c r="K1806" s="7">
        <f t="shared" si="249"/>
        <v>14.014109959317389</v>
      </c>
    </row>
    <row r="1807" spans="1:11" x14ac:dyDescent="0.2">
      <c r="A1807" s="11">
        <v>42037</v>
      </c>
      <c r="B1807" s="12">
        <v>6782.6000979999999</v>
      </c>
      <c r="C1807" s="4">
        <f t="shared" si="246"/>
        <v>4.9069261921309455E-3</v>
      </c>
      <c r="D1807" s="4">
        <f t="shared" si="250"/>
        <v>1.4509140916531771E-7</v>
      </c>
      <c r="E1807" s="13">
        <f t="shared" si="251"/>
        <v>8.6332740910678024E-5</v>
      </c>
      <c r="F1807" s="4">
        <f t="shared" si="252"/>
        <v>4.9067811007217806E-3</v>
      </c>
      <c r="G1807" s="6">
        <f t="shared" si="253"/>
        <v>0.52809118624465978</v>
      </c>
      <c r="H1807" s="8">
        <f t="shared" si="254"/>
        <v>0</v>
      </c>
      <c r="I1807" s="6">
        <f t="shared" si="247"/>
        <v>3.6202721397981152</v>
      </c>
      <c r="J1807" s="15">
        <f t="shared" si="248"/>
        <v>42037</v>
      </c>
      <c r="K1807" s="7">
        <f t="shared" si="249"/>
        <v>14.779101275247267</v>
      </c>
    </row>
    <row r="1808" spans="1:11" x14ac:dyDescent="0.2">
      <c r="A1808" s="11">
        <v>42038</v>
      </c>
      <c r="B1808" s="12">
        <v>6871.7998049999997</v>
      </c>
      <c r="C1808" s="4">
        <f t="shared" ref="C1808:C1871" si="255">LN(B1808/B1807)</f>
        <v>1.3065528555723679E-2</v>
      </c>
      <c r="D1808" s="4">
        <f t="shared" si="250"/>
        <v>1.4509140916531771E-7</v>
      </c>
      <c r="E1808" s="13">
        <f t="shared" si="251"/>
        <v>7.8876290984485037E-5</v>
      </c>
      <c r="F1808" s="4">
        <f t="shared" si="252"/>
        <v>1.3065383464314514E-2</v>
      </c>
      <c r="G1808" s="6">
        <f t="shared" si="253"/>
        <v>1.4711227796740118</v>
      </c>
      <c r="H1808" s="8">
        <f t="shared" si="254"/>
        <v>0</v>
      </c>
      <c r="I1808" s="6">
        <f t="shared" si="247"/>
        <v>2.7227752852390226</v>
      </c>
      <c r="J1808" s="15">
        <f t="shared" si="248"/>
        <v>42038</v>
      </c>
      <c r="K1808" s="7">
        <f t="shared" si="249"/>
        <v>14.126465098910879</v>
      </c>
    </row>
    <row r="1809" spans="1:11" x14ac:dyDescent="0.2">
      <c r="A1809" s="11">
        <v>42039</v>
      </c>
      <c r="B1809" s="12">
        <v>6860</v>
      </c>
      <c r="C1809" s="4">
        <f t="shared" si="255"/>
        <v>-1.7186105349496991E-3</v>
      </c>
      <c r="D1809" s="4">
        <f t="shared" si="250"/>
        <v>1.4509140916531771E-7</v>
      </c>
      <c r="E1809" s="13">
        <f t="shared" si="251"/>
        <v>7.2280373418643303E-5</v>
      </c>
      <c r="F1809" s="4">
        <f t="shared" si="252"/>
        <v>-1.7187556263588645E-3</v>
      </c>
      <c r="G1809" s="6">
        <f t="shared" si="253"/>
        <v>-0.20216405453182967</v>
      </c>
      <c r="H1809" s="8">
        <f t="shared" si="254"/>
        <v>1</v>
      </c>
      <c r="I1809" s="6">
        <f t="shared" si="247"/>
        <v>3.8281052773102684</v>
      </c>
      <c r="J1809" s="15">
        <f t="shared" si="248"/>
        <v>42039</v>
      </c>
      <c r="K1809" s="7">
        <f t="shared" si="249"/>
        <v>13.522919239171976</v>
      </c>
    </row>
    <row r="1810" spans="1:11" x14ac:dyDescent="0.2">
      <c r="A1810" s="11">
        <v>42040</v>
      </c>
      <c r="B1810" s="12">
        <v>6865.8999020000001</v>
      </c>
      <c r="C1810" s="4">
        <f t="shared" si="255"/>
        <v>8.5967439737725062E-4</v>
      </c>
      <c r="D1810" s="4">
        <f t="shared" si="250"/>
        <v>1.4509140916531771E-7</v>
      </c>
      <c r="E1810" s="13">
        <f t="shared" si="251"/>
        <v>6.6995216356650347E-5</v>
      </c>
      <c r="F1810" s="4">
        <f t="shared" si="252"/>
        <v>8.5952930596808533E-4</v>
      </c>
      <c r="G1810" s="6">
        <f t="shared" si="253"/>
        <v>0.10501196658944284</v>
      </c>
      <c r="H1810" s="8">
        <f t="shared" si="254"/>
        <v>0</v>
      </c>
      <c r="I1810" s="6">
        <f t="shared" si="247"/>
        <v>3.8809923796239252</v>
      </c>
      <c r="J1810" s="15">
        <f t="shared" si="248"/>
        <v>42040</v>
      </c>
      <c r="K1810" s="7">
        <f t="shared" si="249"/>
        <v>13.019135815495794</v>
      </c>
    </row>
    <row r="1811" spans="1:11" x14ac:dyDescent="0.2">
      <c r="A1811" s="11">
        <v>42041</v>
      </c>
      <c r="B1811" s="12">
        <v>6853.3999020000001</v>
      </c>
      <c r="C1811" s="4">
        <f t="shared" si="255"/>
        <v>-1.8222509366421604E-3</v>
      </c>
      <c r="D1811" s="4">
        <f t="shared" si="250"/>
        <v>1.4509140916531771E-7</v>
      </c>
      <c r="E1811" s="13">
        <f t="shared" si="251"/>
        <v>6.1770467281739507E-5</v>
      </c>
      <c r="F1811" s="4">
        <f t="shared" si="252"/>
        <v>-1.8223960280513258E-3</v>
      </c>
      <c r="G1811" s="6">
        <f t="shared" si="253"/>
        <v>-0.231874140334589</v>
      </c>
      <c r="H1811" s="8">
        <f t="shared" si="254"/>
        <v>1</v>
      </c>
      <c r="I1811" s="6">
        <f t="shared" si="247"/>
        <v>3.9002212500271849</v>
      </c>
      <c r="J1811" s="15">
        <f t="shared" si="248"/>
        <v>42041</v>
      </c>
      <c r="K1811" s="7">
        <f t="shared" si="249"/>
        <v>12.50117123404047</v>
      </c>
    </row>
    <row r="1812" spans="1:11" x14ac:dyDescent="0.2">
      <c r="A1812" s="11">
        <v>42044</v>
      </c>
      <c r="B1812" s="12">
        <v>6837.2001950000003</v>
      </c>
      <c r="C1812" s="4">
        <f t="shared" si="255"/>
        <v>-2.3665455781063261E-3</v>
      </c>
      <c r="D1812" s="4">
        <f t="shared" si="250"/>
        <v>1.4509140916531771E-7</v>
      </c>
      <c r="E1812" s="13">
        <f t="shared" si="251"/>
        <v>5.7766507547791917E-5</v>
      </c>
      <c r="F1812" s="4">
        <f t="shared" si="252"/>
        <v>-2.3666906695154915E-3</v>
      </c>
      <c r="G1812" s="6">
        <f t="shared" si="253"/>
        <v>-0.31138912616073017</v>
      </c>
      <c r="H1812" s="8">
        <f t="shared" si="254"/>
        <v>1</v>
      </c>
      <c r="I1812" s="6">
        <f t="shared" ref="I1812:I1875" si="256">-0.5*LN(2*PI())-0.5*LN(E1812)-0.5*G1812*G1812</f>
        <v>3.9121305750621835</v>
      </c>
      <c r="J1812" s="15">
        <f t="shared" ref="J1812:J1875" si="257">A1812</f>
        <v>42044</v>
      </c>
      <c r="K1812" s="7">
        <f t="shared" ref="K1812:K1875" si="258">100*SQRT($B$12*E1812)</f>
        <v>12.089220987967485</v>
      </c>
    </row>
    <row r="1813" spans="1:11" x14ac:dyDescent="0.2">
      <c r="A1813" s="11">
        <v>42045</v>
      </c>
      <c r="B1813" s="12">
        <v>6829.1000979999999</v>
      </c>
      <c r="C1813" s="4">
        <f t="shared" si="255"/>
        <v>-1.1854119659102861E-3</v>
      </c>
      <c r="D1813" s="4">
        <f t="shared" ref="D1813:D1876" si="259">D1812</f>
        <v>1.4509140916531771E-7</v>
      </c>
      <c r="E1813" s="13">
        <f t="shared" ref="E1813:E1876" si="260">$G$6+(($G$7+$G$8*H1812)*F1812*F1812)+($G$9*E1812)</f>
        <v>5.4648791009326286E-5</v>
      </c>
      <c r="F1813" s="4">
        <f t="shared" ref="F1813:F1876" si="261">C1813-D1813</f>
        <v>-1.1855570573194515E-3</v>
      </c>
      <c r="G1813" s="6">
        <f t="shared" ref="G1813:G1876" si="262">F1813/SQRT(E1813)</f>
        <v>-0.16037334249530719</v>
      </c>
      <c r="H1813" s="8">
        <f t="shared" si="254"/>
        <v>1</v>
      </c>
      <c r="I1813" s="6">
        <f t="shared" si="256"/>
        <v>3.9754933953108336</v>
      </c>
      <c r="J1813" s="15">
        <f t="shared" si="257"/>
        <v>42045</v>
      </c>
      <c r="K1813" s="7">
        <f t="shared" si="258"/>
        <v>11.758462537831871</v>
      </c>
    </row>
    <row r="1814" spans="1:11" x14ac:dyDescent="0.2">
      <c r="A1814" s="11">
        <v>42046</v>
      </c>
      <c r="B1814" s="12">
        <v>6818.2001950000003</v>
      </c>
      <c r="C1814" s="4">
        <f t="shared" si="255"/>
        <v>-1.5973716535378356E-3</v>
      </c>
      <c r="D1814" s="4">
        <f t="shared" si="259"/>
        <v>1.4509140916531771E-7</v>
      </c>
      <c r="E1814" s="13">
        <f t="shared" si="260"/>
        <v>5.1110382097975727E-5</v>
      </c>
      <c r="F1814" s="4">
        <f t="shared" si="261"/>
        <v>-1.597516744947001E-3</v>
      </c>
      <c r="G1814" s="6">
        <f t="shared" si="262"/>
        <v>-0.2234554004975666</v>
      </c>
      <c r="H1814" s="8">
        <f t="shared" ref="H1814:H1877" si="263">IF(G1814&lt;0,1,0)</f>
        <v>1</v>
      </c>
      <c r="I1814" s="6">
        <f t="shared" si="256"/>
        <v>3.9968567633993377</v>
      </c>
      <c r="J1814" s="15">
        <f t="shared" si="257"/>
        <v>42046</v>
      </c>
      <c r="K1814" s="7">
        <f t="shared" si="258"/>
        <v>11.371423248999159</v>
      </c>
    </row>
    <row r="1815" spans="1:11" x14ac:dyDescent="0.2">
      <c r="A1815" s="11">
        <v>42047</v>
      </c>
      <c r="B1815" s="12">
        <v>6828.1000979999999</v>
      </c>
      <c r="C1815" s="4">
        <f t="shared" si="255"/>
        <v>1.4509287534653929E-3</v>
      </c>
      <c r="D1815" s="4">
        <f t="shared" si="259"/>
        <v>1.4509140916531771E-7</v>
      </c>
      <c r="E1815" s="13">
        <f t="shared" si="260"/>
        <v>4.8193613398434941E-5</v>
      </c>
      <c r="F1815" s="4">
        <f t="shared" si="261"/>
        <v>1.4507836620562275E-3</v>
      </c>
      <c r="G1815" s="6">
        <f t="shared" si="262"/>
        <v>0.20898153335875602</v>
      </c>
      <c r="H1815" s="8">
        <f t="shared" si="263"/>
        <v>0</v>
      </c>
      <c r="I1815" s="6">
        <f t="shared" si="256"/>
        <v>4.0293668500498683</v>
      </c>
      <c r="J1815" s="15">
        <f t="shared" si="257"/>
        <v>42047</v>
      </c>
      <c r="K1815" s="7">
        <f t="shared" si="258"/>
        <v>11.0421846524155</v>
      </c>
    </row>
    <row r="1816" spans="1:11" x14ac:dyDescent="0.2">
      <c r="A1816" s="11">
        <v>42048</v>
      </c>
      <c r="B1816" s="12">
        <v>6873.5</v>
      </c>
      <c r="C1816" s="4">
        <f t="shared" si="255"/>
        <v>6.6269731748979975E-3</v>
      </c>
      <c r="D1816" s="4">
        <f t="shared" si="259"/>
        <v>1.4509140916531771E-7</v>
      </c>
      <c r="E1816" s="13">
        <f t="shared" si="260"/>
        <v>4.513871565118946E-5</v>
      </c>
      <c r="F1816" s="4">
        <f t="shared" si="261"/>
        <v>6.6268280834888326E-3</v>
      </c>
      <c r="G1816" s="6">
        <f t="shared" si="262"/>
        <v>0.98635012775381192</v>
      </c>
      <c r="H1816" s="8">
        <f t="shared" si="263"/>
        <v>0</v>
      </c>
      <c r="I1816" s="6">
        <f t="shared" si="256"/>
        <v>3.5975032993079736</v>
      </c>
      <c r="J1816" s="15">
        <f t="shared" si="257"/>
        <v>42048</v>
      </c>
      <c r="K1816" s="7">
        <f t="shared" si="258"/>
        <v>10.686484482630823</v>
      </c>
    </row>
    <row r="1817" spans="1:11" x14ac:dyDescent="0.2">
      <c r="A1817" s="11">
        <v>42051</v>
      </c>
      <c r="B1817" s="12">
        <v>6857.1000979999999</v>
      </c>
      <c r="C1817" s="4">
        <f t="shared" si="255"/>
        <v>-2.3888118045354424E-3</v>
      </c>
      <c r="D1817" s="4">
        <f t="shared" si="259"/>
        <v>1.4509140916531771E-7</v>
      </c>
      <c r="E1817" s="13">
        <f t="shared" si="260"/>
        <v>4.2436376882424383E-5</v>
      </c>
      <c r="F1817" s="4">
        <f t="shared" si="261"/>
        <v>-2.3889568959446078E-3</v>
      </c>
      <c r="G1817" s="6">
        <f t="shared" si="262"/>
        <v>-0.36672385809114394</v>
      </c>
      <c r="H1817" s="8">
        <f t="shared" si="263"/>
        <v>1</v>
      </c>
      <c r="I1817" s="6">
        <f t="shared" si="256"/>
        <v>4.047570581854151</v>
      </c>
      <c r="J1817" s="15">
        <f t="shared" si="257"/>
        <v>42051</v>
      </c>
      <c r="K1817" s="7">
        <f t="shared" si="258"/>
        <v>10.361661715793161</v>
      </c>
    </row>
    <row r="1818" spans="1:11" x14ac:dyDescent="0.2">
      <c r="A1818" s="11">
        <v>42052</v>
      </c>
      <c r="B1818" s="12">
        <v>6898.1000979999999</v>
      </c>
      <c r="C1818" s="4">
        <f t="shared" si="255"/>
        <v>5.9613994472168729E-3</v>
      </c>
      <c r="D1818" s="4">
        <f t="shared" si="259"/>
        <v>1.4509140916531771E-7</v>
      </c>
      <c r="E1818" s="13">
        <f t="shared" si="260"/>
        <v>4.1107574993557804E-5</v>
      </c>
      <c r="F1818" s="4">
        <f t="shared" si="261"/>
        <v>5.961254355807708E-3</v>
      </c>
      <c r="G1818" s="6">
        <f t="shared" si="262"/>
        <v>0.92977255789393598</v>
      </c>
      <c r="H1818" s="8">
        <f t="shared" si="263"/>
        <v>0</v>
      </c>
      <c r="I1818" s="6">
        <f t="shared" si="256"/>
        <v>3.6984820356049251</v>
      </c>
      <c r="J1818" s="15">
        <f t="shared" si="257"/>
        <v>42052</v>
      </c>
      <c r="K1818" s="7">
        <f t="shared" si="258"/>
        <v>10.198145161435056</v>
      </c>
    </row>
    <row r="1819" spans="1:11" x14ac:dyDescent="0.2">
      <c r="A1819" s="11">
        <v>42053</v>
      </c>
      <c r="B1819" s="12">
        <v>6898.1000979999999</v>
      </c>
      <c r="C1819" s="4">
        <f t="shared" si="255"/>
        <v>0</v>
      </c>
      <c r="D1819" s="4">
        <f t="shared" si="259"/>
        <v>1.4509140916531771E-7</v>
      </c>
      <c r="E1819" s="13">
        <f t="shared" si="260"/>
        <v>3.8870461233926634E-5</v>
      </c>
      <c r="F1819" s="4">
        <f t="shared" si="261"/>
        <v>-1.4509140916531771E-7</v>
      </c>
      <c r="G1819" s="6">
        <f t="shared" si="262"/>
        <v>-2.3271900517336147E-5</v>
      </c>
      <c r="H1819" s="8">
        <f t="shared" si="263"/>
        <v>1</v>
      </c>
      <c r="I1819" s="6">
        <f t="shared" si="256"/>
        <v>4.158699440077565</v>
      </c>
      <c r="J1819" s="15">
        <f t="shared" si="257"/>
        <v>42053</v>
      </c>
      <c r="K1819" s="7">
        <f t="shared" si="258"/>
        <v>9.9167669591371563</v>
      </c>
    </row>
    <row r="1820" spans="1:11" x14ac:dyDescent="0.2">
      <c r="A1820" s="11">
        <v>42054</v>
      </c>
      <c r="B1820" s="12">
        <v>6888.8999020000001</v>
      </c>
      <c r="C1820" s="4">
        <f t="shared" si="255"/>
        <v>-1.334619187005456E-3</v>
      </c>
      <c r="D1820" s="4">
        <f t="shared" si="259"/>
        <v>1.4509140916531771E-7</v>
      </c>
      <c r="E1820" s="13">
        <f t="shared" si="260"/>
        <v>3.6891527819125161E-5</v>
      </c>
      <c r="F1820" s="4">
        <f t="shared" si="261"/>
        <v>-1.3347642784146214E-3</v>
      </c>
      <c r="G1820" s="6">
        <f t="shared" si="262"/>
        <v>-0.21975625968091284</v>
      </c>
      <c r="H1820" s="8">
        <f t="shared" si="263"/>
        <v>1</v>
      </c>
      <c r="I1820" s="6">
        <f t="shared" si="256"/>
        <v>4.1606793757994707</v>
      </c>
      <c r="J1820" s="15">
        <f t="shared" si="257"/>
        <v>42054</v>
      </c>
      <c r="K1820" s="7">
        <f t="shared" si="258"/>
        <v>9.6610333496156944</v>
      </c>
    </row>
    <row r="1821" spans="1:11" x14ac:dyDescent="0.2">
      <c r="A1821" s="11">
        <v>42055</v>
      </c>
      <c r="B1821" s="12">
        <v>6915.2001950000003</v>
      </c>
      <c r="C1821" s="4">
        <f t="shared" si="255"/>
        <v>3.8105091441662754E-3</v>
      </c>
      <c r="D1821" s="4">
        <f t="shared" si="259"/>
        <v>1.4509140916531771E-7</v>
      </c>
      <c r="E1821" s="13">
        <f t="shared" si="260"/>
        <v>3.5472400016906171E-5</v>
      </c>
      <c r="F1821" s="4">
        <f t="shared" si="261"/>
        <v>3.81036405275711E-3</v>
      </c>
      <c r="G1821" s="6">
        <f t="shared" si="262"/>
        <v>0.63976604226980893</v>
      </c>
      <c r="H1821" s="8">
        <f t="shared" si="263"/>
        <v>0</v>
      </c>
      <c r="I1821" s="6">
        <f t="shared" si="256"/>
        <v>3.9997889864633009</v>
      </c>
      <c r="J1821" s="15">
        <f t="shared" si="257"/>
        <v>42055</v>
      </c>
      <c r="K1821" s="7">
        <f t="shared" si="258"/>
        <v>9.4733928474846127</v>
      </c>
    </row>
    <row r="1822" spans="1:11" x14ac:dyDescent="0.2">
      <c r="A1822" s="11">
        <v>42058</v>
      </c>
      <c r="B1822" s="12">
        <v>6912.2001950000003</v>
      </c>
      <c r="C1822" s="4">
        <f t="shared" si="255"/>
        <v>-4.33921049865838E-4</v>
      </c>
      <c r="D1822" s="4">
        <f t="shared" si="259"/>
        <v>1.4509140916531771E-7</v>
      </c>
      <c r="E1822" s="13">
        <f t="shared" si="260"/>
        <v>3.3885629312167093E-5</v>
      </c>
      <c r="F1822" s="4">
        <f t="shared" si="261"/>
        <v>-4.3406614127500329E-4</v>
      </c>
      <c r="G1822" s="6">
        <f t="shared" si="262"/>
        <v>-7.4567251025924056E-2</v>
      </c>
      <c r="H1822" s="8">
        <f t="shared" si="263"/>
        <v>1</v>
      </c>
      <c r="I1822" s="6">
        <f t="shared" si="256"/>
        <v>4.2245411031076552</v>
      </c>
      <c r="J1822" s="15">
        <f t="shared" si="257"/>
        <v>42058</v>
      </c>
      <c r="K1822" s="7">
        <f t="shared" si="258"/>
        <v>9.2590843046050058</v>
      </c>
    </row>
    <row r="1823" spans="1:11" x14ac:dyDescent="0.2">
      <c r="A1823" s="11">
        <v>42059</v>
      </c>
      <c r="B1823" s="12">
        <v>6949.6000979999999</v>
      </c>
      <c r="C1823" s="4">
        <f t="shared" si="255"/>
        <v>5.3961235857903841E-3</v>
      </c>
      <c r="D1823" s="4">
        <f t="shared" si="259"/>
        <v>1.4509140916531771E-7</v>
      </c>
      <c r="E1823" s="13">
        <f t="shared" si="260"/>
        <v>3.2517033899103916E-5</v>
      </c>
      <c r="F1823" s="4">
        <f t="shared" si="261"/>
        <v>5.3959784943812192E-3</v>
      </c>
      <c r="G1823" s="6">
        <f t="shared" si="262"/>
        <v>0.94626929526680714</v>
      </c>
      <c r="H1823" s="8">
        <f t="shared" si="263"/>
        <v>0</v>
      </c>
      <c r="I1823" s="6">
        <f t="shared" si="256"/>
        <v>3.8002219201924849</v>
      </c>
      <c r="J1823" s="15">
        <f t="shared" si="257"/>
        <v>42059</v>
      </c>
      <c r="K1823" s="7">
        <f t="shared" si="258"/>
        <v>9.0701761705455812</v>
      </c>
    </row>
    <row r="1824" spans="1:11" x14ac:dyDescent="0.2">
      <c r="A1824" s="11">
        <v>42060</v>
      </c>
      <c r="B1824" s="12">
        <v>6935.3999020000001</v>
      </c>
      <c r="C1824" s="4">
        <f t="shared" si="255"/>
        <v>-2.0454016493685915E-3</v>
      </c>
      <c r="D1824" s="4">
        <f t="shared" si="259"/>
        <v>1.4509140916531771E-7</v>
      </c>
      <c r="E1824" s="13">
        <f t="shared" si="260"/>
        <v>3.1271335448081821E-5</v>
      </c>
      <c r="F1824" s="4">
        <f t="shared" si="261"/>
        <v>-2.0455467407777569E-3</v>
      </c>
      <c r="G1824" s="6">
        <f t="shared" si="262"/>
        <v>-0.36579367643667854</v>
      </c>
      <c r="H1824" s="8">
        <f t="shared" si="263"/>
        <v>1</v>
      </c>
      <c r="I1824" s="6">
        <f t="shared" si="256"/>
        <v>4.2005633001349505</v>
      </c>
      <c r="J1824" s="15">
        <f t="shared" si="257"/>
        <v>42060</v>
      </c>
      <c r="K1824" s="7">
        <f t="shared" si="258"/>
        <v>8.8947444417277666</v>
      </c>
    </row>
    <row r="1825" spans="1:11" x14ac:dyDescent="0.2">
      <c r="A1825" s="11">
        <v>42061</v>
      </c>
      <c r="B1825" s="12">
        <v>6949.7001950000003</v>
      </c>
      <c r="C1825" s="4">
        <f t="shared" si="255"/>
        <v>2.0598048204480152E-3</v>
      </c>
      <c r="D1825" s="4">
        <f t="shared" si="259"/>
        <v>1.4509140916531771E-7</v>
      </c>
      <c r="E1825" s="13">
        <f t="shared" si="260"/>
        <v>3.0947777442134291E-5</v>
      </c>
      <c r="F1825" s="4">
        <f t="shared" si="261"/>
        <v>2.0596597290388498E-3</v>
      </c>
      <c r="G1825" s="6">
        <f t="shared" si="262"/>
        <v>0.37023779019217862</v>
      </c>
      <c r="H1825" s="8">
        <f t="shared" si="263"/>
        <v>0</v>
      </c>
      <c r="I1825" s="6">
        <f t="shared" si="256"/>
        <v>4.2041281424780452</v>
      </c>
      <c r="J1825" s="15">
        <f t="shared" si="257"/>
        <v>42061</v>
      </c>
      <c r="K1825" s="7">
        <f t="shared" si="258"/>
        <v>8.8486087566690248</v>
      </c>
    </row>
    <row r="1826" spans="1:11" x14ac:dyDescent="0.2">
      <c r="A1826" s="11">
        <v>42062</v>
      </c>
      <c r="B1826" s="12">
        <v>6946.7001950000003</v>
      </c>
      <c r="C1826" s="4">
        <f t="shared" si="255"/>
        <v>-4.3176649526653865E-4</v>
      </c>
      <c r="D1826" s="4">
        <f t="shared" si="259"/>
        <v>1.4509140916531771E-7</v>
      </c>
      <c r="E1826" s="13">
        <f t="shared" si="260"/>
        <v>2.9883183400888875E-5</v>
      </c>
      <c r="F1826" s="4">
        <f t="shared" si="261"/>
        <v>-4.3191158667570394E-4</v>
      </c>
      <c r="G1826" s="6">
        <f t="shared" si="262"/>
        <v>-7.9009884095210592E-2</v>
      </c>
      <c r="H1826" s="8">
        <f t="shared" si="263"/>
        <v>1</v>
      </c>
      <c r="I1826" s="6">
        <f t="shared" si="256"/>
        <v>4.2870475178297287</v>
      </c>
      <c r="J1826" s="15">
        <f t="shared" si="257"/>
        <v>42062</v>
      </c>
      <c r="K1826" s="7">
        <f t="shared" si="258"/>
        <v>8.6950821735190562</v>
      </c>
    </row>
    <row r="1827" spans="1:11" x14ac:dyDescent="0.2">
      <c r="A1827" s="11">
        <v>42065</v>
      </c>
      <c r="B1827" s="12">
        <v>6940.6000979999999</v>
      </c>
      <c r="C1827" s="4">
        <f t="shared" si="255"/>
        <v>-8.785145080224293E-4</v>
      </c>
      <c r="D1827" s="4">
        <f t="shared" si="259"/>
        <v>1.4509140916531771E-7</v>
      </c>
      <c r="E1827" s="13">
        <f t="shared" si="260"/>
        <v>2.8976154315163697E-5</v>
      </c>
      <c r="F1827" s="4">
        <f t="shared" si="261"/>
        <v>-8.7865959943159459E-4</v>
      </c>
      <c r="G1827" s="6">
        <f t="shared" si="262"/>
        <v>-0.16323011446459937</v>
      </c>
      <c r="H1827" s="8">
        <f t="shared" si="263"/>
        <v>1</v>
      </c>
      <c r="I1827" s="6">
        <f t="shared" si="256"/>
        <v>4.292258097269988</v>
      </c>
      <c r="J1827" s="15">
        <f t="shared" si="257"/>
        <v>42065</v>
      </c>
      <c r="K1827" s="7">
        <f t="shared" si="258"/>
        <v>8.5621066576727571</v>
      </c>
    </row>
    <row r="1828" spans="1:11" x14ac:dyDescent="0.2">
      <c r="A1828" s="11">
        <v>42066</v>
      </c>
      <c r="B1828" s="12">
        <v>6889.1000979999999</v>
      </c>
      <c r="C1828" s="4">
        <f t="shared" si="255"/>
        <v>-7.447773606915546E-3</v>
      </c>
      <c r="D1828" s="4">
        <f t="shared" si="259"/>
        <v>1.4509140916531771E-7</v>
      </c>
      <c r="E1828" s="13">
        <f t="shared" si="260"/>
        <v>2.8282720154054311E-5</v>
      </c>
      <c r="F1828" s="4">
        <f t="shared" si="261"/>
        <v>-7.447918698324711E-3</v>
      </c>
      <c r="G1828" s="6">
        <f t="shared" si="262"/>
        <v>-1.4004717057626501</v>
      </c>
      <c r="H1828" s="8">
        <f t="shared" si="263"/>
        <v>1</v>
      </c>
      <c r="I1828" s="6">
        <f t="shared" si="256"/>
        <v>3.3370307350081467</v>
      </c>
      <c r="J1828" s="15">
        <f t="shared" si="257"/>
        <v>42066</v>
      </c>
      <c r="K1828" s="7">
        <f t="shared" si="258"/>
        <v>8.4590355236136361</v>
      </c>
    </row>
    <row r="1829" spans="1:11" x14ac:dyDescent="0.2">
      <c r="A1829" s="11">
        <v>42067</v>
      </c>
      <c r="B1829" s="12">
        <v>6919.2001950000003</v>
      </c>
      <c r="C1829" s="4">
        <f t="shared" si="255"/>
        <v>4.3597175666340556E-3</v>
      </c>
      <c r="D1829" s="4">
        <f t="shared" si="259"/>
        <v>1.4509140916531771E-7</v>
      </c>
      <c r="E1829" s="13">
        <f t="shared" si="260"/>
        <v>3.7844777721162019E-5</v>
      </c>
      <c r="F1829" s="4">
        <f t="shared" si="261"/>
        <v>4.3595724752248906E-3</v>
      </c>
      <c r="G1829" s="6">
        <f t="shared" si="262"/>
        <v>0.70866489960049694</v>
      </c>
      <c r="H1829" s="8">
        <f t="shared" si="263"/>
        <v>0</v>
      </c>
      <c r="I1829" s="6">
        <f t="shared" si="256"/>
        <v>3.9209672771428292</v>
      </c>
      <c r="J1829" s="15">
        <f t="shared" si="257"/>
        <v>42067</v>
      </c>
      <c r="K1829" s="7">
        <f t="shared" si="258"/>
        <v>9.7850542990082534</v>
      </c>
    </row>
    <row r="1830" spans="1:11" x14ac:dyDescent="0.2">
      <c r="A1830" s="11">
        <v>42068</v>
      </c>
      <c r="B1830" s="12">
        <v>6961.1000979999999</v>
      </c>
      <c r="C1830" s="4">
        <f t="shared" si="255"/>
        <v>6.0373377210111512E-3</v>
      </c>
      <c r="D1830" s="4">
        <f t="shared" si="259"/>
        <v>1.4509140916531771E-7</v>
      </c>
      <c r="E1830" s="13">
        <f t="shared" si="260"/>
        <v>3.5984216163443888E-5</v>
      </c>
      <c r="F1830" s="4">
        <f t="shared" si="261"/>
        <v>6.0371926296019863E-3</v>
      </c>
      <c r="G1830" s="6">
        <f t="shared" si="262"/>
        <v>1.0064194230063506</v>
      </c>
      <c r="H1830" s="8">
        <f t="shared" si="263"/>
        <v>0</v>
      </c>
      <c r="I1830" s="6">
        <f t="shared" si="256"/>
        <v>3.6908365170707986</v>
      </c>
      <c r="J1830" s="15">
        <f t="shared" si="257"/>
        <v>42068</v>
      </c>
      <c r="K1830" s="7">
        <f t="shared" si="258"/>
        <v>9.5414918589030417</v>
      </c>
    </row>
    <row r="1831" spans="1:11" x14ac:dyDescent="0.2">
      <c r="A1831" s="11">
        <v>42069</v>
      </c>
      <c r="B1831" s="12">
        <v>6911.7998049999997</v>
      </c>
      <c r="C1831" s="4">
        <f t="shared" si="255"/>
        <v>-7.1074542283082786E-3</v>
      </c>
      <c r="D1831" s="4">
        <f t="shared" si="259"/>
        <v>1.4509140916531771E-7</v>
      </c>
      <c r="E1831" s="13">
        <f t="shared" si="260"/>
        <v>3.43383778915642E-5</v>
      </c>
      <c r="F1831" s="4">
        <f t="shared" si="261"/>
        <v>-7.1075993197174435E-3</v>
      </c>
      <c r="G1831" s="6">
        <f t="shared" si="262"/>
        <v>-1.2129224912795402</v>
      </c>
      <c r="H1831" s="8">
        <f t="shared" si="263"/>
        <v>1</v>
      </c>
      <c r="I1831" s="6">
        <f t="shared" si="256"/>
        <v>3.485094452027059</v>
      </c>
      <c r="J1831" s="15">
        <f t="shared" si="257"/>
        <v>42069</v>
      </c>
      <c r="K1831" s="7">
        <f t="shared" si="258"/>
        <v>9.3207347385094828</v>
      </c>
    </row>
    <row r="1832" spans="1:11" x14ac:dyDescent="0.2">
      <c r="A1832" s="11">
        <v>42072</v>
      </c>
      <c r="B1832" s="12">
        <v>6876.5</v>
      </c>
      <c r="C1832" s="4">
        <f t="shared" si="255"/>
        <v>-5.1202661126910094E-3</v>
      </c>
      <c r="D1832" s="4">
        <f t="shared" si="259"/>
        <v>1.4509140916531771E-7</v>
      </c>
      <c r="E1832" s="13">
        <f t="shared" si="260"/>
        <v>4.2280086069529896E-5</v>
      </c>
      <c r="F1832" s="4">
        <f t="shared" si="261"/>
        <v>-5.1204112041001743E-3</v>
      </c>
      <c r="G1832" s="6">
        <f t="shared" si="262"/>
        <v>-0.78747524064746421</v>
      </c>
      <c r="H1832" s="8">
        <f t="shared" si="263"/>
        <v>1</v>
      </c>
      <c r="I1832" s="6">
        <f t="shared" si="256"/>
        <v>3.8066000201095078</v>
      </c>
      <c r="J1832" s="15">
        <f t="shared" si="257"/>
        <v>42072</v>
      </c>
      <c r="K1832" s="7">
        <f t="shared" si="258"/>
        <v>10.34256340352384</v>
      </c>
    </row>
    <row r="1833" spans="1:11" x14ac:dyDescent="0.2">
      <c r="A1833" s="11">
        <v>42073</v>
      </c>
      <c r="B1833" s="12">
        <v>6702.7998049999997</v>
      </c>
      <c r="C1833" s="4">
        <f t="shared" si="255"/>
        <v>-2.5584481120513522E-2</v>
      </c>
      <c r="D1833" s="4">
        <f t="shared" si="259"/>
        <v>1.4509140916531771E-7</v>
      </c>
      <c r="E1833" s="13">
        <f t="shared" si="260"/>
        <v>4.4784971920961318E-5</v>
      </c>
      <c r="F1833" s="4">
        <f t="shared" si="261"/>
        <v>-2.5584626211922687E-2</v>
      </c>
      <c r="G1833" s="6">
        <f t="shared" si="262"/>
        <v>-3.823075926690612</v>
      </c>
      <c r="H1833" s="8">
        <f t="shared" si="263"/>
        <v>1</v>
      </c>
      <c r="I1833" s="6">
        <f t="shared" si="256"/>
        <v>-3.2200743423195677</v>
      </c>
      <c r="J1833" s="15">
        <f t="shared" si="257"/>
        <v>42073</v>
      </c>
      <c r="K1833" s="7">
        <f t="shared" si="258"/>
        <v>10.644528122938665</v>
      </c>
    </row>
    <row r="1834" spans="1:11" x14ac:dyDescent="0.2">
      <c r="A1834" s="11">
        <v>42074</v>
      </c>
      <c r="B1834" s="12">
        <v>6721.5</v>
      </c>
      <c r="C1834" s="4">
        <f t="shared" si="255"/>
        <v>2.7860234600583563E-3</v>
      </c>
      <c r="D1834" s="4">
        <f t="shared" si="259"/>
        <v>1.4509140916531771E-7</v>
      </c>
      <c r="E1834" s="13">
        <f t="shared" si="260"/>
        <v>1.6389040416278568E-4</v>
      </c>
      <c r="F1834" s="4">
        <f t="shared" si="261"/>
        <v>2.7858783686491909E-3</v>
      </c>
      <c r="G1834" s="6">
        <f t="shared" si="262"/>
        <v>0.21761327656822624</v>
      </c>
      <c r="H1834" s="8">
        <f t="shared" si="263"/>
        <v>0</v>
      </c>
      <c r="I1834" s="6">
        <f t="shared" si="256"/>
        <v>3.4155400081410896</v>
      </c>
      <c r="J1834" s="15">
        <f t="shared" si="257"/>
        <v>42074</v>
      </c>
      <c r="K1834" s="7">
        <f t="shared" si="258"/>
        <v>20.362777868744917</v>
      </c>
    </row>
    <row r="1835" spans="1:11" x14ac:dyDescent="0.2">
      <c r="A1835" s="11">
        <v>42075</v>
      </c>
      <c r="B1835" s="12">
        <v>6761.1000979999999</v>
      </c>
      <c r="C1835" s="4">
        <f t="shared" si="255"/>
        <v>5.8742692931048682E-3</v>
      </c>
      <c r="D1835" s="4">
        <f t="shared" si="259"/>
        <v>1.4509140916531771E-7</v>
      </c>
      <c r="E1835" s="13">
        <f t="shared" si="260"/>
        <v>1.4748319621068329E-4</v>
      </c>
      <c r="F1835" s="4">
        <f t="shared" si="261"/>
        <v>5.8741242016957032E-3</v>
      </c>
      <c r="G1835" s="6">
        <f t="shared" si="262"/>
        <v>0.48369528557898539</v>
      </c>
      <c r="H1835" s="8">
        <f t="shared" si="263"/>
        <v>0</v>
      </c>
      <c r="I1835" s="6">
        <f t="shared" si="256"/>
        <v>3.3749790584844579</v>
      </c>
      <c r="J1835" s="15">
        <f t="shared" si="257"/>
        <v>42075</v>
      </c>
      <c r="K1835" s="7">
        <f t="shared" si="258"/>
        <v>19.316637554528707</v>
      </c>
    </row>
    <row r="1836" spans="1:11" x14ac:dyDescent="0.2">
      <c r="A1836" s="11">
        <v>42076</v>
      </c>
      <c r="B1836" s="12">
        <v>6740.6000979999999</v>
      </c>
      <c r="C1836" s="4">
        <f t="shared" si="255"/>
        <v>-3.0366569328949952E-3</v>
      </c>
      <c r="D1836" s="4">
        <f t="shared" si="259"/>
        <v>1.4509140916531771E-7</v>
      </c>
      <c r="E1836" s="13">
        <f t="shared" si="260"/>
        <v>1.3296950776525652E-4</v>
      </c>
      <c r="F1836" s="4">
        <f t="shared" si="261"/>
        <v>-3.0368020243041606E-3</v>
      </c>
      <c r="G1836" s="6">
        <f t="shared" si="262"/>
        <v>-0.26335432175916668</v>
      </c>
      <c r="H1836" s="8">
        <f t="shared" si="263"/>
        <v>1</v>
      </c>
      <c r="I1836" s="6">
        <f t="shared" si="256"/>
        <v>3.5090790778760237</v>
      </c>
      <c r="J1836" s="15">
        <f t="shared" si="257"/>
        <v>42076</v>
      </c>
      <c r="K1836" s="7">
        <f t="shared" si="258"/>
        <v>18.341560856320243</v>
      </c>
    </row>
    <row r="1837" spans="1:11" x14ac:dyDescent="0.2">
      <c r="A1837" s="11">
        <v>42079</v>
      </c>
      <c r="B1837" s="12">
        <v>6804.1000979999999</v>
      </c>
      <c r="C1837" s="4">
        <f t="shared" si="255"/>
        <v>9.376429793231526E-3</v>
      </c>
      <c r="D1837" s="4">
        <f t="shared" si="259"/>
        <v>1.4509140916531771E-7</v>
      </c>
      <c r="E1837" s="13">
        <f t="shared" si="260"/>
        <v>1.2184636526358403E-4</v>
      </c>
      <c r="F1837" s="4">
        <f t="shared" si="261"/>
        <v>9.376284701822361E-3</v>
      </c>
      <c r="G1837" s="6">
        <f t="shared" si="262"/>
        <v>0.84942393933217764</v>
      </c>
      <c r="H1837" s="8">
        <f t="shared" si="263"/>
        <v>0</v>
      </c>
      <c r="I1837" s="6">
        <f t="shared" si="256"/>
        <v>3.2266757564076034</v>
      </c>
      <c r="J1837" s="15">
        <f t="shared" si="257"/>
        <v>42079</v>
      </c>
      <c r="K1837" s="7">
        <f t="shared" si="258"/>
        <v>17.557656566776433</v>
      </c>
    </row>
    <row r="1838" spans="1:11" x14ac:dyDescent="0.2">
      <c r="A1838" s="11">
        <v>42080</v>
      </c>
      <c r="B1838" s="12">
        <v>6837.6000979999999</v>
      </c>
      <c r="C1838" s="4">
        <f t="shared" si="255"/>
        <v>4.91142113657363E-3</v>
      </c>
      <c r="D1838" s="4">
        <f t="shared" si="259"/>
        <v>1.4509140916531771E-7</v>
      </c>
      <c r="E1838" s="13">
        <f t="shared" si="260"/>
        <v>1.1029136665919494E-4</v>
      </c>
      <c r="F1838" s="4">
        <f t="shared" si="261"/>
        <v>4.9112760451644651E-3</v>
      </c>
      <c r="G1838" s="6">
        <f t="shared" si="262"/>
        <v>0.46765285046098726</v>
      </c>
      <c r="H1838" s="8">
        <f t="shared" si="263"/>
        <v>0</v>
      </c>
      <c r="I1838" s="6">
        <f t="shared" si="256"/>
        <v>3.5279043256316887</v>
      </c>
      <c r="J1838" s="15">
        <f t="shared" si="257"/>
        <v>42080</v>
      </c>
      <c r="K1838" s="7">
        <f t="shared" si="258"/>
        <v>16.704405336550092</v>
      </c>
    </row>
    <row r="1839" spans="1:11" x14ac:dyDescent="0.2">
      <c r="A1839" s="11">
        <v>42081</v>
      </c>
      <c r="B1839" s="12">
        <v>6945.2001950000003</v>
      </c>
      <c r="C1839" s="4">
        <f t="shared" si="255"/>
        <v>1.5613994362605287E-2</v>
      </c>
      <c r="D1839" s="4">
        <f t="shared" si="259"/>
        <v>1.4509140916531771E-7</v>
      </c>
      <c r="E1839" s="13">
        <f t="shared" si="260"/>
        <v>1.0006990483454885E-4</v>
      </c>
      <c r="F1839" s="4">
        <f t="shared" si="261"/>
        <v>1.5613849271196122E-2</v>
      </c>
      <c r="G1839" s="6">
        <f t="shared" si="262"/>
        <v>1.5608394713029616</v>
      </c>
      <c r="H1839" s="8">
        <f t="shared" si="263"/>
        <v>0</v>
      </c>
      <c r="I1839" s="6">
        <f t="shared" si="256"/>
        <v>2.4677723231322632</v>
      </c>
      <c r="J1839" s="15">
        <f t="shared" si="257"/>
        <v>42081</v>
      </c>
      <c r="K1839" s="7">
        <f t="shared" si="258"/>
        <v>15.911532271638976</v>
      </c>
    </row>
    <row r="1840" spans="1:11" x14ac:dyDescent="0.2">
      <c r="A1840" s="11">
        <v>42082</v>
      </c>
      <c r="B1840" s="12">
        <v>6962.2998049999997</v>
      </c>
      <c r="C1840" s="4">
        <f t="shared" si="255"/>
        <v>2.4590499538627484E-3</v>
      </c>
      <c r="D1840" s="4">
        <f t="shared" si="259"/>
        <v>1.4509140916531771E-7</v>
      </c>
      <c r="E1840" s="13">
        <f t="shared" si="260"/>
        <v>9.1028079265395418E-5</v>
      </c>
      <c r="F1840" s="4">
        <f t="shared" si="261"/>
        <v>2.458904862453583E-3</v>
      </c>
      <c r="G1840" s="6">
        <f t="shared" si="262"/>
        <v>0.25772350927652021</v>
      </c>
      <c r="H1840" s="8">
        <f t="shared" si="263"/>
        <v>0</v>
      </c>
      <c r="I1840" s="6">
        <f t="shared" si="256"/>
        <v>3.7000220310220806</v>
      </c>
      <c r="J1840" s="15">
        <f t="shared" si="257"/>
        <v>42082</v>
      </c>
      <c r="K1840" s="7">
        <f t="shared" si="258"/>
        <v>15.175672655320765</v>
      </c>
    </row>
    <row r="1841" spans="1:11" x14ac:dyDescent="0.2">
      <c r="A1841" s="11">
        <v>42083</v>
      </c>
      <c r="B1841" s="12">
        <v>7022.5</v>
      </c>
      <c r="C1841" s="4">
        <f t="shared" si="255"/>
        <v>8.6094284776083666E-3</v>
      </c>
      <c r="D1841" s="4">
        <f t="shared" si="259"/>
        <v>1.4509140916531771E-7</v>
      </c>
      <c r="E1841" s="13">
        <f t="shared" si="260"/>
        <v>8.3029750745900377E-5</v>
      </c>
      <c r="F1841" s="4">
        <f t="shared" si="261"/>
        <v>8.6092833861992017E-3</v>
      </c>
      <c r="G1841" s="6">
        <f t="shared" si="262"/>
        <v>0.94482230276010015</v>
      </c>
      <c r="H1841" s="8">
        <f t="shared" si="263"/>
        <v>0</v>
      </c>
      <c r="I1841" s="6">
        <f t="shared" si="256"/>
        <v>3.3328726607344934</v>
      </c>
      <c r="J1841" s="15">
        <f t="shared" si="257"/>
        <v>42083</v>
      </c>
      <c r="K1841" s="7">
        <f t="shared" si="258"/>
        <v>14.49362857903872</v>
      </c>
    </row>
    <row r="1842" spans="1:11" x14ac:dyDescent="0.2">
      <c r="A1842" s="11">
        <v>42086</v>
      </c>
      <c r="B1842" s="12">
        <v>7037.7001950000003</v>
      </c>
      <c r="C1842" s="4">
        <f t="shared" si="255"/>
        <v>2.1621599565938478E-3</v>
      </c>
      <c r="D1842" s="4">
        <f t="shared" si="259"/>
        <v>1.4509140916531771E-7</v>
      </c>
      <c r="E1842" s="13">
        <f t="shared" si="260"/>
        <v>7.5954491594251266E-5</v>
      </c>
      <c r="F1842" s="4">
        <f t="shared" si="261"/>
        <v>2.1620148651846824E-3</v>
      </c>
      <c r="G1842" s="6">
        <f t="shared" si="262"/>
        <v>0.24807439742072313</v>
      </c>
      <c r="H1842" s="8">
        <f t="shared" si="263"/>
        <v>0</v>
      </c>
      <c r="I1842" s="6">
        <f t="shared" si="256"/>
        <v>3.79297910938732</v>
      </c>
      <c r="J1842" s="15">
        <f t="shared" si="257"/>
        <v>42086</v>
      </c>
      <c r="K1842" s="7">
        <f t="shared" si="258"/>
        <v>13.862354191603089</v>
      </c>
    </row>
    <row r="1843" spans="1:11" x14ac:dyDescent="0.2">
      <c r="A1843" s="11">
        <v>42087</v>
      </c>
      <c r="B1843" s="12">
        <v>7019.7001950000003</v>
      </c>
      <c r="C1843" s="4">
        <f t="shared" si="255"/>
        <v>-2.5609300920741542E-3</v>
      </c>
      <c r="D1843" s="4">
        <f t="shared" si="259"/>
        <v>1.4509140916531771E-7</v>
      </c>
      <c r="E1843" s="13">
        <f t="shared" si="260"/>
        <v>6.9695772420491327E-5</v>
      </c>
      <c r="F1843" s="4">
        <f t="shared" si="261"/>
        <v>-2.5610751834833196E-3</v>
      </c>
      <c r="G1843" s="6">
        <f t="shared" si="262"/>
        <v>-0.30677439626503317</v>
      </c>
      <c r="H1843" s="8">
        <f t="shared" si="263"/>
        <v>1</v>
      </c>
      <c r="I1843" s="6">
        <f t="shared" si="256"/>
        <v>3.8196916496813156</v>
      </c>
      <c r="J1843" s="15">
        <f t="shared" si="257"/>
        <v>42087</v>
      </c>
      <c r="K1843" s="7">
        <f t="shared" si="258"/>
        <v>13.278942134968547</v>
      </c>
    </row>
    <row r="1844" spans="1:11" x14ac:dyDescent="0.2">
      <c r="A1844" s="11">
        <v>42088</v>
      </c>
      <c r="B1844" s="12">
        <v>6991</v>
      </c>
      <c r="C1844" s="4">
        <f t="shared" si="255"/>
        <v>-4.0969023309332135E-3</v>
      </c>
      <c r="D1844" s="4">
        <f t="shared" si="259"/>
        <v>1.4509140916531771E-7</v>
      </c>
      <c r="E1844" s="13">
        <f t="shared" si="260"/>
        <v>6.5379515722572813E-5</v>
      </c>
      <c r="F1844" s="4">
        <f t="shared" si="261"/>
        <v>-4.0970474223423784E-3</v>
      </c>
      <c r="G1844" s="6">
        <f t="shared" si="262"/>
        <v>-0.50669910963641374</v>
      </c>
      <c r="H1844" s="8">
        <f t="shared" si="263"/>
        <v>1</v>
      </c>
      <c r="I1844" s="6">
        <f t="shared" si="256"/>
        <v>3.7703402548493812</v>
      </c>
      <c r="J1844" s="15">
        <f t="shared" si="257"/>
        <v>42088</v>
      </c>
      <c r="K1844" s="7">
        <f t="shared" si="258"/>
        <v>12.861188700042822</v>
      </c>
    </row>
    <row r="1845" spans="1:11" x14ac:dyDescent="0.2">
      <c r="A1845" s="11">
        <v>42089</v>
      </c>
      <c r="B1845" s="12">
        <v>6895.2998049999997</v>
      </c>
      <c r="C1845" s="4">
        <f t="shared" si="255"/>
        <v>-1.378361572153698E-2</v>
      </c>
      <c r="D1845" s="4">
        <f t="shared" si="259"/>
        <v>1.4509140916531771E-7</v>
      </c>
      <c r="E1845" s="13">
        <f t="shared" si="260"/>
        <v>6.3463808702707107E-5</v>
      </c>
      <c r="F1845" s="4">
        <f t="shared" si="261"/>
        <v>-1.3783760812946145E-2</v>
      </c>
      <c r="G1845" s="6">
        <f t="shared" si="262"/>
        <v>-1.7302332840592394</v>
      </c>
      <c r="H1845" s="8">
        <f t="shared" si="263"/>
        <v>1</v>
      </c>
      <c r="I1845" s="6">
        <f t="shared" si="256"/>
        <v>2.4167282362790083</v>
      </c>
      <c r="J1845" s="15">
        <f t="shared" si="257"/>
        <v>42089</v>
      </c>
      <c r="K1845" s="7">
        <f t="shared" si="258"/>
        <v>12.671362831907585</v>
      </c>
    </row>
    <row r="1846" spans="1:11" x14ac:dyDescent="0.2">
      <c r="A1846" s="11">
        <v>42090</v>
      </c>
      <c r="B1846" s="12">
        <v>6855</v>
      </c>
      <c r="C1846" s="4">
        <f t="shared" si="255"/>
        <v>-5.8616787940333941E-3</v>
      </c>
      <c r="D1846" s="4">
        <f t="shared" si="259"/>
        <v>1.4509140916531771E-7</v>
      </c>
      <c r="E1846" s="13">
        <f t="shared" si="260"/>
        <v>9.3989880740086925E-5</v>
      </c>
      <c r="F1846" s="4">
        <f t="shared" si="261"/>
        <v>-5.8618238854425591E-3</v>
      </c>
      <c r="G1846" s="6">
        <f t="shared" si="262"/>
        <v>-0.60463351551647349</v>
      </c>
      <c r="H1846" s="8">
        <f t="shared" si="263"/>
        <v>1</v>
      </c>
      <c r="I1846" s="6">
        <f t="shared" si="256"/>
        <v>3.5344323393475894</v>
      </c>
      <c r="J1846" s="15">
        <f t="shared" si="257"/>
        <v>42090</v>
      </c>
      <c r="K1846" s="7">
        <f t="shared" si="258"/>
        <v>15.420583590526654</v>
      </c>
    </row>
    <row r="1847" spans="1:11" x14ac:dyDescent="0.2">
      <c r="A1847" s="11">
        <v>42093</v>
      </c>
      <c r="B1847" s="12">
        <v>6891.3999020000001</v>
      </c>
      <c r="C1847" s="4">
        <f t="shared" si="255"/>
        <v>5.2959301831398912E-3</v>
      </c>
      <c r="D1847" s="4">
        <f t="shared" si="259"/>
        <v>1.4509140916531771E-7</v>
      </c>
      <c r="E1847" s="13">
        <f t="shared" si="260"/>
        <v>9.2041737688270626E-5</v>
      </c>
      <c r="F1847" s="4">
        <f t="shared" si="261"/>
        <v>5.2957850917307262E-3</v>
      </c>
      <c r="G1847" s="6">
        <f t="shared" si="262"/>
        <v>0.5519985641462144</v>
      </c>
      <c r="H1847" s="8">
        <f t="shared" si="263"/>
        <v>0</v>
      </c>
      <c r="I1847" s="6">
        <f t="shared" si="256"/>
        <v>3.5753444660195419</v>
      </c>
      <c r="J1847" s="15">
        <f t="shared" si="257"/>
        <v>42093</v>
      </c>
      <c r="K1847" s="7">
        <f t="shared" si="258"/>
        <v>15.259934349508999</v>
      </c>
    </row>
    <row r="1848" spans="1:11" x14ac:dyDescent="0.2">
      <c r="A1848" s="11">
        <v>42094</v>
      </c>
      <c r="B1848" s="12">
        <v>6773</v>
      </c>
      <c r="C1848" s="4">
        <f t="shared" si="255"/>
        <v>-1.7330122964651064E-2</v>
      </c>
      <c r="D1848" s="4">
        <f t="shared" si="259"/>
        <v>1.4509140916531771E-7</v>
      </c>
      <c r="E1848" s="13">
        <f t="shared" si="260"/>
        <v>8.392642509674922E-5</v>
      </c>
      <c r="F1848" s="4">
        <f t="shared" si="261"/>
        <v>-1.7330268056060229E-2</v>
      </c>
      <c r="G1848" s="6">
        <f t="shared" si="262"/>
        <v>-1.8917159168408777</v>
      </c>
      <c r="H1848" s="8">
        <f t="shared" si="263"/>
        <v>1</v>
      </c>
      <c r="I1848" s="6">
        <f t="shared" si="256"/>
        <v>1.9845519291025684</v>
      </c>
      <c r="J1848" s="15">
        <f t="shared" si="257"/>
        <v>42094</v>
      </c>
      <c r="K1848" s="7">
        <f t="shared" si="258"/>
        <v>14.571679913269284</v>
      </c>
    </row>
    <row r="1849" spans="1:11" x14ac:dyDescent="0.2">
      <c r="A1849" s="11">
        <v>42095</v>
      </c>
      <c r="B1849" s="12">
        <v>6809.5</v>
      </c>
      <c r="C1849" s="4">
        <f t="shared" si="255"/>
        <v>5.3745757941083489E-3</v>
      </c>
      <c r="D1849" s="4">
        <f t="shared" si="259"/>
        <v>1.4509140916531771E-7</v>
      </c>
      <c r="E1849" s="13">
        <f t="shared" si="260"/>
        <v>1.3261808809967134E-4</v>
      </c>
      <c r="F1849" s="4">
        <f t="shared" si="261"/>
        <v>5.3744307026991839E-3</v>
      </c>
      <c r="G1849" s="6">
        <f t="shared" si="262"/>
        <v>0.4666927843722522</v>
      </c>
      <c r="H1849" s="8">
        <f t="shared" si="263"/>
        <v>0</v>
      </c>
      <c r="I1849" s="6">
        <f t="shared" si="256"/>
        <v>3.4361789285565485</v>
      </c>
      <c r="J1849" s="15">
        <f t="shared" si="257"/>
        <v>42095</v>
      </c>
      <c r="K1849" s="7">
        <f t="shared" si="258"/>
        <v>18.317307741373142</v>
      </c>
    </row>
    <row r="1850" spans="1:11" x14ac:dyDescent="0.2">
      <c r="A1850" s="11">
        <v>42096</v>
      </c>
      <c r="B1850" s="12">
        <v>6833.5</v>
      </c>
      <c r="C1850" s="4">
        <f t="shared" si="255"/>
        <v>3.5182913958430001E-3</v>
      </c>
      <c r="D1850" s="4">
        <f t="shared" si="259"/>
        <v>1.4509140916531771E-7</v>
      </c>
      <c r="E1850" s="13">
        <f t="shared" si="260"/>
        <v>1.198199488359953E-4</v>
      </c>
      <c r="F1850" s="4">
        <f t="shared" si="261"/>
        <v>3.5181463044338347E-3</v>
      </c>
      <c r="G1850" s="6">
        <f t="shared" si="262"/>
        <v>0.32140255954142227</v>
      </c>
      <c r="H1850" s="8">
        <f t="shared" si="263"/>
        <v>0</v>
      </c>
      <c r="I1850" s="6">
        <f t="shared" si="256"/>
        <v>3.54417184831334</v>
      </c>
      <c r="J1850" s="15">
        <f t="shared" si="257"/>
        <v>42096</v>
      </c>
      <c r="K1850" s="7">
        <f t="shared" si="258"/>
        <v>17.411044499255869</v>
      </c>
    </row>
    <row r="1851" spans="1:11" x14ac:dyDescent="0.2">
      <c r="A1851" s="11">
        <v>42101</v>
      </c>
      <c r="B1851" s="12">
        <v>6961.7998049999997</v>
      </c>
      <c r="C1851" s="4">
        <f t="shared" si="255"/>
        <v>1.8601046166701735E-2</v>
      </c>
      <c r="D1851" s="4">
        <f t="shared" si="259"/>
        <v>1.4509140916531771E-7</v>
      </c>
      <c r="E1851" s="13">
        <f t="shared" si="260"/>
        <v>1.0849881446039448E-4</v>
      </c>
      <c r="F1851" s="4">
        <f t="shared" si="261"/>
        <v>1.860090107529257E-2</v>
      </c>
      <c r="G1851" s="6">
        <f t="shared" si="262"/>
        <v>1.785753404101222</v>
      </c>
      <c r="H1851" s="8">
        <f t="shared" si="263"/>
        <v>0</v>
      </c>
      <c r="I1851" s="6">
        <f t="shared" si="256"/>
        <v>2.0509895125036586</v>
      </c>
      <c r="J1851" s="15">
        <f t="shared" si="257"/>
        <v>42101</v>
      </c>
      <c r="K1851" s="7">
        <f t="shared" si="258"/>
        <v>16.568101900483288</v>
      </c>
    </row>
    <row r="1852" spans="1:11" x14ac:dyDescent="0.2">
      <c r="A1852" s="11">
        <v>42102</v>
      </c>
      <c r="B1852" s="12">
        <v>6937.3999020000001</v>
      </c>
      <c r="C1852" s="4">
        <f t="shared" si="255"/>
        <v>-3.5109831614998409E-3</v>
      </c>
      <c r="D1852" s="4">
        <f t="shared" si="259"/>
        <v>1.4509140916531771E-7</v>
      </c>
      <c r="E1852" s="13">
        <f t="shared" si="260"/>
        <v>9.8484227112202377E-5</v>
      </c>
      <c r="F1852" s="4">
        <f t="shared" si="261"/>
        <v>-3.5111282529090063E-3</v>
      </c>
      <c r="G1852" s="6">
        <f t="shared" si="262"/>
        <v>-0.35380450050658163</v>
      </c>
      <c r="H1852" s="8">
        <f t="shared" si="263"/>
        <v>1</v>
      </c>
      <c r="I1852" s="6">
        <f t="shared" si="256"/>
        <v>3.6312797312305349</v>
      </c>
      <c r="J1852" s="15">
        <f t="shared" si="257"/>
        <v>42102</v>
      </c>
      <c r="K1852" s="7">
        <f t="shared" si="258"/>
        <v>15.784964193620207</v>
      </c>
    </row>
    <row r="1853" spans="1:11" x14ac:dyDescent="0.2">
      <c r="A1853" s="11">
        <v>42103</v>
      </c>
      <c r="B1853" s="12">
        <v>7015.3999020000001</v>
      </c>
      <c r="C1853" s="4">
        <f t="shared" si="255"/>
        <v>1.1180668201612778E-2</v>
      </c>
      <c r="D1853" s="4">
        <f t="shared" si="259"/>
        <v>1.4509140916531771E-7</v>
      </c>
      <c r="E1853" s="13">
        <f t="shared" si="260"/>
        <v>9.1918721043163771E-5</v>
      </c>
      <c r="F1853" s="4">
        <f t="shared" si="261"/>
        <v>1.1180523110203613E-2</v>
      </c>
      <c r="G1853" s="6">
        <f t="shared" si="262"/>
        <v>1.1661653606750979</v>
      </c>
      <c r="H1853" s="8">
        <f t="shared" si="263"/>
        <v>0</v>
      </c>
      <c r="I1853" s="6">
        <f t="shared" si="256"/>
        <v>3.048393561738223</v>
      </c>
      <c r="J1853" s="15">
        <f t="shared" si="257"/>
        <v>42103</v>
      </c>
      <c r="K1853" s="7">
        <f t="shared" si="258"/>
        <v>15.24973325141146</v>
      </c>
    </row>
    <row r="1854" spans="1:11" x14ac:dyDescent="0.2">
      <c r="A1854" s="11">
        <v>42104</v>
      </c>
      <c r="B1854" s="12">
        <v>7089.7998049999997</v>
      </c>
      <c r="C1854" s="4">
        <f t="shared" si="255"/>
        <v>1.0549385267615846E-2</v>
      </c>
      <c r="D1854" s="4">
        <f t="shared" si="259"/>
        <v>1.4509140916531771E-7</v>
      </c>
      <c r="E1854" s="13">
        <f t="shared" si="260"/>
        <v>8.3817605530013989E-5</v>
      </c>
      <c r="F1854" s="4">
        <f t="shared" si="261"/>
        <v>1.0549240176206681E-2</v>
      </c>
      <c r="G1854" s="6">
        <f t="shared" si="262"/>
        <v>1.1522681433073694</v>
      </c>
      <c r="H1854" s="8">
        <f t="shared" si="263"/>
        <v>0</v>
      </c>
      <c r="I1854" s="6">
        <f t="shared" si="256"/>
        <v>3.1106342710973469</v>
      </c>
      <c r="J1854" s="15">
        <f t="shared" si="257"/>
        <v>42104</v>
      </c>
      <c r="K1854" s="7">
        <f t="shared" si="258"/>
        <v>14.562229980018012</v>
      </c>
    </row>
    <row r="1855" spans="1:11" x14ac:dyDescent="0.2">
      <c r="A1855" s="11">
        <v>42107</v>
      </c>
      <c r="B1855" s="12">
        <v>7064.2998049999997</v>
      </c>
      <c r="C1855" s="4">
        <f t="shared" si="255"/>
        <v>-3.603200244678726E-3</v>
      </c>
      <c r="D1855" s="4">
        <f t="shared" si="259"/>
        <v>1.4509140916531771E-7</v>
      </c>
      <c r="E1855" s="13">
        <f t="shared" si="260"/>
        <v>7.6651421803842392E-5</v>
      </c>
      <c r="F1855" s="4">
        <f t="shared" si="261"/>
        <v>-3.6033453360878914E-3</v>
      </c>
      <c r="G1855" s="6">
        <f t="shared" si="262"/>
        <v>-0.41157195938438196</v>
      </c>
      <c r="H1855" s="8">
        <f t="shared" si="263"/>
        <v>1</v>
      </c>
      <c r="I1855" s="6">
        <f t="shared" si="256"/>
        <v>3.7344869296788379</v>
      </c>
      <c r="J1855" s="15">
        <f t="shared" si="257"/>
        <v>42107</v>
      </c>
      <c r="K1855" s="7">
        <f t="shared" si="258"/>
        <v>13.92580687657707</v>
      </c>
    </row>
    <row r="1856" spans="1:11" x14ac:dyDescent="0.2">
      <c r="A1856" s="11">
        <v>42108</v>
      </c>
      <c r="B1856" s="12">
        <v>7075.2998049999997</v>
      </c>
      <c r="C1856" s="4">
        <f t="shared" si="255"/>
        <v>1.555914244042631E-3</v>
      </c>
      <c r="D1856" s="4">
        <f t="shared" si="259"/>
        <v>1.4509140916531771E-7</v>
      </c>
      <c r="E1856" s="13">
        <f t="shared" si="260"/>
        <v>7.2727637931660916E-5</v>
      </c>
      <c r="F1856" s="4">
        <f t="shared" si="261"/>
        <v>1.5557691526334656E-3</v>
      </c>
      <c r="G1856" s="6">
        <f t="shared" si="262"/>
        <v>0.18242964576381698</v>
      </c>
      <c r="H1856" s="8">
        <f t="shared" si="263"/>
        <v>0</v>
      </c>
      <c r="I1856" s="6">
        <f t="shared" si="256"/>
        <v>3.8288157197420651</v>
      </c>
      <c r="J1856" s="15">
        <f t="shared" si="257"/>
        <v>42108</v>
      </c>
      <c r="K1856" s="7">
        <f t="shared" si="258"/>
        <v>13.564694024087022</v>
      </c>
    </row>
    <row r="1857" spans="1:11" x14ac:dyDescent="0.2">
      <c r="A1857" s="11">
        <v>42109</v>
      </c>
      <c r="B1857" s="12">
        <v>7096.7998049999997</v>
      </c>
      <c r="C1857" s="4">
        <f t="shared" si="255"/>
        <v>3.0341328505541785E-3</v>
      </c>
      <c r="D1857" s="4">
        <f t="shared" si="259"/>
        <v>1.4509140916531771E-7</v>
      </c>
      <c r="E1857" s="13">
        <f t="shared" si="260"/>
        <v>6.6841322787467727E-5</v>
      </c>
      <c r="F1857" s="4">
        <f t="shared" si="261"/>
        <v>3.0339877591450131E-3</v>
      </c>
      <c r="G1857" s="6">
        <f t="shared" si="262"/>
        <v>0.37110030071342798</v>
      </c>
      <c r="H1857" s="8">
        <f t="shared" si="263"/>
        <v>0</v>
      </c>
      <c r="I1857" s="6">
        <f t="shared" si="256"/>
        <v>3.818798282238439</v>
      </c>
      <c r="J1857" s="15">
        <f t="shared" si="257"/>
        <v>42109</v>
      </c>
      <c r="K1857" s="7">
        <f t="shared" si="258"/>
        <v>13.004174201089945</v>
      </c>
    </row>
    <row r="1858" spans="1:11" x14ac:dyDescent="0.2">
      <c r="A1858" s="11">
        <v>42110</v>
      </c>
      <c r="B1858" s="12">
        <v>7060.5</v>
      </c>
      <c r="C1858" s="4">
        <f t="shared" si="255"/>
        <v>-5.1280802198971995E-3</v>
      </c>
      <c r="D1858" s="4">
        <f t="shared" si="259"/>
        <v>1.4509140916531771E-7</v>
      </c>
      <c r="E1858" s="13">
        <f t="shared" si="260"/>
        <v>6.1634334228303996E-5</v>
      </c>
      <c r="F1858" s="4">
        <f t="shared" si="261"/>
        <v>-5.1282253113063645E-3</v>
      </c>
      <c r="G1858" s="6">
        <f t="shared" si="262"/>
        <v>-0.65321438979587609</v>
      </c>
      <c r="H1858" s="8">
        <f t="shared" si="263"/>
        <v>1</v>
      </c>
      <c r="I1858" s="6">
        <f t="shared" si="256"/>
        <v>3.7148626817090267</v>
      </c>
      <c r="J1858" s="15">
        <f t="shared" si="257"/>
        <v>42110</v>
      </c>
      <c r="K1858" s="7">
        <f t="shared" si="258"/>
        <v>12.487388261666613</v>
      </c>
    </row>
    <row r="1859" spans="1:11" x14ac:dyDescent="0.2">
      <c r="A1859" s="11">
        <v>42111</v>
      </c>
      <c r="B1859" s="12">
        <v>6994.6000979999999</v>
      </c>
      <c r="C1859" s="4">
        <f t="shared" si="255"/>
        <v>-9.3774337366118541E-3</v>
      </c>
      <c r="D1859" s="4">
        <f t="shared" si="259"/>
        <v>1.4509140916531771E-7</v>
      </c>
      <c r="E1859" s="13">
        <f t="shared" si="260"/>
        <v>6.1920486808298089E-5</v>
      </c>
      <c r="F1859" s="4">
        <f t="shared" si="261"/>
        <v>-9.3775788280210191E-3</v>
      </c>
      <c r="G1859" s="6">
        <f t="shared" si="262"/>
        <v>-1.1917181191422488</v>
      </c>
      <c r="H1859" s="8">
        <f t="shared" si="263"/>
        <v>1</v>
      </c>
      <c r="I1859" s="6">
        <f t="shared" si="256"/>
        <v>3.215795162460652</v>
      </c>
      <c r="J1859" s="15">
        <f t="shared" si="257"/>
        <v>42111</v>
      </c>
      <c r="K1859" s="7">
        <f t="shared" si="258"/>
        <v>12.516342581800568</v>
      </c>
    </row>
    <row r="1860" spans="1:11" x14ac:dyDescent="0.2">
      <c r="A1860" s="11">
        <v>42114</v>
      </c>
      <c r="B1860" s="12">
        <v>7052.1000979999999</v>
      </c>
      <c r="C1860" s="4">
        <f t="shared" si="255"/>
        <v>8.1870219154570271E-3</v>
      </c>
      <c r="D1860" s="4">
        <f t="shared" si="259"/>
        <v>1.4509140916531771E-7</v>
      </c>
      <c r="E1860" s="13">
        <f t="shared" si="260"/>
        <v>7.3640248713252474E-5</v>
      </c>
      <c r="F1860" s="4">
        <f t="shared" si="261"/>
        <v>8.1868768240478621E-3</v>
      </c>
      <c r="G1860" s="6">
        <f t="shared" si="262"/>
        <v>0.95402692761692143</v>
      </c>
      <c r="H1860" s="8">
        <f t="shared" si="263"/>
        <v>0</v>
      </c>
      <c r="I1860" s="6">
        <f t="shared" si="256"/>
        <v>3.3841371895784897</v>
      </c>
      <c r="J1860" s="15">
        <f t="shared" si="257"/>
        <v>42114</v>
      </c>
      <c r="K1860" s="7">
        <f t="shared" si="258"/>
        <v>13.649535861871961</v>
      </c>
    </row>
    <row r="1861" spans="1:11" x14ac:dyDescent="0.2">
      <c r="A1861" s="11">
        <v>42115</v>
      </c>
      <c r="B1861" s="12">
        <v>7062.8999020000001</v>
      </c>
      <c r="C1861" s="4">
        <f t="shared" si="255"/>
        <v>1.5302594555418744E-3</v>
      </c>
      <c r="D1861" s="4">
        <f t="shared" si="259"/>
        <v>1.4509140916531771E-7</v>
      </c>
      <c r="E1861" s="13">
        <f t="shared" si="260"/>
        <v>6.7648611181362925E-5</v>
      </c>
      <c r="F1861" s="4">
        <f t="shared" si="261"/>
        <v>1.530114364132709E-3</v>
      </c>
      <c r="G1861" s="6">
        <f t="shared" si="262"/>
        <v>0.18603491049300039</v>
      </c>
      <c r="H1861" s="8">
        <f t="shared" si="263"/>
        <v>0</v>
      </c>
      <c r="I1861" s="6">
        <f t="shared" si="256"/>
        <v>3.8643488393483008</v>
      </c>
      <c r="J1861" s="15">
        <f t="shared" si="257"/>
        <v>42115</v>
      </c>
      <c r="K1861" s="7">
        <f t="shared" si="258"/>
        <v>13.082468661871435</v>
      </c>
    </row>
    <row r="1862" spans="1:11" x14ac:dyDescent="0.2">
      <c r="A1862" s="11">
        <v>42116</v>
      </c>
      <c r="B1862" s="12">
        <v>7028.2001950000003</v>
      </c>
      <c r="C1862" s="4">
        <f t="shared" si="255"/>
        <v>-4.9250628980686169E-3</v>
      </c>
      <c r="D1862" s="4">
        <f t="shared" si="259"/>
        <v>1.4509140916531771E-7</v>
      </c>
      <c r="E1862" s="13">
        <f t="shared" si="260"/>
        <v>6.2348455257842255E-5</v>
      </c>
      <c r="F1862" s="4">
        <f t="shared" si="261"/>
        <v>-4.9252079894777819E-3</v>
      </c>
      <c r="G1862" s="6">
        <f t="shared" si="262"/>
        <v>-0.62375167712434321</v>
      </c>
      <c r="H1862" s="8">
        <f t="shared" si="263"/>
        <v>1</v>
      </c>
      <c r="I1862" s="6">
        <f t="shared" si="256"/>
        <v>3.7279142201778472</v>
      </c>
      <c r="J1862" s="15">
        <f t="shared" si="257"/>
        <v>42116</v>
      </c>
      <c r="K1862" s="7">
        <f t="shared" si="258"/>
        <v>12.559521957556383</v>
      </c>
    </row>
    <row r="1863" spans="1:11" x14ac:dyDescent="0.2">
      <c r="A1863" s="11">
        <v>42117</v>
      </c>
      <c r="B1863" s="12">
        <v>7053.7001950000003</v>
      </c>
      <c r="C1863" s="4">
        <f t="shared" si="255"/>
        <v>3.621674229525956E-3</v>
      </c>
      <c r="D1863" s="4">
        <f t="shared" si="259"/>
        <v>1.4509140916531771E-7</v>
      </c>
      <c r="E1863" s="13">
        <f t="shared" si="260"/>
        <v>6.2172511806560078E-5</v>
      </c>
      <c r="F1863" s="4">
        <f t="shared" si="261"/>
        <v>3.6215291381167906E-3</v>
      </c>
      <c r="G1863" s="6">
        <f t="shared" si="262"/>
        <v>0.45929612044430113</v>
      </c>
      <c r="H1863" s="8">
        <f t="shared" si="263"/>
        <v>0</v>
      </c>
      <c r="I1863" s="6">
        <f t="shared" si="256"/>
        <v>3.8183837978029578</v>
      </c>
      <c r="J1863" s="15">
        <f t="shared" si="257"/>
        <v>42117</v>
      </c>
      <c r="K1863" s="7">
        <f t="shared" si="258"/>
        <v>12.541788344195457</v>
      </c>
    </row>
    <row r="1864" spans="1:11" x14ac:dyDescent="0.2">
      <c r="A1864" s="11">
        <v>42118</v>
      </c>
      <c r="B1864" s="12">
        <v>7070.7001950000003</v>
      </c>
      <c r="C1864" s="4">
        <f t="shared" si="255"/>
        <v>2.4071829938993035E-3</v>
      </c>
      <c r="D1864" s="4">
        <f t="shared" si="259"/>
        <v>1.4509140916531771E-7</v>
      </c>
      <c r="E1864" s="13">
        <f t="shared" si="260"/>
        <v>5.7504340375279283E-5</v>
      </c>
      <c r="F1864" s="4">
        <f t="shared" si="261"/>
        <v>2.4070379024901381E-3</v>
      </c>
      <c r="G1864" s="6">
        <f t="shared" si="262"/>
        <v>0.31741877840666821</v>
      </c>
      <c r="H1864" s="8">
        <f t="shared" si="263"/>
        <v>0</v>
      </c>
      <c r="I1864" s="6">
        <f t="shared" si="256"/>
        <v>3.9125091904639047</v>
      </c>
      <c r="J1864" s="15">
        <f t="shared" si="257"/>
        <v>42118</v>
      </c>
      <c r="K1864" s="7">
        <f t="shared" si="258"/>
        <v>12.061756967766204</v>
      </c>
    </row>
    <row r="1865" spans="1:11" x14ac:dyDescent="0.2">
      <c r="A1865" s="11">
        <v>42121</v>
      </c>
      <c r="B1865" s="12">
        <v>7104</v>
      </c>
      <c r="C1865" s="4">
        <f t="shared" si="255"/>
        <v>4.6984932029555107E-3</v>
      </c>
      <c r="D1865" s="4">
        <f t="shared" si="259"/>
        <v>1.4509140916531771E-7</v>
      </c>
      <c r="E1865" s="13">
        <f t="shared" si="260"/>
        <v>5.3374912262876413E-5</v>
      </c>
      <c r="F1865" s="4">
        <f t="shared" si="261"/>
        <v>4.6983481115463457E-3</v>
      </c>
      <c r="G1865" s="6">
        <f t="shared" si="262"/>
        <v>0.64309717890018014</v>
      </c>
      <c r="H1865" s="8">
        <f t="shared" si="263"/>
        <v>0</v>
      </c>
      <c r="I1865" s="6">
        <f t="shared" si="256"/>
        <v>3.7933593411424904</v>
      </c>
      <c r="J1865" s="15">
        <f t="shared" si="257"/>
        <v>42121</v>
      </c>
      <c r="K1865" s="7">
        <f t="shared" si="258"/>
        <v>11.620607902561609</v>
      </c>
    </row>
    <row r="1866" spans="1:11" x14ac:dyDescent="0.2">
      <c r="A1866" s="11">
        <v>42122</v>
      </c>
      <c r="B1866" s="12">
        <v>7030.5</v>
      </c>
      <c r="C1866" s="4">
        <f t="shared" si="255"/>
        <v>-1.0400178641135474E-2</v>
      </c>
      <c r="D1866" s="4">
        <f t="shared" si="259"/>
        <v>1.4509140916531771E-7</v>
      </c>
      <c r="E1866" s="13">
        <f t="shared" si="260"/>
        <v>4.9722052296929424E-5</v>
      </c>
      <c r="F1866" s="4">
        <f t="shared" si="261"/>
        <v>-1.0400323732544639E-2</v>
      </c>
      <c r="G1866" s="6">
        <f t="shared" si="262"/>
        <v>-1.4749331435410822</v>
      </c>
      <c r="H1866" s="8">
        <f t="shared" si="263"/>
        <v>1</v>
      </c>
      <c r="I1866" s="6">
        <f t="shared" si="256"/>
        <v>2.9478785853790099</v>
      </c>
      <c r="J1866" s="15">
        <f t="shared" si="257"/>
        <v>42122</v>
      </c>
      <c r="K1866" s="7">
        <f t="shared" si="258"/>
        <v>11.215916917988981</v>
      </c>
    </row>
    <row r="1867" spans="1:11" x14ac:dyDescent="0.2">
      <c r="A1867" s="11">
        <v>42123</v>
      </c>
      <c r="B1867" s="12">
        <v>6946.2998049999997</v>
      </c>
      <c r="C1867" s="4">
        <f t="shared" si="255"/>
        <v>-1.2048711406658809E-2</v>
      </c>
      <c r="D1867" s="4">
        <f t="shared" si="259"/>
        <v>1.4509140916531771E-7</v>
      </c>
      <c r="E1867" s="13">
        <f t="shared" si="260"/>
        <v>6.6612475068624256E-5</v>
      </c>
      <c r="F1867" s="4">
        <f t="shared" si="261"/>
        <v>-1.2048856498067974E-2</v>
      </c>
      <c r="G1867" s="6">
        <f t="shared" si="262"/>
        <v>-1.4762776560377016</v>
      </c>
      <c r="H1867" s="8">
        <f t="shared" si="263"/>
        <v>1</v>
      </c>
      <c r="I1867" s="6">
        <f t="shared" si="256"/>
        <v>2.799672950245331</v>
      </c>
      <c r="J1867" s="15">
        <f t="shared" si="257"/>
        <v>42123</v>
      </c>
      <c r="K1867" s="7">
        <f t="shared" si="258"/>
        <v>12.981893618560406</v>
      </c>
    </row>
    <row r="1868" spans="1:11" x14ac:dyDescent="0.2">
      <c r="A1868" s="11">
        <v>42124</v>
      </c>
      <c r="B1868" s="12">
        <v>6960.6000979999999</v>
      </c>
      <c r="C1868" s="4">
        <f t="shared" si="255"/>
        <v>2.0565759644502256E-3</v>
      </c>
      <c r="D1868" s="4">
        <f t="shared" si="259"/>
        <v>1.4509140916531771E-7</v>
      </c>
      <c r="E1868" s="13">
        <f t="shared" si="260"/>
        <v>8.8438062878836804E-5</v>
      </c>
      <c r="F1868" s="4">
        <f t="shared" si="261"/>
        <v>2.0564308730410602E-3</v>
      </c>
      <c r="G1868" s="6">
        <f t="shared" si="262"/>
        <v>0.21867266842303165</v>
      </c>
      <c r="H1868" s="8">
        <f t="shared" si="263"/>
        <v>0</v>
      </c>
      <c r="I1868" s="6">
        <f t="shared" si="256"/>
        <v>3.7237566515573408</v>
      </c>
      <c r="J1868" s="15">
        <f t="shared" si="257"/>
        <v>42124</v>
      </c>
      <c r="K1868" s="7">
        <f t="shared" si="258"/>
        <v>14.958218446173898</v>
      </c>
    </row>
    <row r="1869" spans="1:11" x14ac:dyDescent="0.2">
      <c r="A1869" s="11">
        <v>42125</v>
      </c>
      <c r="B1869" s="12">
        <v>6986</v>
      </c>
      <c r="C1869" s="4">
        <f t="shared" si="255"/>
        <v>3.6424547781152019E-3</v>
      </c>
      <c r="D1869" s="4">
        <f t="shared" si="259"/>
        <v>1.4509140916531771E-7</v>
      </c>
      <c r="E1869" s="13">
        <f t="shared" si="260"/>
        <v>8.0738642410295666E-5</v>
      </c>
      <c r="F1869" s="4">
        <f t="shared" si="261"/>
        <v>3.6423096867060365E-3</v>
      </c>
      <c r="G1869" s="6">
        <f t="shared" si="262"/>
        <v>0.40535557230811053</v>
      </c>
      <c r="H1869" s="8">
        <f t="shared" si="263"/>
        <v>0</v>
      </c>
      <c r="I1869" s="6">
        <f t="shared" si="256"/>
        <v>3.7110515253044665</v>
      </c>
      <c r="J1869" s="15">
        <f t="shared" si="257"/>
        <v>42125</v>
      </c>
      <c r="K1869" s="7">
        <f t="shared" si="258"/>
        <v>14.292262427553171</v>
      </c>
    </row>
    <row r="1870" spans="1:11" x14ac:dyDescent="0.2">
      <c r="A1870" s="11">
        <v>42129</v>
      </c>
      <c r="B1870" s="12">
        <v>6927.6000979999999</v>
      </c>
      <c r="C1870" s="4">
        <f t="shared" si="255"/>
        <v>-8.3946993655759378E-3</v>
      </c>
      <c r="D1870" s="4">
        <f t="shared" si="259"/>
        <v>1.4509140916531771E-7</v>
      </c>
      <c r="E1870" s="13">
        <f t="shared" si="260"/>
        <v>7.3927794993905788E-5</v>
      </c>
      <c r="F1870" s="4">
        <f t="shared" si="261"/>
        <v>-8.3948444569851028E-3</v>
      </c>
      <c r="G1870" s="6">
        <f t="shared" si="262"/>
        <v>-0.97635729905753454</v>
      </c>
      <c r="H1870" s="8">
        <f t="shared" si="263"/>
        <v>1</v>
      </c>
      <c r="I1870" s="6">
        <f t="shared" si="256"/>
        <v>3.3606355213004191</v>
      </c>
      <c r="J1870" s="15">
        <f t="shared" si="257"/>
        <v>42129</v>
      </c>
      <c r="K1870" s="7">
        <f t="shared" si="258"/>
        <v>13.676158866238049</v>
      </c>
    </row>
    <row r="1871" spans="1:11" x14ac:dyDescent="0.2">
      <c r="A1871" s="11">
        <v>42130</v>
      </c>
      <c r="B1871" s="12">
        <v>6933.7001950000003</v>
      </c>
      <c r="C1871" s="4">
        <f t="shared" si="255"/>
        <v>8.8016236065330885E-4</v>
      </c>
      <c r="D1871" s="4">
        <f t="shared" si="259"/>
        <v>1.4509140916531771E-7</v>
      </c>
      <c r="E1871" s="13">
        <f t="shared" si="260"/>
        <v>8.10127875710472E-5</v>
      </c>
      <c r="F1871" s="4">
        <f t="shared" si="261"/>
        <v>8.8001726924414356E-4</v>
      </c>
      <c r="G1871" s="6">
        <f t="shared" si="262"/>
        <v>9.7771979195096156E-2</v>
      </c>
      <c r="H1871" s="8">
        <f t="shared" si="263"/>
        <v>0</v>
      </c>
      <c r="I1871" s="6">
        <f t="shared" si="256"/>
        <v>3.7867335590898108</v>
      </c>
      <c r="J1871" s="15">
        <f t="shared" si="257"/>
        <v>42130</v>
      </c>
      <c r="K1871" s="7">
        <f t="shared" si="258"/>
        <v>14.316506297094604</v>
      </c>
    </row>
    <row r="1872" spans="1:11" x14ac:dyDescent="0.2">
      <c r="A1872" s="11">
        <v>42131</v>
      </c>
      <c r="B1872" s="12">
        <v>6887</v>
      </c>
      <c r="C1872" s="4">
        <f t="shared" ref="C1872:C1935" si="264">LN(B1872/B1871)</f>
        <v>-6.7580328171563762E-3</v>
      </c>
      <c r="D1872" s="4">
        <f t="shared" si="259"/>
        <v>1.4509140916531771E-7</v>
      </c>
      <c r="E1872" s="13">
        <f t="shared" si="260"/>
        <v>7.4170301669239261E-5</v>
      </c>
      <c r="F1872" s="4">
        <f t="shared" si="261"/>
        <v>-6.7581779085655411E-3</v>
      </c>
      <c r="G1872" s="6">
        <f t="shared" si="262"/>
        <v>-0.78471977619124944</v>
      </c>
      <c r="H1872" s="8">
        <f t="shared" si="263"/>
        <v>1</v>
      </c>
      <c r="I1872" s="6">
        <f t="shared" si="256"/>
        <v>3.5277422707007347</v>
      </c>
      <c r="J1872" s="15">
        <f t="shared" si="257"/>
        <v>42131</v>
      </c>
      <c r="K1872" s="7">
        <f t="shared" si="258"/>
        <v>13.69857157601388</v>
      </c>
    </row>
    <row r="1873" spans="1:11" x14ac:dyDescent="0.2">
      <c r="A1873" s="11">
        <v>42132</v>
      </c>
      <c r="B1873" s="12">
        <v>7046.7998049999997</v>
      </c>
      <c r="C1873" s="4">
        <f t="shared" si="264"/>
        <v>2.2938008836151557E-2</v>
      </c>
      <c r="D1873" s="4">
        <f t="shared" si="259"/>
        <v>1.4509140916531771E-7</v>
      </c>
      <c r="E1873" s="13">
        <f t="shared" si="260"/>
        <v>7.6613804887660895E-5</v>
      </c>
      <c r="F1873" s="4">
        <f t="shared" si="261"/>
        <v>2.2937863744742392E-2</v>
      </c>
      <c r="G1873" s="6">
        <f t="shared" si="262"/>
        <v>2.6205922537666684</v>
      </c>
      <c r="H1873" s="8">
        <f t="shared" si="263"/>
        <v>0</v>
      </c>
      <c r="I1873" s="6">
        <f t="shared" si="256"/>
        <v>0.38567622503936327</v>
      </c>
      <c r="J1873" s="15">
        <f t="shared" si="257"/>
        <v>42132</v>
      </c>
      <c r="K1873" s="7">
        <f t="shared" si="258"/>
        <v>13.922389391400531</v>
      </c>
    </row>
    <row r="1874" spans="1:11" x14ac:dyDescent="0.2">
      <c r="A1874" s="11">
        <v>42135</v>
      </c>
      <c r="B1874" s="12">
        <v>7029.8999020000001</v>
      </c>
      <c r="C1874" s="4">
        <f t="shared" si="264"/>
        <v>-2.4011183688333456E-3</v>
      </c>
      <c r="D1874" s="4">
        <f t="shared" si="259"/>
        <v>1.4509140916531771E-7</v>
      </c>
      <c r="E1874" s="13">
        <f t="shared" si="260"/>
        <v>7.0278995827935826E-5</v>
      </c>
      <c r="F1874" s="4">
        <f t="shared" si="261"/>
        <v>-2.401263460242511E-3</v>
      </c>
      <c r="G1874" s="6">
        <f t="shared" si="262"/>
        <v>-0.28643562950776852</v>
      </c>
      <c r="H1874" s="8">
        <f t="shared" si="263"/>
        <v>1</v>
      </c>
      <c r="I1874" s="6">
        <f t="shared" si="256"/>
        <v>3.8215575733245744</v>
      </c>
      <c r="J1874" s="15">
        <f t="shared" si="257"/>
        <v>42135</v>
      </c>
      <c r="K1874" s="7">
        <f t="shared" si="258"/>
        <v>13.334386354260086</v>
      </c>
    </row>
    <row r="1875" spans="1:11" x14ac:dyDescent="0.2">
      <c r="A1875" s="11">
        <v>42136</v>
      </c>
      <c r="B1875" s="12">
        <v>6933.7998049999997</v>
      </c>
      <c r="C1875" s="4">
        <f t="shared" si="264"/>
        <v>-1.3764491686577861E-2</v>
      </c>
      <c r="D1875" s="4">
        <f t="shared" si="259"/>
        <v>1.4509140916531771E-7</v>
      </c>
      <c r="E1875" s="13">
        <f t="shared" si="260"/>
        <v>6.5747905381070916E-5</v>
      </c>
      <c r="F1875" s="4">
        <f t="shared" si="261"/>
        <v>-1.3764636777987026E-2</v>
      </c>
      <c r="G1875" s="6">
        <f t="shared" si="262"/>
        <v>-1.6975547687202872</v>
      </c>
      <c r="H1875" s="8">
        <f t="shared" si="263"/>
        <v>1</v>
      </c>
      <c r="I1875" s="6">
        <f t="shared" si="256"/>
        <v>2.455056742760819</v>
      </c>
      <c r="J1875" s="15">
        <f t="shared" si="257"/>
        <v>42136</v>
      </c>
      <c r="K1875" s="7">
        <f t="shared" si="258"/>
        <v>12.897371849105902</v>
      </c>
    </row>
    <row r="1876" spans="1:11" x14ac:dyDescent="0.2">
      <c r="A1876" s="11">
        <v>42137</v>
      </c>
      <c r="B1876" s="12">
        <v>6949.6000979999999</v>
      </c>
      <c r="C1876" s="4">
        <f t="shared" si="264"/>
        <v>2.2761427218029482E-3</v>
      </c>
      <c r="D1876" s="4">
        <f t="shared" si="259"/>
        <v>1.4509140916531771E-7</v>
      </c>
      <c r="E1876" s="13">
        <f t="shared" si="260"/>
        <v>9.591237013123168E-5</v>
      </c>
      <c r="F1876" s="4">
        <f t="shared" si="261"/>
        <v>2.2759976303937828E-3</v>
      </c>
      <c r="G1876" s="6">
        <f t="shared" si="262"/>
        <v>0.23239912789876416</v>
      </c>
      <c r="H1876" s="8">
        <f t="shared" si="263"/>
        <v>0</v>
      </c>
      <c r="I1876" s="6">
        <f t="shared" ref="I1876:I1939" si="265">-0.5*LN(2*PI())-0.5*LN(E1876)-0.5*G1876*G1876</f>
        <v>3.6800945867188855</v>
      </c>
      <c r="J1876" s="15">
        <f t="shared" ref="J1876:J1939" si="266">A1876</f>
        <v>42137</v>
      </c>
      <c r="K1876" s="7">
        <f t="shared" ref="K1876:K1939" si="267">100*SQRT($B$12*E1876)</f>
        <v>15.577493265349728</v>
      </c>
    </row>
    <row r="1877" spans="1:11" x14ac:dyDescent="0.2">
      <c r="A1877" s="11">
        <v>42138</v>
      </c>
      <c r="B1877" s="12">
        <v>6973</v>
      </c>
      <c r="C1877" s="4">
        <f t="shared" si="264"/>
        <v>3.3614301737690186E-3</v>
      </c>
      <c r="D1877" s="4">
        <f t="shared" ref="D1877:D1940" si="268">D1876</f>
        <v>1.4509140916531771E-7</v>
      </c>
      <c r="E1877" s="13">
        <f t="shared" ref="E1877:E1934" si="269">$G$6+(($G$7+$G$8*H1876)*F1876*F1876)+($G$9*E1876)</f>
        <v>8.7350356427899289E-5</v>
      </c>
      <c r="F1877" s="4">
        <f t="shared" ref="F1877:F1934" si="270">C1877-D1877</f>
        <v>3.3612850823598532E-3</v>
      </c>
      <c r="G1877" s="6">
        <f t="shared" ref="G1877:G1934" si="271">F1877/SQRT(E1877)</f>
        <v>0.35964415573375791</v>
      </c>
      <c r="H1877" s="8">
        <f t="shared" si="263"/>
        <v>0</v>
      </c>
      <c r="I1877" s="6">
        <f t="shared" si="265"/>
        <v>3.6891812278864831</v>
      </c>
      <c r="J1877" s="15">
        <f t="shared" si="266"/>
        <v>42138</v>
      </c>
      <c r="K1877" s="7">
        <f t="shared" si="267"/>
        <v>14.86594772500513</v>
      </c>
    </row>
    <row r="1878" spans="1:11" x14ac:dyDescent="0.2">
      <c r="A1878" s="11">
        <v>42139</v>
      </c>
      <c r="B1878" s="12">
        <v>6960.5</v>
      </c>
      <c r="C1878" s="4">
        <f t="shared" si="264"/>
        <v>-1.7942373923888473E-3</v>
      </c>
      <c r="D1878" s="4">
        <f t="shared" si="268"/>
        <v>1.4509140916531771E-7</v>
      </c>
      <c r="E1878" s="13">
        <f t="shared" si="269"/>
        <v>7.9776465750191523E-5</v>
      </c>
      <c r="F1878" s="4">
        <f t="shared" si="270"/>
        <v>-1.7943824837980127E-3</v>
      </c>
      <c r="G1878" s="6">
        <f t="shared" si="271"/>
        <v>-0.20089893060621475</v>
      </c>
      <c r="H1878" s="8">
        <f t="shared" ref="H1878:H1941" si="272">IF(G1878&lt;0,1,0)</f>
        <v>1</v>
      </c>
      <c r="I1878" s="6">
        <f t="shared" si="265"/>
        <v>3.7790222828438402</v>
      </c>
      <c r="J1878" s="15">
        <f t="shared" si="266"/>
        <v>42139</v>
      </c>
      <c r="K1878" s="7">
        <f t="shared" si="267"/>
        <v>14.206845474910484</v>
      </c>
    </row>
    <row r="1879" spans="1:11" x14ac:dyDescent="0.2">
      <c r="A1879" s="11">
        <v>42142</v>
      </c>
      <c r="B1879" s="12">
        <v>6968.8999020000001</v>
      </c>
      <c r="C1879" s="4">
        <f t="shared" si="264"/>
        <v>1.2060681834544721E-3</v>
      </c>
      <c r="D1879" s="4">
        <f t="shared" si="268"/>
        <v>1.4509140916531771E-7</v>
      </c>
      <c r="E1879" s="13">
        <f t="shared" si="269"/>
        <v>7.3675625814723138E-5</v>
      </c>
      <c r="F1879" s="4">
        <f t="shared" si="270"/>
        <v>1.2059230920453067E-3</v>
      </c>
      <c r="G1879" s="6">
        <f t="shared" si="271"/>
        <v>0.14049397323402971</v>
      </c>
      <c r="H1879" s="8">
        <f t="shared" si="272"/>
        <v>0</v>
      </c>
      <c r="I1879" s="6">
        <f t="shared" si="265"/>
        <v>3.8291114560952826</v>
      </c>
      <c r="J1879" s="15">
        <f t="shared" si="266"/>
        <v>42142</v>
      </c>
      <c r="K1879" s="7">
        <f t="shared" si="267"/>
        <v>13.652814116922912</v>
      </c>
    </row>
    <row r="1880" spans="1:11" x14ac:dyDescent="0.2">
      <c r="A1880" s="11">
        <v>42143</v>
      </c>
      <c r="B1880" s="12">
        <v>6995.1000979999999</v>
      </c>
      <c r="C1880" s="4">
        <f t="shared" si="264"/>
        <v>3.7525389207873315E-3</v>
      </c>
      <c r="D1880" s="4">
        <f t="shared" si="268"/>
        <v>1.4509140916531771E-7</v>
      </c>
      <c r="E1880" s="13">
        <f t="shared" si="269"/>
        <v>6.7679905489958649E-5</v>
      </c>
      <c r="F1880" s="4">
        <f t="shared" si="270"/>
        <v>3.7523938293781661E-3</v>
      </c>
      <c r="G1880" s="6">
        <f t="shared" si="271"/>
        <v>0.45611939681753177</v>
      </c>
      <c r="H1880" s="8">
        <f t="shared" si="272"/>
        <v>0</v>
      </c>
      <c r="I1880" s="6">
        <f t="shared" si="265"/>
        <v>3.7773996342648544</v>
      </c>
      <c r="J1880" s="15">
        <f t="shared" si="266"/>
        <v>42143</v>
      </c>
      <c r="K1880" s="7">
        <f t="shared" si="267"/>
        <v>13.085494292902938</v>
      </c>
    </row>
    <row r="1881" spans="1:11" x14ac:dyDescent="0.2">
      <c r="A1881" s="11">
        <v>42144</v>
      </c>
      <c r="B1881" s="12">
        <v>7007.2998049999997</v>
      </c>
      <c r="C1881" s="4">
        <f t="shared" si="264"/>
        <v>1.7425170215690849E-3</v>
      </c>
      <c r="D1881" s="4">
        <f t="shared" si="268"/>
        <v>1.4509140916531771E-7</v>
      </c>
      <c r="E1881" s="13">
        <f t="shared" si="269"/>
        <v>6.2376137959640118E-5</v>
      </c>
      <c r="F1881" s="4">
        <f t="shared" si="270"/>
        <v>1.7423719301599195E-3</v>
      </c>
      <c r="G1881" s="6">
        <f t="shared" si="271"/>
        <v>0.22061326650736512</v>
      </c>
      <c r="H1881" s="8">
        <f t="shared" si="272"/>
        <v>0</v>
      </c>
      <c r="I1881" s="6">
        <f t="shared" si="265"/>
        <v>3.8978902402243438</v>
      </c>
      <c r="J1881" s="15">
        <f t="shared" si="266"/>
        <v>42144</v>
      </c>
      <c r="K1881" s="7">
        <f t="shared" si="267"/>
        <v>12.562309860765636</v>
      </c>
    </row>
    <row r="1882" spans="1:11" x14ac:dyDescent="0.2">
      <c r="A1882" s="11">
        <v>42145</v>
      </c>
      <c r="B1882" s="12">
        <v>7013.5</v>
      </c>
      <c r="C1882" s="4">
        <f t="shared" si="264"/>
        <v>8.8442820529337403E-4</v>
      </c>
      <c r="D1882" s="4">
        <f t="shared" si="268"/>
        <v>1.4509140916531771E-7</v>
      </c>
      <c r="E1882" s="13">
        <f t="shared" si="269"/>
        <v>5.7684466485326291E-5</v>
      </c>
      <c r="F1882" s="4">
        <f t="shared" si="270"/>
        <v>8.8428311388420873E-4</v>
      </c>
      <c r="G1882" s="6">
        <f t="shared" si="271"/>
        <v>0.11642919420254298</v>
      </c>
      <c r="H1882" s="8">
        <f t="shared" si="272"/>
        <v>0</v>
      </c>
      <c r="I1882" s="6">
        <f t="shared" si="265"/>
        <v>3.9545449043574896</v>
      </c>
      <c r="J1882" s="15">
        <f t="shared" si="266"/>
        <v>42145</v>
      </c>
      <c r="K1882" s="7">
        <f t="shared" si="267"/>
        <v>12.080633270150846</v>
      </c>
    </row>
    <row r="1883" spans="1:11" x14ac:dyDescent="0.2">
      <c r="A1883" s="11">
        <v>42146</v>
      </c>
      <c r="B1883" s="12">
        <v>7031.7001950000003</v>
      </c>
      <c r="C1883" s="4">
        <f t="shared" si="264"/>
        <v>2.5916619107500477E-3</v>
      </c>
      <c r="D1883" s="4">
        <f t="shared" si="268"/>
        <v>1.4509140916531771E-7</v>
      </c>
      <c r="E1883" s="13">
        <f t="shared" si="269"/>
        <v>5.3534250417774007E-5</v>
      </c>
      <c r="F1883" s="4">
        <f t="shared" si="270"/>
        <v>2.5915168193408823E-3</v>
      </c>
      <c r="G1883" s="6">
        <f t="shared" si="271"/>
        <v>0.35419152783583036</v>
      </c>
      <c r="H1883" s="8">
        <f t="shared" si="272"/>
        <v>0</v>
      </c>
      <c r="I1883" s="6">
        <f t="shared" si="265"/>
        <v>3.9359301046873822</v>
      </c>
      <c r="J1883" s="15">
        <f t="shared" si="266"/>
        <v>42146</v>
      </c>
      <c r="K1883" s="7">
        <f t="shared" si="267"/>
        <v>11.637940262648208</v>
      </c>
    </row>
    <row r="1884" spans="1:11" x14ac:dyDescent="0.2">
      <c r="A1884" s="11">
        <v>42150</v>
      </c>
      <c r="B1884" s="12">
        <v>6949</v>
      </c>
      <c r="C1884" s="4">
        <f t="shared" si="264"/>
        <v>-1.1830760756148851E-2</v>
      </c>
      <c r="D1884" s="4">
        <f t="shared" si="268"/>
        <v>1.4509140916531771E-7</v>
      </c>
      <c r="E1884" s="13">
        <f t="shared" si="269"/>
        <v>4.986300158850932E-5</v>
      </c>
      <c r="F1884" s="4">
        <f t="shared" si="270"/>
        <v>-1.1830905847558016E-2</v>
      </c>
      <c r="G1884" s="6">
        <f t="shared" si="271"/>
        <v>-1.67543965062198</v>
      </c>
      <c r="H1884" s="8">
        <f t="shared" si="272"/>
        <v>1</v>
      </c>
      <c r="I1884" s="6">
        <f t="shared" si="265"/>
        <v>2.6306280960320341</v>
      </c>
      <c r="J1884" s="15">
        <f t="shared" si="266"/>
        <v>42150</v>
      </c>
      <c r="K1884" s="7">
        <f t="shared" si="267"/>
        <v>11.231802794695453</v>
      </c>
    </row>
    <row r="1885" spans="1:11" x14ac:dyDescent="0.2">
      <c r="A1885" s="11">
        <v>42151</v>
      </c>
      <c r="B1885" s="12">
        <v>7033.2998049999997</v>
      </c>
      <c r="C1885" s="4">
        <f t="shared" si="264"/>
        <v>1.2058220408746857E-2</v>
      </c>
      <c r="D1885" s="4">
        <f t="shared" si="268"/>
        <v>1.4509140916531771E-7</v>
      </c>
      <c r="E1885" s="13">
        <f t="shared" si="269"/>
        <v>7.265342159955019E-5</v>
      </c>
      <c r="F1885" s="4">
        <f t="shared" si="270"/>
        <v>1.2058075317337692E-2</v>
      </c>
      <c r="G1885" s="6">
        <f t="shared" si="271"/>
        <v>1.4146531018436157</v>
      </c>
      <c r="H1885" s="8">
        <f t="shared" si="272"/>
        <v>0</v>
      </c>
      <c r="I1885" s="6">
        <f t="shared" si="265"/>
        <v>2.8453448035287452</v>
      </c>
      <c r="J1885" s="15">
        <f t="shared" si="266"/>
        <v>42151</v>
      </c>
      <c r="K1885" s="7">
        <f t="shared" si="267"/>
        <v>13.557771079600878</v>
      </c>
    </row>
    <row r="1886" spans="1:11" x14ac:dyDescent="0.2">
      <c r="A1886" s="11">
        <v>42152</v>
      </c>
      <c r="B1886" s="12">
        <v>7040.8999020000001</v>
      </c>
      <c r="C1886" s="4">
        <f t="shared" si="264"/>
        <v>1.0800042484768514E-3</v>
      </c>
      <c r="D1886" s="4">
        <f t="shared" si="268"/>
        <v>1.4509140916531771E-7</v>
      </c>
      <c r="E1886" s="13">
        <f t="shared" si="269"/>
        <v>6.6775671597761219E-5</v>
      </c>
      <c r="F1886" s="4">
        <f t="shared" si="270"/>
        <v>1.079859157067686E-3</v>
      </c>
      <c r="G1886" s="6">
        <f t="shared" si="271"/>
        <v>0.13214720534212465</v>
      </c>
      <c r="H1886" s="8">
        <f t="shared" si="272"/>
        <v>0</v>
      </c>
      <c r="I1886" s="6">
        <f t="shared" si="265"/>
        <v>3.8794158955534832</v>
      </c>
      <c r="J1886" s="15">
        <f t="shared" si="266"/>
        <v>42152</v>
      </c>
      <c r="K1886" s="7">
        <f t="shared" si="267"/>
        <v>12.997786316997825</v>
      </c>
    </row>
    <row r="1887" spans="1:11" x14ac:dyDescent="0.2">
      <c r="A1887" s="11">
        <v>42153</v>
      </c>
      <c r="B1887" s="12">
        <v>6984.3999020000001</v>
      </c>
      <c r="C1887" s="4">
        <f t="shared" si="264"/>
        <v>-8.0569123548483983E-3</v>
      </c>
      <c r="D1887" s="4">
        <f t="shared" si="268"/>
        <v>1.4509140916531771E-7</v>
      </c>
      <c r="E1887" s="13">
        <f t="shared" si="269"/>
        <v>6.1576259696899654E-5</v>
      </c>
      <c r="F1887" s="4">
        <f t="shared" si="270"/>
        <v>-8.0570574462575633E-3</v>
      </c>
      <c r="G1887" s="6">
        <f t="shared" si="271"/>
        <v>-1.026762047989743</v>
      </c>
      <c r="H1887" s="8">
        <f t="shared" si="272"/>
        <v>1</v>
      </c>
      <c r="I1887" s="6">
        <f t="shared" si="265"/>
        <v>3.4015583933188855</v>
      </c>
      <c r="J1887" s="15">
        <f t="shared" si="266"/>
        <v>42153</v>
      </c>
      <c r="K1887" s="7">
        <f t="shared" si="267"/>
        <v>12.481503796945146</v>
      </c>
    </row>
    <row r="1888" spans="1:11" x14ac:dyDescent="0.2">
      <c r="A1888" s="11">
        <v>42156</v>
      </c>
      <c r="B1888" s="12">
        <v>6953.6000979999999</v>
      </c>
      <c r="C1888" s="4">
        <f t="shared" si="264"/>
        <v>-4.4195514611730441E-3</v>
      </c>
      <c r="D1888" s="4">
        <f t="shared" si="268"/>
        <v>1.4509140916531771E-7</v>
      </c>
      <c r="E1888" s="13">
        <f t="shared" si="269"/>
        <v>6.9052930369179025E-5</v>
      </c>
      <c r="F1888" s="4">
        <f t="shared" si="270"/>
        <v>-4.419696552582209E-3</v>
      </c>
      <c r="G1888" s="6">
        <f t="shared" si="271"/>
        <v>-0.5318649803485539</v>
      </c>
      <c r="H1888" s="8">
        <f t="shared" si="272"/>
        <v>1</v>
      </c>
      <c r="I1888" s="6">
        <f t="shared" si="265"/>
        <v>3.729939908456422</v>
      </c>
      <c r="J1888" s="15">
        <f t="shared" si="266"/>
        <v>42156</v>
      </c>
      <c r="K1888" s="7">
        <f t="shared" si="267"/>
        <v>13.217560812571394</v>
      </c>
    </row>
    <row r="1889" spans="1:11" x14ac:dyDescent="0.2">
      <c r="A1889" s="11">
        <v>42157</v>
      </c>
      <c r="B1889" s="12">
        <v>6928.2998049999997</v>
      </c>
      <c r="C1889" s="4">
        <f t="shared" si="264"/>
        <v>-3.6450804558037313E-3</v>
      </c>
      <c r="D1889" s="4">
        <f t="shared" si="268"/>
        <v>1.4509140916531771E-7</v>
      </c>
      <c r="E1889" s="13">
        <f t="shared" si="269"/>
        <v>6.7224464470531323E-5</v>
      </c>
      <c r="F1889" s="4">
        <f t="shared" si="270"/>
        <v>-3.6452255472128967E-3</v>
      </c>
      <c r="G1889" s="6">
        <f t="shared" si="271"/>
        <v>-0.44459106432833967</v>
      </c>
      <c r="H1889" s="8">
        <f t="shared" si="272"/>
        <v>1</v>
      </c>
      <c r="I1889" s="6">
        <f t="shared" si="265"/>
        <v>3.7859675205880108</v>
      </c>
      <c r="J1889" s="15">
        <f t="shared" si="266"/>
        <v>42157</v>
      </c>
      <c r="K1889" s="7">
        <f t="shared" si="267"/>
        <v>13.041391609427432</v>
      </c>
    </row>
    <row r="1890" spans="1:11" x14ac:dyDescent="0.2">
      <c r="A1890" s="11">
        <v>42158</v>
      </c>
      <c r="B1890" s="12">
        <v>6950.5</v>
      </c>
      <c r="C1890" s="4">
        <f t="shared" si="264"/>
        <v>3.1991547174213542E-3</v>
      </c>
      <c r="D1890" s="4">
        <f t="shared" si="268"/>
        <v>1.4509140916531771E-7</v>
      </c>
      <c r="E1890" s="13">
        <f t="shared" si="269"/>
        <v>6.4445096766245174E-5</v>
      </c>
      <c r="F1890" s="4">
        <f t="shared" si="270"/>
        <v>3.1990096260121888E-3</v>
      </c>
      <c r="G1890" s="6">
        <f t="shared" si="271"/>
        <v>0.39849291735903125</v>
      </c>
      <c r="H1890" s="8">
        <f t="shared" si="272"/>
        <v>0</v>
      </c>
      <c r="I1890" s="6">
        <f t="shared" si="265"/>
        <v>3.8265116189908808</v>
      </c>
      <c r="J1890" s="15">
        <f t="shared" si="266"/>
        <v>42158</v>
      </c>
      <c r="K1890" s="7">
        <f t="shared" si="267"/>
        <v>12.768950419615557</v>
      </c>
    </row>
    <row r="1891" spans="1:11" x14ac:dyDescent="0.2">
      <c r="A1891" s="11">
        <v>42159</v>
      </c>
      <c r="B1891" s="12">
        <v>6859.2001950000003</v>
      </c>
      <c r="C1891" s="4">
        <f t="shared" si="264"/>
        <v>-1.3222754144463764E-2</v>
      </c>
      <c r="D1891" s="4">
        <f t="shared" si="268"/>
        <v>1.4509140916531771E-7</v>
      </c>
      <c r="E1891" s="13">
        <f t="shared" si="269"/>
        <v>5.9514651341466913E-5</v>
      </c>
      <c r="F1891" s="4">
        <f t="shared" si="270"/>
        <v>-1.3222899235872929E-2</v>
      </c>
      <c r="G1891" s="6">
        <f t="shared" si="271"/>
        <v>-1.7140154866870123</v>
      </c>
      <c r="H1891" s="8">
        <f t="shared" si="272"/>
        <v>1</v>
      </c>
      <c r="I1891" s="6">
        <f t="shared" si="265"/>
        <v>2.476780939839859</v>
      </c>
      <c r="J1891" s="15">
        <f t="shared" si="266"/>
        <v>42159</v>
      </c>
      <c r="K1891" s="7">
        <f t="shared" si="267"/>
        <v>12.270781062911656</v>
      </c>
    </row>
    <row r="1892" spans="1:11" x14ac:dyDescent="0.2">
      <c r="A1892" s="11">
        <v>42160</v>
      </c>
      <c r="B1892" s="12">
        <v>6804.6000979999999</v>
      </c>
      <c r="C1892" s="4">
        <f t="shared" si="264"/>
        <v>-7.9919768213217758E-3</v>
      </c>
      <c r="D1892" s="4">
        <f t="shared" si="268"/>
        <v>1.4509140916531771E-7</v>
      </c>
      <c r="E1892" s="13">
        <f t="shared" si="269"/>
        <v>8.7678766917669436E-5</v>
      </c>
      <c r="F1892" s="4">
        <f t="shared" si="270"/>
        <v>-7.9921219127309408E-3</v>
      </c>
      <c r="G1892" s="6">
        <f t="shared" si="271"/>
        <v>-0.85352232144409879</v>
      </c>
      <c r="H1892" s="8">
        <f t="shared" si="272"/>
        <v>1</v>
      </c>
      <c r="I1892" s="6">
        <f t="shared" si="265"/>
        <v>3.3877266893448894</v>
      </c>
      <c r="J1892" s="15">
        <f t="shared" si="266"/>
        <v>42160</v>
      </c>
      <c r="K1892" s="7">
        <f t="shared" si="267"/>
        <v>14.893867204379918</v>
      </c>
    </row>
    <row r="1893" spans="1:11" x14ac:dyDescent="0.2">
      <c r="A1893" s="11">
        <v>42163</v>
      </c>
      <c r="B1893" s="12">
        <v>6790</v>
      </c>
      <c r="C1893" s="4">
        <f t="shared" si="264"/>
        <v>-2.1479268986200296E-3</v>
      </c>
      <c r="D1893" s="4">
        <f t="shared" si="268"/>
        <v>1.4509140916531771E-7</v>
      </c>
      <c r="E1893" s="13">
        <f t="shared" si="269"/>
        <v>9.1949136914587452E-5</v>
      </c>
      <c r="F1893" s="4">
        <f t="shared" si="270"/>
        <v>-2.148071990029195E-3</v>
      </c>
      <c r="G1893" s="6">
        <f t="shared" si="271"/>
        <v>-0.2240139188633623</v>
      </c>
      <c r="H1893" s="8">
        <f t="shared" si="272"/>
        <v>1</v>
      </c>
      <c r="I1893" s="6">
        <f t="shared" si="265"/>
        <v>3.7031078455843254</v>
      </c>
      <c r="J1893" s="15">
        <f t="shared" si="266"/>
        <v>42163</v>
      </c>
      <c r="K1893" s="7">
        <f t="shared" si="267"/>
        <v>15.252256108323984</v>
      </c>
    </row>
    <row r="1894" spans="1:11" x14ac:dyDescent="0.2">
      <c r="A1894" s="11">
        <v>42164</v>
      </c>
      <c r="B1894" s="12">
        <v>6753.7998049999997</v>
      </c>
      <c r="C1894" s="4">
        <f t="shared" si="264"/>
        <v>-5.3456610000395767E-3</v>
      </c>
      <c r="D1894" s="4">
        <f t="shared" si="268"/>
        <v>1.4509140916531771E-7</v>
      </c>
      <c r="E1894" s="13">
        <f t="shared" si="269"/>
        <v>8.4702870095979942E-5</v>
      </c>
      <c r="F1894" s="4">
        <f t="shared" si="270"/>
        <v>-5.3458060914487416E-3</v>
      </c>
      <c r="G1894" s="6">
        <f t="shared" si="271"/>
        <v>-0.58085019349057043</v>
      </c>
      <c r="H1894" s="8">
        <f t="shared" si="272"/>
        <v>1</v>
      </c>
      <c r="I1894" s="6">
        <f t="shared" si="265"/>
        <v>3.600548528881145</v>
      </c>
      <c r="J1894" s="15">
        <f t="shared" si="266"/>
        <v>42164</v>
      </c>
      <c r="K1894" s="7">
        <f t="shared" si="267"/>
        <v>14.638929651543151</v>
      </c>
    </row>
    <row r="1895" spans="1:11" x14ac:dyDescent="0.2">
      <c r="A1895" s="11">
        <v>42165</v>
      </c>
      <c r="B1895" s="12">
        <v>6830.2998049999997</v>
      </c>
      <c r="C1895" s="4">
        <f t="shared" si="264"/>
        <v>1.1263287363550032E-2</v>
      </c>
      <c r="D1895" s="4">
        <f t="shared" si="268"/>
        <v>1.4509140916531771E-7</v>
      </c>
      <c r="E1895" s="13">
        <f t="shared" si="269"/>
        <v>8.2750675315373777E-5</v>
      </c>
      <c r="F1895" s="4">
        <f t="shared" si="270"/>
        <v>1.1263142272140867E-2</v>
      </c>
      <c r="G1895" s="6">
        <f t="shared" si="271"/>
        <v>1.2381515243431578</v>
      </c>
      <c r="H1895" s="8">
        <f t="shared" si="272"/>
        <v>0</v>
      </c>
      <c r="I1895" s="6">
        <f t="shared" si="265"/>
        <v>3.0143910595934549</v>
      </c>
      <c r="J1895" s="15">
        <f t="shared" si="266"/>
        <v>42165</v>
      </c>
      <c r="K1895" s="7">
        <f t="shared" si="267"/>
        <v>14.46925044872386</v>
      </c>
    </row>
    <row r="1896" spans="1:11" x14ac:dyDescent="0.2">
      <c r="A1896" s="11">
        <v>42166</v>
      </c>
      <c r="B1896" s="12">
        <v>6846.7001950000003</v>
      </c>
      <c r="C1896" s="4">
        <f t="shared" si="264"/>
        <v>2.3982449163818913E-3</v>
      </c>
      <c r="D1896" s="4">
        <f t="shared" si="268"/>
        <v>1.4509140916531771E-7</v>
      </c>
      <c r="E1896" s="13">
        <f t="shared" si="269"/>
        <v>7.5707623640650581E-5</v>
      </c>
      <c r="F1896" s="4">
        <f t="shared" si="270"/>
        <v>2.3980998249727259E-3</v>
      </c>
      <c r="G1896" s="6">
        <f t="shared" si="271"/>
        <v>0.27561157324553059</v>
      </c>
      <c r="H1896" s="8">
        <f t="shared" si="272"/>
        <v>0</v>
      </c>
      <c r="I1896" s="6">
        <f t="shared" si="265"/>
        <v>3.7873964441401493</v>
      </c>
      <c r="J1896" s="15">
        <f t="shared" si="266"/>
        <v>42166</v>
      </c>
      <c r="K1896" s="7">
        <f t="shared" si="267"/>
        <v>13.839808084321328</v>
      </c>
    </row>
    <row r="1897" spans="1:11" x14ac:dyDescent="0.2">
      <c r="A1897" s="11">
        <v>42167</v>
      </c>
      <c r="B1897" s="12">
        <v>6784.8999020000001</v>
      </c>
      <c r="C1897" s="4">
        <f t="shared" si="264"/>
        <v>-9.0672725096295759E-3</v>
      </c>
      <c r="D1897" s="4">
        <f t="shared" si="268"/>
        <v>1.4509140916531771E-7</v>
      </c>
      <c r="E1897" s="13">
        <f t="shared" si="269"/>
        <v>6.9477394950285542E-5</v>
      </c>
      <c r="F1897" s="4">
        <f t="shared" si="270"/>
        <v>-9.0674176010387408E-3</v>
      </c>
      <c r="G1897" s="6">
        <f t="shared" si="271"/>
        <v>-1.0878320614912413</v>
      </c>
      <c r="H1897" s="8">
        <f t="shared" si="272"/>
        <v>1</v>
      </c>
      <c r="I1897" s="6">
        <f t="shared" si="265"/>
        <v>3.2766267251979238</v>
      </c>
      <c r="J1897" s="15">
        <f t="shared" si="266"/>
        <v>42167</v>
      </c>
      <c r="K1897" s="7">
        <f t="shared" si="267"/>
        <v>13.258122386832246</v>
      </c>
    </row>
    <row r="1898" spans="1:11" x14ac:dyDescent="0.2">
      <c r="A1898" s="11">
        <v>42170</v>
      </c>
      <c r="B1898" s="12">
        <v>6710.5</v>
      </c>
      <c r="C1898" s="4">
        <f t="shared" si="264"/>
        <v>-1.1026076485143969E-2</v>
      </c>
      <c r="D1898" s="4">
        <f t="shared" si="268"/>
        <v>1.4509140916531771E-7</v>
      </c>
      <c r="E1898" s="13">
        <f t="shared" si="269"/>
        <v>7.9260796310947449E-5</v>
      </c>
      <c r="F1898" s="4">
        <f t="shared" si="270"/>
        <v>-1.1026221576553134E-2</v>
      </c>
      <c r="G1898" s="6">
        <f t="shared" si="271"/>
        <v>-1.2385042462989215</v>
      </c>
      <c r="H1898" s="8">
        <f t="shared" si="272"/>
        <v>1</v>
      </c>
      <c r="I1898" s="6">
        <f t="shared" si="265"/>
        <v>3.0354985444613614</v>
      </c>
      <c r="J1898" s="15">
        <f t="shared" si="266"/>
        <v>42170</v>
      </c>
      <c r="K1898" s="7">
        <f t="shared" si="267"/>
        <v>14.16085501185211</v>
      </c>
    </row>
    <row r="1899" spans="1:11" x14ac:dyDescent="0.2">
      <c r="A1899" s="11">
        <v>42171</v>
      </c>
      <c r="B1899" s="12">
        <v>6710.1000979999999</v>
      </c>
      <c r="C1899" s="4">
        <f t="shared" si="264"/>
        <v>-5.9595248677176624E-5</v>
      </c>
      <c r="D1899" s="4">
        <f t="shared" si="268"/>
        <v>1.4509140916531771E-7</v>
      </c>
      <c r="E1899" s="13">
        <f t="shared" si="269"/>
        <v>9.5236967181512635E-5</v>
      </c>
      <c r="F1899" s="4">
        <f t="shared" si="270"/>
        <v>-5.9740340086341942E-5</v>
      </c>
      <c r="G1899" s="6">
        <f t="shared" si="271"/>
        <v>-6.1215994901022922E-3</v>
      </c>
      <c r="H1899" s="8">
        <f t="shared" si="272"/>
        <v>1</v>
      </c>
      <c r="I1899" s="6">
        <f t="shared" si="265"/>
        <v>3.7106139202101089</v>
      </c>
      <c r="J1899" s="15">
        <f t="shared" si="266"/>
        <v>42171</v>
      </c>
      <c r="K1899" s="7">
        <f t="shared" si="267"/>
        <v>15.522548984275325</v>
      </c>
    </row>
    <row r="1900" spans="1:11" x14ac:dyDescent="0.2">
      <c r="A1900" s="11">
        <v>42172</v>
      </c>
      <c r="B1900" s="12">
        <v>6680.6000979999999</v>
      </c>
      <c r="C1900" s="4">
        <f t="shared" si="264"/>
        <v>-4.4060500634765997E-3</v>
      </c>
      <c r="D1900" s="4">
        <f t="shared" si="268"/>
        <v>1.4509140916531771E-7</v>
      </c>
      <c r="E1900" s="13">
        <f t="shared" si="269"/>
        <v>8.6753564141796402E-5</v>
      </c>
      <c r="F1900" s="4">
        <f t="shared" si="270"/>
        <v>-4.4061951548857647E-3</v>
      </c>
      <c r="G1900" s="6">
        <f t="shared" si="271"/>
        <v>-0.47306418065217232</v>
      </c>
      <c r="H1900" s="8">
        <f t="shared" si="272"/>
        <v>1</v>
      </c>
      <c r="I1900" s="6">
        <f t="shared" si="265"/>
        <v>3.6453861346738972</v>
      </c>
      <c r="J1900" s="15">
        <f t="shared" si="266"/>
        <v>42172</v>
      </c>
      <c r="K1900" s="7">
        <f t="shared" si="267"/>
        <v>14.815077363238604</v>
      </c>
    </row>
    <row r="1901" spans="1:11" x14ac:dyDescent="0.2">
      <c r="A1901" s="11">
        <v>42173</v>
      </c>
      <c r="B1901" s="12">
        <v>6707.8999020000001</v>
      </c>
      <c r="C1901" s="4">
        <f t="shared" si="264"/>
        <v>4.0781031235871401E-3</v>
      </c>
      <c r="D1901" s="4">
        <f t="shared" si="268"/>
        <v>1.4509140916531771E-7</v>
      </c>
      <c r="E1901" s="13">
        <f t="shared" si="269"/>
        <v>8.286014024414635E-5</v>
      </c>
      <c r="F1901" s="4">
        <f t="shared" si="270"/>
        <v>4.0779580321779751E-3</v>
      </c>
      <c r="G1901" s="6">
        <f t="shared" si="271"/>
        <v>0.44799165061006135</v>
      </c>
      <c r="H1901" s="8">
        <f t="shared" si="272"/>
        <v>0</v>
      </c>
      <c r="I1901" s="6">
        <f t="shared" si="265"/>
        <v>3.679891421673688</v>
      </c>
      <c r="J1901" s="15">
        <f t="shared" si="266"/>
        <v>42173</v>
      </c>
      <c r="K1901" s="7">
        <f t="shared" si="267"/>
        <v>14.4788174523229</v>
      </c>
    </row>
    <row r="1902" spans="1:11" x14ac:dyDescent="0.2">
      <c r="A1902" s="11">
        <v>42174</v>
      </c>
      <c r="B1902" s="12">
        <v>6710.5</v>
      </c>
      <c r="C1902" s="4">
        <f t="shared" si="264"/>
        <v>3.8754218856673422E-4</v>
      </c>
      <c r="D1902" s="4">
        <f t="shared" si="268"/>
        <v>1.4509140916531771E-7</v>
      </c>
      <c r="E1902" s="13">
        <f t="shared" si="269"/>
        <v>7.5804455464599163E-5</v>
      </c>
      <c r="F1902" s="4">
        <f t="shared" si="270"/>
        <v>3.8739709715756893E-4</v>
      </c>
      <c r="G1902" s="6">
        <f t="shared" si="271"/>
        <v>4.4494773050600379E-2</v>
      </c>
      <c r="H1902" s="8">
        <f t="shared" si="272"/>
        <v>0</v>
      </c>
      <c r="I1902" s="6">
        <f t="shared" si="265"/>
        <v>3.8237483182944305</v>
      </c>
      <c r="J1902" s="15">
        <f t="shared" si="266"/>
        <v>42174</v>
      </c>
      <c r="K1902" s="7">
        <f t="shared" si="267"/>
        <v>13.848655975416383</v>
      </c>
    </row>
    <row r="1903" spans="1:11" x14ac:dyDescent="0.2">
      <c r="A1903" s="11">
        <v>42177</v>
      </c>
      <c r="B1903" s="12">
        <v>6825.7001950000003</v>
      </c>
      <c r="C1903" s="4">
        <f t="shared" si="264"/>
        <v>1.7021464627024138E-2</v>
      </c>
      <c r="D1903" s="4">
        <f t="shared" si="268"/>
        <v>1.4509140916531771E-7</v>
      </c>
      <c r="E1903" s="13">
        <f t="shared" si="269"/>
        <v>6.9563051628039298E-5</v>
      </c>
      <c r="F1903" s="4">
        <f t="shared" si="270"/>
        <v>1.7021319535614973E-2</v>
      </c>
      <c r="G1903" s="6">
        <f t="shared" si="271"/>
        <v>2.0408162883898497</v>
      </c>
      <c r="H1903" s="8">
        <f t="shared" si="272"/>
        <v>0</v>
      </c>
      <c r="I1903" s="6">
        <f t="shared" si="265"/>
        <v>1.7852344048152275</v>
      </c>
      <c r="J1903" s="15">
        <f t="shared" si="266"/>
        <v>42177</v>
      </c>
      <c r="K1903" s="7">
        <f t="shared" si="267"/>
        <v>13.266292647870371</v>
      </c>
    </row>
    <row r="1904" spans="1:11" x14ac:dyDescent="0.2">
      <c r="A1904" s="11">
        <v>42178</v>
      </c>
      <c r="B1904" s="12">
        <v>6834.8999020000001</v>
      </c>
      <c r="C1904" s="4">
        <f t="shared" si="264"/>
        <v>1.3468966700531119E-3</v>
      </c>
      <c r="D1904" s="4">
        <f t="shared" si="268"/>
        <v>1.4509140916531771E-7</v>
      </c>
      <c r="E1904" s="13">
        <f t="shared" si="269"/>
        <v>6.4041954375516582E-5</v>
      </c>
      <c r="F1904" s="4">
        <f t="shared" si="270"/>
        <v>1.3467515786439465E-3</v>
      </c>
      <c r="G1904" s="6">
        <f t="shared" si="271"/>
        <v>0.16828879659104384</v>
      </c>
      <c r="H1904" s="8">
        <f t="shared" si="272"/>
        <v>0</v>
      </c>
      <c r="I1904" s="6">
        <f t="shared" si="265"/>
        <v>3.8948869833951747</v>
      </c>
      <c r="J1904" s="15">
        <f t="shared" si="266"/>
        <v>42178</v>
      </c>
      <c r="K1904" s="7">
        <f t="shared" si="267"/>
        <v>12.728949075632951</v>
      </c>
    </row>
    <row r="1905" spans="1:11" x14ac:dyDescent="0.2">
      <c r="A1905" s="11">
        <v>42179</v>
      </c>
      <c r="B1905" s="12">
        <v>6844.7998049999997</v>
      </c>
      <c r="C1905" s="4">
        <f t="shared" si="264"/>
        <v>1.4473862643683041E-3</v>
      </c>
      <c r="D1905" s="4">
        <f t="shared" si="268"/>
        <v>1.4509140916531771E-7</v>
      </c>
      <c r="E1905" s="13">
        <f t="shared" si="269"/>
        <v>5.9158034720573196E-5</v>
      </c>
      <c r="F1905" s="4">
        <f t="shared" si="270"/>
        <v>1.4472411729591387E-3</v>
      </c>
      <c r="G1905" s="6">
        <f t="shared" si="271"/>
        <v>0.18816291843498625</v>
      </c>
      <c r="H1905" s="8">
        <f t="shared" si="272"/>
        <v>0</v>
      </c>
      <c r="I1905" s="6">
        <f t="shared" si="265"/>
        <v>3.9310078950617635</v>
      </c>
      <c r="J1905" s="15">
        <f t="shared" si="266"/>
        <v>42179</v>
      </c>
      <c r="K1905" s="7">
        <f t="shared" si="267"/>
        <v>12.233962066438256</v>
      </c>
    </row>
    <row r="1906" spans="1:11" x14ac:dyDescent="0.2">
      <c r="A1906" s="11">
        <v>42180</v>
      </c>
      <c r="B1906" s="12">
        <v>6807.7998049999997</v>
      </c>
      <c r="C1906" s="4">
        <f t="shared" si="264"/>
        <v>-5.4202264245200114E-3</v>
      </c>
      <c r="D1906" s="4">
        <f t="shared" si="268"/>
        <v>1.4509140916531771E-7</v>
      </c>
      <c r="E1906" s="13">
        <f t="shared" si="269"/>
        <v>5.4837757408840714E-5</v>
      </c>
      <c r="F1906" s="4">
        <f t="shared" si="270"/>
        <v>-5.4203715159291763E-3</v>
      </c>
      <c r="G1906" s="6">
        <f t="shared" si="271"/>
        <v>-0.73196313978141592</v>
      </c>
      <c r="H1906" s="8">
        <f t="shared" si="272"/>
        <v>1</v>
      </c>
      <c r="I1906" s="6">
        <f t="shared" si="265"/>
        <v>3.7187422465227402</v>
      </c>
      <c r="J1906" s="15">
        <f t="shared" si="266"/>
        <v>42180</v>
      </c>
      <c r="K1906" s="7">
        <f t="shared" si="267"/>
        <v>11.778774394832723</v>
      </c>
    </row>
    <row r="1907" spans="1:11" x14ac:dyDescent="0.2">
      <c r="A1907" s="11">
        <v>42181</v>
      </c>
      <c r="B1907" s="12">
        <v>6753.7001950000003</v>
      </c>
      <c r="C1907" s="4">
        <f t="shared" si="264"/>
        <v>-7.9784532653193862E-3</v>
      </c>
      <c r="D1907" s="4">
        <f t="shared" si="268"/>
        <v>1.4509140916531771E-7</v>
      </c>
      <c r="E1907" s="13">
        <f t="shared" si="269"/>
        <v>5.6481567081979021E-5</v>
      </c>
      <c r="F1907" s="4">
        <f t="shared" si="270"/>
        <v>-7.9785983567285512E-3</v>
      </c>
      <c r="G1907" s="6">
        <f t="shared" si="271"/>
        <v>-1.061630126709096</v>
      </c>
      <c r="H1907" s="8">
        <f t="shared" si="272"/>
        <v>1</v>
      </c>
      <c r="I1907" s="6">
        <f t="shared" si="265"/>
        <v>3.4083303135163652</v>
      </c>
      <c r="J1907" s="15">
        <f t="shared" si="266"/>
        <v>42181</v>
      </c>
      <c r="K1907" s="7">
        <f t="shared" si="267"/>
        <v>11.954010403099327</v>
      </c>
    </row>
    <row r="1908" spans="1:11" x14ac:dyDescent="0.2">
      <c r="A1908" s="11">
        <v>42184</v>
      </c>
      <c r="B1908" s="12">
        <v>6620.5</v>
      </c>
      <c r="C1908" s="4">
        <f t="shared" si="264"/>
        <v>-1.9919635929655264E-2</v>
      </c>
      <c r="D1908" s="4">
        <f t="shared" si="268"/>
        <v>1.4509140916531771E-7</v>
      </c>
      <c r="E1908" s="13">
        <f t="shared" si="269"/>
        <v>6.4312158922250526E-5</v>
      </c>
      <c r="F1908" s="4">
        <f t="shared" si="270"/>
        <v>-1.9919781021064429E-2</v>
      </c>
      <c r="G1908" s="6">
        <f t="shared" si="271"/>
        <v>-2.4839223514687849</v>
      </c>
      <c r="H1908" s="8">
        <f t="shared" si="272"/>
        <v>1</v>
      </c>
      <c r="I1908" s="6">
        <f t="shared" si="265"/>
        <v>0.82200726664630919</v>
      </c>
      <c r="J1908" s="15">
        <f t="shared" si="266"/>
        <v>42184</v>
      </c>
      <c r="K1908" s="7">
        <f t="shared" si="267"/>
        <v>12.755773675998402</v>
      </c>
    </row>
    <row r="1909" spans="1:11" x14ac:dyDescent="0.2">
      <c r="A1909" s="11">
        <v>42185</v>
      </c>
      <c r="B1909" s="12">
        <v>6521</v>
      </c>
      <c r="C1909" s="4">
        <f t="shared" si="264"/>
        <v>-1.5143157386609251E-2</v>
      </c>
      <c r="D1909" s="4">
        <f t="shared" si="268"/>
        <v>1.4509140916531771E-7</v>
      </c>
      <c r="E1909" s="13">
        <f t="shared" si="269"/>
        <v>1.3321133449465799E-4</v>
      </c>
      <c r="F1909" s="4">
        <f t="shared" si="270"/>
        <v>-1.5143302478018416E-2</v>
      </c>
      <c r="G1909" s="6">
        <f t="shared" si="271"/>
        <v>-1.3120488583245848</v>
      </c>
      <c r="H1909" s="8">
        <f t="shared" si="272"/>
        <v>1</v>
      </c>
      <c r="I1909" s="6">
        <f t="shared" si="265"/>
        <v>2.6821122183171635</v>
      </c>
      <c r="J1909" s="15">
        <f t="shared" si="266"/>
        <v>42185</v>
      </c>
      <c r="K1909" s="7">
        <f t="shared" si="267"/>
        <v>18.358231839463318</v>
      </c>
    </row>
    <row r="1910" spans="1:11" x14ac:dyDescent="0.2">
      <c r="A1910" s="11">
        <v>42186</v>
      </c>
      <c r="B1910" s="12">
        <v>6608.6000979999999</v>
      </c>
      <c r="C1910" s="4">
        <f t="shared" si="264"/>
        <v>1.3344107546268066E-2</v>
      </c>
      <c r="D1910" s="4">
        <f t="shared" si="268"/>
        <v>1.4509140916531771E-7</v>
      </c>
      <c r="E1910" s="13">
        <f t="shared" si="269"/>
        <v>1.6300390537379189E-4</v>
      </c>
      <c r="F1910" s="4">
        <f t="shared" si="270"/>
        <v>1.3343962454858901E-2</v>
      </c>
      <c r="G1910" s="6">
        <f t="shared" si="271"/>
        <v>1.0451672830129719</v>
      </c>
      <c r="H1910" s="8">
        <f t="shared" si="272"/>
        <v>0</v>
      </c>
      <c r="I1910" s="6">
        <f t="shared" si="265"/>
        <v>2.8957423411030265</v>
      </c>
      <c r="J1910" s="15">
        <f t="shared" si="266"/>
        <v>42186</v>
      </c>
      <c r="K1910" s="7">
        <f t="shared" si="267"/>
        <v>20.307631092663012</v>
      </c>
    </row>
    <row r="1911" spans="1:11" x14ac:dyDescent="0.2">
      <c r="A1911" s="11">
        <v>42187</v>
      </c>
      <c r="B1911" s="12">
        <v>6630.5</v>
      </c>
      <c r="C1911" s="4">
        <f t="shared" si="264"/>
        <v>3.3083701781833055E-3</v>
      </c>
      <c r="D1911" s="4">
        <f t="shared" si="268"/>
        <v>1.4509140916531771E-7</v>
      </c>
      <c r="E1911" s="13">
        <f t="shared" si="269"/>
        <v>1.4669900628219181E-4</v>
      </c>
      <c r="F1911" s="4">
        <f t="shared" si="270"/>
        <v>3.3082250867741401E-3</v>
      </c>
      <c r="G1911" s="6">
        <f t="shared" si="271"/>
        <v>0.27313758465560095</v>
      </c>
      <c r="H1911" s="8">
        <f t="shared" si="272"/>
        <v>0</v>
      </c>
      <c r="I1911" s="6">
        <f t="shared" si="265"/>
        <v>3.4573232200433148</v>
      </c>
      <c r="J1911" s="15">
        <f t="shared" si="266"/>
        <v>42187</v>
      </c>
      <c r="K1911" s="7">
        <f t="shared" si="267"/>
        <v>19.265214400414681</v>
      </c>
    </row>
    <row r="1912" spans="1:11" x14ac:dyDescent="0.2">
      <c r="A1912" s="11">
        <v>42188</v>
      </c>
      <c r="B1912" s="12">
        <v>6585.7998049999997</v>
      </c>
      <c r="C1912" s="4">
        <f t="shared" si="264"/>
        <v>-6.764429697701693E-3</v>
      </c>
      <c r="D1912" s="4">
        <f t="shared" si="268"/>
        <v>1.4509140916531771E-7</v>
      </c>
      <c r="E1912" s="13">
        <f t="shared" si="269"/>
        <v>1.3227581945842254E-4</v>
      </c>
      <c r="F1912" s="4">
        <f t="shared" si="270"/>
        <v>-6.764574789110858E-3</v>
      </c>
      <c r="G1912" s="6">
        <f t="shared" si="271"/>
        <v>-0.5881664829891502</v>
      </c>
      <c r="H1912" s="8">
        <f t="shared" si="272"/>
        <v>1</v>
      </c>
      <c r="I1912" s="6">
        <f t="shared" si="265"/>
        <v>3.3734021979801132</v>
      </c>
      <c r="J1912" s="15">
        <f t="shared" si="266"/>
        <v>42188</v>
      </c>
      <c r="K1912" s="7">
        <f t="shared" si="267"/>
        <v>18.293655272520279</v>
      </c>
    </row>
    <row r="1913" spans="1:11" x14ac:dyDescent="0.2">
      <c r="A1913" s="11">
        <v>42191</v>
      </c>
      <c r="B1913" s="12">
        <v>6535.7001950000003</v>
      </c>
      <c r="C1913" s="4">
        <f t="shared" si="264"/>
        <v>-7.6362997302061386E-3</v>
      </c>
      <c r="D1913" s="4">
        <f t="shared" si="268"/>
        <v>1.4509140916531771E-7</v>
      </c>
      <c r="E1913" s="13">
        <f t="shared" si="269"/>
        <v>1.2802958544662184E-4</v>
      </c>
      <c r="F1913" s="4">
        <f t="shared" si="270"/>
        <v>-7.6364448216153036E-3</v>
      </c>
      <c r="G1913" s="6">
        <f t="shared" si="271"/>
        <v>-0.67489474785852055</v>
      </c>
      <c r="H1913" s="8">
        <f t="shared" si="272"/>
        <v>1</v>
      </c>
      <c r="I1913" s="6">
        <f t="shared" si="265"/>
        <v>3.3349445986772213</v>
      </c>
      <c r="J1913" s="15">
        <f t="shared" si="266"/>
        <v>42191</v>
      </c>
      <c r="K1913" s="7">
        <f t="shared" si="267"/>
        <v>17.997634599578724</v>
      </c>
    </row>
    <row r="1914" spans="1:11" x14ac:dyDescent="0.2">
      <c r="A1914" s="11">
        <v>42192</v>
      </c>
      <c r="B1914" s="12">
        <v>6432.2001950000003</v>
      </c>
      <c r="C1914" s="4">
        <f t="shared" si="264"/>
        <v>-1.5962830470784117E-2</v>
      </c>
      <c r="D1914" s="4">
        <f t="shared" si="268"/>
        <v>1.4509140916531771E-7</v>
      </c>
      <c r="E1914" s="13">
        <f t="shared" si="269"/>
        <v>1.2660909555358771E-4</v>
      </c>
      <c r="F1914" s="4">
        <f t="shared" si="270"/>
        <v>-1.5962975562193282E-2</v>
      </c>
      <c r="G1914" s="6">
        <f t="shared" si="271"/>
        <v>-1.4186700346344008</v>
      </c>
      <c r="H1914" s="8">
        <f t="shared" si="272"/>
        <v>1</v>
      </c>
      <c r="I1914" s="6">
        <f t="shared" si="265"/>
        <v>2.5619522362204639</v>
      </c>
      <c r="J1914" s="15">
        <f t="shared" si="266"/>
        <v>42192</v>
      </c>
      <c r="K1914" s="7">
        <f t="shared" si="267"/>
        <v>17.897514122094634</v>
      </c>
    </row>
    <row r="1915" spans="1:11" x14ac:dyDescent="0.2">
      <c r="A1915" s="11">
        <v>42193</v>
      </c>
      <c r="B1915" s="12">
        <v>6490.7001950000003</v>
      </c>
      <c r="C1915" s="4">
        <f t="shared" si="264"/>
        <v>9.0537569493273264E-3</v>
      </c>
      <c r="D1915" s="4">
        <f t="shared" si="268"/>
        <v>1.4509140916531771E-7</v>
      </c>
      <c r="E1915" s="13">
        <f t="shared" si="269"/>
        <v>1.6190669112768871E-4</v>
      </c>
      <c r="F1915" s="4">
        <f t="shared" si="270"/>
        <v>9.0536118579181615E-3</v>
      </c>
      <c r="G1915" s="6">
        <f t="shared" si="271"/>
        <v>0.71152386807190093</v>
      </c>
      <c r="H1915" s="8">
        <f t="shared" si="272"/>
        <v>0</v>
      </c>
      <c r="I1915" s="6">
        <f t="shared" si="265"/>
        <v>3.1921735440602128</v>
      </c>
      <c r="J1915" s="15">
        <f t="shared" si="266"/>
        <v>42193</v>
      </c>
      <c r="K1915" s="7">
        <f t="shared" si="267"/>
        <v>20.23916817838748</v>
      </c>
    </row>
    <row r="1916" spans="1:11" x14ac:dyDescent="0.2">
      <c r="A1916" s="11">
        <v>42194</v>
      </c>
      <c r="B1916" s="12">
        <v>6581.6000979999999</v>
      </c>
      <c r="C1916" s="4">
        <f t="shared" si="264"/>
        <v>1.3907478576427618E-2</v>
      </c>
      <c r="D1916" s="4">
        <f t="shared" si="268"/>
        <v>1.4509140916531771E-7</v>
      </c>
      <c r="E1916" s="13">
        <f t="shared" si="269"/>
        <v>1.4572841910049007E-4</v>
      </c>
      <c r="F1916" s="4">
        <f t="shared" si="270"/>
        <v>1.3907333485018453E-2</v>
      </c>
      <c r="G1916" s="6">
        <f t="shared" si="271"/>
        <v>1.1520510974180949</v>
      </c>
      <c r="H1916" s="8">
        <f t="shared" si="272"/>
        <v>0</v>
      </c>
      <c r="I1916" s="6">
        <f t="shared" si="265"/>
        <v>2.8343335070731959</v>
      </c>
      <c r="J1916" s="15">
        <f t="shared" si="266"/>
        <v>42194</v>
      </c>
      <c r="K1916" s="7">
        <f t="shared" si="267"/>
        <v>19.201377563191656</v>
      </c>
    </row>
    <row r="1917" spans="1:11" x14ac:dyDescent="0.2">
      <c r="A1917" s="11">
        <v>42195</v>
      </c>
      <c r="B1917" s="12">
        <v>6673.3999020000001</v>
      </c>
      <c r="C1917" s="4">
        <f t="shared" si="264"/>
        <v>1.3851568731307225E-2</v>
      </c>
      <c r="D1917" s="4">
        <f t="shared" si="268"/>
        <v>1.4509140916531771E-7</v>
      </c>
      <c r="E1917" s="13">
        <f t="shared" si="269"/>
        <v>1.3141724559226155E-4</v>
      </c>
      <c r="F1917" s="4">
        <f t="shared" si="270"/>
        <v>1.385142363989806E-2</v>
      </c>
      <c r="G1917" s="6">
        <f t="shared" si="271"/>
        <v>1.2082817946418178</v>
      </c>
      <c r="H1917" s="8">
        <f t="shared" si="272"/>
        <v>0</v>
      </c>
      <c r="I1917" s="6">
        <f t="shared" si="265"/>
        <v>2.8196556269295288</v>
      </c>
      <c r="J1917" s="15">
        <f t="shared" si="266"/>
        <v>42195</v>
      </c>
      <c r="K1917" s="7">
        <f t="shared" si="267"/>
        <v>18.234188530022983</v>
      </c>
    </row>
    <row r="1918" spans="1:11" x14ac:dyDescent="0.2">
      <c r="A1918" s="11">
        <v>42198</v>
      </c>
      <c r="B1918" s="12">
        <v>6738</v>
      </c>
      <c r="C1918" s="4">
        <f t="shared" si="264"/>
        <v>9.6336844904740763E-3</v>
      </c>
      <c r="D1918" s="4">
        <f t="shared" si="268"/>
        <v>1.4509140916531771E-7</v>
      </c>
      <c r="E1918" s="13">
        <f t="shared" si="269"/>
        <v>1.1875769290095443E-4</v>
      </c>
      <c r="F1918" s="4">
        <f t="shared" si="270"/>
        <v>9.6335393990649113E-3</v>
      </c>
      <c r="G1918" s="6">
        <f t="shared" si="271"/>
        <v>0.88400557089912835</v>
      </c>
      <c r="H1918" s="8">
        <f t="shared" si="272"/>
        <v>0</v>
      </c>
      <c r="I1918" s="6">
        <f t="shared" si="265"/>
        <v>3.2095412095169706</v>
      </c>
      <c r="J1918" s="15">
        <f t="shared" si="266"/>
        <v>42198</v>
      </c>
      <c r="K1918" s="7">
        <f t="shared" si="267"/>
        <v>17.333694442888241</v>
      </c>
    </row>
    <row r="1919" spans="1:11" x14ac:dyDescent="0.2">
      <c r="A1919" s="11">
        <v>42199</v>
      </c>
      <c r="B1919" s="12">
        <v>6753.7998049999997</v>
      </c>
      <c r="C1919" s="4">
        <f t="shared" si="264"/>
        <v>2.342135586203943E-3</v>
      </c>
      <c r="D1919" s="4">
        <f t="shared" si="268"/>
        <v>1.4509140916531771E-7</v>
      </c>
      <c r="E1919" s="13">
        <f t="shared" si="269"/>
        <v>1.07559151128553E-4</v>
      </c>
      <c r="F1919" s="4">
        <f t="shared" si="270"/>
        <v>2.3419904947947776E-3</v>
      </c>
      <c r="G1919" s="6">
        <f t="shared" si="271"/>
        <v>0.22581950187877697</v>
      </c>
      <c r="H1919" s="8">
        <f t="shared" si="272"/>
        <v>0</v>
      </c>
      <c r="I1919" s="6">
        <f t="shared" si="265"/>
        <v>3.6242990524151635</v>
      </c>
      <c r="J1919" s="15">
        <f t="shared" si="266"/>
        <v>42199</v>
      </c>
      <c r="K1919" s="7">
        <f t="shared" si="267"/>
        <v>16.496201149211267</v>
      </c>
    </row>
    <row r="1920" spans="1:11" x14ac:dyDescent="0.2">
      <c r="A1920" s="11">
        <v>42200</v>
      </c>
      <c r="B1920" s="12">
        <v>6753.7998049999997</v>
      </c>
      <c r="C1920" s="4">
        <f t="shared" si="264"/>
        <v>0</v>
      </c>
      <c r="D1920" s="4">
        <f t="shared" si="268"/>
        <v>1.4509140916531771E-7</v>
      </c>
      <c r="E1920" s="13">
        <f t="shared" si="269"/>
        <v>9.7653008242925394E-5</v>
      </c>
      <c r="F1920" s="4">
        <f t="shared" si="270"/>
        <v>-1.4509140916531771E-7</v>
      </c>
      <c r="G1920" s="6">
        <f t="shared" si="271"/>
        <v>-1.4682461998881423E-5</v>
      </c>
      <c r="H1920" s="8">
        <f t="shared" si="272"/>
        <v>1</v>
      </c>
      <c r="I1920" s="6">
        <f t="shared" si="265"/>
        <v>3.6981065140560037</v>
      </c>
      <c r="J1920" s="15">
        <f t="shared" si="266"/>
        <v>42200</v>
      </c>
      <c r="K1920" s="7">
        <f t="shared" si="267"/>
        <v>15.718209530814928</v>
      </c>
    </row>
    <row r="1921" spans="1:11" x14ac:dyDescent="0.2">
      <c r="A1921" s="11">
        <v>42201</v>
      </c>
      <c r="B1921" s="12">
        <v>6796.5</v>
      </c>
      <c r="C1921" s="4">
        <f t="shared" si="264"/>
        <v>6.3024932226003584E-3</v>
      </c>
      <c r="D1921" s="4">
        <f t="shared" si="268"/>
        <v>1.4509140916531771E-7</v>
      </c>
      <c r="E1921" s="13">
        <f t="shared" si="269"/>
        <v>8.889011135679161E-5</v>
      </c>
      <c r="F1921" s="4">
        <f t="shared" si="270"/>
        <v>6.3023481311911935E-3</v>
      </c>
      <c r="G1921" s="6">
        <f t="shared" si="271"/>
        <v>0.6684603685715379</v>
      </c>
      <c r="H1921" s="8">
        <f t="shared" si="272"/>
        <v>0</v>
      </c>
      <c r="I1921" s="6">
        <f t="shared" si="265"/>
        <v>3.5216966621015433</v>
      </c>
      <c r="J1921" s="15">
        <f t="shared" si="266"/>
        <v>42201</v>
      </c>
      <c r="K1921" s="7">
        <f t="shared" si="267"/>
        <v>14.99639895883951</v>
      </c>
    </row>
    <row r="1922" spans="1:11" x14ac:dyDescent="0.2">
      <c r="A1922" s="11">
        <v>42202</v>
      </c>
      <c r="B1922" s="12">
        <v>6775.1000979999999</v>
      </c>
      <c r="C1922" s="4">
        <f t="shared" si="264"/>
        <v>-3.1536325239983117E-3</v>
      </c>
      <c r="D1922" s="4">
        <f t="shared" si="268"/>
        <v>1.4509140916531771E-7</v>
      </c>
      <c r="E1922" s="13">
        <f t="shared" si="269"/>
        <v>8.1138520975278727E-5</v>
      </c>
      <c r="F1922" s="4">
        <f t="shared" si="270"/>
        <v>-3.1537776154074771E-3</v>
      </c>
      <c r="G1922" s="6">
        <f t="shared" si="271"/>
        <v>-0.35012048619376418</v>
      </c>
      <c r="H1922" s="8">
        <f t="shared" si="272"/>
        <v>1</v>
      </c>
      <c r="I1922" s="6">
        <f t="shared" si="265"/>
        <v>3.7294456535746874</v>
      </c>
      <c r="J1922" s="15">
        <f t="shared" si="266"/>
        <v>42202</v>
      </c>
      <c r="K1922" s="7">
        <f t="shared" si="267"/>
        <v>14.327611736345148</v>
      </c>
    </row>
    <row r="1923" spans="1:11" x14ac:dyDescent="0.2">
      <c r="A1923" s="11">
        <v>42205</v>
      </c>
      <c r="B1923" s="12">
        <v>6788.7001950000003</v>
      </c>
      <c r="C1923" s="4">
        <f t="shared" si="264"/>
        <v>2.0053526687034201E-3</v>
      </c>
      <c r="D1923" s="4">
        <f t="shared" si="268"/>
        <v>1.4509140916531771E-7</v>
      </c>
      <c r="E1923" s="13">
        <f t="shared" si="269"/>
        <v>7.6131787162997795E-5</v>
      </c>
      <c r="F1923" s="4">
        <f t="shared" si="270"/>
        <v>2.0052075772942547E-3</v>
      </c>
      <c r="G1923" s="6">
        <f t="shared" si="271"/>
        <v>0.2298139168094018</v>
      </c>
      <c r="H1923" s="8">
        <f t="shared" si="272"/>
        <v>0</v>
      </c>
      <c r="I1923" s="6">
        <f t="shared" si="265"/>
        <v>3.7961765875026603</v>
      </c>
      <c r="J1923" s="15">
        <f t="shared" si="266"/>
        <v>42205</v>
      </c>
      <c r="K1923" s="7">
        <f t="shared" si="267"/>
        <v>13.878523751551691</v>
      </c>
    </row>
    <row r="1924" spans="1:11" x14ac:dyDescent="0.2">
      <c r="A1924" s="11">
        <v>42206</v>
      </c>
      <c r="B1924" s="12">
        <v>6769.1000979999999</v>
      </c>
      <c r="C1924" s="4">
        <f t="shared" si="264"/>
        <v>-2.8913408120652428E-3</v>
      </c>
      <c r="D1924" s="4">
        <f t="shared" si="268"/>
        <v>1.4509140916531771E-7</v>
      </c>
      <c r="E1924" s="13">
        <f t="shared" si="269"/>
        <v>6.9852606700586628E-5</v>
      </c>
      <c r="F1924" s="4">
        <f t="shared" si="270"/>
        <v>-2.8914859034744082E-3</v>
      </c>
      <c r="G1924" s="6">
        <f t="shared" si="271"/>
        <v>-0.34596309262309882</v>
      </c>
      <c r="H1924" s="8">
        <f t="shared" si="272"/>
        <v>1</v>
      </c>
      <c r="I1924" s="6">
        <f t="shared" si="265"/>
        <v>3.8057778132714057</v>
      </c>
      <c r="J1924" s="15">
        <f t="shared" si="266"/>
        <v>42206</v>
      </c>
      <c r="K1924" s="7">
        <f t="shared" si="267"/>
        <v>13.293874339427319</v>
      </c>
    </row>
    <row r="1925" spans="1:11" x14ac:dyDescent="0.2">
      <c r="A1925" s="11">
        <v>42207</v>
      </c>
      <c r="B1925" s="12">
        <v>6667.2998049999997</v>
      </c>
      <c r="C1925" s="4">
        <f t="shared" si="264"/>
        <v>-1.5153201999360263E-2</v>
      </c>
      <c r="D1925" s="4">
        <f t="shared" si="268"/>
        <v>1.4509140916531771E-7</v>
      </c>
      <c r="E1925" s="13">
        <f t="shared" si="269"/>
        <v>6.5853389847998929E-5</v>
      </c>
      <c r="F1925" s="4">
        <f t="shared" si="270"/>
        <v>-1.5153347090769428E-2</v>
      </c>
      <c r="G1925" s="6">
        <f t="shared" si="271"/>
        <v>-1.8673232439176692</v>
      </c>
      <c r="H1925" s="8">
        <f t="shared" si="272"/>
        <v>1</v>
      </c>
      <c r="I1925" s="6">
        <f t="shared" si="265"/>
        <v>2.1516532445429375</v>
      </c>
      <c r="J1925" s="15">
        <f t="shared" si="266"/>
        <v>42207</v>
      </c>
      <c r="K1925" s="7">
        <f t="shared" si="267"/>
        <v>12.907713829932755</v>
      </c>
    </row>
    <row r="1926" spans="1:11" x14ac:dyDescent="0.2">
      <c r="A1926" s="11">
        <v>42208</v>
      </c>
      <c r="B1926" s="12">
        <v>6655</v>
      </c>
      <c r="C1926" s="4">
        <f t="shared" si="264"/>
        <v>-1.8464992793701303E-3</v>
      </c>
      <c r="D1926" s="4">
        <f t="shared" si="268"/>
        <v>1.4509140916531771E-7</v>
      </c>
      <c r="E1926" s="13">
        <f t="shared" si="269"/>
        <v>1.0347620260448441E-4</v>
      </c>
      <c r="F1926" s="4">
        <f t="shared" si="270"/>
        <v>-1.8466443707792957E-3</v>
      </c>
      <c r="G1926" s="6">
        <f t="shared" si="271"/>
        <v>-0.18153611008349724</v>
      </c>
      <c r="H1926" s="8">
        <f t="shared" si="272"/>
        <v>1</v>
      </c>
      <c r="I1926" s="6">
        <f t="shared" si="265"/>
        <v>3.6526682362745668</v>
      </c>
      <c r="J1926" s="15">
        <f t="shared" si="266"/>
        <v>42208</v>
      </c>
      <c r="K1926" s="7">
        <f t="shared" si="267"/>
        <v>16.180073936461032</v>
      </c>
    </row>
    <row r="1927" spans="1:11" x14ac:dyDescent="0.2">
      <c r="A1927" s="11">
        <v>42209</v>
      </c>
      <c r="B1927" s="12">
        <v>6579.7998049999997</v>
      </c>
      <c r="C1927" s="4">
        <f t="shared" si="264"/>
        <v>-1.1364131744728443E-2</v>
      </c>
      <c r="D1927" s="4">
        <f t="shared" si="268"/>
        <v>1.4509140916531771E-7</v>
      </c>
      <c r="E1927" s="13">
        <f t="shared" si="269"/>
        <v>9.4675626686778911E-5</v>
      </c>
      <c r="F1927" s="4">
        <f t="shared" si="270"/>
        <v>-1.1364276836137608E-2</v>
      </c>
      <c r="G1927" s="6">
        <f t="shared" si="271"/>
        <v>-1.1679458569011893</v>
      </c>
      <c r="H1927" s="8">
        <f t="shared" si="272"/>
        <v>1</v>
      </c>
      <c r="I1927" s="6">
        <f t="shared" si="265"/>
        <v>3.0315396868941251</v>
      </c>
      <c r="J1927" s="15">
        <f t="shared" si="266"/>
        <v>42209</v>
      </c>
      <c r="K1927" s="7">
        <f t="shared" si="267"/>
        <v>15.476735299072303</v>
      </c>
    </row>
    <row r="1928" spans="1:11" x14ac:dyDescent="0.2">
      <c r="A1928" s="11">
        <v>42212</v>
      </c>
      <c r="B1928" s="12">
        <v>6505.1000979999999</v>
      </c>
      <c r="C1928" s="4">
        <f t="shared" si="264"/>
        <v>-1.1417820400774041E-2</v>
      </c>
      <c r="D1928" s="4">
        <f t="shared" si="268"/>
        <v>1.4509140916531771E-7</v>
      </c>
      <c r="E1928" s="13">
        <f t="shared" si="269"/>
        <v>1.102808712015637E-4</v>
      </c>
      <c r="F1928" s="4">
        <f t="shared" si="270"/>
        <v>-1.1417965492183206E-2</v>
      </c>
      <c r="G1928" s="6">
        <f t="shared" si="271"/>
        <v>-1.0872730714695946</v>
      </c>
      <c r="H1928" s="8">
        <f t="shared" si="272"/>
        <v>1</v>
      </c>
      <c r="I1928" s="6">
        <f t="shared" si="265"/>
        <v>3.0462201367911224</v>
      </c>
      <c r="J1928" s="15">
        <f t="shared" si="266"/>
        <v>42212</v>
      </c>
      <c r="K1928" s="7">
        <f t="shared" si="267"/>
        <v>16.703610512100553</v>
      </c>
    </row>
    <row r="1929" spans="1:11" x14ac:dyDescent="0.2">
      <c r="A1929" s="11">
        <v>42213</v>
      </c>
      <c r="B1929" s="12">
        <v>6555.2998049999997</v>
      </c>
      <c r="C1929" s="4">
        <f t="shared" si="264"/>
        <v>7.6873533102984719E-3</v>
      </c>
      <c r="D1929" s="4">
        <f t="shared" si="268"/>
        <v>1.4509140916531771E-7</v>
      </c>
      <c r="E1929" s="13">
        <f t="shared" si="269"/>
        <v>1.2431268510723436E-4</v>
      </c>
      <c r="F1929" s="4">
        <f t="shared" si="270"/>
        <v>7.6872082188893069E-3</v>
      </c>
      <c r="G1929" s="6">
        <f t="shared" si="271"/>
        <v>0.68946293076284215</v>
      </c>
      <c r="H1929" s="8">
        <f t="shared" si="272"/>
        <v>0</v>
      </c>
      <c r="I1929" s="6">
        <f t="shared" si="265"/>
        <v>3.3397371564990608</v>
      </c>
      <c r="J1929" s="15">
        <f t="shared" si="266"/>
        <v>42213</v>
      </c>
      <c r="K1929" s="7">
        <f t="shared" si="267"/>
        <v>17.73446061546003</v>
      </c>
    </row>
    <row r="1930" spans="1:11" x14ac:dyDescent="0.2">
      <c r="A1930" s="11">
        <v>42214</v>
      </c>
      <c r="B1930" s="12">
        <v>6631</v>
      </c>
      <c r="C1930" s="4">
        <f t="shared" si="264"/>
        <v>1.1481769374859752E-2</v>
      </c>
      <c r="D1930" s="4">
        <f t="shared" si="268"/>
        <v>1.4509140916531771E-7</v>
      </c>
      <c r="E1930" s="13">
        <f t="shared" si="269"/>
        <v>1.1247305399576141E-4</v>
      </c>
      <c r="F1930" s="4">
        <f t="shared" si="270"/>
        <v>1.1481624283450587E-2</v>
      </c>
      <c r="G1930" s="6">
        <f t="shared" si="271"/>
        <v>1.0826275819128464</v>
      </c>
      <c r="H1930" s="8">
        <f t="shared" si="272"/>
        <v>0</v>
      </c>
      <c r="I1930" s="6">
        <f t="shared" si="265"/>
        <v>3.0414186687595897</v>
      </c>
      <c r="J1930" s="15">
        <f t="shared" si="266"/>
        <v>42214</v>
      </c>
      <c r="K1930" s="7">
        <f t="shared" si="267"/>
        <v>16.868812246547662</v>
      </c>
    </row>
    <row r="1931" spans="1:11" x14ac:dyDescent="0.2">
      <c r="A1931" s="11">
        <v>42215</v>
      </c>
      <c r="B1931" s="12">
        <v>6668.8999020000001</v>
      </c>
      <c r="C1931" s="4">
        <f t="shared" si="264"/>
        <v>5.6992917041021659E-3</v>
      </c>
      <c r="D1931" s="4">
        <f t="shared" si="268"/>
        <v>1.4509140916531771E-7</v>
      </c>
      <c r="E1931" s="13">
        <f t="shared" si="269"/>
        <v>1.0199980847084677E-4</v>
      </c>
      <c r="F1931" s="4">
        <f t="shared" si="270"/>
        <v>5.6991466126930009E-3</v>
      </c>
      <c r="G1931" s="6">
        <f t="shared" si="271"/>
        <v>0.56430013136599022</v>
      </c>
      <c r="H1931" s="8">
        <f t="shared" si="272"/>
        <v>0</v>
      </c>
      <c r="I1931" s="6">
        <f t="shared" si="265"/>
        <v>3.5171139588747717</v>
      </c>
      <c r="J1931" s="15">
        <f t="shared" si="266"/>
        <v>42215</v>
      </c>
      <c r="K1931" s="7">
        <f t="shared" si="267"/>
        <v>16.064230931832448</v>
      </c>
    </row>
    <row r="1932" spans="1:11" x14ac:dyDescent="0.2">
      <c r="A1932" s="11">
        <v>42216</v>
      </c>
      <c r="B1932" s="12">
        <v>6696.2998049999997</v>
      </c>
      <c r="C1932" s="4">
        <f t="shared" si="264"/>
        <v>4.1001918395469116E-3</v>
      </c>
      <c r="D1932" s="4">
        <f t="shared" si="268"/>
        <v>1.4509140916531771E-7</v>
      </c>
      <c r="E1932" s="13">
        <f t="shared" si="269"/>
        <v>9.2735257000247932E-5</v>
      </c>
      <c r="F1932" s="4">
        <f t="shared" si="270"/>
        <v>4.1000467481377466E-3</v>
      </c>
      <c r="G1932" s="6">
        <f t="shared" si="271"/>
        <v>0.42576148166609074</v>
      </c>
      <c r="H1932" s="8">
        <f t="shared" si="272"/>
        <v>0</v>
      </c>
      <c r="I1932" s="6">
        <f t="shared" si="265"/>
        <v>3.6333059588033292</v>
      </c>
      <c r="J1932" s="15">
        <f t="shared" si="266"/>
        <v>42216</v>
      </c>
      <c r="K1932" s="7">
        <f t="shared" si="267"/>
        <v>15.317317004313363</v>
      </c>
    </row>
    <row r="1933" spans="1:11" x14ac:dyDescent="0.2">
      <c r="A1933" s="11">
        <v>42219</v>
      </c>
      <c r="B1933" s="12">
        <v>6688.6000979999999</v>
      </c>
      <c r="C1933" s="4">
        <f t="shared" si="264"/>
        <v>-1.1505066014866373E-3</v>
      </c>
      <c r="D1933" s="4">
        <f t="shared" si="268"/>
        <v>1.4509140916531771E-7</v>
      </c>
      <c r="E1933" s="13">
        <f t="shared" si="269"/>
        <v>8.4539906881968838E-5</v>
      </c>
      <c r="F1933" s="4">
        <f t="shared" si="270"/>
        <v>-1.1506516928958027E-3</v>
      </c>
      <c r="G1933" s="6">
        <f t="shared" si="271"/>
        <v>-0.12514485463996972</v>
      </c>
      <c r="H1933" s="8">
        <f t="shared" si="272"/>
        <v>1</v>
      </c>
      <c r="I1933" s="6">
        <f t="shared" si="265"/>
        <v>3.762374281620581</v>
      </c>
      <c r="J1933" s="15">
        <f t="shared" si="266"/>
        <v>42219</v>
      </c>
      <c r="K1933" s="7">
        <f t="shared" si="267"/>
        <v>14.624840662768984</v>
      </c>
    </row>
    <row r="1934" spans="1:11" x14ac:dyDescent="0.2">
      <c r="A1934" s="11">
        <v>42220</v>
      </c>
      <c r="B1934" s="12">
        <v>6686.6000979999999</v>
      </c>
      <c r="C1934" s="4">
        <f t="shared" si="264"/>
        <v>-2.9906094646783154E-4</v>
      </c>
      <c r="D1934" s="4">
        <f t="shared" si="268"/>
        <v>1.4509140916531771E-7</v>
      </c>
      <c r="E1934" s="13">
        <f t="shared" si="269"/>
        <v>7.7536660901667118E-5</v>
      </c>
      <c r="F1934" s="4">
        <f t="shared" si="270"/>
        <v>-2.9920603787699684E-4</v>
      </c>
      <c r="G1934" s="6">
        <f t="shared" si="271"/>
        <v>-3.3979486074130892E-2</v>
      </c>
      <c r="H1934" s="8">
        <f t="shared" si="272"/>
        <v>1</v>
      </c>
      <c r="I1934" s="6">
        <f t="shared" si="265"/>
        <v>3.8128640088396386</v>
      </c>
      <c r="J1934" s="15">
        <f t="shared" si="266"/>
        <v>42220</v>
      </c>
      <c r="K1934" s="7">
        <f t="shared" si="267"/>
        <v>14.005989864383658</v>
      </c>
    </row>
    <row r="1935" spans="1:11" x14ac:dyDescent="0.2">
      <c r="A1935" s="11">
        <v>42221</v>
      </c>
      <c r="B1935" s="12">
        <v>6752.3999020000001</v>
      </c>
      <c r="C1935" s="4">
        <f t="shared" si="264"/>
        <v>9.7924443493130706E-3</v>
      </c>
      <c r="D1935" s="4">
        <f t="shared" si="268"/>
        <v>1.4509140916531771E-7</v>
      </c>
      <c r="E1935" s="13">
        <f t="shared" ref="E1935:E1998" si="273">$G$6+(($G$7+$G$8*H1934)*F1934*F1934)+($G$9*E1934)</f>
        <v>7.1112000821892948E-5</v>
      </c>
      <c r="F1935" s="4">
        <f t="shared" ref="F1935:F1998" si="274">C1935-D1935</f>
        <v>9.7922992579039057E-3</v>
      </c>
      <c r="G1935" s="6">
        <f t="shared" ref="G1935:G1998" si="275">F1935/SQRT(E1935)</f>
        <v>1.1612165801442356</v>
      </c>
      <c r="H1935" s="8">
        <f t="shared" si="272"/>
        <v>0</v>
      </c>
      <c r="I1935" s="6">
        <f t="shared" si="265"/>
        <v>3.1824767175279778</v>
      </c>
      <c r="J1935" s="15">
        <f t="shared" si="266"/>
        <v>42221</v>
      </c>
      <c r="K1935" s="7">
        <f t="shared" si="267"/>
        <v>13.413178671716452</v>
      </c>
    </row>
    <row r="1936" spans="1:11" x14ac:dyDescent="0.2">
      <c r="A1936" s="11">
        <v>42222</v>
      </c>
      <c r="B1936" s="12">
        <v>6747.1000979999999</v>
      </c>
      <c r="C1936" s="4">
        <f t="shared" ref="C1936:C1999" si="276">LN(B1936/B1935)</f>
        <v>-7.8518526942255521E-4</v>
      </c>
      <c r="D1936" s="4">
        <f t="shared" si="268"/>
        <v>1.4509140916531771E-7</v>
      </c>
      <c r="E1936" s="13">
        <f t="shared" si="273"/>
        <v>6.5412142775823055E-5</v>
      </c>
      <c r="F1936" s="4">
        <f t="shared" si="274"/>
        <v>-7.853303608317205E-4</v>
      </c>
      <c r="G1936" s="6">
        <f t="shared" si="275"/>
        <v>-9.7100887545439302E-2</v>
      </c>
      <c r="H1936" s="8">
        <f t="shared" si="272"/>
        <v>1</v>
      </c>
      <c r="I1936" s="6">
        <f t="shared" si="265"/>
        <v>3.8937484993044964</v>
      </c>
      <c r="J1936" s="15">
        <f t="shared" si="266"/>
        <v>42222</v>
      </c>
      <c r="K1936" s="7">
        <f t="shared" si="267"/>
        <v>12.864397429449712</v>
      </c>
    </row>
    <row r="1937" spans="1:11" x14ac:dyDescent="0.2">
      <c r="A1937" s="11">
        <v>42223</v>
      </c>
      <c r="B1937" s="12">
        <v>6718.5</v>
      </c>
      <c r="C1937" s="4">
        <f t="shared" si="276"/>
        <v>-4.2478821289883215E-3</v>
      </c>
      <c r="D1937" s="4">
        <f t="shared" si="268"/>
        <v>1.4509140916531771E-7</v>
      </c>
      <c r="E1937" s="13">
        <f t="shared" si="273"/>
        <v>6.0484822461627109E-5</v>
      </c>
      <c r="F1937" s="4">
        <f t="shared" si="274"/>
        <v>-4.2480272203974864E-3</v>
      </c>
      <c r="G1937" s="6">
        <f t="shared" si="275"/>
        <v>-0.54621558281445737</v>
      </c>
      <c r="H1937" s="8">
        <f t="shared" si="272"/>
        <v>1</v>
      </c>
      <c r="I1937" s="6">
        <f t="shared" si="265"/>
        <v>3.7884447817421973</v>
      </c>
      <c r="J1937" s="15">
        <f t="shared" si="266"/>
        <v>42223</v>
      </c>
      <c r="K1937" s="7">
        <f t="shared" si="267"/>
        <v>12.370392104857331</v>
      </c>
    </row>
    <row r="1938" spans="1:11" x14ac:dyDescent="0.2">
      <c r="A1938" s="11">
        <v>42226</v>
      </c>
      <c r="B1938" s="12">
        <v>6736.2001950000003</v>
      </c>
      <c r="C1938" s="4">
        <f t="shared" si="276"/>
        <v>2.6310813253956618E-3</v>
      </c>
      <c r="D1938" s="4">
        <f t="shared" si="268"/>
        <v>1.4509140916531771E-7</v>
      </c>
      <c r="E1938" s="13">
        <f t="shared" si="273"/>
        <v>5.9368381022971242E-5</v>
      </c>
      <c r="F1938" s="4">
        <f t="shared" si="274"/>
        <v>2.6309362339864964E-3</v>
      </c>
      <c r="G1938" s="6">
        <f t="shared" si="275"/>
        <v>0.34145440459884602</v>
      </c>
      <c r="H1938" s="8">
        <f t="shared" si="272"/>
        <v>0</v>
      </c>
      <c r="I1938" s="6">
        <f t="shared" si="265"/>
        <v>3.8886403012510513</v>
      </c>
      <c r="J1938" s="15">
        <f t="shared" si="266"/>
        <v>42226</v>
      </c>
      <c r="K1938" s="7">
        <f t="shared" si="267"/>
        <v>12.255692717595251</v>
      </c>
    </row>
    <row r="1939" spans="1:11" x14ac:dyDescent="0.2">
      <c r="A1939" s="11">
        <v>42227</v>
      </c>
      <c r="B1939" s="12">
        <v>6664.5</v>
      </c>
      <c r="C1939" s="4">
        <f t="shared" si="276"/>
        <v>-1.070106459678713E-2</v>
      </c>
      <c r="D1939" s="4">
        <f t="shared" si="268"/>
        <v>1.4509140916531771E-7</v>
      </c>
      <c r="E1939" s="13">
        <f t="shared" si="273"/>
        <v>5.5023828110666715E-5</v>
      </c>
      <c r="F1939" s="4">
        <f t="shared" si="274"/>
        <v>-1.0701209688196295E-2</v>
      </c>
      <c r="G1939" s="6">
        <f t="shared" si="275"/>
        <v>-1.4426383506862812</v>
      </c>
      <c r="H1939" s="8">
        <f t="shared" si="272"/>
        <v>1</v>
      </c>
      <c r="I1939" s="6">
        <f t="shared" si="265"/>
        <v>2.9443308754482569</v>
      </c>
      <c r="J1939" s="15">
        <f t="shared" si="266"/>
        <v>42227</v>
      </c>
      <c r="K1939" s="7">
        <f t="shared" si="267"/>
        <v>11.798740827731864</v>
      </c>
    </row>
    <row r="1940" spans="1:11" x14ac:dyDescent="0.2">
      <c r="A1940" s="11">
        <v>42228</v>
      </c>
      <c r="B1940" s="12">
        <v>6571.2001950000003</v>
      </c>
      <c r="C1940" s="4">
        <f t="shared" si="276"/>
        <v>-1.4098438166833904E-2</v>
      </c>
      <c r="D1940" s="4">
        <f t="shared" si="268"/>
        <v>1.4509140916531771E-7</v>
      </c>
      <c r="E1940" s="13">
        <f t="shared" si="273"/>
        <v>7.248348611427186E-5</v>
      </c>
      <c r="F1940" s="4">
        <f t="shared" si="274"/>
        <v>-1.4098583258243069E-2</v>
      </c>
      <c r="G1940" s="6">
        <f t="shared" si="275"/>
        <v>-1.655983239946315</v>
      </c>
      <c r="H1940" s="8">
        <f t="shared" si="272"/>
        <v>1</v>
      </c>
      <c r="I1940" s="6">
        <f t="shared" ref="I1940:I2003" si="277">-0.5*LN(2*PI())-0.5*LN(E1940)-0.5*G1940*G1940</f>
        <v>2.4759971211953378</v>
      </c>
      <c r="J1940" s="15">
        <f t="shared" ref="J1940:J2003" si="278">A1940</f>
        <v>42228</v>
      </c>
      <c r="K1940" s="7">
        <f t="shared" ref="K1940:K2003" si="279">100*SQRT($B$12*E1940)</f>
        <v>13.541906064845813</v>
      </c>
    </row>
    <row r="1941" spans="1:11" x14ac:dyDescent="0.2">
      <c r="A1941" s="11">
        <v>42229</v>
      </c>
      <c r="B1941" s="12">
        <v>6568.2998049999997</v>
      </c>
      <c r="C1941" s="4">
        <f t="shared" si="276"/>
        <v>-4.4147647126725965E-4</v>
      </c>
      <c r="D1941" s="4">
        <f t="shared" ref="D1941:D2004" si="280">D1940</f>
        <v>1.4509140916531771E-7</v>
      </c>
      <c r="E1941" s="13">
        <f t="shared" si="273"/>
        <v>1.0360154214820639E-4</v>
      </c>
      <c r="F1941" s="4">
        <f t="shared" si="274"/>
        <v>-4.4162156267642494E-4</v>
      </c>
      <c r="G1941" s="6">
        <f t="shared" si="275"/>
        <v>-4.3387753099545748E-2</v>
      </c>
      <c r="H1941" s="8">
        <f t="shared" si="272"/>
        <v>1</v>
      </c>
      <c r="I1941" s="6">
        <f t="shared" si="277"/>
        <v>3.6675993895604306</v>
      </c>
      <c r="J1941" s="15">
        <f t="shared" si="278"/>
        <v>42229</v>
      </c>
      <c r="K1941" s="7">
        <f t="shared" si="279"/>
        <v>16.189870340276421</v>
      </c>
    </row>
    <row r="1942" spans="1:11" x14ac:dyDescent="0.2">
      <c r="A1942" s="11">
        <v>42230</v>
      </c>
      <c r="B1942" s="12">
        <v>6550.7001950000003</v>
      </c>
      <c r="C1942" s="4">
        <f t="shared" si="276"/>
        <v>-2.6830734900718323E-3</v>
      </c>
      <c r="D1942" s="4">
        <f t="shared" si="280"/>
        <v>1.4509140916531771E-7</v>
      </c>
      <c r="E1942" s="13">
        <f t="shared" si="273"/>
        <v>9.4188418521713637E-5</v>
      </c>
      <c r="F1942" s="4">
        <f t="shared" si="274"/>
        <v>-2.6832185814809977E-3</v>
      </c>
      <c r="G1942" s="6">
        <f t="shared" si="275"/>
        <v>-0.27647591264711696</v>
      </c>
      <c r="H1942" s="8">
        <f t="shared" ref="H1942:H2005" si="281">IF(G1942&lt;0,1,0)</f>
        <v>1</v>
      </c>
      <c r="I1942" s="6">
        <f t="shared" si="277"/>
        <v>3.6779486664431773</v>
      </c>
      <c r="J1942" s="15">
        <f t="shared" si="278"/>
        <v>42230</v>
      </c>
      <c r="K1942" s="7">
        <f t="shared" si="279"/>
        <v>15.436861690769128</v>
      </c>
    </row>
    <row r="1943" spans="1:11" x14ac:dyDescent="0.2">
      <c r="A1943" s="11">
        <v>42233</v>
      </c>
      <c r="B1943" s="12">
        <v>6550.2998049999997</v>
      </c>
      <c r="C1943" s="4">
        <f t="shared" si="276"/>
        <v>-6.1123578371954717E-5</v>
      </c>
      <c r="D1943" s="4">
        <f t="shared" si="280"/>
        <v>1.4509140916531771E-7</v>
      </c>
      <c r="E1943" s="13">
        <f t="shared" si="273"/>
        <v>8.7164679209845913E-5</v>
      </c>
      <c r="F1943" s="4">
        <f t="shared" si="274"/>
        <v>-6.1268669781120035E-5</v>
      </c>
      <c r="G1943" s="6">
        <f t="shared" si="275"/>
        <v>-6.5624828774857808E-3</v>
      </c>
      <c r="H1943" s="8">
        <f t="shared" si="281"/>
        <v>1</v>
      </c>
      <c r="I1943" s="6">
        <f t="shared" si="277"/>
        <v>3.7548956157241729</v>
      </c>
      <c r="J1943" s="15">
        <f t="shared" si="278"/>
        <v>42233</v>
      </c>
      <c r="K1943" s="7">
        <f t="shared" si="279"/>
        <v>14.850139339444265</v>
      </c>
    </row>
    <row r="1944" spans="1:11" x14ac:dyDescent="0.2">
      <c r="A1944" s="11">
        <v>42234</v>
      </c>
      <c r="B1944" s="12">
        <v>6526.2998049999997</v>
      </c>
      <c r="C1944" s="4">
        <f t="shared" si="276"/>
        <v>-3.6706831536648557E-3</v>
      </c>
      <c r="D1944" s="4">
        <f t="shared" si="280"/>
        <v>1.4509140916531771E-7</v>
      </c>
      <c r="E1944" s="13">
        <f t="shared" si="273"/>
        <v>7.96129154382042E-5</v>
      </c>
      <c r="F1944" s="4">
        <f t="shared" si="274"/>
        <v>-3.6708282450740211E-3</v>
      </c>
      <c r="G1944" s="6">
        <f t="shared" si="275"/>
        <v>-0.4114075909167097</v>
      </c>
      <c r="H1944" s="8">
        <f t="shared" si="281"/>
        <v>1</v>
      </c>
      <c r="I1944" s="6">
        <f t="shared" si="277"/>
        <v>3.7156004758768502</v>
      </c>
      <c r="J1944" s="15">
        <f t="shared" si="278"/>
        <v>42234</v>
      </c>
      <c r="K1944" s="7">
        <f t="shared" si="279"/>
        <v>14.192275224876969</v>
      </c>
    </row>
    <row r="1945" spans="1:11" x14ac:dyDescent="0.2">
      <c r="A1945" s="11">
        <v>42235</v>
      </c>
      <c r="B1945" s="12">
        <v>6403.5</v>
      </c>
      <c r="C1945" s="4">
        <f t="shared" si="276"/>
        <v>-1.8995421317736565E-2</v>
      </c>
      <c r="D1945" s="4">
        <f t="shared" si="280"/>
        <v>1.4509140916531771E-7</v>
      </c>
      <c r="E1945" s="13">
        <f t="shared" si="273"/>
        <v>7.5438668535694108E-5</v>
      </c>
      <c r="F1945" s="4">
        <f t="shared" si="274"/>
        <v>-1.899556640914573E-2</v>
      </c>
      <c r="G1945" s="6">
        <f t="shared" si="275"/>
        <v>-2.1870325185868102</v>
      </c>
      <c r="H1945" s="8">
        <f t="shared" si="281"/>
        <v>1</v>
      </c>
      <c r="I1945" s="6">
        <f t="shared" si="277"/>
        <v>1.4356011326720384</v>
      </c>
      <c r="J1945" s="15">
        <f t="shared" si="278"/>
        <v>42235</v>
      </c>
      <c r="K1945" s="7">
        <f t="shared" si="279"/>
        <v>13.81520290822057</v>
      </c>
    </row>
    <row r="1946" spans="1:11" x14ac:dyDescent="0.2">
      <c r="A1946" s="11">
        <v>42236</v>
      </c>
      <c r="B1946" s="12">
        <v>6367.8999020000001</v>
      </c>
      <c r="C1946" s="4">
        <f t="shared" si="276"/>
        <v>-5.5749863724860165E-3</v>
      </c>
      <c r="D1946" s="4">
        <f t="shared" si="280"/>
        <v>1.4509140916531771E-7</v>
      </c>
      <c r="E1946" s="13">
        <f t="shared" si="273"/>
        <v>1.3636315924458819E-4</v>
      </c>
      <c r="F1946" s="4">
        <f t="shared" si="274"/>
        <v>-5.5751314638951815E-3</v>
      </c>
      <c r="G1946" s="6">
        <f t="shared" si="275"/>
        <v>-0.47742657063065341</v>
      </c>
      <c r="H1946" s="8">
        <f t="shared" si="281"/>
        <v>1</v>
      </c>
      <c r="I1946" s="6">
        <f t="shared" si="277"/>
        <v>3.4171878728989959</v>
      </c>
      <c r="J1946" s="15">
        <f t="shared" si="278"/>
        <v>42236</v>
      </c>
      <c r="K1946" s="7">
        <f t="shared" si="279"/>
        <v>18.574143126637313</v>
      </c>
    </row>
    <row r="1947" spans="1:11" x14ac:dyDescent="0.2">
      <c r="A1947" s="11">
        <v>42237</v>
      </c>
      <c r="B1947" s="12">
        <v>6187.7001950000003</v>
      </c>
      <c r="C1947" s="4">
        <f t="shared" si="276"/>
        <v>-2.8706247392623514E-2</v>
      </c>
      <c r="D1947" s="4">
        <f t="shared" si="280"/>
        <v>1.4509140916531771E-7</v>
      </c>
      <c r="E1947" s="13">
        <f t="shared" si="273"/>
        <v>1.289148548849147E-4</v>
      </c>
      <c r="F1947" s="4">
        <f t="shared" si="274"/>
        <v>-2.8706392484032679E-2</v>
      </c>
      <c r="G1947" s="6">
        <f t="shared" si="275"/>
        <v>-2.5282914520228843</v>
      </c>
      <c r="H1947" s="8">
        <f t="shared" si="281"/>
        <v>1</v>
      </c>
      <c r="I1947" s="6">
        <f t="shared" si="277"/>
        <v>0.36311183919758161</v>
      </c>
      <c r="J1947" s="15">
        <f t="shared" si="278"/>
        <v>42237</v>
      </c>
      <c r="K1947" s="7">
        <f t="shared" si="279"/>
        <v>18.059750354277721</v>
      </c>
    </row>
    <row r="1948" spans="1:11" x14ac:dyDescent="0.2">
      <c r="A1948" s="11">
        <v>42240</v>
      </c>
      <c r="B1948" s="12">
        <v>5898.8999020000001</v>
      </c>
      <c r="C1948" s="4">
        <f t="shared" si="276"/>
        <v>-4.7797605880663063E-2</v>
      </c>
      <c r="D1948" s="4">
        <f t="shared" si="280"/>
        <v>1.4509140916531771E-7</v>
      </c>
      <c r="E1948" s="13">
        <f t="shared" si="273"/>
        <v>2.6983927717222247E-4</v>
      </c>
      <c r="F1948" s="4">
        <f t="shared" si="274"/>
        <v>-4.7797750972072228E-2</v>
      </c>
      <c r="G1948" s="6">
        <f t="shared" si="275"/>
        <v>-2.9097446598740562</v>
      </c>
      <c r="H1948" s="8">
        <f t="shared" si="281"/>
        <v>1</v>
      </c>
      <c r="I1948" s="6">
        <f t="shared" si="277"/>
        <v>-1.0434035030665769</v>
      </c>
      <c r="J1948" s="15">
        <f t="shared" si="278"/>
        <v>42240</v>
      </c>
      <c r="K1948" s="7">
        <f t="shared" si="279"/>
        <v>26.128401620568425</v>
      </c>
    </row>
    <row r="1949" spans="1:11" x14ac:dyDescent="0.2">
      <c r="A1949" s="11">
        <v>42241</v>
      </c>
      <c r="B1949" s="12">
        <v>6081.2998049999997</v>
      </c>
      <c r="C1949" s="4">
        <f t="shared" si="276"/>
        <v>3.0452580608481376E-2</v>
      </c>
      <c r="D1949" s="4">
        <f t="shared" si="280"/>
        <v>1.4509140916531771E-7</v>
      </c>
      <c r="E1949" s="13">
        <f t="shared" si="273"/>
        <v>6.662020595907095E-4</v>
      </c>
      <c r="F1949" s="4">
        <f t="shared" si="274"/>
        <v>3.0452435517072211E-2</v>
      </c>
      <c r="G1949" s="6">
        <f t="shared" si="275"/>
        <v>1.1798289454011333</v>
      </c>
      <c r="H1949" s="8">
        <f t="shared" si="281"/>
        <v>0</v>
      </c>
      <c r="I1949" s="6">
        <f t="shared" si="277"/>
        <v>2.0420220669218145</v>
      </c>
      <c r="J1949" s="15">
        <f t="shared" si="278"/>
        <v>42241</v>
      </c>
      <c r="K1949" s="7">
        <f t="shared" si="279"/>
        <v>41.054734328265909</v>
      </c>
    </row>
    <row r="1950" spans="1:11" x14ac:dyDescent="0.2">
      <c r="A1950" s="11">
        <v>42242</v>
      </c>
      <c r="B1950" s="12">
        <v>5979.2001950000003</v>
      </c>
      <c r="C1950" s="4">
        <f t="shared" si="276"/>
        <v>-1.6931644484557865E-2</v>
      </c>
      <c r="D1950" s="4">
        <f t="shared" si="280"/>
        <v>1.4509140916531771E-7</v>
      </c>
      <c r="E1950" s="13">
        <f t="shared" si="273"/>
        <v>5.9182417675230389E-4</v>
      </c>
      <c r="F1950" s="4">
        <f t="shared" si="274"/>
        <v>-1.693178957596703E-2</v>
      </c>
      <c r="G1950" s="6">
        <f t="shared" si="275"/>
        <v>-0.6959956274727549</v>
      </c>
      <c r="H1950" s="8">
        <f t="shared" si="281"/>
        <v>1</v>
      </c>
      <c r="I1950" s="6">
        <f t="shared" si="277"/>
        <v>2.5550069930259012</v>
      </c>
      <c r="J1950" s="15">
        <f t="shared" si="278"/>
        <v>42242</v>
      </c>
      <c r="K1950" s="7">
        <f t="shared" si="279"/>
        <v>38.695156895706326</v>
      </c>
    </row>
    <row r="1951" spans="1:11" x14ac:dyDescent="0.2">
      <c r="A1951" s="11">
        <v>42243</v>
      </c>
      <c r="B1951" s="12">
        <v>6192</v>
      </c>
      <c r="C1951" s="4">
        <f t="shared" si="276"/>
        <v>3.49713239252855E-2</v>
      </c>
      <c r="D1951" s="4">
        <f t="shared" si="280"/>
        <v>1.4509140916531771E-7</v>
      </c>
      <c r="E1951" s="13">
        <f t="shared" si="273"/>
        <v>5.7936074403379639E-4</v>
      </c>
      <c r="F1951" s="4">
        <f t="shared" si="274"/>
        <v>3.4971178833876335E-2</v>
      </c>
      <c r="G1951" s="6">
        <f t="shared" si="275"/>
        <v>1.4529000525205709</v>
      </c>
      <c r="H1951" s="8">
        <f t="shared" si="281"/>
        <v>0</v>
      </c>
      <c r="I1951" s="6">
        <f t="shared" si="277"/>
        <v>1.7523947993450841</v>
      </c>
      <c r="J1951" s="15">
        <f t="shared" si="278"/>
        <v>42243</v>
      </c>
      <c r="K1951" s="7">
        <f t="shared" si="279"/>
        <v>38.285541427613438</v>
      </c>
    </row>
    <row r="1952" spans="1:11" x14ac:dyDescent="0.2">
      <c r="A1952" s="11">
        <v>42244</v>
      </c>
      <c r="B1952" s="12">
        <v>6247.8999020000001</v>
      </c>
      <c r="C1952" s="4">
        <f t="shared" si="276"/>
        <v>8.9872553149663217E-3</v>
      </c>
      <c r="D1952" s="4">
        <f t="shared" si="280"/>
        <v>1.4509140916531771E-7</v>
      </c>
      <c r="E1952" s="13">
        <f t="shared" si="273"/>
        <v>5.150050249585628E-4</v>
      </c>
      <c r="F1952" s="4">
        <f t="shared" si="274"/>
        <v>8.9871102235571567E-3</v>
      </c>
      <c r="G1952" s="6">
        <f t="shared" si="275"/>
        <v>0.39601746089525613</v>
      </c>
      <c r="H1952" s="8">
        <f t="shared" si="281"/>
        <v>0</v>
      </c>
      <c r="I1952" s="6">
        <f t="shared" si="277"/>
        <v>2.7883135022018877</v>
      </c>
      <c r="J1952" s="15">
        <f t="shared" si="278"/>
        <v>42244</v>
      </c>
      <c r="K1952" s="7">
        <f t="shared" si="279"/>
        <v>36.09657481181786</v>
      </c>
    </row>
    <row r="1953" spans="1:11" x14ac:dyDescent="0.2">
      <c r="A1953" s="11">
        <v>42248</v>
      </c>
      <c r="B1953" s="12">
        <v>6058.5</v>
      </c>
      <c r="C1953" s="4">
        <f t="shared" si="276"/>
        <v>-3.0783146912952052E-2</v>
      </c>
      <c r="D1953" s="4">
        <f t="shared" si="280"/>
        <v>1.4509140916531771E-7</v>
      </c>
      <c r="E1953" s="13">
        <f t="shared" si="273"/>
        <v>4.5807645679107862E-4</v>
      </c>
      <c r="F1953" s="4">
        <f t="shared" si="274"/>
        <v>-3.0783292004361217E-2</v>
      </c>
      <c r="G1953" s="6">
        <f t="shared" si="275"/>
        <v>-1.4382887260286075</v>
      </c>
      <c r="H1953" s="8">
        <f t="shared" si="281"/>
        <v>1</v>
      </c>
      <c r="I1953" s="6">
        <f t="shared" si="277"/>
        <v>1.8909614628634939</v>
      </c>
      <c r="J1953" s="15">
        <f t="shared" si="278"/>
        <v>42248</v>
      </c>
      <c r="K1953" s="7">
        <f t="shared" si="279"/>
        <v>34.043111427738637</v>
      </c>
    </row>
    <row r="1954" spans="1:11" x14ac:dyDescent="0.2">
      <c r="A1954" s="11">
        <v>42249</v>
      </c>
      <c r="B1954" s="12">
        <v>6083.2998049999997</v>
      </c>
      <c r="C1954" s="4">
        <f t="shared" si="276"/>
        <v>4.0850351489127509E-3</v>
      </c>
      <c r="D1954" s="4">
        <f t="shared" si="280"/>
        <v>1.4509140916531771E-7</v>
      </c>
      <c r="E1954" s="13">
        <f t="shared" si="273"/>
        <v>5.839972163284371E-4</v>
      </c>
      <c r="F1954" s="4">
        <f t="shared" si="274"/>
        <v>4.084890057503586E-3</v>
      </c>
      <c r="G1954" s="6">
        <f t="shared" si="275"/>
        <v>0.16903435615091772</v>
      </c>
      <c r="H1954" s="8">
        <f t="shared" si="281"/>
        <v>0</v>
      </c>
      <c r="I1954" s="6">
        <f t="shared" si="277"/>
        <v>2.7895823308698011</v>
      </c>
      <c r="J1954" s="15">
        <f t="shared" si="278"/>
        <v>42249</v>
      </c>
      <c r="K1954" s="7">
        <f t="shared" si="279"/>
        <v>38.438430734239738</v>
      </c>
    </row>
    <row r="1955" spans="1:11" x14ac:dyDescent="0.2">
      <c r="A1955" s="11">
        <v>42250</v>
      </c>
      <c r="B1955" s="12">
        <v>6194.1000979999999</v>
      </c>
      <c r="C1955" s="4">
        <f t="shared" si="276"/>
        <v>1.8049962059960605E-2</v>
      </c>
      <c r="D1955" s="4">
        <f t="shared" si="280"/>
        <v>1.4509140916531771E-7</v>
      </c>
      <c r="E1955" s="13">
        <f t="shared" si="273"/>
        <v>5.191064122614308E-4</v>
      </c>
      <c r="F1955" s="4">
        <f t="shared" si="274"/>
        <v>1.804981696855144E-2</v>
      </c>
      <c r="G1955" s="6">
        <f t="shared" si="275"/>
        <v>0.79221781723079221</v>
      </c>
      <c r="H1955" s="8">
        <f t="shared" si="281"/>
        <v>0</v>
      </c>
      <c r="I1955" s="6">
        <f t="shared" si="277"/>
        <v>2.5489577631042732</v>
      </c>
      <c r="J1955" s="15">
        <f t="shared" si="278"/>
        <v>42250</v>
      </c>
      <c r="K1955" s="7">
        <f t="shared" si="279"/>
        <v>36.240022392672714</v>
      </c>
    </row>
    <row r="1956" spans="1:11" x14ac:dyDescent="0.2">
      <c r="A1956" s="11">
        <v>42251</v>
      </c>
      <c r="B1956" s="12">
        <v>6042.8999020000001</v>
      </c>
      <c r="C1956" s="4">
        <f t="shared" si="276"/>
        <v>-2.4713228945341875E-2</v>
      </c>
      <c r="D1956" s="4">
        <f t="shared" si="280"/>
        <v>1.4509140916531771E-7</v>
      </c>
      <c r="E1956" s="13">
        <f t="shared" si="273"/>
        <v>4.6170451207517269E-4</v>
      </c>
      <c r="F1956" s="4">
        <f t="shared" si="274"/>
        <v>-2.4713374036751039E-2</v>
      </c>
      <c r="G1956" s="6">
        <f t="shared" si="275"/>
        <v>-1.1501380802752075</v>
      </c>
      <c r="H1956" s="8">
        <f t="shared" si="281"/>
        <v>1</v>
      </c>
      <c r="I1956" s="6">
        <f t="shared" si="277"/>
        <v>2.2599453928240925</v>
      </c>
      <c r="J1956" s="15">
        <f t="shared" si="278"/>
        <v>42251</v>
      </c>
      <c r="K1956" s="7">
        <f t="shared" si="279"/>
        <v>34.177659597318637</v>
      </c>
    </row>
    <row r="1957" spans="1:11" x14ac:dyDescent="0.2">
      <c r="A1957" s="11">
        <v>42254</v>
      </c>
      <c r="B1957" s="12">
        <v>6074.5</v>
      </c>
      <c r="C1957" s="4">
        <f t="shared" si="276"/>
        <v>5.2156683596880126E-3</v>
      </c>
      <c r="D1957" s="4">
        <f t="shared" si="280"/>
        <v>1.4509140916531771E-7</v>
      </c>
      <c r="E1957" s="13">
        <f t="shared" si="273"/>
        <v>5.245421525740527E-4</v>
      </c>
      <c r="F1957" s="4">
        <f t="shared" si="274"/>
        <v>5.2155232682788476E-3</v>
      </c>
      <c r="G1957" s="6">
        <f t="shared" si="275"/>
        <v>0.22772341616985592</v>
      </c>
      <c r="H1957" s="8">
        <f t="shared" si="281"/>
        <v>0</v>
      </c>
      <c r="I1957" s="6">
        <f t="shared" si="277"/>
        <v>2.8316248727591908</v>
      </c>
      <c r="J1957" s="15">
        <f t="shared" si="278"/>
        <v>42254</v>
      </c>
      <c r="K1957" s="7">
        <f t="shared" si="279"/>
        <v>36.429269084245341</v>
      </c>
    </row>
    <row r="1958" spans="1:11" x14ac:dyDescent="0.2">
      <c r="A1958" s="11">
        <v>42255</v>
      </c>
      <c r="B1958" s="12">
        <v>6146.1000979999999</v>
      </c>
      <c r="C1958" s="4">
        <f t="shared" si="276"/>
        <v>1.1718068953536814E-2</v>
      </c>
      <c r="D1958" s="4">
        <f t="shared" si="280"/>
        <v>1.4509140916531771E-7</v>
      </c>
      <c r="E1958" s="13">
        <f t="shared" si="273"/>
        <v>4.6651292564547377E-4</v>
      </c>
      <c r="F1958" s="4">
        <f t="shared" si="274"/>
        <v>1.1717923862127649E-2</v>
      </c>
      <c r="G1958" s="6">
        <f t="shared" si="275"/>
        <v>0.54252384521602215</v>
      </c>
      <c r="H1958" s="8">
        <f t="shared" si="281"/>
        <v>0</v>
      </c>
      <c r="I1958" s="6">
        <f t="shared" si="277"/>
        <v>2.769007820658032</v>
      </c>
      <c r="J1958" s="15">
        <f t="shared" si="278"/>
        <v>42255</v>
      </c>
      <c r="K1958" s="7">
        <f t="shared" si="279"/>
        <v>34.355169944028049</v>
      </c>
    </row>
    <row r="1959" spans="1:11" x14ac:dyDescent="0.2">
      <c r="A1959" s="11">
        <v>42256</v>
      </c>
      <c r="B1959" s="12">
        <v>6229</v>
      </c>
      <c r="C1959" s="4">
        <f t="shared" si="276"/>
        <v>1.3398056005811886E-2</v>
      </c>
      <c r="D1959" s="4">
        <f t="shared" si="280"/>
        <v>1.4509140916531771E-7</v>
      </c>
      <c r="E1959" s="13">
        <f t="shared" si="273"/>
        <v>4.1518072318731919E-4</v>
      </c>
      <c r="F1959" s="4">
        <f t="shared" si="274"/>
        <v>1.3397910914402721E-2</v>
      </c>
      <c r="G1959" s="6">
        <f t="shared" si="275"/>
        <v>0.65753442518423466</v>
      </c>
      <c r="H1959" s="8">
        <f t="shared" si="281"/>
        <v>0</v>
      </c>
      <c r="I1959" s="6">
        <f t="shared" si="277"/>
        <v>2.7582840341274486</v>
      </c>
      <c r="J1959" s="15">
        <f t="shared" si="278"/>
        <v>42256</v>
      </c>
      <c r="K1959" s="7">
        <f t="shared" si="279"/>
        <v>32.409986573028959</v>
      </c>
    </row>
    <row r="1960" spans="1:11" x14ac:dyDescent="0.2">
      <c r="A1960" s="11">
        <v>42257</v>
      </c>
      <c r="B1960" s="12">
        <v>6155.7998049999997</v>
      </c>
      <c r="C1960" s="4">
        <f t="shared" si="276"/>
        <v>-1.1821111129565492E-2</v>
      </c>
      <c r="D1960" s="4">
        <f t="shared" si="280"/>
        <v>1.4509140916531771E-7</v>
      </c>
      <c r="E1960" s="13">
        <f t="shared" si="273"/>
        <v>3.6977265644798346E-4</v>
      </c>
      <c r="F1960" s="4">
        <f t="shared" si="274"/>
        <v>-1.1821256220974657E-2</v>
      </c>
      <c r="G1960" s="6">
        <f t="shared" si="275"/>
        <v>-0.61474673944064528</v>
      </c>
      <c r="H1960" s="8">
        <f t="shared" si="281"/>
        <v>1</v>
      </c>
      <c r="I1960" s="6">
        <f t="shared" si="277"/>
        <v>2.8434157815715491</v>
      </c>
      <c r="J1960" s="15">
        <f t="shared" si="278"/>
        <v>42257</v>
      </c>
      <c r="K1960" s="7">
        <f t="shared" si="279"/>
        <v>30.586350236885053</v>
      </c>
    </row>
    <row r="1961" spans="1:11" x14ac:dyDescent="0.2">
      <c r="A1961" s="11">
        <v>42258</v>
      </c>
      <c r="B1961" s="12">
        <v>6117.7998049999997</v>
      </c>
      <c r="C1961" s="4">
        <f t="shared" si="276"/>
        <v>-6.1921722439849652E-3</v>
      </c>
      <c r="D1961" s="4">
        <f t="shared" si="280"/>
        <v>1.4509140916531771E-7</v>
      </c>
      <c r="E1961" s="13">
        <f t="shared" si="273"/>
        <v>3.5560055487943415E-4</v>
      </c>
      <c r="F1961" s="4">
        <f t="shared" si="274"/>
        <v>-6.1923173353941301E-3</v>
      </c>
      <c r="G1961" s="6">
        <f t="shared" si="275"/>
        <v>-0.32837643933181571</v>
      </c>
      <c r="H1961" s="8">
        <f t="shared" si="281"/>
        <v>1</v>
      </c>
      <c r="I1961" s="6">
        <f t="shared" si="277"/>
        <v>2.9979971708023987</v>
      </c>
      <c r="J1961" s="15">
        <f t="shared" si="278"/>
        <v>42258</v>
      </c>
      <c r="K1961" s="7">
        <f t="shared" si="279"/>
        <v>29.994489557999955</v>
      </c>
    </row>
    <row r="1962" spans="1:11" x14ac:dyDescent="0.2">
      <c r="A1962" s="11">
        <v>42261</v>
      </c>
      <c r="B1962" s="12">
        <v>6084.6000979999999</v>
      </c>
      <c r="C1962" s="4">
        <f t="shared" si="276"/>
        <v>-5.4415179283542293E-3</v>
      </c>
      <c r="D1962" s="4">
        <f t="shared" si="280"/>
        <v>1.4509140916531771E-7</v>
      </c>
      <c r="E1962" s="13">
        <f t="shared" si="273"/>
        <v>3.2420159277477754E-4</v>
      </c>
      <c r="F1962" s="4">
        <f t="shared" si="274"/>
        <v>-5.4416630197633943E-3</v>
      </c>
      <c r="G1962" s="6">
        <f t="shared" si="275"/>
        <v>-0.3022206060106995</v>
      </c>
      <c r="H1962" s="8">
        <f t="shared" si="281"/>
        <v>1</v>
      </c>
      <c r="I1962" s="6">
        <f t="shared" si="277"/>
        <v>3.0524653373145445</v>
      </c>
      <c r="J1962" s="15">
        <f t="shared" si="278"/>
        <v>42261</v>
      </c>
      <c r="K1962" s="7">
        <f t="shared" si="279"/>
        <v>28.639658338049127</v>
      </c>
    </row>
    <row r="1963" spans="1:11" x14ac:dyDescent="0.2">
      <c r="A1963" s="11">
        <v>42262</v>
      </c>
      <c r="B1963" s="12">
        <v>6137.6000979999999</v>
      </c>
      <c r="C1963" s="4">
        <f t="shared" si="276"/>
        <v>8.672797263976512E-3</v>
      </c>
      <c r="D1963" s="4">
        <f t="shared" si="280"/>
        <v>1.4509140916531771E-7</v>
      </c>
      <c r="E1963" s="13">
        <f t="shared" si="273"/>
        <v>2.9480174101574662E-4</v>
      </c>
      <c r="F1963" s="4">
        <f t="shared" si="274"/>
        <v>8.672652172567347E-3</v>
      </c>
      <c r="G1963" s="6">
        <f t="shared" si="275"/>
        <v>0.50511109350884653</v>
      </c>
      <c r="H1963" s="8">
        <f t="shared" si="281"/>
        <v>0</v>
      </c>
      <c r="I1963" s="6">
        <f t="shared" si="277"/>
        <v>3.0180966043596449</v>
      </c>
      <c r="J1963" s="15">
        <f t="shared" si="278"/>
        <v>42262</v>
      </c>
      <c r="K1963" s="7">
        <f t="shared" si="279"/>
        <v>27.310225278635819</v>
      </c>
    </row>
    <row r="1964" spans="1:11" x14ac:dyDescent="0.2">
      <c r="A1964" s="11">
        <v>42263</v>
      </c>
      <c r="B1964" s="12">
        <v>6229.2001950000003</v>
      </c>
      <c r="C1964" s="4">
        <f t="shared" si="276"/>
        <v>1.4814142709146026E-2</v>
      </c>
      <c r="D1964" s="4">
        <f t="shared" si="280"/>
        <v>1.4509140916531771E-7</v>
      </c>
      <c r="E1964" s="13">
        <f t="shared" si="273"/>
        <v>2.6328634581449678E-4</v>
      </c>
      <c r="F1964" s="4">
        <f t="shared" si="274"/>
        <v>1.4813997617736861E-2</v>
      </c>
      <c r="G1964" s="6">
        <f t="shared" si="275"/>
        <v>0.91297335314967221</v>
      </c>
      <c r="H1964" s="8">
        <f t="shared" si="281"/>
        <v>0</v>
      </c>
      <c r="I1964" s="6">
        <f t="shared" si="277"/>
        <v>2.7854354703688111</v>
      </c>
      <c r="J1964" s="15">
        <f t="shared" si="278"/>
        <v>42263</v>
      </c>
      <c r="K1964" s="7">
        <f t="shared" si="279"/>
        <v>25.809193224715045</v>
      </c>
    </row>
    <row r="1965" spans="1:11" x14ac:dyDescent="0.2">
      <c r="A1965" s="11">
        <v>42264</v>
      </c>
      <c r="B1965" s="12">
        <v>6187</v>
      </c>
      <c r="C1965" s="4">
        <f t="shared" si="276"/>
        <v>-6.7976283943746874E-3</v>
      </c>
      <c r="D1965" s="4">
        <f t="shared" si="280"/>
        <v>1.4509140916531771E-7</v>
      </c>
      <c r="E1965" s="13">
        <f t="shared" si="273"/>
        <v>2.3540807252627239E-4</v>
      </c>
      <c r="F1965" s="4">
        <f t="shared" si="274"/>
        <v>-6.7977734857838524E-3</v>
      </c>
      <c r="G1965" s="6">
        <f t="shared" si="275"/>
        <v>-0.44305333838179323</v>
      </c>
      <c r="H1965" s="8">
        <f t="shared" si="281"/>
        <v>1</v>
      </c>
      <c r="I1965" s="6">
        <f t="shared" si="277"/>
        <v>3.1600083719302945</v>
      </c>
      <c r="J1965" s="15">
        <f t="shared" si="278"/>
        <v>42264</v>
      </c>
      <c r="K1965" s="7">
        <f t="shared" si="279"/>
        <v>24.404557432813018</v>
      </c>
    </row>
    <row r="1966" spans="1:11" x14ac:dyDescent="0.2">
      <c r="A1966" s="11">
        <v>42265</v>
      </c>
      <c r="B1966" s="12">
        <v>6104.1000979999999</v>
      </c>
      <c r="C1966" s="4">
        <f t="shared" si="276"/>
        <v>-1.3489623946239197E-2</v>
      </c>
      <c r="D1966" s="4">
        <f t="shared" si="280"/>
        <v>1.4509140916531771E-7</v>
      </c>
      <c r="E1966" s="13">
        <f t="shared" si="273"/>
        <v>2.193433319302511E-4</v>
      </c>
      <c r="F1966" s="4">
        <f t="shared" si="274"/>
        <v>-1.3489769037648362E-2</v>
      </c>
      <c r="G1966" s="6">
        <f t="shared" si="275"/>
        <v>-0.91084042210798555</v>
      </c>
      <c r="H1966" s="8">
        <f t="shared" si="281"/>
        <v>1</v>
      </c>
      <c r="I1966" s="6">
        <f t="shared" si="277"/>
        <v>2.878682494541378</v>
      </c>
      <c r="J1966" s="15">
        <f t="shared" si="278"/>
        <v>42265</v>
      </c>
      <c r="K1966" s="7">
        <f t="shared" si="279"/>
        <v>23.557135432465792</v>
      </c>
    </row>
    <row r="1967" spans="1:11" x14ac:dyDescent="0.2">
      <c r="A1967" s="11">
        <v>42268</v>
      </c>
      <c r="B1967" s="12">
        <v>6108.7001950000003</v>
      </c>
      <c r="C1967" s="4">
        <f t="shared" si="276"/>
        <v>7.5332390724211669E-4</v>
      </c>
      <c r="D1967" s="4">
        <f t="shared" si="280"/>
        <v>1.4509140916531771E-7</v>
      </c>
      <c r="E1967" s="13">
        <f t="shared" si="273"/>
        <v>2.3038810940375582E-4</v>
      </c>
      <c r="F1967" s="4">
        <f t="shared" si="274"/>
        <v>7.531788158329514E-4</v>
      </c>
      <c r="G1967" s="6">
        <f t="shared" si="275"/>
        <v>4.9621291777769867E-2</v>
      </c>
      <c r="H1967" s="8">
        <f t="shared" si="281"/>
        <v>0</v>
      </c>
      <c r="I1967" s="6">
        <f t="shared" si="277"/>
        <v>3.2677029499789532</v>
      </c>
      <c r="J1967" s="15">
        <f t="shared" si="278"/>
        <v>42268</v>
      </c>
      <c r="K1967" s="7">
        <f t="shared" si="279"/>
        <v>24.142947558065529</v>
      </c>
    </row>
    <row r="1968" spans="1:11" x14ac:dyDescent="0.2">
      <c r="A1968" s="11">
        <v>42269</v>
      </c>
      <c r="B1968" s="12">
        <v>5935.7998049999997</v>
      </c>
      <c r="C1968" s="4">
        <f t="shared" si="276"/>
        <v>-2.8712236786271658E-2</v>
      </c>
      <c r="D1968" s="4">
        <f t="shared" si="280"/>
        <v>1.4509140916531771E-7</v>
      </c>
      <c r="E1968" s="13">
        <f t="shared" si="273"/>
        <v>2.0630654866777177E-4</v>
      </c>
      <c r="F1968" s="4">
        <f t="shared" si="274"/>
        <v>-2.8712381877680822E-2</v>
      </c>
      <c r="G1968" s="6">
        <f t="shared" si="275"/>
        <v>-1.9989996342286003</v>
      </c>
      <c r="H1968" s="8">
        <f t="shared" si="281"/>
        <v>1</v>
      </c>
      <c r="I1968" s="6">
        <f t="shared" si="277"/>
        <v>1.3261353954571813</v>
      </c>
      <c r="J1968" s="15">
        <f t="shared" si="278"/>
        <v>42269</v>
      </c>
      <c r="K1968" s="7">
        <f t="shared" si="279"/>
        <v>22.84634693182835</v>
      </c>
    </row>
    <row r="1969" spans="1:11" x14ac:dyDescent="0.2">
      <c r="A1969" s="11">
        <v>42270</v>
      </c>
      <c r="B1969" s="12">
        <v>6032.2001950000003</v>
      </c>
      <c r="C1969" s="4">
        <f t="shared" si="276"/>
        <v>1.6110039257594921E-2</v>
      </c>
      <c r="D1969" s="4">
        <f t="shared" si="280"/>
        <v>1.4509140916531771E-7</v>
      </c>
      <c r="E1969" s="13">
        <f t="shared" si="273"/>
        <v>3.3836334176530101E-4</v>
      </c>
      <c r="F1969" s="4">
        <f t="shared" si="274"/>
        <v>1.6109894166185756E-2</v>
      </c>
      <c r="G1969" s="6">
        <f t="shared" si="275"/>
        <v>0.87579212261729056</v>
      </c>
      <c r="H1969" s="8">
        <f t="shared" si="281"/>
        <v>0</v>
      </c>
      <c r="I1969" s="6">
        <f t="shared" si="277"/>
        <v>2.6932506778844991</v>
      </c>
      <c r="J1969" s="15">
        <f t="shared" si="278"/>
        <v>42270</v>
      </c>
      <c r="K1969" s="7">
        <f t="shared" si="279"/>
        <v>29.25849030053006</v>
      </c>
    </row>
    <row r="1970" spans="1:11" x14ac:dyDescent="0.2">
      <c r="A1970" s="11">
        <v>42271</v>
      </c>
      <c r="B1970" s="12">
        <v>5961.5</v>
      </c>
      <c r="C1970" s="4">
        <f t="shared" si="276"/>
        <v>-1.1789691717128415E-2</v>
      </c>
      <c r="D1970" s="4">
        <f t="shared" si="280"/>
        <v>1.4509140916531771E-7</v>
      </c>
      <c r="E1970" s="13">
        <f t="shared" si="273"/>
        <v>3.0182059876654081E-4</v>
      </c>
      <c r="F1970" s="4">
        <f t="shared" si="274"/>
        <v>-1.178983680853758E-2</v>
      </c>
      <c r="G1970" s="6">
        <f t="shared" si="275"/>
        <v>-0.67863047053638637</v>
      </c>
      <c r="H1970" s="8">
        <f t="shared" si="281"/>
        <v>1</v>
      </c>
      <c r="I1970" s="6">
        <f t="shared" si="277"/>
        <v>2.9036306894864805</v>
      </c>
      <c r="J1970" s="15">
        <f t="shared" si="278"/>
        <v>42271</v>
      </c>
      <c r="K1970" s="7">
        <f t="shared" si="279"/>
        <v>27.633423871814148</v>
      </c>
    </row>
    <row r="1971" spans="1:11" x14ac:dyDescent="0.2">
      <c r="A1971" s="11">
        <v>42272</v>
      </c>
      <c r="B1971" s="12">
        <v>6109</v>
      </c>
      <c r="C1971" s="4">
        <f t="shared" si="276"/>
        <v>2.4440966403580271E-2</v>
      </c>
      <c r="D1971" s="4">
        <f t="shared" si="280"/>
        <v>1.4509140916531771E-7</v>
      </c>
      <c r="E1971" s="13">
        <f t="shared" si="273"/>
        <v>2.9535269156330215E-4</v>
      </c>
      <c r="F1971" s="4">
        <f t="shared" si="274"/>
        <v>2.4440821312171106E-2</v>
      </c>
      <c r="G1971" s="6">
        <f t="shared" si="275"/>
        <v>1.4221497504292842</v>
      </c>
      <c r="H1971" s="8">
        <f t="shared" si="281"/>
        <v>0</v>
      </c>
      <c r="I1971" s="6">
        <f t="shared" si="277"/>
        <v>2.1334766860329637</v>
      </c>
      <c r="J1971" s="15">
        <f t="shared" si="278"/>
        <v>42272</v>
      </c>
      <c r="K1971" s="7">
        <f t="shared" si="279"/>
        <v>27.335733201345715</v>
      </c>
    </row>
    <row r="1972" spans="1:11" x14ac:dyDescent="0.2">
      <c r="A1972" s="11">
        <v>42275</v>
      </c>
      <c r="B1972" s="12">
        <v>5958.8999020000001</v>
      </c>
      <c r="C1972" s="4">
        <f t="shared" si="276"/>
        <v>-2.4877209828735616E-2</v>
      </c>
      <c r="D1972" s="4">
        <f t="shared" si="280"/>
        <v>1.4509140916531771E-7</v>
      </c>
      <c r="E1972" s="13">
        <f t="shared" si="273"/>
        <v>2.6377371238042328E-4</v>
      </c>
      <c r="F1972" s="4">
        <f t="shared" si="274"/>
        <v>-2.4877354920144781E-2</v>
      </c>
      <c r="G1972" s="6">
        <f t="shared" si="275"/>
        <v>-1.531751965760638</v>
      </c>
      <c r="H1972" s="8">
        <f t="shared" si="281"/>
        <v>1</v>
      </c>
      <c r="I1972" s="6">
        <f t="shared" si="277"/>
        <v>2.0281389107171828</v>
      </c>
      <c r="J1972" s="15">
        <f t="shared" si="278"/>
        <v>42275</v>
      </c>
      <c r="K1972" s="7">
        <f t="shared" si="279"/>
        <v>25.833069742531006</v>
      </c>
    </row>
    <row r="1973" spans="1:11" x14ac:dyDescent="0.2">
      <c r="A1973" s="11">
        <v>42276</v>
      </c>
      <c r="B1973" s="12">
        <v>5909.2001950000003</v>
      </c>
      <c r="C1973" s="4">
        <f t="shared" si="276"/>
        <v>-8.3753923741879469E-3</v>
      </c>
      <c r="D1973" s="4">
        <f t="shared" si="280"/>
        <v>1.4509140916531771E-7</v>
      </c>
      <c r="E1973" s="13">
        <f t="shared" si="273"/>
        <v>3.50966850186977E-4</v>
      </c>
      <c r="F1973" s="4">
        <f t="shared" si="274"/>
        <v>-8.3755374655971118E-3</v>
      </c>
      <c r="G1973" s="6">
        <f t="shared" si="275"/>
        <v>-0.44707422938182512</v>
      </c>
      <c r="H1973" s="8">
        <f t="shared" si="281"/>
        <v>1</v>
      </c>
      <c r="I1973" s="6">
        <f t="shared" si="277"/>
        <v>2.9585331749417816</v>
      </c>
      <c r="J1973" s="15">
        <f t="shared" si="278"/>
        <v>42276</v>
      </c>
      <c r="K1973" s="7">
        <f t="shared" si="279"/>
        <v>29.798424974703813</v>
      </c>
    </row>
    <row r="1974" spans="1:11" x14ac:dyDescent="0.2">
      <c r="A1974" s="11">
        <v>42277</v>
      </c>
      <c r="B1974" s="12">
        <v>6061.6000979999999</v>
      </c>
      <c r="C1974" s="4">
        <f t="shared" si="276"/>
        <v>2.5463316337668671E-2</v>
      </c>
      <c r="D1974" s="4">
        <f t="shared" si="280"/>
        <v>1.4509140916531771E-7</v>
      </c>
      <c r="E1974" s="13">
        <f t="shared" si="273"/>
        <v>3.2601914718953805E-4</v>
      </c>
      <c r="F1974" s="4">
        <f t="shared" si="274"/>
        <v>2.5463171246259506E-2</v>
      </c>
      <c r="G1974" s="6">
        <f t="shared" si="275"/>
        <v>1.4102332083124489</v>
      </c>
      <c r="H1974" s="8">
        <f t="shared" si="281"/>
        <v>0</v>
      </c>
      <c r="I1974" s="6">
        <f t="shared" si="277"/>
        <v>2.1009598381877579</v>
      </c>
      <c r="J1974" s="15">
        <f t="shared" si="278"/>
        <v>42277</v>
      </c>
      <c r="K1974" s="7">
        <f t="shared" si="279"/>
        <v>28.719826642748579</v>
      </c>
    </row>
    <row r="1975" spans="1:11" x14ac:dyDescent="0.2">
      <c r="A1975" s="11">
        <v>42278</v>
      </c>
      <c r="B1975" s="12">
        <v>6072.5</v>
      </c>
      <c r="C1975" s="4">
        <f t="shared" si="276"/>
        <v>1.7965740918156295E-3</v>
      </c>
      <c r="D1975" s="4">
        <f t="shared" si="280"/>
        <v>1.4509140916531771E-7</v>
      </c>
      <c r="E1975" s="13">
        <f t="shared" si="273"/>
        <v>2.9090102032849256E-4</v>
      </c>
      <c r="F1975" s="4">
        <f t="shared" si="274"/>
        <v>1.7964290004064641E-3</v>
      </c>
      <c r="G1975" s="6">
        <f t="shared" si="275"/>
        <v>0.10532644721235533</v>
      </c>
      <c r="H1975" s="8">
        <f t="shared" si="281"/>
        <v>0</v>
      </c>
      <c r="I1975" s="6">
        <f t="shared" si="277"/>
        <v>3.1467783790443726</v>
      </c>
      <c r="J1975" s="15">
        <f t="shared" si="278"/>
        <v>42278</v>
      </c>
      <c r="K1975" s="7">
        <f t="shared" si="279"/>
        <v>27.1289436106732</v>
      </c>
    </row>
    <row r="1976" spans="1:11" x14ac:dyDescent="0.2">
      <c r="A1976" s="11">
        <v>42279</v>
      </c>
      <c r="B1976" s="12">
        <v>6130</v>
      </c>
      <c r="C1976" s="4">
        <f t="shared" si="276"/>
        <v>9.4243680539296219E-3</v>
      </c>
      <c r="D1976" s="4">
        <f t="shared" si="280"/>
        <v>1.4509140916531771E-7</v>
      </c>
      <c r="E1976" s="13">
        <f t="shared" si="273"/>
        <v>2.598357986566434E-4</v>
      </c>
      <c r="F1976" s="4">
        <f t="shared" si="274"/>
        <v>9.4242229625204569E-3</v>
      </c>
      <c r="G1976" s="6">
        <f t="shared" si="275"/>
        <v>0.58465014212637323</v>
      </c>
      <c r="H1976" s="8">
        <f t="shared" si="281"/>
        <v>0</v>
      </c>
      <c r="I1976" s="6">
        <f t="shared" si="277"/>
        <v>3.0378839074934936</v>
      </c>
      <c r="J1976" s="15">
        <f t="shared" si="278"/>
        <v>42279</v>
      </c>
      <c r="K1976" s="7">
        <f t="shared" si="279"/>
        <v>25.639511902555938</v>
      </c>
    </row>
    <row r="1977" spans="1:11" x14ac:dyDescent="0.2">
      <c r="A1977" s="11">
        <v>42282</v>
      </c>
      <c r="B1977" s="12">
        <v>6298.8999020000001</v>
      </c>
      <c r="C1977" s="4">
        <f t="shared" si="276"/>
        <v>2.7180249471582686E-2</v>
      </c>
      <c r="D1977" s="4">
        <f t="shared" si="280"/>
        <v>1.4509140916531771E-7</v>
      </c>
      <c r="E1977" s="13">
        <f t="shared" si="273"/>
        <v>2.3235574536850515E-4</v>
      </c>
      <c r="F1977" s="4">
        <f t="shared" si="274"/>
        <v>2.7180104380173521E-2</v>
      </c>
      <c r="G1977" s="6">
        <f t="shared" si="275"/>
        <v>1.7830947135934208</v>
      </c>
      <c r="H1977" s="8">
        <f t="shared" si="281"/>
        <v>0</v>
      </c>
      <c r="I1977" s="6">
        <f t="shared" si="277"/>
        <v>1.6749685757347108</v>
      </c>
      <c r="J1977" s="15">
        <f t="shared" si="278"/>
        <v>42282</v>
      </c>
      <c r="K1977" s="7">
        <f t="shared" si="279"/>
        <v>24.24582512067424</v>
      </c>
    </row>
    <row r="1978" spans="1:11" x14ac:dyDescent="0.2">
      <c r="A1978" s="11">
        <v>42283</v>
      </c>
      <c r="B1978" s="12">
        <v>6326.2001950000003</v>
      </c>
      <c r="C1978" s="4">
        <f t="shared" si="276"/>
        <v>4.3247713430372755E-3</v>
      </c>
      <c r="D1978" s="4">
        <f t="shared" si="280"/>
        <v>1.4509140916531771E-7</v>
      </c>
      <c r="E1978" s="13">
        <f t="shared" si="273"/>
        <v>2.0804710412667475E-4</v>
      </c>
      <c r="F1978" s="4">
        <f t="shared" si="274"/>
        <v>4.3246262516281105E-3</v>
      </c>
      <c r="G1978" s="6">
        <f t="shared" si="275"/>
        <v>0.29982493122031745</v>
      </c>
      <c r="H1978" s="8">
        <f t="shared" si="281"/>
        <v>0</v>
      </c>
      <c r="I1978" s="6">
        <f t="shared" si="277"/>
        <v>3.2749869929817748</v>
      </c>
      <c r="J1978" s="15">
        <f t="shared" si="278"/>
        <v>42283</v>
      </c>
      <c r="K1978" s="7">
        <f t="shared" si="279"/>
        <v>22.942518899207364</v>
      </c>
    </row>
    <row r="1979" spans="1:11" x14ac:dyDescent="0.2">
      <c r="A1979" s="11">
        <v>42284</v>
      </c>
      <c r="B1979" s="12">
        <v>6336.3999020000001</v>
      </c>
      <c r="C1979" s="4">
        <f t="shared" si="276"/>
        <v>1.610997603623119E-3</v>
      </c>
      <c r="D1979" s="4">
        <f t="shared" si="280"/>
        <v>1.4509140916531771E-7</v>
      </c>
      <c r="E1979" s="13">
        <f t="shared" si="273"/>
        <v>1.8654386929564611E-4</v>
      </c>
      <c r="F1979" s="4">
        <f t="shared" si="274"/>
        <v>1.6108525122139536E-3</v>
      </c>
      <c r="G1979" s="6">
        <f t="shared" si="275"/>
        <v>0.11794113107273294</v>
      </c>
      <c r="H1979" s="8">
        <f t="shared" si="281"/>
        <v>0</v>
      </c>
      <c r="I1979" s="6">
        <f t="shared" si="277"/>
        <v>3.3675284728139272</v>
      </c>
      <c r="J1979" s="15">
        <f t="shared" si="278"/>
        <v>42284</v>
      </c>
      <c r="K1979" s="7">
        <f t="shared" si="279"/>
        <v>21.7245480808689</v>
      </c>
    </row>
    <row r="1980" spans="1:11" x14ac:dyDescent="0.2">
      <c r="A1980" s="11">
        <v>42285</v>
      </c>
      <c r="B1980" s="12">
        <v>6374.7998049999997</v>
      </c>
      <c r="C1980" s="4">
        <f t="shared" si="276"/>
        <v>6.0419190477830056E-3</v>
      </c>
      <c r="D1980" s="4">
        <f t="shared" si="280"/>
        <v>1.4509140916531771E-7</v>
      </c>
      <c r="E1980" s="13">
        <f t="shared" si="273"/>
        <v>1.6752227513913343E-4</v>
      </c>
      <c r="F1980" s="4">
        <f t="shared" si="274"/>
        <v>6.0417739563738406E-3</v>
      </c>
      <c r="G1980" s="6">
        <f t="shared" si="275"/>
        <v>0.46679714534783751</v>
      </c>
      <c r="H1980" s="8">
        <f t="shared" si="281"/>
        <v>0</v>
      </c>
      <c r="I1980" s="6">
        <f t="shared" si="277"/>
        <v>3.3193087941607429</v>
      </c>
      <c r="J1980" s="15">
        <f t="shared" si="278"/>
        <v>42285</v>
      </c>
      <c r="K1980" s="7">
        <f t="shared" si="279"/>
        <v>20.587164838850626</v>
      </c>
    </row>
    <row r="1981" spans="1:11" x14ac:dyDescent="0.2">
      <c r="A1981" s="11">
        <v>42286</v>
      </c>
      <c r="B1981" s="12">
        <v>6416.2001950000003</v>
      </c>
      <c r="C1981" s="4">
        <f t="shared" si="276"/>
        <v>6.4733851258742372E-3</v>
      </c>
      <c r="D1981" s="4">
        <f t="shared" si="280"/>
        <v>1.4509140916531771E-7</v>
      </c>
      <c r="E1981" s="13">
        <f t="shared" si="273"/>
        <v>1.5069592100691804E-4</v>
      </c>
      <c r="F1981" s="4">
        <f t="shared" si="274"/>
        <v>6.4732400344650722E-3</v>
      </c>
      <c r="G1981" s="6">
        <f t="shared" si="275"/>
        <v>0.52731601676439921</v>
      </c>
      <c r="H1981" s="8">
        <f t="shared" si="281"/>
        <v>0</v>
      </c>
      <c r="I1981" s="6">
        <f t="shared" si="277"/>
        <v>3.3421536358635939</v>
      </c>
      <c r="J1981" s="15">
        <f t="shared" si="278"/>
        <v>42286</v>
      </c>
      <c r="K1981" s="7">
        <f t="shared" si="279"/>
        <v>19.525897678403997</v>
      </c>
    </row>
    <row r="1982" spans="1:11" x14ac:dyDescent="0.2">
      <c r="A1982" s="11">
        <v>42289</v>
      </c>
      <c r="B1982" s="12">
        <v>6371.2001950000003</v>
      </c>
      <c r="C1982" s="4">
        <f t="shared" si="276"/>
        <v>-7.0382070458014281E-3</v>
      </c>
      <c r="D1982" s="4">
        <f t="shared" si="280"/>
        <v>1.4509140916531771E-7</v>
      </c>
      <c r="E1982" s="13">
        <f t="shared" si="273"/>
        <v>1.3581145911307701E-4</v>
      </c>
      <c r="F1982" s="4">
        <f t="shared" si="274"/>
        <v>-7.038352137210593E-3</v>
      </c>
      <c r="G1982" s="6">
        <f t="shared" si="275"/>
        <v>-0.60395250057715</v>
      </c>
      <c r="H1982" s="8">
        <f t="shared" si="281"/>
        <v>1</v>
      </c>
      <c r="I1982" s="6">
        <f t="shared" si="277"/>
        <v>3.3508036373804768</v>
      </c>
      <c r="J1982" s="15">
        <f t="shared" si="278"/>
        <v>42289</v>
      </c>
      <c r="K1982" s="7">
        <f t="shared" si="279"/>
        <v>18.536531270873869</v>
      </c>
    </row>
    <row r="1983" spans="1:11" x14ac:dyDescent="0.2">
      <c r="A1983" s="11">
        <v>42290</v>
      </c>
      <c r="B1983" s="12">
        <v>6342.2998049999997</v>
      </c>
      <c r="C1983" s="4">
        <f t="shared" si="276"/>
        <v>-4.5464175531040969E-3</v>
      </c>
      <c r="D1983" s="4">
        <f t="shared" si="280"/>
        <v>1.4509140916531771E-7</v>
      </c>
      <c r="E1983" s="13">
        <f t="shared" si="273"/>
        <v>1.3186015989857163E-4</v>
      </c>
      <c r="F1983" s="4">
        <f t="shared" si="274"/>
        <v>-4.5465626445132619E-3</v>
      </c>
      <c r="G1983" s="6">
        <f t="shared" si="275"/>
        <v>-0.39593726640396631</v>
      </c>
      <c r="H1983" s="8">
        <f t="shared" si="281"/>
        <v>1</v>
      </c>
      <c r="I1983" s="6">
        <f t="shared" si="277"/>
        <v>3.4695626031520583</v>
      </c>
      <c r="J1983" s="15">
        <f t="shared" si="278"/>
        <v>42290</v>
      </c>
      <c r="K1983" s="7">
        <f t="shared" si="279"/>
        <v>18.264889940631623</v>
      </c>
    </row>
    <row r="1984" spans="1:11" x14ac:dyDescent="0.2">
      <c r="A1984" s="11">
        <v>42291</v>
      </c>
      <c r="B1984" s="12">
        <v>6269.6000979999999</v>
      </c>
      <c r="C1984" s="4">
        <f t="shared" si="276"/>
        <v>-1.1528875553615828E-2</v>
      </c>
      <c r="D1984" s="4">
        <f t="shared" si="280"/>
        <v>1.4509140916531771E-7</v>
      </c>
      <c r="E1984" s="13">
        <f t="shared" si="273"/>
        <v>1.2299485690462096E-4</v>
      </c>
      <c r="F1984" s="4">
        <f t="shared" si="274"/>
        <v>-1.1529020645024993E-2</v>
      </c>
      <c r="G1984" s="6">
        <f t="shared" si="275"/>
        <v>-1.0395585174719248</v>
      </c>
      <c r="H1984" s="8">
        <f t="shared" si="281"/>
        <v>1</v>
      </c>
      <c r="I1984" s="6">
        <f t="shared" si="277"/>
        <v>3.0424045197959377</v>
      </c>
      <c r="J1984" s="15">
        <f t="shared" si="278"/>
        <v>42291</v>
      </c>
      <c r="K1984" s="7">
        <f t="shared" si="279"/>
        <v>17.640209408300432</v>
      </c>
    </row>
    <row r="1985" spans="1:11" x14ac:dyDescent="0.2">
      <c r="A1985" s="11">
        <v>42292</v>
      </c>
      <c r="B1985" s="12">
        <v>6338.7001950000003</v>
      </c>
      <c r="C1985" s="4">
        <f t="shared" si="276"/>
        <v>1.0961158481353423E-2</v>
      </c>
      <c r="D1985" s="4">
        <f t="shared" si="280"/>
        <v>1.4509140916531771E-7</v>
      </c>
      <c r="E1985" s="13">
        <f t="shared" si="273"/>
        <v>1.360334404274108E-4</v>
      </c>
      <c r="F1985" s="4">
        <f t="shared" si="274"/>
        <v>1.0961013389944258E-2</v>
      </c>
      <c r="G1985" s="6">
        <f t="shared" si="275"/>
        <v>0.93978361157369494</v>
      </c>
      <c r="H1985" s="8">
        <f t="shared" si="281"/>
        <v>0</v>
      </c>
      <c r="I1985" s="6">
        <f t="shared" si="277"/>
        <v>3.0907697569827981</v>
      </c>
      <c r="J1985" s="15">
        <f t="shared" si="278"/>
        <v>42292</v>
      </c>
      <c r="K1985" s="7">
        <f t="shared" si="279"/>
        <v>18.551673894324182</v>
      </c>
    </row>
    <row r="1986" spans="1:11" x14ac:dyDescent="0.2">
      <c r="A1986" s="11">
        <v>42293</v>
      </c>
      <c r="B1986" s="12">
        <v>6378</v>
      </c>
      <c r="C1986" s="4">
        <f t="shared" si="276"/>
        <v>6.1808377190134892E-3</v>
      </c>
      <c r="D1986" s="4">
        <f t="shared" si="280"/>
        <v>1.4509140916531771E-7</v>
      </c>
      <c r="E1986" s="13">
        <f t="shared" si="273"/>
        <v>1.2284114292099023E-4</v>
      </c>
      <c r="F1986" s="4">
        <f t="shared" si="274"/>
        <v>6.1806926276043242E-3</v>
      </c>
      <c r="G1986" s="6">
        <f t="shared" si="275"/>
        <v>0.55765451394902998</v>
      </c>
      <c r="H1986" s="8">
        <f t="shared" si="281"/>
        <v>0</v>
      </c>
      <c r="I1986" s="6">
        <f t="shared" si="277"/>
        <v>3.4278814674771696</v>
      </c>
      <c r="J1986" s="15">
        <f t="shared" si="278"/>
        <v>42293</v>
      </c>
      <c r="K1986" s="7">
        <f t="shared" si="279"/>
        <v>17.629182952993176</v>
      </c>
    </row>
    <row r="1987" spans="1:11" x14ac:dyDescent="0.2">
      <c r="A1987" s="11">
        <v>42296</v>
      </c>
      <c r="B1987" s="12">
        <v>6352.2998049999997</v>
      </c>
      <c r="C1987" s="4">
        <f t="shared" si="276"/>
        <v>-4.0376472366953171E-3</v>
      </c>
      <c r="D1987" s="4">
        <f t="shared" si="280"/>
        <v>1.4509140916531771E-7</v>
      </c>
      <c r="E1987" s="13">
        <f t="shared" si="273"/>
        <v>1.1117133923187237E-4</v>
      </c>
      <c r="F1987" s="4">
        <f t="shared" si="274"/>
        <v>-4.0377923281044821E-3</v>
      </c>
      <c r="G1987" s="6">
        <f t="shared" si="275"/>
        <v>-0.38295483740229019</v>
      </c>
      <c r="H1987" s="8">
        <f t="shared" si="281"/>
        <v>1</v>
      </c>
      <c r="I1987" s="6">
        <f t="shared" si="277"/>
        <v>3.5599532380950261</v>
      </c>
      <c r="J1987" s="15">
        <f t="shared" si="278"/>
        <v>42296</v>
      </c>
      <c r="K1987" s="7">
        <f t="shared" si="279"/>
        <v>16.770911968543544</v>
      </c>
    </row>
    <row r="1988" spans="1:11" x14ac:dyDescent="0.2">
      <c r="A1988" s="11">
        <v>42297</v>
      </c>
      <c r="B1988" s="12">
        <v>6345.1000979999999</v>
      </c>
      <c r="C1988" s="4">
        <f t="shared" si="276"/>
        <v>-1.1340444227327692E-3</v>
      </c>
      <c r="D1988" s="4">
        <f t="shared" si="280"/>
        <v>1.4509140916531771E-7</v>
      </c>
      <c r="E1988" s="13">
        <f t="shared" si="273"/>
        <v>1.0388122959898359E-4</v>
      </c>
      <c r="F1988" s="4">
        <f t="shared" si="274"/>
        <v>-1.1341895141419346E-3</v>
      </c>
      <c r="G1988" s="6">
        <f t="shared" si="275"/>
        <v>-0.11127999232606731</v>
      </c>
      <c r="H1988" s="8">
        <f t="shared" si="281"/>
        <v>1</v>
      </c>
      <c r="I1988" s="6">
        <f t="shared" si="277"/>
        <v>3.6610010157067179</v>
      </c>
      <c r="J1988" s="15">
        <f t="shared" si="278"/>
        <v>42297</v>
      </c>
      <c r="K1988" s="7">
        <f t="shared" si="279"/>
        <v>16.211709067381776</v>
      </c>
    </row>
    <row r="1989" spans="1:11" x14ac:dyDescent="0.2">
      <c r="A1989" s="11">
        <v>42298</v>
      </c>
      <c r="B1989" s="12">
        <v>6348.3999020000001</v>
      </c>
      <c r="C1989" s="4">
        <f t="shared" si="276"/>
        <v>5.1992028586807161E-4</v>
      </c>
      <c r="D1989" s="4">
        <f t="shared" si="280"/>
        <v>1.4509140916531771E-7</v>
      </c>
      <c r="E1989" s="13">
        <f t="shared" si="273"/>
        <v>9.4638847385944397E-5</v>
      </c>
      <c r="F1989" s="4">
        <f t="shared" si="274"/>
        <v>5.1977519445890632E-4</v>
      </c>
      <c r="G1989" s="6">
        <f t="shared" si="275"/>
        <v>5.3429465352637387E-2</v>
      </c>
      <c r="H1989" s="8">
        <f t="shared" si="281"/>
        <v>0</v>
      </c>
      <c r="I1989" s="6">
        <f t="shared" si="277"/>
        <v>3.7123553715611828</v>
      </c>
      <c r="J1989" s="15">
        <f t="shared" si="278"/>
        <v>42298</v>
      </c>
      <c r="K1989" s="7">
        <f t="shared" si="279"/>
        <v>15.473728829420505</v>
      </c>
    </row>
    <row r="1990" spans="1:11" x14ac:dyDescent="0.2">
      <c r="A1990" s="11">
        <v>42299</v>
      </c>
      <c r="B1990" s="12">
        <v>6376.2998049999997</v>
      </c>
      <c r="C1990" s="4">
        <f t="shared" si="276"/>
        <v>4.3851640276350882E-3</v>
      </c>
      <c r="D1990" s="4">
        <f t="shared" si="280"/>
        <v>1.4509140916531771E-7</v>
      </c>
      <c r="E1990" s="13">
        <f t="shared" si="273"/>
        <v>8.6223808120154105E-5</v>
      </c>
      <c r="F1990" s="4">
        <f t="shared" si="274"/>
        <v>4.3850189362259233E-3</v>
      </c>
      <c r="G1990" s="6">
        <f t="shared" si="275"/>
        <v>0.47223467522277995</v>
      </c>
      <c r="H1990" s="8">
        <f t="shared" si="281"/>
        <v>0</v>
      </c>
      <c r="I1990" s="6">
        <f t="shared" si="277"/>
        <v>3.6488407836240997</v>
      </c>
      <c r="J1990" s="15">
        <f t="shared" si="278"/>
        <v>42299</v>
      </c>
      <c r="K1990" s="7">
        <f t="shared" si="279"/>
        <v>14.769774356569904</v>
      </c>
    </row>
    <row r="1991" spans="1:11" x14ac:dyDescent="0.2">
      <c r="A1991" s="11">
        <v>42300</v>
      </c>
      <c r="B1991" s="12">
        <v>6444.1000979999999</v>
      </c>
      <c r="C1991" s="4">
        <f t="shared" si="276"/>
        <v>1.0577037471696199E-2</v>
      </c>
      <c r="D1991" s="4">
        <f t="shared" si="280"/>
        <v>1.4509140916531771E-7</v>
      </c>
      <c r="E1991" s="13">
        <f t="shared" si="273"/>
        <v>7.8779929885889195E-5</v>
      </c>
      <c r="F1991" s="4">
        <f t="shared" si="274"/>
        <v>1.0576892380287034E-2</v>
      </c>
      <c r="G1991" s="6">
        <f t="shared" si="275"/>
        <v>1.1916543164925983</v>
      </c>
      <c r="H1991" s="8">
        <f t="shared" si="281"/>
        <v>0</v>
      </c>
      <c r="I1991" s="6">
        <f t="shared" si="277"/>
        <v>3.0954676069979952</v>
      </c>
      <c r="J1991" s="15">
        <f t="shared" si="278"/>
        <v>42300</v>
      </c>
      <c r="K1991" s="7">
        <f t="shared" si="279"/>
        <v>14.117833495664255</v>
      </c>
    </row>
    <row r="1992" spans="1:11" x14ac:dyDescent="0.2">
      <c r="A1992" s="11">
        <v>42303</v>
      </c>
      <c r="B1992" s="12">
        <v>6417</v>
      </c>
      <c r="C1992" s="4">
        <f t="shared" si="276"/>
        <v>-4.2142799452588187E-3</v>
      </c>
      <c r="D1992" s="4">
        <f t="shared" si="280"/>
        <v>1.4509140916531771E-7</v>
      </c>
      <c r="E1992" s="13">
        <f t="shared" si="273"/>
        <v>7.219513314087259E-5</v>
      </c>
      <c r="F1992" s="4">
        <f t="shared" si="274"/>
        <v>-4.2144250366679837E-3</v>
      </c>
      <c r="G1992" s="6">
        <f t="shared" si="275"/>
        <v>-0.49600307905194468</v>
      </c>
      <c r="H1992" s="8">
        <f t="shared" si="281"/>
        <v>1</v>
      </c>
      <c r="I1992" s="6">
        <f t="shared" si="277"/>
        <v>3.7261209007601583</v>
      </c>
      <c r="J1992" s="15">
        <f t="shared" si="278"/>
        <v>42303</v>
      </c>
      <c r="K1992" s="7">
        <f t="shared" si="279"/>
        <v>13.514943094456877</v>
      </c>
    </row>
    <row r="1993" spans="1:11" x14ac:dyDescent="0.2">
      <c r="A1993" s="11">
        <v>42304</v>
      </c>
      <c r="B1993" s="12">
        <v>6365.2998049999997</v>
      </c>
      <c r="C1993" s="4">
        <f t="shared" si="276"/>
        <v>-8.0893857473044693E-3</v>
      </c>
      <c r="D1993" s="4">
        <f t="shared" si="280"/>
        <v>1.4509140916531771E-7</v>
      </c>
      <c r="E1993" s="13">
        <f t="shared" si="273"/>
        <v>6.9674333218613086E-5</v>
      </c>
      <c r="F1993" s="4">
        <f t="shared" si="274"/>
        <v>-8.0895308387136343E-3</v>
      </c>
      <c r="G1993" s="6">
        <f t="shared" si="275"/>
        <v>-0.96914090479771797</v>
      </c>
      <c r="H1993" s="8">
        <f t="shared" si="281"/>
        <v>1</v>
      </c>
      <c r="I1993" s="6">
        <f t="shared" si="277"/>
        <v>3.3972836973802694</v>
      </c>
      <c r="J1993" s="15">
        <f t="shared" si="278"/>
        <v>42304</v>
      </c>
      <c r="K1993" s="7">
        <f t="shared" si="279"/>
        <v>13.276899602056616</v>
      </c>
    </row>
    <row r="1994" spans="1:11" x14ac:dyDescent="0.2">
      <c r="A1994" s="11">
        <v>42305</v>
      </c>
      <c r="B1994" s="12">
        <v>6437.7998049999997</v>
      </c>
      <c r="C1994" s="4">
        <f t="shared" si="276"/>
        <v>1.1325503534840525E-2</v>
      </c>
      <c r="D1994" s="4">
        <f t="shared" si="280"/>
        <v>1.4509140916531771E-7</v>
      </c>
      <c r="E1994" s="13">
        <f t="shared" si="273"/>
        <v>7.6313962486897731E-5</v>
      </c>
      <c r="F1994" s="4">
        <f t="shared" si="274"/>
        <v>1.132535844343136E-2</v>
      </c>
      <c r="G1994" s="6">
        <f t="shared" si="275"/>
        <v>1.2964326322891748</v>
      </c>
      <c r="H1994" s="8">
        <f t="shared" si="281"/>
        <v>0</v>
      </c>
      <c r="I1994" s="6">
        <f t="shared" si="277"/>
        <v>2.9810200026779645</v>
      </c>
      <c r="J1994" s="15">
        <f t="shared" si="278"/>
        <v>42305</v>
      </c>
      <c r="K1994" s="7">
        <f t="shared" si="279"/>
        <v>13.895118750548743</v>
      </c>
    </row>
    <row r="1995" spans="1:11" x14ac:dyDescent="0.2">
      <c r="A1995" s="11">
        <v>42306</v>
      </c>
      <c r="B1995" s="12">
        <v>6395.7998049999997</v>
      </c>
      <c r="C1995" s="4">
        <f t="shared" si="276"/>
        <v>-6.5453421053323054E-3</v>
      </c>
      <c r="D1995" s="4">
        <f t="shared" si="280"/>
        <v>1.4509140916531771E-7</v>
      </c>
      <c r="E1995" s="13">
        <f t="shared" si="273"/>
        <v>7.0013757574108015E-5</v>
      </c>
      <c r="F1995" s="4">
        <f t="shared" si="274"/>
        <v>-6.5454871967414703E-3</v>
      </c>
      <c r="G1995" s="6">
        <f t="shared" si="275"/>
        <v>-0.78225848845490042</v>
      </c>
      <c r="H1995" s="8">
        <f t="shared" si="281"/>
        <v>1</v>
      </c>
      <c r="I1995" s="6">
        <f t="shared" si="277"/>
        <v>3.5585066946418369</v>
      </c>
      <c r="J1995" s="15">
        <f t="shared" si="278"/>
        <v>42306</v>
      </c>
      <c r="K1995" s="7">
        <f t="shared" si="279"/>
        <v>13.309200075981023</v>
      </c>
    </row>
    <row r="1996" spans="1:11" x14ac:dyDescent="0.2">
      <c r="A1996" s="11">
        <v>42307</v>
      </c>
      <c r="B1996" s="12">
        <v>6361.1000979999999</v>
      </c>
      <c r="C1996" s="4">
        <f t="shared" si="276"/>
        <v>-5.4401606727284071E-3</v>
      </c>
      <c r="D1996" s="4">
        <f t="shared" si="280"/>
        <v>1.4509140916531771E-7</v>
      </c>
      <c r="E1996" s="13">
        <f t="shared" si="273"/>
        <v>7.2410588381344995E-5</v>
      </c>
      <c r="F1996" s="4">
        <f t="shared" si="274"/>
        <v>-5.4403057641375721E-3</v>
      </c>
      <c r="G1996" s="6">
        <f t="shared" si="275"/>
        <v>-0.63932585931995656</v>
      </c>
      <c r="H1996" s="8">
        <f t="shared" si="281"/>
        <v>1</v>
      </c>
      <c r="I1996" s="6">
        <f t="shared" si="277"/>
        <v>3.6432717000500938</v>
      </c>
      <c r="J1996" s="15">
        <f t="shared" si="278"/>
        <v>42307</v>
      </c>
      <c r="K1996" s="7">
        <f t="shared" si="279"/>
        <v>13.535094702468943</v>
      </c>
    </row>
    <row r="1997" spans="1:11" x14ac:dyDescent="0.2">
      <c r="A1997" s="11">
        <v>42310</v>
      </c>
      <c r="B1997" s="12">
        <v>6361.8</v>
      </c>
      <c r="C1997" s="4">
        <f t="shared" si="276"/>
        <v>1.1002239981686909E-4</v>
      </c>
      <c r="D1997" s="4">
        <f t="shared" si="280"/>
        <v>1.4509140916531771E-7</v>
      </c>
      <c r="E1997" s="13">
        <f t="shared" si="273"/>
        <v>7.2066630881310894E-5</v>
      </c>
      <c r="F1997" s="4">
        <f t="shared" si="274"/>
        <v>1.0987730840770377E-4</v>
      </c>
      <c r="G1997" s="6">
        <f t="shared" si="275"/>
        <v>1.2943177368648758E-2</v>
      </c>
      <c r="H1997" s="8">
        <f t="shared" si="281"/>
        <v>0</v>
      </c>
      <c r="I1997" s="6">
        <f t="shared" si="277"/>
        <v>3.8499374228683556</v>
      </c>
      <c r="J1997" s="15">
        <f t="shared" si="278"/>
        <v>42310</v>
      </c>
      <c r="K1997" s="7">
        <f t="shared" si="279"/>
        <v>13.50290991341187</v>
      </c>
    </row>
    <row r="1998" spans="1:11" x14ac:dyDescent="0.2">
      <c r="A1998" s="11">
        <v>42311</v>
      </c>
      <c r="B1998" s="12">
        <v>6383.61</v>
      </c>
      <c r="C1998" s="4">
        <f t="shared" si="276"/>
        <v>3.4224118781893335E-3</v>
      </c>
      <c r="D1998" s="4">
        <f t="shared" si="280"/>
        <v>1.4509140916531771E-7</v>
      </c>
      <c r="E1998" s="13">
        <f t="shared" si="273"/>
        <v>6.6256601095817473E-5</v>
      </c>
      <c r="F1998" s="4">
        <f t="shared" si="274"/>
        <v>3.4222667867801681E-3</v>
      </c>
      <c r="G1998" s="6">
        <f t="shared" si="275"/>
        <v>0.42043540972596133</v>
      </c>
      <c r="H1998" s="8">
        <f t="shared" si="281"/>
        <v>0</v>
      </c>
      <c r="I1998" s="6">
        <f t="shared" si="277"/>
        <v>3.8036662293593317</v>
      </c>
      <c r="J1998" s="15">
        <f t="shared" si="278"/>
        <v>42311</v>
      </c>
      <c r="K1998" s="7">
        <f t="shared" si="279"/>
        <v>12.947169604682648</v>
      </c>
    </row>
    <row r="1999" spans="1:11" x14ac:dyDescent="0.2">
      <c r="A1999" s="11">
        <v>42312</v>
      </c>
      <c r="B1999" s="12">
        <v>6412.88</v>
      </c>
      <c r="C1999" s="4">
        <f t="shared" si="276"/>
        <v>4.5746999445267379E-3</v>
      </c>
      <c r="D1999" s="4">
        <f t="shared" si="280"/>
        <v>1.4509140916531771E-7</v>
      </c>
      <c r="E1999" s="13">
        <f t="shared" ref="E1999:E2062" si="282">$G$6+(($G$7+$G$8*H1998)*F1998*F1998)+($G$9*E1998)</f>
        <v>6.1117093971176196E-5</v>
      </c>
      <c r="F1999" s="4">
        <f t="shared" ref="F1999:F2062" si="283">C1999-D1999</f>
        <v>4.5745548531175729E-3</v>
      </c>
      <c r="G1999" s="6">
        <f t="shared" ref="G1999:G2062" si="284">F1999/SQRT(E1999)</f>
        <v>0.58515038021157606</v>
      </c>
      <c r="H1999" s="8">
        <f t="shared" si="281"/>
        <v>0</v>
      </c>
      <c r="I1999" s="6">
        <f t="shared" si="277"/>
        <v>3.7612204633241921</v>
      </c>
      <c r="J1999" s="15">
        <f t="shared" si="278"/>
        <v>42312</v>
      </c>
      <c r="K1999" s="7">
        <f t="shared" si="279"/>
        <v>12.434880286801146</v>
      </c>
    </row>
    <row r="2000" spans="1:11" x14ac:dyDescent="0.2">
      <c r="A2000" s="11">
        <v>42313</v>
      </c>
      <c r="B2000" s="12">
        <v>6364.9</v>
      </c>
      <c r="C2000" s="4">
        <f t="shared" ref="C2000:C2063" si="285">LN(B2000/B1999)</f>
        <v>-7.5099470335234066E-3</v>
      </c>
      <c r="D2000" s="4">
        <f t="shared" si="280"/>
        <v>1.4509140916531771E-7</v>
      </c>
      <c r="E2000" s="13">
        <f t="shared" si="282"/>
        <v>5.6570725973168552E-5</v>
      </c>
      <c r="F2000" s="4">
        <f t="shared" si="283"/>
        <v>-7.5100921249325716E-3</v>
      </c>
      <c r="G2000" s="6">
        <f t="shared" si="284"/>
        <v>-0.99850303301579701</v>
      </c>
      <c r="H2000" s="8">
        <f t="shared" si="281"/>
        <v>1</v>
      </c>
      <c r="I2000" s="6">
        <f t="shared" si="277"/>
        <v>3.4725667710786765</v>
      </c>
      <c r="J2000" s="15">
        <f t="shared" si="278"/>
        <v>42313</v>
      </c>
      <c r="K2000" s="7">
        <f t="shared" si="279"/>
        <v>11.963441675041359</v>
      </c>
    </row>
    <row r="2001" spans="1:11" x14ac:dyDescent="0.2">
      <c r="A2001" s="11">
        <v>42314</v>
      </c>
      <c r="B2001" s="12">
        <v>6353.83</v>
      </c>
      <c r="C2001" s="4">
        <f t="shared" si="285"/>
        <v>-1.74074027758084E-3</v>
      </c>
      <c r="D2001" s="4">
        <f t="shared" si="280"/>
        <v>1.4509140916531771E-7</v>
      </c>
      <c r="E2001" s="13">
        <f t="shared" si="282"/>
        <v>6.3041128998924046E-5</v>
      </c>
      <c r="F2001" s="4">
        <f t="shared" si="283"/>
        <v>-1.7408853689900054E-3</v>
      </c>
      <c r="G2001" s="6">
        <f t="shared" si="284"/>
        <v>-0.21925938124597297</v>
      </c>
      <c r="H2001" s="8">
        <f t="shared" si="281"/>
        <v>1</v>
      </c>
      <c r="I2001" s="6">
        <f t="shared" si="277"/>
        <v>3.8928857303272077</v>
      </c>
      <c r="J2001" s="15">
        <f t="shared" si="278"/>
        <v>42314</v>
      </c>
      <c r="K2001" s="7">
        <f t="shared" si="279"/>
        <v>12.629095627450045</v>
      </c>
    </row>
    <row r="2002" spans="1:11" x14ac:dyDescent="0.2">
      <c r="A2002" s="11">
        <v>42317</v>
      </c>
      <c r="B2002" s="12">
        <v>6295.16</v>
      </c>
      <c r="C2002" s="4">
        <f t="shared" si="285"/>
        <v>-9.2766965183612177E-3</v>
      </c>
      <c r="D2002" s="4">
        <f t="shared" si="280"/>
        <v>1.4509140916531771E-7</v>
      </c>
      <c r="E2002" s="13">
        <f t="shared" si="282"/>
        <v>5.8836494910393487E-5</v>
      </c>
      <c r="F2002" s="4">
        <f t="shared" si="283"/>
        <v>-9.2768416097703827E-3</v>
      </c>
      <c r="G2002" s="6">
        <f t="shared" si="284"/>
        <v>-1.2094188839351954</v>
      </c>
      <c r="H2002" s="8">
        <f t="shared" si="281"/>
        <v>1</v>
      </c>
      <c r="I2002" s="6">
        <f t="shared" si="277"/>
        <v>3.2200885653103737</v>
      </c>
      <c r="J2002" s="15">
        <f t="shared" si="278"/>
        <v>42317</v>
      </c>
      <c r="K2002" s="7">
        <f t="shared" si="279"/>
        <v>12.200669330954574</v>
      </c>
    </row>
    <row r="2003" spans="1:11" x14ac:dyDescent="0.2">
      <c r="A2003" s="11">
        <v>42318</v>
      </c>
      <c r="B2003" s="12">
        <v>6275.28</v>
      </c>
      <c r="C2003" s="4">
        <f t="shared" si="285"/>
        <v>-3.1629786346395877E-3</v>
      </c>
      <c r="D2003" s="4">
        <f t="shared" si="280"/>
        <v>1.4509140916531771E-7</v>
      </c>
      <c r="E2003" s="13">
        <f t="shared" si="282"/>
        <v>7.0562596384080039E-5</v>
      </c>
      <c r="F2003" s="4">
        <f t="shared" si="283"/>
        <v>-3.1631237260487531E-3</v>
      </c>
      <c r="G2003" s="6">
        <f t="shared" si="284"/>
        <v>-0.37655542038062689</v>
      </c>
      <c r="H2003" s="8">
        <f t="shared" si="281"/>
        <v>1</v>
      </c>
      <c r="I2003" s="6">
        <f t="shared" si="277"/>
        <v>3.7896696495444093</v>
      </c>
      <c r="J2003" s="15">
        <f t="shared" si="278"/>
        <v>42318</v>
      </c>
      <c r="K2003" s="7">
        <f t="shared" si="279"/>
        <v>13.361263744561086</v>
      </c>
    </row>
    <row r="2004" spans="1:11" x14ac:dyDescent="0.2">
      <c r="A2004" s="11">
        <v>42319</v>
      </c>
      <c r="B2004" s="12">
        <v>6297.2</v>
      </c>
      <c r="C2004" s="4">
        <f t="shared" si="285"/>
        <v>3.4869846220551511E-3</v>
      </c>
      <c r="D2004" s="4">
        <f t="shared" si="280"/>
        <v>1.4509140916531771E-7</v>
      </c>
      <c r="E2004" s="13">
        <f t="shared" si="282"/>
        <v>6.6787389217596774E-5</v>
      </c>
      <c r="F2004" s="4">
        <f t="shared" si="283"/>
        <v>3.4868395306459857E-3</v>
      </c>
      <c r="G2004" s="6">
        <f t="shared" si="284"/>
        <v>0.4266627493636776</v>
      </c>
      <c r="H2004" s="8">
        <f t="shared" si="281"/>
        <v>0</v>
      </c>
      <c r="I2004" s="6">
        <f t="shared" ref="I2004:I2067" si="286">-0.5*LN(2*PI())-0.5*LN(E2004)-0.5*G2004*G2004</f>
        <v>3.7970390556537219</v>
      </c>
      <c r="J2004" s="15">
        <f t="shared" ref="J2004:J2067" si="287">A2004</f>
        <v>42319</v>
      </c>
      <c r="K2004" s="7">
        <f t="shared" ref="K2004:K2067" si="288">100*SQRT($B$12*E2004)</f>
        <v>12.998926675711338</v>
      </c>
    </row>
    <row r="2005" spans="1:11" x14ac:dyDescent="0.2">
      <c r="A2005" s="11">
        <v>42320</v>
      </c>
      <c r="B2005" s="12">
        <v>6178.68</v>
      </c>
      <c r="C2005" s="4">
        <f t="shared" si="285"/>
        <v>-1.9000433735816755E-2</v>
      </c>
      <c r="D2005" s="4">
        <f t="shared" ref="D2005:D2068" si="289">D2004</f>
        <v>1.4509140916531771E-7</v>
      </c>
      <c r="E2005" s="13">
        <f t="shared" si="282"/>
        <v>6.1586625012199591E-5</v>
      </c>
      <c r="F2005" s="4">
        <f t="shared" si="283"/>
        <v>-1.900057882722592E-2</v>
      </c>
      <c r="G2005" s="6">
        <f t="shared" si="284"/>
        <v>-2.4211607720074295</v>
      </c>
      <c r="H2005" s="8">
        <f t="shared" si="281"/>
        <v>1</v>
      </c>
      <c r="I2005" s="6">
        <f t="shared" si="286"/>
        <v>0.99758464355426479</v>
      </c>
      <c r="J2005" s="15">
        <f t="shared" si="287"/>
        <v>42320</v>
      </c>
      <c r="K2005" s="7">
        <f t="shared" si="288"/>
        <v>12.482554277104706</v>
      </c>
    </row>
    <row r="2006" spans="1:11" x14ac:dyDescent="0.2">
      <c r="A2006" s="11">
        <v>42321</v>
      </c>
      <c r="B2006" s="12">
        <v>6118.28</v>
      </c>
      <c r="C2006" s="4">
        <f t="shared" si="285"/>
        <v>-9.8236451506777938E-3</v>
      </c>
      <c r="D2006" s="4">
        <f t="shared" si="289"/>
        <v>1.4509140916531771E-7</v>
      </c>
      <c r="E2006" s="13">
        <f t="shared" si="282"/>
        <v>1.24145178298322E-4</v>
      </c>
      <c r="F2006" s="4">
        <f t="shared" si="283"/>
        <v>-9.8237902420869588E-3</v>
      </c>
      <c r="G2006" s="6">
        <f t="shared" si="284"/>
        <v>-0.8816864216969329</v>
      </c>
      <c r="H2006" s="8">
        <f t="shared" ref="H2006:H2069" si="290">IF(G2006&lt;0,1,0)</f>
        <v>1</v>
      </c>
      <c r="I2006" s="6">
        <f t="shared" si="286"/>
        <v>3.1894054359300332</v>
      </c>
      <c r="J2006" s="15">
        <f t="shared" si="287"/>
        <v>42321</v>
      </c>
      <c r="K2006" s="7">
        <f t="shared" si="288"/>
        <v>17.722508318371716</v>
      </c>
    </row>
    <row r="2007" spans="1:11" x14ac:dyDescent="0.2">
      <c r="A2007" s="11">
        <v>42324</v>
      </c>
      <c r="B2007" s="12">
        <v>6146.38</v>
      </c>
      <c r="C2007" s="4">
        <f t="shared" si="285"/>
        <v>4.5822793568876937E-3</v>
      </c>
      <c r="D2007" s="4">
        <f t="shared" si="289"/>
        <v>1.4509140916531771E-7</v>
      </c>
      <c r="E2007" s="13">
        <f t="shared" si="282"/>
        <v>1.3027756430276349E-4</v>
      </c>
      <c r="F2007" s="4">
        <f t="shared" si="283"/>
        <v>4.5821342654785288E-3</v>
      </c>
      <c r="G2007" s="6">
        <f t="shared" si="284"/>
        <v>0.40145141735374756</v>
      </c>
      <c r="H2007" s="8">
        <f t="shared" si="290"/>
        <v>0</v>
      </c>
      <c r="I2007" s="6">
        <f t="shared" si="286"/>
        <v>3.4734014833454525</v>
      </c>
      <c r="J2007" s="15">
        <f t="shared" si="287"/>
        <v>42324</v>
      </c>
      <c r="K2007" s="7">
        <f t="shared" si="288"/>
        <v>18.154950776193022</v>
      </c>
    </row>
    <row r="2008" spans="1:11" x14ac:dyDescent="0.2">
      <c r="A2008" s="11">
        <v>42325</v>
      </c>
      <c r="B2008" s="12">
        <v>6268.76</v>
      </c>
      <c r="C2008" s="4">
        <f t="shared" si="285"/>
        <v>1.9715277312463156E-2</v>
      </c>
      <c r="D2008" s="4">
        <f t="shared" si="289"/>
        <v>1.4509140916531771E-7</v>
      </c>
      <c r="E2008" s="13">
        <f t="shared" si="282"/>
        <v>1.1774953970321686E-4</v>
      </c>
      <c r="F2008" s="4">
        <f t="shared" si="283"/>
        <v>1.9715132221053991E-2</v>
      </c>
      <c r="G2008" s="6">
        <f t="shared" si="284"/>
        <v>1.8168542327011237</v>
      </c>
      <c r="H2008" s="8">
        <f t="shared" si="290"/>
        <v>0</v>
      </c>
      <c r="I2008" s="6">
        <f t="shared" si="286"/>
        <v>1.9540571824421229</v>
      </c>
      <c r="J2008" s="15">
        <f t="shared" si="287"/>
        <v>42325</v>
      </c>
      <c r="K2008" s="7">
        <f t="shared" si="288"/>
        <v>17.259963367549151</v>
      </c>
    </row>
    <row r="2009" spans="1:11" x14ac:dyDescent="0.2">
      <c r="A2009" s="11">
        <v>42326</v>
      </c>
      <c r="B2009" s="12">
        <v>6278.97</v>
      </c>
      <c r="C2009" s="4">
        <f t="shared" si="285"/>
        <v>1.6273863485004676E-3</v>
      </c>
      <c r="D2009" s="4">
        <f t="shared" si="289"/>
        <v>1.4509140916531771E-7</v>
      </c>
      <c r="E2009" s="13">
        <f t="shared" si="282"/>
        <v>1.0666734665700981E-4</v>
      </c>
      <c r="F2009" s="4">
        <f t="shared" si="283"/>
        <v>1.6272412570913022E-3</v>
      </c>
      <c r="G2009" s="6">
        <f t="shared" si="284"/>
        <v>0.15755645502113791</v>
      </c>
      <c r="H2009" s="8">
        <f t="shared" si="290"/>
        <v>0</v>
      </c>
      <c r="I2009" s="6">
        <f t="shared" si="286"/>
        <v>3.6415471865106457</v>
      </c>
      <c r="J2009" s="15">
        <f t="shared" si="287"/>
        <v>42326</v>
      </c>
      <c r="K2009" s="7">
        <f t="shared" si="288"/>
        <v>16.427671382220758</v>
      </c>
    </row>
    <row r="2010" spans="1:11" x14ac:dyDescent="0.2">
      <c r="A2010" s="11">
        <v>42327</v>
      </c>
      <c r="B2010" s="12">
        <v>6329.93</v>
      </c>
      <c r="C2010" s="4">
        <f t="shared" si="285"/>
        <v>8.0832233534292725E-3</v>
      </c>
      <c r="D2010" s="4">
        <f t="shared" si="289"/>
        <v>1.4509140916531771E-7</v>
      </c>
      <c r="E2010" s="13">
        <f t="shared" si="282"/>
        <v>9.6864124948948621E-5</v>
      </c>
      <c r="F2010" s="4">
        <f t="shared" si="283"/>
        <v>8.0830782620201075E-3</v>
      </c>
      <c r="G2010" s="6">
        <f t="shared" si="284"/>
        <v>0.82128767225568233</v>
      </c>
      <c r="H2010" s="8">
        <f t="shared" si="290"/>
        <v>0</v>
      </c>
      <c r="I2010" s="6">
        <f t="shared" si="286"/>
        <v>3.3649054140876125</v>
      </c>
      <c r="J2010" s="15">
        <f t="shared" si="287"/>
        <v>42327</v>
      </c>
      <c r="K2010" s="7">
        <f t="shared" si="288"/>
        <v>15.654591534781098</v>
      </c>
    </row>
    <row r="2011" spans="1:11" x14ac:dyDescent="0.2">
      <c r="A2011" s="11">
        <v>42328</v>
      </c>
      <c r="B2011" s="12">
        <v>6334.63</v>
      </c>
      <c r="C2011" s="4">
        <f t="shared" si="285"/>
        <v>7.4222874158610789E-4</v>
      </c>
      <c r="D2011" s="4">
        <f t="shared" si="289"/>
        <v>1.4509140916531771E-7</v>
      </c>
      <c r="E2011" s="13">
        <f t="shared" si="282"/>
        <v>8.8192271331465039E-5</v>
      </c>
      <c r="F2011" s="4">
        <f t="shared" si="283"/>
        <v>7.420836501769426E-4</v>
      </c>
      <c r="G2011" s="6">
        <f t="shared" si="284"/>
        <v>7.9020104436414274E-2</v>
      </c>
      <c r="H2011" s="8">
        <f t="shared" si="290"/>
        <v>0</v>
      </c>
      <c r="I2011" s="6">
        <f t="shared" si="286"/>
        <v>3.74593499105193</v>
      </c>
      <c r="J2011" s="15">
        <f t="shared" si="287"/>
        <v>42328</v>
      </c>
      <c r="K2011" s="7">
        <f t="shared" si="288"/>
        <v>14.937417663994221</v>
      </c>
    </row>
    <row r="2012" spans="1:11" x14ac:dyDescent="0.2">
      <c r="A2012" s="11">
        <v>42331</v>
      </c>
      <c r="B2012" s="12">
        <v>6305.49</v>
      </c>
      <c r="C2012" s="4">
        <f t="shared" si="285"/>
        <v>-4.6107238892310028E-3</v>
      </c>
      <c r="D2012" s="4">
        <f t="shared" si="289"/>
        <v>1.4509140916531771E-7</v>
      </c>
      <c r="E2012" s="13">
        <f t="shared" si="282"/>
        <v>8.0521217120661535E-5</v>
      </c>
      <c r="F2012" s="4">
        <f t="shared" si="283"/>
        <v>-4.6108689806401678E-3</v>
      </c>
      <c r="G2012" s="6">
        <f t="shared" si="284"/>
        <v>-0.51383965373624141</v>
      </c>
      <c r="H2012" s="8">
        <f t="shared" si="290"/>
        <v>1</v>
      </c>
      <c r="I2012" s="6">
        <f t="shared" si="286"/>
        <v>3.6625407926949718</v>
      </c>
      <c r="J2012" s="15">
        <f t="shared" si="287"/>
        <v>42331</v>
      </c>
      <c r="K2012" s="7">
        <f t="shared" si="288"/>
        <v>14.273005265720098</v>
      </c>
    </row>
    <row r="2013" spans="1:11" x14ac:dyDescent="0.2">
      <c r="A2013" s="11">
        <v>42332</v>
      </c>
      <c r="B2013" s="12">
        <v>6277.23</v>
      </c>
      <c r="C2013" s="4">
        <f t="shared" si="285"/>
        <v>-4.4918821235521798E-3</v>
      </c>
      <c r="D2013" s="4">
        <f t="shared" si="289"/>
        <v>1.4509140916531771E-7</v>
      </c>
      <c r="E2013" s="13">
        <f t="shared" si="282"/>
        <v>7.7690374282924583E-5</v>
      </c>
      <c r="F2013" s="4">
        <f t="shared" si="283"/>
        <v>-4.4920272149613447E-3</v>
      </c>
      <c r="G2013" s="6">
        <f t="shared" si="284"/>
        <v>-0.50963444340922637</v>
      </c>
      <c r="H2013" s="8">
        <f t="shared" si="290"/>
        <v>1</v>
      </c>
      <c r="I2013" s="6">
        <f t="shared" si="286"/>
        <v>3.682587429524542</v>
      </c>
      <c r="J2013" s="15">
        <f t="shared" si="287"/>
        <v>42332</v>
      </c>
      <c r="K2013" s="7">
        <f t="shared" si="288"/>
        <v>14.019866152563626</v>
      </c>
    </row>
    <row r="2014" spans="1:11" x14ac:dyDescent="0.2">
      <c r="A2014" s="11">
        <v>42333</v>
      </c>
      <c r="B2014" s="12">
        <v>6337.64</v>
      </c>
      <c r="C2014" s="4">
        <f t="shared" si="285"/>
        <v>9.5776590311623007E-3</v>
      </c>
      <c r="D2014" s="4">
        <f t="shared" si="289"/>
        <v>1.4509140916531771E-7</v>
      </c>
      <c r="E2014" s="13">
        <f t="shared" si="282"/>
        <v>7.4984990130081845E-5</v>
      </c>
      <c r="F2014" s="4">
        <f t="shared" si="283"/>
        <v>9.5775139397531357E-3</v>
      </c>
      <c r="G2014" s="6">
        <f t="shared" si="284"/>
        <v>1.1060267312438208</v>
      </c>
      <c r="H2014" s="8">
        <f t="shared" si="290"/>
        <v>0</v>
      </c>
      <c r="I2014" s="6">
        <f t="shared" si="286"/>
        <v>3.2185251997103186</v>
      </c>
      <c r="J2014" s="15">
        <f t="shared" si="287"/>
        <v>42333</v>
      </c>
      <c r="K2014" s="7">
        <f t="shared" si="288"/>
        <v>13.773598840866066</v>
      </c>
    </row>
    <row r="2015" spans="1:11" x14ac:dyDescent="0.2">
      <c r="A2015" s="11">
        <v>42334</v>
      </c>
      <c r="B2015" s="12">
        <v>6393.13</v>
      </c>
      <c r="C2015" s="4">
        <f t="shared" si="285"/>
        <v>8.717516915876895E-3</v>
      </c>
      <c r="D2015" s="4">
        <f t="shared" si="289"/>
        <v>1.4509140916531771E-7</v>
      </c>
      <c r="E2015" s="13">
        <f t="shared" si="282"/>
        <v>6.8838158971608508E-5</v>
      </c>
      <c r="F2015" s="4">
        <f t="shared" si="283"/>
        <v>8.71737182446773E-3</v>
      </c>
      <c r="G2015" s="6">
        <f t="shared" si="284"/>
        <v>1.0506811651129093</v>
      </c>
      <c r="H2015" s="8">
        <f t="shared" si="290"/>
        <v>0</v>
      </c>
      <c r="I2015" s="6">
        <f t="shared" si="286"/>
        <v>3.3209721767155931</v>
      </c>
      <c r="J2015" s="15">
        <f t="shared" si="287"/>
        <v>42334</v>
      </c>
      <c r="K2015" s="7">
        <f t="shared" si="288"/>
        <v>13.196989891568817</v>
      </c>
    </row>
    <row r="2016" spans="1:11" x14ac:dyDescent="0.2">
      <c r="A2016" s="11">
        <v>42335</v>
      </c>
      <c r="B2016" s="12">
        <v>6375.15</v>
      </c>
      <c r="C2016" s="4">
        <f t="shared" si="285"/>
        <v>-2.8163561395226468E-3</v>
      </c>
      <c r="D2016" s="4">
        <f t="shared" si="289"/>
        <v>1.4509140916531771E-7</v>
      </c>
      <c r="E2016" s="13">
        <f t="shared" si="282"/>
        <v>6.3400719973994536E-5</v>
      </c>
      <c r="F2016" s="4">
        <f t="shared" si="283"/>
        <v>-2.8165012309318122E-3</v>
      </c>
      <c r="G2016" s="6">
        <f t="shared" si="284"/>
        <v>-0.35372263414585081</v>
      </c>
      <c r="H2016" s="8">
        <f t="shared" si="290"/>
        <v>1</v>
      </c>
      <c r="I2016" s="6">
        <f t="shared" si="286"/>
        <v>3.851519286106226</v>
      </c>
      <c r="J2016" s="15">
        <f t="shared" si="287"/>
        <v>42335</v>
      </c>
      <c r="K2016" s="7">
        <f t="shared" si="288"/>
        <v>12.665063029223589</v>
      </c>
    </row>
    <row r="2017" spans="1:11" x14ac:dyDescent="0.2">
      <c r="A2017" s="11">
        <v>42338</v>
      </c>
      <c r="B2017" s="12">
        <v>6356.09</v>
      </c>
      <c r="C2017" s="4">
        <f t="shared" si="285"/>
        <v>-2.9942117562607429E-3</v>
      </c>
      <c r="D2017" s="4">
        <f t="shared" si="289"/>
        <v>1.4509140916531771E-7</v>
      </c>
      <c r="E2017" s="13">
        <f t="shared" si="282"/>
        <v>6.0066480230835259E-5</v>
      </c>
      <c r="F2017" s="4">
        <f t="shared" si="283"/>
        <v>-2.9943568476699083E-3</v>
      </c>
      <c r="G2017" s="6">
        <f t="shared" si="284"/>
        <v>-0.38635582417477227</v>
      </c>
      <c r="H2017" s="8">
        <f t="shared" si="290"/>
        <v>1</v>
      </c>
      <c r="I2017" s="6">
        <f t="shared" si="286"/>
        <v>3.8664553579975118</v>
      </c>
      <c r="J2017" s="15">
        <f t="shared" si="287"/>
        <v>42338</v>
      </c>
      <c r="K2017" s="7">
        <f t="shared" si="288"/>
        <v>12.327538074733868</v>
      </c>
    </row>
    <row r="2018" spans="1:11" x14ac:dyDescent="0.2">
      <c r="A2018" s="11">
        <v>42339</v>
      </c>
      <c r="B2018" s="12">
        <v>6395.65</v>
      </c>
      <c r="C2018" s="4">
        <f t="shared" si="285"/>
        <v>6.2046633501762786E-3</v>
      </c>
      <c r="D2018" s="4">
        <f t="shared" si="289"/>
        <v>1.4509140916531771E-7</v>
      </c>
      <c r="E2018" s="13">
        <f t="shared" si="282"/>
        <v>5.7309293358417402E-5</v>
      </c>
      <c r="F2018" s="4">
        <f t="shared" si="283"/>
        <v>6.2045182587671137E-3</v>
      </c>
      <c r="G2018" s="6">
        <f t="shared" si="284"/>
        <v>0.81958790403027015</v>
      </c>
      <c r="H2018" s="8">
        <f t="shared" si="290"/>
        <v>0</v>
      </c>
      <c r="I2018" s="6">
        <f t="shared" si="286"/>
        <v>3.62872318039827</v>
      </c>
      <c r="J2018" s="15">
        <f t="shared" si="287"/>
        <v>42339</v>
      </c>
      <c r="K2018" s="7">
        <f t="shared" si="288"/>
        <v>12.041283660673226</v>
      </c>
    </row>
    <row r="2019" spans="1:11" x14ac:dyDescent="0.2">
      <c r="A2019" s="11">
        <v>42340</v>
      </c>
      <c r="B2019" s="12">
        <v>6420.93</v>
      </c>
      <c r="C2019" s="4">
        <f t="shared" si="285"/>
        <v>3.9448952504267665E-3</v>
      </c>
      <c r="D2019" s="4">
        <f t="shared" si="289"/>
        <v>1.4509140916531771E-7</v>
      </c>
      <c r="E2019" s="13">
        <f t="shared" si="282"/>
        <v>5.3202375189950461E-5</v>
      </c>
      <c r="F2019" s="4">
        <f t="shared" si="283"/>
        <v>3.9447501590176015E-3</v>
      </c>
      <c r="G2019" s="6">
        <f t="shared" si="284"/>
        <v>0.5408215538020068</v>
      </c>
      <c r="H2019" s="8">
        <f t="shared" si="290"/>
        <v>0</v>
      </c>
      <c r="I2019" s="6">
        <f t="shared" si="286"/>
        <v>3.8555212483597483</v>
      </c>
      <c r="J2019" s="15">
        <f t="shared" si="287"/>
        <v>42340</v>
      </c>
      <c r="K2019" s="7">
        <f t="shared" si="288"/>
        <v>11.601810601392124</v>
      </c>
    </row>
    <row r="2020" spans="1:11" x14ac:dyDescent="0.2">
      <c r="A2020" s="11">
        <v>42341</v>
      </c>
      <c r="B2020" s="12">
        <v>6275</v>
      </c>
      <c r="C2020" s="4">
        <f t="shared" si="285"/>
        <v>-2.2989482005936791E-2</v>
      </c>
      <c r="D2020" s="4">
        <f t="shared" si="289"/>
        <v>1.4509140916531771E-7</v>
      </c>
      <c r="E2020" s="13">
        <f t="shared" si="282"/>
        <v>4.9569427345198236E-5</v>
      </c>
      <c r="F2020" s="4">
        <f t="shared" si="283"/>
        <v>-2.2989627097345956E-2</v>
      </c>
      <c r="G2020" s="6">
        <f t="shared" si="284"/>
        <v>-3.2653141928258673</v>
      </c>
      <c r="H2020" s="8">
        <f t="shared" si="290"/>
        <v>1</v>
      </c>
      <c r="I2020" s="6">
        <f t="shared" si="286"/>
        <v>-1.2940087729168956</v>
      </c>
      <c r="J2020" s="15">
        <f t="shared" si="287"/>
        <v>42341</v>
      </c>
      <c r="K2020" s="7">
        <f t="shared" si="288"/>
        <v>11.198689708325324</v>
      </c>
    </row>
    <row r="2021" spans="1:11" x14ac:dyDescent="0.2">
      <c r="A2021" s="11">
        <v>42342</v>
      </c>
      <c r="B2021" s="12">
        <v>6238.29</v>
      </c>
      <c r="C2021" s="4">
        <f t="shared" si="285"/>
        <v>-5.8673786534502387E-3</v>
      </c>
      <c r="D2021" s="4">
        <f t="shared" si="289"/>
        <v>1.4509140916531771E-7</v>
      </c>
      <c r="E2021" s="13">
        <f t="shared" si="282"/>
        <v>1.4467422086443941E-4</v>
      </c>
      <c r="F2021" s="4">
        <f t="shared" si="283"/>
        <v>-5.8675237448594037E-3</v>
      </c>
      <c r="G2021" s="6">
        <f t="shared" si="284"/>
        <v>-0.48781963813382934</v>
      </c>
      <c r="H2021" s="8">
        <f t="shared" si="290"/>
        <v>1</v>
      </c>
      <c r="I2021" s="6">
        <f t="shared" si="286"/>
        <v>3.3825905150899844</v>
      </c>
      <c r="J2021" s="15">
        <f t="shared" si="287"/>
        <v>42342</v>
      </c>
      <c r="K2021" s="7">
        <f t="shared" si="288"/>
        <v>19.13180019723789</v>
      </c>
    </row>
    <row r="2022" spans="1:11" x14ac:dyDescent="0.2">
      <c r="A2022" s="11">
        <v>42345</v>
      </c>
      <c r="B2022" s="12">
        <v>6223.52</v>
      </c>
      <c r="C2022" s="4">
        <f t="shared" si="285"/>
        <v>-2.3704432848924498E-3</v>
      </c>
      <c r="D2022" s="4">
        <f t="shared" si="289"/>
        <v>1.4509140916531771E-7</v>
      </c>
      <c r="E2022" s="13">
        <f t="shared" si="282"/>
        <v>1.3688914726747297E-4</v>
      </c>
      <c r="F2022" s="4">
        <f t="shared" si="283"/>
        <v>-2.3705883763016152E-3</v>
      </c>
      <c r="G2022" s="6">
        <f t="shared" si="284"/>
        <v>-0.20261502221545322</v>
      </c>
      <c r="H2022" s="8">
        <f t="shared" si="290"/>
        <v>1</v>
      </c>
      <c r="I2022" s="6">
        <f t="shared" si="286"/>
        <v>3.5087045950331026</v>
      </c>
      <c r="J2022" s="15">
        <f t="shared" si="287"/>
        <v>42345</v>
      </c>
      <c r="K2022" s="7">
        <f t="shared" si="288"/>
        <v>18.60993128914523</v>
      </c>
    </row>
    <row r="2023" spans="1:11" x14ac:dyDescent="0.2">
      <c r="A2023" s="11">
        <v>42346</v>
      </c>
      <c r="B2023" s="12">
        <v>6135.22</v>
      </c>
      <c r="C2023" s="4">
        <f t="shared" si="285"/>
        <v>-1.4289725738877219E-2</v>
      </c>
      <c r="D2023" s="4">
        <f t="shared" si="289"/>
        <v>1.4509140916531771E-7</v>
      </c>
      <c r="E2023" s="13">
        <f t="shared" si="282"/>
        <v>1.2464349710021005E-4</v>
      </c>
      <c r="F2023" s="4">
        <f t="shared" si="283"/>
        <v>-1.4289870830286384E-2</v>
      </c>
      <c r="G2023" s="6">
        <f t="shared" si="284"/>
        <v>-1.2799514314916876</v>
      </c>
      <c r="H2023" s="8">
        <f t="shared" si="290"/>
        <v>1</v>
      </c>
      <c r="I2023" s="6">
        <f t="shared" si="286"/>
        <v>2.756950092620444</v>
      </c>
      <c r="J2023" s="15">
        <f t="shared" si="287"/>
        <v>42346</v>
      </c>
      <c r="K2023" s="7">
        <f t="shared" si="288"/>
        <v>17.758041774461827</v>
      </c>
    </row>
    <row r="2024" spans="1:11" x14ac:dyDescent="0.2">
      <c r="A2024" s="11">
        <v>42347</v>
      </c>
      <c r="B2024" s="12">
        <v>6126.68</v>
      </c>
      <c r="C2024" s="4">
        <f t="shared" si="285"/>
        <v>-1.392932805000773E-3</v>
      </c>
      <c r="D2024" s="4">
        <f t="shared" si="289"/>
        <v>1.4509140916531771E-7</v>
      </c>
      <c r="E2024" s="13">
        <f t="shared" si="282"/>
        <v>1.5075206418023316E-4</v>
      </c>
      <c r="F2024" s="4">
        <f t="shared" si="283"/>
        <v>-1.3930778964099384E-3</v>
      </c>
      <c r="G2024" s="6">
        <f t="shared" si="284"/>
        <v>-0.11346025824484042</v>
      </c>
      <c r="H2024" s="8">
        <f t="shared" si="290"/>
        <v>1</v>
      </c>
      <c r="I2024" s="6">
        <f t="shared" si="286"/>
        <v>3.4745618665512636</v>
      </c>
      <c r="J2024" s="15">
        <f t="shared" si="287"/>
        <v>42347</v>
      </c>
      <c r="K2024" s="7">
        <f t="shared" si="288"/>
        <v>19.529534617496392</v>
      </c>
    </row>
    <row r="2025" spans="1:11" x14ac:dyDescent="0.2">
      <c r="A2025" s="11">
        <v>42348</v>
      </c>
      <c r="B2025" s="12">
        <v>6088.05</v>
      </c>
      <c r="C2025" s="4">
        <f t="shared" si="285"/>
        <v>-6.3251711321753367E-3</v>
      </c>
      <c r="D2025" s="4">
        <f t="shared" si="289"/>
        <v>1.4509140916531771E-7</v>
      </c>
      <c r="E2025" s="13">
        <f t="shared" si="282"/>
        <v>1.3622213528188397E-4</v>
      </c>
      <c r="F2025" s="4">
        <f t="shared" si="283"/>
        <v>-6.3253162235845017E-3</v>
      </c>
      <c r="G2025" s="6">
        <f t="shared" si="284"/>
        <v>-0.54194897649595775</v>
      </c>
      <c r="H2025" s="8">
        <f t="shared" si="290"/>
        <v>1</v>
      </c>
      <c r="I2025" s="6">
        <f t="shared" si="286"/>
        <v>3.3848189487472604</v>
      </c>
      <c r="J2025" s="15">
        <f t="shared" si="287"/>
        <v>42348</v>
      </c>
      <c r="K2025" s="7">
        <f t="shared" si="288"/>
        <v>18.564536144573246</v>
      </c>
    </row>
    <row r="2026" spans="1:11" x14ac:dyDescent="0.2">
      <c r="A2026" s="11">
        <v>42349</v>
      </c>
      <c r="B2026" s="12">
        <v>5952.78</v>
      </c>
      <c r="C2026" s="4">
        <f t="shared" si="285"/>
        <v>-2.246949607165389E-2</v>
      </c>
      <c r="D2026" s="4">
        <f t="shared" si="289"/>
        <v>1.4509140916531771E-7</v>
      </c>
      <c r="E2026" s="13">
        <f t="shared" si="282"/>
        <v>1.3045085059204764E-4</v>
      </c>
      <c r="F2026" s="4">
        <f t="shared" si="283"/>
        <v>-2.2469641163063055E-2</v>
      </c>
      <c r="G2026" s="6">
        <f t="shared" si="284"/>
        <v>-1.9673094551917156</v>
      </c>
      <c r="H2026" s="8">
        <f t="shared" si="290"/>
        <v>1</v>
      </c>
      <c r="I2026" s="6">
        <f t="shared" si="286"/>
        <v>1.6181652335308725</v>
      </c>
      <c r="J2026" s="15">
        <f t="shared" si="287"/>
        <v>42349</v>
      </c>
      <c r="K2026" s="7">
        <f t="shared" si="288"/>
        <v>18.167020999544217</v>
      </c>
    </row>
    <row r="2027" spans="1:11" x14ac:dyDescent="0.2">
      <c r="A2027" s="11">
        <v>42352</v>
      </c>
      <c r="B2027" s="12">
        <v>5874.06</v>
      </c>
      <c r="C2027" s="4">
        <f t="shared" si="285"/>
        <v>-1.3312290102940496E-2</v>
      </c>
      <c r="D2027" s="4">
        <f t="shared" si="289"/>
        <v>1.4509140916531771E-7</v>
      </c>
      <c r="E2027" s="13">
        <f t="shared" si="282"/>
        <v>2.1182400638175694E-4</v>
      </c>
      <c r="F2027" s="4">
        <f t="shared" si="283"/>
        <v>-1.3312435194349661E-2</v>
      </c>
      <c r="G2027" s="6">
        <f t="shared" si="284"/>
        <v>-0.91468154710706351</v>
      </c>
      <c r="H2027" s="8">
        <f t="shared" si="290"/>
        <v>1</v>
      </c>
      <c r="I2027" s="6">
        <f t="shared" si="286"/>
        <v>2.8926176938069093</v>
      </c>
      <c r="J2027" s="15">
        <f t="shared" si="287"/>
        <v>42352</v>
      </c>
      <c r="K2027" s="7">
        <f t="shared" si="288"/>
        <v>23.149832313557802</v>
      </c>
    </row>
    <row r="2028" spans="1:11" x14ac:dyDescent="0.2">
      <c r="A2028" s="11">
        <v>42353</v>
      </c>
      <c r="B2028" s="12">
        <v>6017.79</v>
      </c>
      <c r="C2028" s="4">
        <f t="shared" si="285"/>
        <v>2.4174035056082739E-2</v>
      </c>
      <c r="D2028" s="4">
        <f t="shared" si="289"/>
        <v>1.4509140916531771E-7</v>
      </c>
      <c r="E2028" s="13">
        <f t="shared" si="282"/>
        <v>2.2285240738627188E-4</v>
      </c>
      <c r="F2028" s="4">
        <f t="shared" si="283"/>
        <v>2.4173889964673574E-2</v>
      </c>
      <c r="G2028" s="6">
        <f t="shared" si="284"/>
        <v>1.6193393745638982</v>
      </c>
      <c r="H2028" s="8">
        <f t="shared" si="290"/>
        <v>0</v>
      </c>
      <c r="I2028" s="6">
        <f t="shared" si="286"/>
        <v>1.9744318897435889</v>
      </c>
      <c r="J2028" s="15">
        <f t="shared" si="287"/>
        <v>42353</v>
      </c>
      <c r="K2028" s="7">
        <f t="shared" si="288"/>
        <v>23.744822397467367</v>
      </c>
    </row>
    <row r="2029" spans="1:11" x14ac:dyDescent="0.2">
      <c r="A2029" s="11">
        <v>42354</v>
      </c>
      <c r="B2029" s="12">
        <v>6061.19</v>
      </c>
      <c r="C2029" s="4">
        <f t="shared" si="285"/>
        <v>7.1860681552531535E-3</v>
      </c>
      <c r="D2029" s="4">
        <f t="shared" si="289"/>
        <v>1.4509140916531771E-7</v>
      </c>
      <c r="E2029" s="13">
        <f t="shared" si="282"/>
        <v>1.996405253188496E-4</v>
      </c>
      <c r="F2029" s="4">
        <f t="shared" si="283"/>
        <v>7.1859230638439886E-3</v>
      </c>
      <c r="G2029" s="6">
        <f t="shared" si="284"/>
        <v>0.50857875127250707</v>
      </c>
      <c r="H2029" s="8">
        <f t="shared" si="290"/>
        <v>0</v>
      </c>
      <c r="I2029" s="6">
        <f t="shared" si="286"/>
        <v>3.2112313846902185</v>
      </c>
      <c r="J2029" s="15">
        <f t="shared" si="287"/>
        <v>42354</v>
      </c>
      <c r="K2029" s="7">
        <f t="shared" si="288"/>
        <v>22.474219209055729</v>
      </c>
    </row>
    <row r="2030" spans="1:11" x14ac:dyDescent="0.2">
      <c r="A2030" s="11">
        <v>42355</v>
      </c>
      <c r="B2030" s="12">
        <v>6102.54</v>
      </c>
      <c r="C2030" s="4">
        <f t="shared" si="285"/>
        <v>6.7989275140035686E-3</v>
      </c>
      <c r="D2030" s="4">
        <f t="shared" si="289"/>
        <v>1.4509140916531771E-7</v>
      </c>
      <c r="E2030" s="13">
        <f t="shared" si="282"/>
        <v>1.7910747511664337E-4</v>
      </c>
      <c r="F2030" s="4">
        <f t="shared" si="283"/>
        <v>6.7987824225944037E-3</v>
      </c>
      <c r="G2030" s="6">
        <f t="shared" si="284"/>
        <v>0.50801236964529728</v>
      </c>
      <c r="H2030" s="8">
        <f t="shared" si="290"/>
        <v>0</v>
      </c>
      <c r="I2030" s="6">
        <f t="shared" si="286"/>
        <v>3.2657854392676247</v>
      </c>
      <c r="J2030" s="15">
        <f t="shared" si="287"/>
        <v>42355</v>
      </c>
      <c r="K2030" s="7">
        <f t="shared" si="288"/>
        <v>21.287130197495099</v>
      </c>
    </row>
    <row r="2031" spans="1:11" x14ac:dyDescent="0.2">
      <c r="A2031" s="11">
        <v>42356</v>
      </c>
      <c r="B2031" s="12">
        <v>6052.42</v>
      </c>
      <c r="C2031" s="4">
        <f t="shared" si="285"/>
        <v>-8.2468858901196974E-3</v>
      </c>
      <c r="D2031" s="4">
        <f t="shared" si="289"/>
        <v>1.4509140916531771E-7</v>
      </c>
      <c r="E2031" s="13">
        <f t="shared" si="282"/>
        <v>1.6094409873114801E-4</v>
      </c>
      <c r="F2031" s="4">
        <f t="shared" si="283"/>
        <v>-8.2470309815288623E-3</v>
      </c>
      <c r="G2031" s="6">
        <f t="shared" si="284"/>
        <v>-0.65006995983163873</v>
      </c>
      <c r="H2031" s="8">
        <f t="shared" si="290"/>
        <v>1</v>
      </c>
      <c r="I2031" s="6">
        <f t="shared" si="286"/>
        <v>3.2369927235186537</v>
      </c>
      <c r="J2031" s="15">
        <f t="shared" si="287"/>
        <v>42356</v>
      </c>
      <c r="K2031" s="7">
        <f t="shared" si="288"/>
        <v>20.178913989355436</v>
      </c>
    </row>
    <row r="2032" spans="1:11" x14ac:dyDescent="0.2">
      <c r="A2032" s="11">
        <v>42359</v>
      </c>
      <c r="B2032" s="12">
        <v>6034.84</v>
      </c>
      <c r="C2032" s="4">
        <f t="shared" si="285"/>
        <v>-2.9088498792877826E-3</v>
      </c>
      <c r="D2032" s="4">
        <f t="shared" si="289"/>
        <v>1.4509140916531771E-7</v>
      </c>
      <c r="E2032" s="13">
        <f t="shared" si="282"/>
        <v>1.5752913092274655E-4</v>
      </c>
      <c r="F2032" s="4">
        <f t="shared" si="283"/>
        <v>-2.908994970696948E-3</v>
      </c>
      <c r="G2032" s="6">
        <f t="shared" si="284"/>
        <v>-0.2317728344024117</v>
      </c>
      <c r="H2032" s="8">
        <f t="shared" si="290"/>
        <v>1</v>
      </c>
      <c r="I2032" s="6">
        <f t="shared" si="286"/>
        <v>3.4321522226926597</v>
      </c>
      <c r="J2032" s="15">
        <f t="shared" si="287"/>
        <v>42359</v>
      </c>
      <c r="K2032" s="7">
        <f t="shared" si="288"/>
        <v>19.963684560585225</v>
      </c>
    </row>
    <row r="2033" spans="1:11" x14ac:dyDescent="0.2">
      <c r="A2033" s="11">
        <v>42360</v>
      </c>
      <c r="B2033" s="12">
        <v>6083.1</v>
      </c>
      <c r="C2033" s="4">
        <f t="shared" si="285"/>
        <v>7.9650922756016387E-3</v>
      </c>
      <c r="D2033" s="4">
        <f t="shared" si="289"/>
        <v>1.4509140916531771E-7</v>
      </c>
      <c r="E2033" s="13">
        <f t="shared" si="282"/>
        <v>1.4343025361055966E-4</v>
      </c>
      <c r="F2033" s="4">
        <f t="shared" si="283"/>
        <v>7.9649471841924738E-3</v>
      </c>
      <c r="G2033" s="6">
        <f t="shared" si="284"/>
        <v>0.66506258671729002</v>
      </c>
      <c r="H2033" s="8">
        <f t="shared" si="290"/>
        <v>0</v>
      </c>
      <c r="I2033" s="6">
        <f t="shared" si="286"/>
        <v>3.2847381839078875</v>
      </c>
      <c r="J2033" s="15">
        <f t="shared" si="287"/>
        <v>42360</v>
      </c>
      <c r="K2033" s="7">
        <f t="shared" si="288"/>
        <v>19.049371161135895</v>
      </c>
    </row>
    <row r="2034" spans="1:11" x14ac:dyDescent="0.2">
      <c r="A2034" s="11">
        <v>42361</v>
      </c>
      <c r="B2034" s="12">
        <v>6240.98</v>
      </c>
      <c r="C2034" s="4">
        <f t="shared" si="285"/>
        <v>2.562278687173514E-2</v>
      </c>
      <c r="D2034" s="4">
        <f t="shared" si="289"/>
        <v>1.4509140916531771E-7</v>
      </c>
      <c r="E2034" s="13">
        <f t="shared" si="282"/>
        <v>1.2938430628813046E-4</v>
      </c>
      <c r="F2034" s="4">
        <f t="shared" si="283"/>
        <v>2.5622641780325976E-2</v>
      </c>
      <c r="G2034" s="6">
        <f t="shared" si="284"/>
        <v>2.2525949394501046</v>
      </c>
      <c r="H2034" s="8">
        <f t="shared" si="290"/>
        <v>0</v>
      </c>
      <c r="I2034" s="6">
        <f t="shared" si="286"/>
        <v>1.0203312181121138</v>
      </c>
      <c r="J2034" s="15">
        <f t="shared" si="287"/>
        <v>42361</v>
      </c>
      <c r="K2034" s="7">
        <f t="shared" si="288"/>
        <v>18.092603320389525</v>
      </c>
    </row>
    <row r="2035" spans="1:11" x14ac:dyDescent="0.2">
      <c r="A2035" s="11">
        <v>42362</v>
      </c>
      <c r="B2035" s="12">
        <v>6254.64</v>
      </c>
      <c r="C2035" s="4">
        <f t="shared" si="285"/>
        <v>2.1863669736214729E-3</v>
      </c>
      <c r="D2035" s="4">
        <f t="shared" si="289"/>
        <v>1.4509140916531771E-7</v>
      </c>
      <c r="E2035" s="13">
        <f t="shared" si="282"/>
        <v>1.1695937061633679E-4</v>
      </c>
      <c r="F2035" s="4">
        <f t="shared" si="283"/>
        <v>2.1862218822123075E-3</v>
      </c>
      <c r="G2035" s="6">
        <f t="shared" si="284"/>
        <v>0.20215138707081282</v>
      </c>
      <c r="H2035" s="8">
        <f t="shared" si="290"/>
        <v>0</v>
      </c>
      <c r="I2035" s="6">
        <f t="shared" si="286"/>
        <v>3.5874708467302785</v>
      </c>
      <c r="J2035" s="15">
        <f t="shared" si="287"/>
        <v>42362</v>
      </c>
      <c r="K2035" s="7">
        <f t="shared" si="288"/>
        <v>17.201953600080781</v>
      </c>
    </row>
    <row r="2036" spans="1:11" x14ac:dyDescent="0.2">
      <c r="A2036" s="11">
        <v>42367</v>
      </c>
      <c r="B2036" s="12">
        <v>6314.57</v>
      </c>
      <c r="C2036" s="4">
        <f t="shared" si="285"/>
        <v>9.5360733335381441E-3</v>
      </c>
      <c r="D2036" s="4">
        <f t="shared" si="289"/>
        <v>1.4509140916531771E-7</v>
      </c>
      <c r="E2036" s="13">
        <f t="shared" si="282"/>
        <v>1.0596836923320534E-4</v>
      </c>
      <c r="F2036" s="4">
        <f t="shared" si="283"/>
        <v>9.5359282421289791E-3</v>
      </c>
      <c r="G2036" s="6">
        <f t="shared" si="284"/>
        <v>0.92634945185662021</v>
      </c>
      <c r="H2036" s="8">
        <f t="shared" si="290"/>
        <v>0</v>
      </c>
      <c r="I2036" s="6">
        <f t="shared" si="286"/>
        <v>3.2281847692396495</v>
      </c>
      <c r="J2036" s="15">
        <f t="shared" si="287"/>
        <v>42367</v>
      </c>
      <c r="K2036" s="7">
        <f t="shared" si="288"/>
        <v>16.373758705929724</v>
      </c>
    </row>
    <row r="2037" spans="1:11" x14ac:dyDescent="0.2">
      <c r="A2037" s="11">
        <v>42368</v>
      </c>
      <c r="B2037" s="12">
        <v>6274.05</v>
      </c>
      <c r="C2037" s="4">
        <f t="shared" si="285"/>
        <v>-6.4375825050410626E-3</v>
      </c>
      <c r="D2037" s="4">
        <f t="shared" si="289"/>
        <v>1.4509140916531771E-7</v>
      </c>
      <c r="E2037" s="13">
        <f t="shared" si="282"/>
        <v>9.6245814960491084E-5</v>
      </c>
      <c r="F2037" s="4">
        <f t="shared" si="283"/>
        <v>-6.4377275964502276E-3</v>
      </c>
      <c r="G2037" s="6">
        <f t="shared" si="284"/>
        <v>-0.65620822418127023</v>
      </c>
      <c r="H2037" s="8">
        <f t="shared" si="290"/>
        <v>1</v>
      </c>
      <c r="I2037" s="6">
        <f t="shared" si="286"/>
        <v>3.4900593833895925</v>
      </c>
      <c r="J2037" s="15">
        <f t="shared" si="287"/>
        <v>42368</v>
      </c>
      <c r="K2037" s="7">
        <f t="shared" si="288"/>
        <v>15.604547793833772</v>
      </c>
    </row>
    <row r="2038" spans="1:11" x14ac:dyDescent="0.2">
      <c r="A2038" s="11">
        <v>42369</v>
      </c>
      <c r="B2038" s="12">
        <v>6242.32</v>
      </c>
      <c r="C2038" s="4">
        <f t="shared" si="285"/>
        <v>-5.0701709797002364E-3</v>
      </c>
      <c r="D2038" s="4">
        <f t="shared" si="289"/>
        <v>1.4509140916531771E-7</v>
      </c>
      <c r="E2038" s="13">
        <f t="shared" si="282"/>
        <v>9.5355000933842682E-5</v>
      </c>
      <c r="F2038" s="4">
        <f t="shared" si="283"/>
        <v>-5.0703160711094014E-3</v>
      </c>
      <c r="G2038" s="6">
        <f t="shared" si="284"/>
        <v>-0.519234206681639</v>
      </c>
      <c r="H2038" s="8">
        <f t="shared" si="290"/>
        <v>1</v>
      </c>
      <c r="I2038" s="6">
        <f t="shared" si="286"/>
        <v>3.5752112756584049</v>
      </c>
      <c r="J2038" s="15">
        <f t="shared" si="287"/>
        <v>42369</v>
      </c>
      <c r="K2038" s="7">
        <f t="shared" si="288"/>
        <v>15.532165089343533</v>
      </c>
    </row>
    <row r="2039" spans="1:11" x14ac:dyDescent="0.2">
      <c r="A2039" s="11">
        <v>42373</v>
      </c>
      <c r="B2039" s="12">
        <v>6093.43</v>
      </c>
      <c r="C2039" s="4">
        <f t="shared" si="285"/>
        <v>-2.4140766589883227E-2</v>
      </c>
      <c r="D2039" s="4">
        <f t="shared" si="289"/>
        <v>1.4509140916531771E-7</v>
      </c>
      <c r="E2039" s="13">
        <f t="shared" si="282"/>
        <v>9.1639661652704341E-5</v>
      </c>
      <c r="F2039" s="4">
        <f t="shared" si="283"/>
        <v>-2.4140911681292392E-2</v>
      </c>
      <c r="G2039" s="6">
        <f t="shared" si="284"/>
        <v>-2.5218074806639534</v>
      </c>
      <c r="H2039" s="8">
        <f t="shared" si="290"/>
        <v>1</v>
      </c>
      <c r="I2039" s="6">
        <f t="shared" si="286"/>
        <v>0.55012817828962834</v>
      </c>
      <c r="J2039" s="15">
        <f t="shared" si="287"/>
        <v>42373</v>
      </c>
      <c r="K2039" s="7">
        <f t="shared" si="288"/>
        <v>15.226567045179356</v>
      </c>
    </row>
    <row r="2040" spans="1:11" x14ac:dyDescent="0.2">
      <c r="A2040" s="11">
        <v>42374</v>
      </c>
      <c r="B2040" s="12">
        <v>6137.24</v>
      </c>
      <c r="C2040" s="4">
        <f t="shared" si="285"/>
        <v>7.1639881332024894E-3</v>
      </c>
      <c r="D2040" s="4">
        <f t="shared" si="289"/>
        <v>1.4509140916531771E-7</v>
      </c>
      <c r="E2040" s="13">
        <f t="shared" si="282"/>
        <v>1.9198306126069198E-4</v>
      </c>
      <c r="F2040" s="4">
        <f t="shared" si="283"/>
        <v>7.1638430417933245E-3</v>
      </c>
      <c r="G2040" s="6">
        <f t="shared" si="284"/>
        <v>0.51702864588534425</v>
      </c>
      <c r="H2040" s="8">
        <f t="shared" si="290"/>
        <v>0</v>
      </c>
      <c r="I2040" s="6">
        <f t="shared" si="286"/>
        <v>3.2264538626767596</v>
      </c>
      <c r="J2040" s="15">
        <f t="shared" si="287"/>
        <v>42374</v>
      </c>
      <c r="K2040" s="7">
        <f t="shared" si="288"/>
        <v>22.038991469428694</v>
      </c>
    </row>
    <row r="2041" spans="1:11" x14ac:dyDescent="0.2">
      <c r="A2041" s="11">
        <v>42375</v>
      </c>
      <c r="B2041" s="12">
        <v>6073.38</v>
      </c>
      <c r="C2041" s="4">
        <f t="shared" si="285"/>
        <v>-1.0459842699795869E-2</v>
      </c>
      <c r="D2041" s="4">
        <f t="shared" si="289"/>
        <v>1.4509140916531771E-7</v>
      </c>
      <c r="E2041" s="13">
        <f t="shared" si="282"/>
        <v>1.7233374201430207E-4</v>
      </c>
      <c r="F2041" s="4">
        <f t="shared" si="283"/>
        <v>-1.0459987791205034E-2</v>
      </c>
      <c r="G2041" s="6">
        <f t="shared" si="284"/>
        <v>-0.79679393279916455</v>
      </c>
      <c r="H2041" s="8">
        <f t="shared" si="290"/>
        <v>1</v>
      </c>
      <c r="I2041" s="6">
        <f t="shared" si="286"/>
        <v>3.0966599814577815</v>
      </c>
      <c r="J2041" s="15">
        <f t="shared" si="287"/>
        <v>42375</v>
      </c>
      <c r="K2041" s="7">
        <f t="shared" si="288"/>
        <v>20.880717595336236</v>
      </c>
    </row>
    <row r="2042" spans="1:11" x14ac:dyDescent="0.2">
      <c r="A2042" s="11">
        <v>42376</v>
      </c>
      <c r="B2042" s="12">
        <v>5954.08</v>
      </c>
      <c r="C2042" s="4">
        <f t="shared" si="285"/>
        <v>-1.9838588149435905E-2</v>
      </c>
      <c r="D2042" s="4">
        <f t="shared" si="289"/>
        <v>1.4509140916531771E-7</v>
      </c>
      <c r="E2042" s="13">
        <f t="shared" si="282"/>
        <v>1.7530535012444086E-4</v>
      </c>
      <c r="F2042" s="4">
        <f t="shared" si="283"/>
        <v>-1.983873324084507E-2</v>
      </c>
      <c r="G2042" s="6">
        <f t="shared" si="284"/>
        <v>-1.4983606274832197</v>
      </c>
      <c r="H2042" s="8">
        <f t="shared" si="290"/>
        <v>1</v>
      </c>
      <c r="I2042" s="6">
        <f t="shared" si="286"/>
        <v>2.2830098051407908</v>
      </c>
      <c r="J2042" s="15">
        <f t="shared" si="287"/>
        <v>42376</v>
      </c>
      <c r="K2042" s="7">
        <f t="shared" si="288"/>
        <v>21.059974734430128</v>
      </c>
    </row>
    <row r="2043" spans="1:11" x14ac:dyDescent="0.2">
      <c r="A2043" s="11">
        <v>42377</v>
      </c>
      <c r="B2043" s="12">
        <v>5912.44</v>
      </c>
      <c r="C2043" s="4">
        <f t="shared" si="285"/>
        <v>-7.0180930736150771E-3</v>
      </c>
      <c r="D2043" s="4">
        <f t="shared" si="289"/>
        <v>1.4509140916531771E-7</v>
      </c>
      <c r="E2043" s="13">
        <f t="shared" si="282"/>
        <v>2.3079561189075101E-4</v>
      </c>
      <c r="F2043" s="4">
        <f t="shared" si="283"/>
        <v>-7.0182381650242421E-3</v>
      </c>
      <c r="G2043" s="6">
        <f t="shared" si="284"/>
        <v>-0.46197058995682355</v>
      </c>
      <c r="H2043" s="8">
        <f t="shared" si="290"/>
        <v>1</v>
      </c>
      <c r="I2043" s="6">
        <f t="shared" si="286"/>
        <v>3.1613420718608678</v>
      </c>
      <c r="J2043" s="15">
        <f t="shared" si="287"/>
        <v>42377</v>
      </c>
      <c r="K2043" s="7">
        <f t="shared" si="288"/>
        <v>24.164289728514682</v>
      </c>
    </row>
    <row r="2044" spans="1:11" x14ac:dyDescent="0.2">
      <c r="A2044" s="11">
        <v>42380</v>
      </c>
      <c r="B2044" s="12">
        <v>5871.83</v>
      </c>
      <c r="C2044" s="4">
        <f t="shared" si="285"/>
        <v>-6.8922658355676895E-3</v>
      </c>
      <c r="D2044" s="4">
        <f t="shared" si="289"/>
        <v>1.4509140916531771E-7</v>
      </c>
      <c r="E2044" s="13">
        <f t="shared" si="282"/>
        <v>2.158298065550149E-4</v>
      </c>
      <c r="F2044" s="4">
        <f t="shared" si="283"/>
        <v>-6.8924109269768545E-3</v>
      </c>
      <c r="G2044" s="6">
        <f t="shared" si="284"/>
        <v>-0.46915403032284503</v>
      </c>
      <c r="H2044" s="8">
        <f t="shared" si="290"/>
        <v>1</v>
      </c>
      <c r="I2044" s="6">
        <f t="shared" si="286"/>
        <v>3.1915189114501632</v>
      </c>
      <c r="J2044" s="15">
        <f t="shared" si="287"/>
        <v>42380</v>
      </c>
      <c r="K2044" s="7">
        <f t="shared" si="288"/>
        <v>23.367700156074143</v>
      </c>
    </row>
    <row r="2045" spans="1:11" x14ac:dyDescent="0.2">
      <c r="A2045" s="11">
        <v>42381</v>
      </c>
      <c r="B2045" s="12">
        <v>5929.24</v>
      </c>
      <c r="C2045" s="4">
        <f t="shared" si="285"/>
        <v>9.7297029680467797E-3</v>
      </c>
      <c r="D2045" s="4">
        <f t="shared" si="289"/>
        <v>1.4509140916531771E-7</v>
      </c>
      <c r="E2045" s="13">
        <f t="shared" si="282"/>
        <v>2.0226556495342977E-4</v>
      </c>
      <c r="F2045" s="4">
        <f t="shared" si="283"/>
        <v>9.7295578766376147E-3</v>
      </c>
      <c r="G2045" s="6">
        <f t="shared" si="284"/>
        <v>0.68411975244688117</v>
      </c>
      <c r="H2045" s="8">
        <f t="shared" si="290"/>
        <v>0</v>
      </c>
      <c r="I2045" s="6">
        <f t="shared" si="286"/>
        <v>3.1000160719554488</v>
      </c>
      <c r="J2045" s="15">
        <f t="shared" si="287"/>
        <v>42381</v>
      </c>
      <c r="K2045" s="7">
        <f t="shared" si="288"/>
        <v>22.621491536416809</v>
      </c>
    </row>
    <row r="2046" spans="1:11" x14ac:dyDescent="0.2">
      <c r="A2046" s="11">
        <v>42382</v>
      </c>
      <c r="B2046" s="12">
        <v>5960.97</v>
      </c>
      <c r="C2046" s="4">
        <f t="shared" si="285"/>
        <v>5.3371766049973906E-3</v>
      </c>
      <c r="D2046" s="4">
        <f t="shared" si="289"/>
        <v>1.4509140916531771E-7</v>
      </c>
      <c r="E2046" s="13">
        <f t="shared" si="282"/>
        <v>1.8142956474483704E-4</v>
      </c>
      <c r="F2046" s="4">
        <f t="shared" si="283"/>
        <v>5.3370315135882257E-3</v>
      </c>
      <c r="G2046" s="6">
        <f t="shared" si="284"/>
        <v>0.39622852509453887</v>
      </c>
      <c r="H2046" s="8">
        <f t="shared" si="290"/>
        <v>0</v>
      </c>
      <c r="I2046" s="6">
        <f t="shared" si="286"/>
        <v>3.3098844710512281</v>
      </c>
      <c r="J2046" s="15">
        <f t="shared" si="287"/>
        <v>42382</v>
      </c>
      <c r="K2046" s="7">
        <f t="shared" si="288"/>
        <v>21.424677332562972</v>
      </c>
    </row>
    <row r="2047" spans="1:11" x14ac:dyDescent="0.2">
      <c r="A2047" s="11">
        <v>42383</v>
      </c>
      <c r="B2047" s="12">
        <v>5918.23</v>
      </c>
      <c r="C2047" s="4">
        <f t="shared" si="285"/>
        <v>-7.1958018084361417E-3</v>
      </c>
      <c r="D2047" s="4">
        <f t="shared" si="289"/>
        <v>1.4509140916531771E-7</v>
      </c>
      <c r="E2047" s="13">
        <f t="shared" si="282"/>
        <v>1.6299820114176817E-4</v>
      </c>
      <c r="F2047" s="4">
        <f t="shared" si="283"/>
        <v>-7.1959468998453067E-3</v>
      </c>
      <c r="G2047" s="6">
        <f t="shared" si="284"/>
        <v>-0.56363317080575692</v>
      </c>
      <c r="H2047" s="8">
        <f t="shared" si="290"/>
        <v>1</v>
      </c>
      <c r="I2047" s="6">
        <f t="shared" si="286"/>
        <v>3.2831059877582915</v>
      </c>
      <c r="J2047" s="15">
        <f t="shared" si="287"/>
        <v>42383</v>
      </c>
      <c r="K2047" s="7">
        <f t="shared" si="288"/>
        <v>20.307275762363435</v>
      </c>
    </row>
    <row r="2048" spans="1:11" x14ac:dyDescent="0.2">
      <c r="A2048" s="11">
        <v>42384</v>
      </c>
      <c r="B2048" s="12">
        <v>5804.1</v>
      </c>
      <c r="C2048" s="4">
        <f t="shared" si="285"/>
        <v>-1.9472853333642969E-2</v>
      </c>
      <c r="D2048" s="4">
        <f t="shared" si="289"/>
        <v>1.4509140916531771E-7</v>
      </c>
      <c r="E2048" s="13">
        <f t="shared" si="282"/>
        <v>1.5632664099718234E-4</v>
      </c>
      <c r="F2048" s="4">
        <f t="shared" si="283"/>
        <v>-1.9472998425052134E-2</v>
      </c>
      <c r="G2048" s="6">
        <f t="shared" si="284"/>
        <v>-1.5574579524140553</v>
      </c>
      <c r="H2048" s="8">
        <f t="shared" si="290"/>
        <v>1</v>
      </c>
      <c r="I2048" s="6">
        <f t="shared" si="286"/>
        <v>2.2500052736378198</v>
      </c>
      <c r="J2048" s="15">
        <f t="shared" si="287"/>
        <v>42384</v>
      </c>
      <c r="K2048" s="7">
        <f t="shared" si="288"/>
        <v>19.887342751681818</v>
      </c>
    </row>
    <row r="2049" spans="1:11" x14ac:dyDescent="0.2">
      <c r="A2049" s="11">
        <v>42387</v>
      </c>
      <c r="B2049" s="12">
        <v>5779.92</v>
      </c>
      <c r="C2049" s="4">
        <f t="shared" si="285"/>
        <v>-4.1747226123630028E-3</v>
      </c>
      <c r="D2049" s="4">
        <f t="shared" si="289"/>
        <v>1.4509140916531771E-7</v>
      </c>
      <c r="E2049" s="13">
        <f t="shared" si="282"/>
        <v>2.113325879734634E-4</v>
      </c>
      <c r="F2049" s="4">
        <f t="shared" si="283"/>
        <v>-4.1748677037721678E-3</v>
      </c>
      <c r="G2049" s="6">
        <f t="shared" si="284"/>
        <v>-0.28718349867370707</v>
      </c>
      <c r="H2049" s="8">
        <f t="shared" si="290"/>
        <v>1</v>
      </c>
      <c r="I2049" s="6">
        <f t="shared" si="286"/>
        <v>3.2708629954105048</v>
      </c>
      <c r="J2049" s="15">
        <f t="shared" si="287"/>
        <v>42387</v>
      </c>
      <c r="K2049" s="7">
        <f t="shared" si="288"/>
        <v>23.122963641645558</v>
      </c>
    </row>
    <row r="2050" spans="1:11" x14ac:dyDescent="0.2">
      <c r="A2050" s="11">
        <v>42388</v>
      </c>
      <c r="B2050" s="12">
        <v>5876.8</v>
      </c>
      <c r="C2050" s="4">
        <f t="shared" si="285"/>
        <v>1.6622554325214652E-2</v>
      </c>
      <c r="D2050" s="4">
        <f t="shared" si="289"/>
        <v>1.4509140916531771E-7</v>
      </c>
      <c r="E2050" s="13">
        <f t="shared" si="282"/>
        <v>1.9269250887181334E-4</v>
      </c>
      <c r="F2050" s="4">
        <f t="shared" si="283"/>
        <v>1.6622409233805487E-2</v>
      </c>
      <c r="G2050" s="6">
        <f t="shared" si="284"/>
        <v>1.1974614872035234</v>
      </c>
      <c r="H2050" s="8">
        <f t="shared" si="290"/>
        <v>0</v>
      </c>
      <c r="I2050" s="6">
        <f t="shared" si="286"/>
        <v>2.6413118890585157</v>
      </c>
      <c r="J2050" s="15">
        <f t="shared" si="287"/>
        <v>42388</v>
      </c>
      <c r="K2050" s="7">
        <f t="shared" si="288"/>
        <v>22.079674985055547</v>
      </c>
    </row>
    <row r="2051" spans="1:11" x14ac:dyDescent="0.2">
      <c r="A2051" s="11">
        <v>42389</v>
      </c>
      <c r="B2051" s="12">
        <v>5673.58</v>
      </c>
      <c r="C2051" s="4">
        <f t="shared" si="285"/>
        <v>-3.5192084290430116E-2</v>
      </c>
      <c r="D2051" s="4">
        <f t="shared" si="289"/>
        <v>1.4509140916531771E-7</v>
      </c>
      <c r="E2051" s="13">
        <f t="shared" si="282"/>
        <v>1.7296131384896324E-4</v>
      </c>
      <c r="F2051" s="4">
        <f t="shared" si="283"/>
        <v>-3.5192229381839281E-2</v>
      </c>
      <c r="G2051" s="6">
        <f t="shared" si="284"/>
        <v>-2.6759148636370638</v>
      </c>
      <c r="H2051" s="8">
        <f t="shared" si="290"/>
        <v>1</v>
      </c>
      <c r="I2051" s="6">
        <f t="shared" si="286"/>
        <v>-0.16797740799996053</v>
      </c>
      <c r="J2051" s="15">
        <f t="shared" si="287"/>
        <v>42389</v>
      </c>
      <c r="K2051" s="7">
        <f t="shared" si="288"/>
        <v>20.918702733149516</v>
      </c>
    </row>
    <row r="2052" spans="1:11" x14ac:dyDescent="0.2">
      <c r="A2052" s="11">
        <v>42390</v>
      </c>
      <c r="B2052" s="12">
        <v>5773.79</v>
      </c>
      <c r="C2052" s="4">
        <f t="shared" si="285"/>
        <v>1.7508398852317836E-2</v>
      </c>
      <c r="D2052" s="4">
        <f t="shared" si="289"/>
        <v>1.4509140916531771E-7</v>
      </c>
      <c r="E2052" s="13">
        <f t="shared" si="282"/>
        <v>3.8589788704216006E-4</v>
      </c>
      <c r="F2052" s="4">
        <f t="shared" si="283"/>
        <v>1.7508253760908671E-2</v>
      </c>
      <c r="G2052" s="6">
        <f t="shared" si="284"/>
        <v>0.89126454880509054</v>
      </c>
      <c r="H2052" s="8">
        <f t="shared" si="290"/>
        <v>0</v>
      </c>
      <c r="I2052" s="6">
        <f t="shared" si="286"/>
        <v>2.6138541012360719</v>
      </c>
      <c r="J2052" s="15">
        <f t="shared" si="287"/>
        <v>42390</v>
      </c>
      <c r="K2052" s="7">
        <f t="shared" si="288"/>
        <v>31.24614622984193</v>
      </c>
    </row>
    <row r="2053" spans="1:11" x14ac:dyDescent="0.2">
      <c r="A2053" s="11">
        <v>42391</v>
      </c>
      <c r="B2053" s="12">
        <v>5900.01</v>
      </c>
      <c r="C2053" s="4">
        <f t="shared" si="285"/>
        <v>2.1625335180338157E-2</v>
      </c>
      <c r="D2053" s="4">
        <f t="shared" si="289"/>
        <v>1.4509140916531771E-7</v>
      </c>
      <c r="E2053" s="13">
        <f t="shared" si="282"/>
        <v>3.4386928752317732E-4</v>
      </c>
      <c r="F2053" s="4">
        <f t="shared" si="283"/>
        <v>2.1625190088928992E-2</v>
      </c>
      <c r="G2053" s="6">
        <f t="shared" si="284"/>
        <v>1.1661736904706281</v>
      </c>
      <c r="H2053" s="8">
        <f t="shared" si="290"/>
        <v>0</v>
      </c>
      <c r="I2053" s="6">
        <f t="shared" si="286"/>
        <v>2.3887054040879634</v>
      </c>
      <c r="J2053" s="15">
        <f t="shared" si="287"/>
        <v>42391</v>
      </c>
      <c r="K2053" s="7">
        <f t="shared" si="288"/>
        <v>29.495580981456165</v>
      </c>
    </row>
    <row r="2054" spans="1:11" x14ac:dyDescent="0.2">
      <c r="A2054" s="11">
        <v>42394</v>
      </c>
      <c r="B2054" s="12">
        <v>5877</v>
      </c>
      <c r="C2054" s="4">
        <f t="shared" si="285"/>
        <v>-3.9076181949782374E-3</v>
      </c>
      <c r="D2054" s="4">
        <f t="shared" si="289"/>
        <v>1.4509140916531771E-7</v>
      </c>
      <c r="E2054" s="13">
        <f t="shared" si="282"/>
        <v>3.0669111552725486E-4</v>
      </c>
      <c r="F2054" s="4">
        <f t="shared" si="283"/>
        <v>-3.9077632863874024E-3</v>
      </c>
      <c r="G2054" s="6">
        <f t="shared" si="284"/>
        <v>-0.22314011407880738</v>
      </c>
      <c r="H2054" s="8">
        <f t="shared" si="290"/>
        <v>1</v>
      </c>
      <c r="I2054" s="6">
        <f t="shared" si="286"/>
        <v>3.1010004391506429</v>
      </c>
      <c r="J2054" s="15">
        <f t="shared" si="287"/>
        <v>42394</v>
      </c>
      <c r="K2054" s="7">
        <f t="shared" si="288"/>
        <v>27.855493574588742</v>
      </c>
    </row>
    <row r="2055" spans="1:11" x14ac:dyDescent="0.2">
      <c r="A2055" s="11">
        <v>42395</v>
      </c>
      <c r="B2055" s="12">
        <v>5911.46</v>
      </c>
      <c r="C2055" s="4">
        <f t="shared" si="285"/>
        <v>5.8464121954943686E-3</v>
      </c>
      <c r="D2055" s="4">
        <f t="shared" si="289"/>
        <v>1.4509140916531771E-7</v>
      </c>
      <c r="E2055" s="13">
        <f t="shared" si="282"/>
        <v>2.7664430957915847E-4</v>
      </c>
      <c r="F2055" s="4">
        <f t="shared" si="283"/>
        <v>5.8462671040852036E-3</v>
      </c>
      <c r="G2055" s="6">
        <f t="shared" si="284"/>
        <v>0.3514938921718791</v>
      </c>
      <c r="H2055" s="8">
        <f t="shared" si="290"/>
        <v>0</v>
      </c>
      <c r="I2055" s="6">
        <f t="shared" si="286"/>
        <v>3.115676467606745</v>
      </c>
      <c r="J2055" s="15">
        <f t="shared" si="287"/>
        <v>42395</v>
      </c>
      <c r="K2055" s="7">
        <f t="shared" si="288"/>
        <v>26.455814166932583</v>
      </c>
    </row>
    <row r="2056" spans="1:11" x14ac:dyDescent="0.2">
      <c r="A2056" s="11">
        <v>42396</v>
      </c>
      <c r="B2056" s="12">
        <v>5990.37</v>
      </c>
      <c r="C2056" s="4">
        <f t="shared" si="285"/>
        <v>1.326034000971282E-2</v>
      </c>
      <c r="D2056" s="4">
        <f t="shared" si="289"/>
        <v>1.4509140916531771E-7</v>
      </c>
      <c r="E2056" s="13">
        <f t="shared" si="282"/>
        <v>2.4722442329793174E-4</v>
      </c>
      <c r="F2056" s="4">
        <f t="shared" si="283"/>
        <v>1.3260194918303655E-2</v>
      </c>
      <c r="G2056" s="6">
        <f t="shared" si="284"/>
        <v>0.8433429558835992</v>
      </c>
      <c r="H2056" s="8">
        <f t="shared" si="290"/>
        <v>0</v>
      </c>
      <c r="I2056" s="6">
        <f t="shared" si="286"/>
        <v>2.8780548149321827</v>
      </c>
      <c r="J2056" s="15">
        <f t="shared" si="287"/>
        <v>42396</v>
      </c>
      <c r="K2056" s="7">
        <f t="shared" si="288"/>
        <v>25.009553993299587</v>
      </c>
    </row>
    <row r="2057" spans="1:11" x14ac:dyDescent="0.2">
      <c r="A2057" s="11">
        <v>42397</v>
      </c>
      <c r="B2057" s="12">
        <v>5931.78</v>
      </c>
      <c r="C2057" s="4">
        <f t="shared" si="285"/>
        <v>-9.8288432336136791E-3</v>
      </c>
      <c r="D2057" s="4">
        <f t="shared" si="289"/>
        <v>1.4509140916531771E-7</v>
      </c>
      <c r="E2057" s="13">
        <f t="shared" si="282"/>
        <v>2.2119982088951914E-4</v>
      </c>
      <c r="F2057" s="4">
        <f t="shared" si="283"/>
        <v>-9.828988325022844E-3</v>
      </c>
      <c r="G2057" s="6">
        <f t="shared" si="284"/>
        <v>-0.66087060270971509</v>
      </c>
      <c r="H2057" s="8">
        <f t="shared" si="290"/>
        <v>1</v>
      </c>
      <c r="I2057" s="6">
        <f t="shared" si="286"/>
        <v>3.0709085390515298</v>
      </c>
      <c r="J2057" s="15">
        <f t="shared" si="287"/>
        <v>42397</v>
      </c>
      <c r="K2057" s="7">
        <f t="shared" si="288"/>
        <v>23.65661740085601</v>
      </c>
    </row>
    <row r="2058" spans="1:11" x14ac:dyDescent="0.2">
      <c r="A2058" s="11">
        <v>42398</v>
      </c>
      <c r="B2058" s="12">
        <v>6083.79</v>
      </c>
      <c r="C2058" s="4">
        <f t="shared" si="285"/>
        <v>2.5303520433936376E-2</v>
      </c>
      <c r="D2058" s="4">
        <f t="shared" si="289"/>
        <v>1.4509140916531771E-7</v>
      </c>
      <c r="E2058" s="13">
        <f t="shared" si="282"/>
        <v>2.1615034940485633E-4</v>
      </c>
      <c r="F2058" s="4">
        <f t="shared" si="283"/>
        <v>2.5303375342527211E-2</v>
      </c>
      <c r="G2058" s="6">
        <f t="shared" si="284"/>
        <v>1.7210777368320105</v>
      </c>
      <c r="H2058" s="8">
        <f t="shared" si="290"/>
        <v>0</v>
      </c>
      <c r="I2058" s="6">
        <f t="shared" si="286"/>
        <v>1.8197753438656443</v>
      </c>
      <c r="J2058" s="15">
        <f t="shared" si="287"/>
        <v>42398</v>
      </c>
      <c r="K2058" s="7">
        <f t="shared" si="288"/>
        <v>23.385046161901982</v>
      </c>
    </row>
    <row r="2059" spans="1:11" x14ac:dyDescent="0.2">
      <c r="A2059" s="11">
        <v>42401</v>
      </c>
      <c r="B2059" s="12">
        <v>6060.1</v>
      </c>
      <c r="C2059" s="4">
        <f t="shared" si="285"/>
        <v>-3.901555440805705E-3</v>
      </c>
      <c r="D2059" s="4">
        <f t="shared" si="289"/>
        <v>1.4509140916531771E-7</v>
      </c>
      <c r="E2059" s="13">
        <f t="shared" si="282"/>
        <v>1.9371193699538734E-4</v>
      </c>
      <c r="F2059" s="4">
        <f t="shared" si="283"/>
        <v>-3.9017005322148704E-3</v>
      </c>
      <c r="G2059" s="6">
        <f t="shared" si="284"/>
        <v>-0.28033397875133209</v>
      </c>
      <c r="H2059" s="8">
        <f t="shared" si="290"/>
        <v>1</v>
      </c>
      <c r="I2059" s="6">
        <f t="shared" si="286"/>
        <v>3.3163370785979667</v>
      </c>
      <c r="J2059" s="15">
        <f t="shared" si="287"/>
        <v>42401</v>
      </c>
      <c r="K2059" s="7">
        <f t="shared" si="288"/>
        <v>22.138003536866869</v>
      </c>
    </row>
    <row r="2060" spans="1:11" x14ac:dyDescent="0.2">
      <c r="A2060" s="11">
        <v>42402</v>
      </c>
      <c r="B2060" s="12">
        <v>5922.01</v>
      </c>
      <c r="C2060" s="4">
        <f t="shared" si="285"/>
        <v>-2.3050383298553721E-2</v>
      </c>
      <c r="D2060" s="4">
        <f t="shared" si="289"/>
        <v>1.4509140916531771E-7</v>
      </c>
      <c r="E2060" s="13">
        <f t="shared" si="282"/>
        <v>1.766949999489355E-4</v>
      </c>
      <c r="F2060" s="4">
        <f t="shared" si="283"/>
        <v>-2.3050528389962886E-2</v>
      </c>
      <c r="G2060" s="6">
        <f t="shared" si="284"/>
        <v>-1.7340785058873258</v>
      </c>
      <c r="H2060" s="8">
        <f t="shared" si="290"/>
        <v>1</v>
      </c>
      <c r="I2060" s="6">
        <f t="shared" si="286"/>
        <v>1.8980900724430161</v>
      </c>
      <c r="J2060" s="15">
        <f t="shared" si="287"/>
        <v>42402</v>
      </c>
      <c r="K2060" s="7">
        <f t="shared" si="288"/>
        <v>21.143281435737613</v>
      </c>
    </row>
    <row r="2061" spans="1:11" x14ac:dyDescent="0.2">
      <c r="A2061" s="11">
        <v>42403</v>
      </c>
      <c r="B2061" s="12">
        <v>5837.14</v>
      </c>
      <c r="C2061" s="4">
        <f t="shared" si="285"/>
        <v>-1.4434967438901209E-2</v>
      </c>
      <c r="D2061" s="4">
        <f t="shared" si="289"/>
        <v>1.4509140916531771E-7</v>
      </c>
      <c r="E2061" s="13">
        <f t="shared" si="282"/>
        <v>2.5765010924318676E-4</v>
      </c>
      <c r="F2061" s="4">
        <f t="shared" si="283"/>
        <v>-1.4435112530310374E-2</v>
      </c>
      <c r="G2061" s="6">
        <f t="shared" si="284"/>
        <v>-0.89930085920693592</v>
      </c>
      <c r="H2061" s="8">
        <f t="shared" si="290"/>
        <v>1</v>
      </c>
      <c r="I2061" s="6">
        <f t="shared" si="286"/>
        <v>2.8086444787060283</v>
      </c>
      <c r="J2061" s="15">
        <f t="shared" si="287"/>
        <v>42403</v>
      </c>
      <c r="K2061" s="7">
        <f t="shared" si="288"/>
        <v>25.531446813395874</v>
      </c>
    </row>
    <row r="2062" spans="1:11" x14ac:dyDescent="0.2">
      <c r="A2062" s="11">
        <v>42404</v>
      </c>
      <c r="B2062" s="12">
        <v>5898.76</v>
      </c>
      <c r="C2062" s="4">
        <f t="shared" si="285"/>
        <v>1.05012084736632E-2</v>
      </c>
      <c r="D2062" s="4">
        <f t="shared" si="289"/>
        <v>1.4509140916531771E-7</v>
      </c>
      <c r="E2062" s="13">
        <f t="shared" si="282"/>
        <v>2.6918478637388734E-4</v>
      </c>
      <c r="F2062" s="4">
        <f t="shared" si="283"/>
        <v>1.0501063382254035E-2</v>
      </c>
      <c r="G2062" s="6">
        <f t="shared" si="284"/>
        <v>0.64004133777272643</v>
      </c>
      <c r="H2062" s="8">
        <f t="shared" si="290"/>
        <v>0</v>
      </c>
      <c r="I2062" s="6">
        <f t="shared" si="286"/>
        <v>2.9862912477681709</v>
      </c>
      <c r="J2062" s="15">
        <f t="shared" si="287"/>
        <v>42404</v>
      </c>
      <c r="K2062" s="7">
        <f t="shared" si="288"/>
        <v>26.096695375582229</v>
      </c>
    </row>
    <row r="2063" spans="1:11" x14ac:dyDescent="0.2">
      <c r="A2063" s="11">
        <v>42405</v>
      </c>
      <c r="B2063" s="12">
        <v>5848.06</v>
      </c>
      <c r="C2063" s="4">
        <f t="shared" si="285"/>
        <v>-8.6321770186803294E-3</v>
      </c>
      <c r="D2063" s="4">
        <f t="shared" si="289"/>
        <v>1.4509140916531771E-7</v>
      </c>
      <c r="E2063" s="13">
        <f t="shared" ref="E2063:E2126" si="291">$G$6+(($G$7+$G$8*H2062)*F2062*F2062)+($G$9*E2062)</f>
        <v>2.4062578713333896E-4</v>
      </c>
      <c r="F2063" s="4">
        <f t="shared" ref="F2063:F2126" si="292">C2063-D2063</f>
        <v>-8.6323221100894944E-3</v>
      </c>
      <c r="G2063" s="6">
        <f t="shared" ref="G2063:G2126" si="293">F2063/SQRT(E2063)</f>
        <v>-0.55648896094036104</v>
      </c>
      <c r="H2063" s="8">
        <f t="shared" si="290"/>
        <v>1</v>
      </c>
      <c r="I2063" s="6">
        <f t="shared" si="286"/>
        <v>3.0923552758331305</v>
      </c>
      <c r="J2063" s="15">
        <f t="shared" si="287"/>
        <v>42405</v>
      </c>
      <c r="K2063" s="7">
        <f t="shared" si="288"/>
        <v>24.67353321774868</v>
      </c>
    </row>
    <row r="2064" spans="1:11" x14ac:dyDescent="0.2">
      <c r="A2064" s="11">
        <v>42408</v>
      </c>
      <c r="B2064" s="12">
        <v>5689.36</v>
      </c>
      <c r="C2064" s="4">
        <f t="shared" ref="C2064:C2127" si="294">LN(B2064/B2063)</f>
        <v>-2.7512218532288617E-2</v>
      </c>
      <c r="D2064" s="4">
        <f t="shared" si="289"/>
        <v>1.4509140916531771E-7</v>
      </c>
      <c r="E2064" s="13">
        <f t="shared" si="291"/>
        <v>2.2922473919784165E-4</v>
      </c>
      <c r="F2064" s="4">
        <f t="shared" si="292"/>
        <v>-2.7512363623697782E-2</v>
      </c>
      <c r="G2064" s="6">
        <f t="shared" si="293"/>
        <v>-1.817176698125615</v>
      </c>
      <c r="H2064" s="8">
        <f t="shared" si="290"/>
        <v>1</v>
      </c>
      <c r="I2064" s="6">
        <f t="shared" si="286"/>
        <v>1.6203997115825355</v>
      </c>
      <c r="J2064" s="15">
        <f t="shared" si="287"/>
        <v>42408</v>
      </c>
      <c r="K2064" s="7">
        <f t="shared" si="288"/>
        <v>24.081914171646311</v>
      </c>
    </row>
    <row r="2065" spans="1:11" x14ac:dyDescent="0.2">
      <c r="A2065" s="11">
        <v>42409</v>
      </c>
      <c r="B2065" s="12">
        <v>5632.19</v>
      </c>
      <c r="C2065" s="4">
        <f t="shared" si="294"/>
        <v>-1.009940969832028E-2</v>
      </c>
      <c r="D2065" s="4">
        <f t="shared" si="289"/>
        <v>1.4509140916531771E-7</v>
      </c>
      <c r="E2065" s="13">
        <f t="shared" si="291"/>
        <v>3.4608535534337407E-4</v>
      </c>
      <c r="F2065" s="4">
        <f t="shared" si="292"/>
        <v>-1.0099554789729445E-2</v>
      </c>
      <c r="G2065" s="6">
        <f t="shared" si="293"/>
        <v>-0.54288847030131948</v>
      </c>
      <c r="H2065" s="8">
        <f t="shared" si="290"/>
        <v>1</v>
      </c>
      <c r="I2065" s="6">
        <f t="shared" si="286"/>
        <v>2.9181100819953238</v>
      </c>
      <c r="J2065" s="15">
        <f t="shared" si="287"/>
        <v>42409</v>
      </c>
      <c r="K2065" s="7">
        <f t="shared" si="288"/>
        <v>29.590470577852194</v>
      </c>
    </row>
    <row r="2066" spans="1:11" x14ac:dyDescent="0.2">
      <c r="A2066" s="11">
        <v>42410</v>
      </c>
      <c r="B2066" s="12">
        <v>5672.3</v>
      </c>
      <c r="C2066" s="4">
        <f t="shared" si="294"/>
        <v>7.0963251453020635E-3</v>
      </c>
      <c r="D2066" s="4">
        <f t="shared" si="289"/>
        <v>1.4509140916531771E-7</v>
      </c>
      <c r="E2066" s="13">
        <f t="shared" si="291"/>
        <v>3.2762616694586742E-4</v>
      </c>
      <c r="F2066" s="4">
        <f t="shared" si="292"/>
        <v>7.0961800538928985E-3</v>
      </c>
      <c r="G2066" s="6">
        <f t="shared" si="293"/>
        <v>0.39204447340944404</v>
      </c>
      <c r="H2066" s="8">
        <f t="shared" si="290"/>
        <v>0</v>
      </c>
      <c r="I2066" s="6">
        <f t="shared" si="286"/>
        <v>3.0160306994764015</v>
      </c>
      <c r="J2066" s="15">
        <f t="shared" si="287"/>
        <v>42410</v>
      </c>
      <c r="K2066" s="7">
        <f t="shared" si="288"/>
        <v>28.790522787421637</v>
      </c>
    </row>
    <row r="2067" spans="1:11" x14ac:dyDescent="0.2">
      <c r="A2067" s="11">
        <v>42411</v>
      </c>
      <c r="B2067" s="12">
        <v>5536.97</v>
      </c>
      <c r="C2067" s="4">
        <f t="shared" si="294"/>
        <v>-2.414725949774851E-2</v>
      </c>
      <c r="D2067" s="4">
        <f t="shared" si="289"/>
        <v>1.4509140916531771E-7</v>
      </c>
      <c r="E2067" s="13">
        <f t="shared" si="291"/>
        <v>2.9232257749636044E-4</v>
      </c>
      <c r="F2067" s="4">
        <f t="shared" si="292"/>
        <v>-2.4147404589157675E-2</v>
      </c>
      <c r="G2067" s="6">
        <f t="shared" si="293"/>
        <v>-1.4123400644361468</v>
      </c>
      <c r="H2067" s="8">
        <f t="shared" si="290"/>
        <v>1</v>
      </c>
      <c r="I2067" s="6">
        <f t="shared" si="286"/>
        <v>2.1525355619865789</v>
      </c>
      <c r="J2067" s="15">
        <f t="shared" si="287"/>
        <v>42411</v>
      </c>
      <c r="K2067" s="7">
        <f t="shared" si="288"/>
        <v>27.195148851693972</v>
      </c>
    </row>
    <row r="2068" spans="1:11" x14ac:dyDescent="0.2">
      <c r="A2068" s="11">
        <v>42412</v>
      </c>
      <c r="B2068" s="12">
        <v>5707.6</v>
      </c>
      <c r="C2068" s="4">
        <f t="shared" si="294"/>
        <v>3.0351200344573045E-2</v>
      </c>
      <c r="D2068" s="4">
        <f t="shared" si="289"/>
        <v>1.4509140916531771E-7</v>
      </c>
      <c r="E2068" s="13">
        <f t="shared" si="291"/>
        <v>3.6956393126456183E-4</v>
      </c>
      <c r="F2068" s="4">
        <f t="shared" si="292"/>
        <v>3.0351055253163881E-2</v>
      </c>
      <c r="G2068" s="6">
        <f t="shared" si="293"/>
        <v>1.5788068651717146</v>
      </c>
      <c r="H2068" s="8">
        <f t="shared" si="290"/>
        <v>0</v>
      </c>
      <c r="I2068" s="6">
        <f t="shared" ref="I2068:I2131" si="295">-0.5*LN(2*PI())-0.5*LN(E2068)-0.5*G2068*G2068</f>
        <v>1.7863393138030228</v>
      </c>
      <c r="J2068" s="15">
        <f t="shared" ref="J2068:J2131" si="296">A2068</f>
        <v>42412</v>
      </c>
      <c r="K2068" s="7">
        <f t="shared" ref="K2068:K2131" si="297">100*SQRT($B$12*E2068)</f>
        <v>30.577716495829794</v>
      </c>
    </row>
    <row r="2069" spans="1:11" x14ac:dyDescent="0.2">
      <c r="A2069" s="11">
        <v>42415</v>
      </c>
      <c r="B2069" s="12">
        <v>5824.28</v>
      </c>
      <c r="C2069" s="4">
        <f t="shared" si="294"/>
        <v>2.0236766587520369E-2</v>
      </c>
      <c r="D2069" s="4">
        <f t="shared" ref="D2069:D2132" si="298">D2068</f>
        <v>1.4509140916531771E-7</v>
      </c>
      <c r="E2069" s="13">
        <f t="shared" si="291"/>
        <v>3.2942039738114299E-4</v>
      </c>
      <c r="F2069" s="4">
        <f t="shared" si="292"/>
        <v>2.0236621496111204E-2</v>
      </c>
      <c r="G2069" s="6">
        <f t="shared" si="293"/>
        <v>1.1149689299718062</v>
      </c>
      <c r="H2069" s="8">
        <f t="shared" si="290"/>
        <v>0</v>
      </c>
      <c r="I2069" s="6">
        <f t="shared" si="295"/>
        <v>2.468571519046598</v>
      </c>
      <c r="J2069" s="15">
        <f t="shared" si="296"/>
        <v>42415</v>
      </c>
      <c r="K2069" s="7">
        <f t="shared" si="297"/>
        <v>28.869250169934997</v>
      </c>
    </row>
    <row r="2070" spans="1:11" x14ac:dyDescent="0.2">
      <c r="A2070" s="11">
        <v>42416</v>
      </c>
      <c r="B2070" s="12">
        <v>5862.17</v>
      </c>
      <c r="C2070" s="4">
        <f t="shared" si="294"/>
        <v>6.4844555475758554E-3</v>
      </c>
      <c r="D2070" s="4">
        <f t="shared" si="298"/>
        <v>1.4509140916531771E-7</v>
      </c>
      <c r="E2070" s="13">
        <f t="shared" si="291"/>
        <v>2.9390973977362991E-4</v>
      </c>
      <c r="F2070" s="4">
        <f t="shared" si="292"/>
        <v>6.4843104561666904E-3</v>
      </c>
      <c r="G2070" s="6">
        <f t="shared" si="293"/>
        <v>0.37823072981559758</v>
      </c>
      <c r="H2070" s="8">
        <f t="shared" ref="H2070:H2133" si="299">IF(G2070&lt;0,1,0)</f>
        <v>0</v>
      </c>
      <c r="I2070" s="6">
        <f t="shared" si="295"/>
        <v>3.075651146974284</v>
      </c>
      <c r="J2070" s="15">
        <f t="shared" si="296"/>
        <v>42416</v>
      </c>
      <c r="K2070" s="7">
        <f t="shared" si="297"/>
        <v>27.268876794383807</v>
      </c>
    </row>
    <row r="2071" spans="1:11" x14ac:dyDescent="0.2">
      <c r="A2071" s="11">
        <v>42417</v>
      </c>
      <c r="B2071" s="12">
        <v>6030.32</v>
      </c>
      <c r="C2071" s="4">
        <f t="shared" si="294"/>
        <v>2.8280235115025046E-2</v>
      </c>
      <c r="D2071" s="4">
        <f t="shared" si="298"/>
        <v>1.4509140916531771E-7</v>
      </c>
      <c r="E2071" s="13">
        <f t="shared" si="291"/>
        <v>2.6249728845880225E-4</v>
      </c>
      <c r="F2071" s="4">
        <f t="shared" si="292"/>
        <v>2.8280090023615881E-2</v>
      </c>
      <c r="G2071" s="6">
        <f t="shared" si="293"/>
        <v>1.7454940663708984</v>
      </c>
      <c r="H2071" s="8">
        <f t="shared" si="299"/>
        <v>0</v>
      </c>
      <c r="I2071" s="6">
        <f t="shared" si="295"/>
        <v>1.6803216017606701</v>
      </c>
      <c r="J2071" s="15">
        <f t="shared" si="296"/>
        <v>42417</v>
      </c>
      <c r="K2071" s="7">
        <f t="shared" si="297"/>
        <v>25.770489708206355</v>
      </c>
    </row>
    <row r="2072" spans="1:11" x14ac:dyDescent="0.2">
      <c r="A2072" s="11">
        <v>42418</v>
      </c>
      <c r="B2072" s="12">
        <v>5971.95</v>
      </c>
      <c r="C2072" s="4">
        <f t="shared" si="294"/>
        <v>-9.7265700870637888E-3</v>
      </c>
      <c r="D2072" s="4">
        <f t="shared" si="298"/>
        <v>1.4509140916531771E-7</v>
      </c>
      <c r="E2072" s="13">
        <f t="shared" si="291"/>
        <v>2.3471007853122127E-4</v>
      </c>
      <c r="F2072" s="4">
        <f t="shared" si="292"/>
        <v>-9.7267151784729538E-3</v>
      </c>
      <c r="G2072" s="6">
        <f t="shared" si="293"/>
        <v>-0.63489269403489346</v>
      </c>
      <c r="H2072" s="8">
        <f t="shared" si="299"/>
        <v>1</v>
      </c>
      <c r="I2072" s="6">
        <f t="shared" si="295"/>
        <v>3.0580968572471714</v>
      </c>
      <c r="J2072" s="15">
        <f t="shared" si="296"/>
        <v>42418</v>
      </c>
      <c r="K2072" s="7">
        <f t="shared" si="297"/>
        <v>24.36835034802294</v>
      </c>
    </row>
    <row r="2073" spans="1:11" x14ac:dyDescent="0.2">
      <c r="A2073" s="11">
        <v>42419</v>
      </c>
      <c r="B2073" s="12">
        <v>5950.23</v>
      </c>
      <c r="C2073" s="4">
        <f t="shared" si="294"/>
        <v>-3.6436329647205131E-3</v>
      </c>
      <c r="D2073" s="4">
        <f t="shared" si="298"/>
        <v>1.4509140916531771E-7</v>
      </c>
      <c r="E2073" s="13">
        <f t="shared" si="291"/>
        <v>2.2772936385871313E-4</v>
      </c>
      <c r="F2073" s="4">
        <f t="shared" si="292"/>
        <v>-3.6437780561296785E-3</v>
      </c>
      <c r="G2073" s="6">
        <f t="shared" si="293"/>
        <v>-0.24145844507856917</v>
      </c>
      <c r="H2073" s="8">
        <f t="shared" si="299"/>
        <v>1</v>
      </c>
      <c r="I2073" s="6">
        <f t="shared" si="295"/>
        <v>3.2455866937818114</v>
      </c>
      <c r="J2073" s="15">
        <f t="shared" si="296"/>
        <v>42419</v>
      </c>
      <c r="K2073" s="7">
        <f t="shared" si="297"/>
        <v>24.00323500202721</v>
      </c>
    </row>
    <row r="2074" spans="1:11" x14ac:dyDescent="0.2">
      <c r="A2074" s="11">
        <v>42422</v>
      </c>
      <c r="B2074" s="12">
        <v>6037.73</v>
      </c>
      <c r="C2074" s="4">
        <f t="shared" si="294"/>
        <v>1.4598239218560977E-2</v>
      </c>
      <c r="D2074" s="4">
        <f t="shared" si="298"/>
        <v>1.4509140916531771E-7</v>
      </c>
      <c r="E2074" s="13">
        <f t="shared" si="291"/>
        <v>2.0642451873457499E-4</v>
      </c>
      <c r="F2074" s="4">
        <f t="shared" si="292"/>
        <v>1.4598094127151812E-2</v>
      </c>
      <c r="G2074" s="6">
        <f t="shared" si="293"/>
        <v>1.016051027204607</v>
      </c>
      <c r="H2074" s="8">
        <f t="shared" si="299"/>
        <v>0</v>
      </c>
      <c r="I2074" s="6">
        <f t="shared" si="295"/>
        <v>2.8076694914002776</v>
      </c>
      <c r="J2074" s="15">
        <f t="shared" si="296"/>
        <v>42422</v>
      </c>
      <c r="K2074" s="7">
        <f t="shared" si="297"/>
        <v>22.85287798940157</v>
      </c>
    </row>
    <row r="2075" spans="1:11" x14ac:dyDescent="0.2">
      <c r="A2075" s="11">
        <v>42423</v>
      </c>
      <c r="B2075" s="12">
        <v>5962.31</v>
      </c>
      <c r="C2075" s="4">
        <f t="shared" si="294"/>
        <v>-1.2570123612539888E-2</v>
      </c>
      <c r="D2075" s="4">
        <f t="shared" si="298"/>
        <v>1.4509140916531771E-7</v>
      </c>
      <c r="E2075" s="13">
        <f t="shared" si="291"/>
        <v>1.8510854288753415E-4</v>
      </c>
      <c r="F2075" s="4">
        <f t="shared" si="292"/>
        <v>-1.2570268703949053E-2</v>
      </c>
      <c r="G2075" s="6">
        <f t="shared" si="293"/>
        <v>-0.92391353672841803</v>
      </c>
      <c r="H2075" s="8">
        <f t="shared" si="299"/>
        <v>1</v>
      </c>
      <c r="I2075" s="6">
        <f t="shared" si="295"/>
        <v>2.9515374484337444</v>
      </c>
      <c r="J2075" s="15">
        <f t="shared" si="296"/>
        <v>42423</v>
      </c>
      <c r="K2075" s="7">
        <f t="shared" si="297"/>
        <v>21.640808984542641</v>
      </c>
    </row>
    <row r="2076" spans="1:11" x14ac:dyDescent="0.2">
      <c r="A2076" s="11">
        <v>42424</v>
      </c>
      <c r="B2076" s="12">
        <v>5867.18</v>
      </c>
      <c r="C2076" s="4">
        <f t="shared" si="294"/>
        <v>-1.608388033054637E-2</v>
      </c>
      <c r="D2076" s="4">
        <f t="shared" si="298"/>
        <v>1.4509140916531771E-7</v>
      </c>
      <c r="E2076" s="13">
        <f t="shared" si="291"/>
        <v>1.9564671126983053E-4</v>
      </c>
      <c r="F2076" s="4">
        <f t="shared" si="292"/>
        <v>-1.6084025421955535E-2</v>
      </c>
      <c r="G2076" s="6">
        <f t="shared" si="293"/>
        <v>-1.1498957659655709</v>
      </c>
      <c r="H2076" s="8">
        <f t="shared" si="299"/>
        <v>1</v>
      </c>
      <c r="I2076" s="6">
        <f t="shared" si="295"/>
        <v>2.6895313398531591</v>
      </c>
      <c r="J2076" s="15">
        <f t="shared" si="296"/>
        <v>42424</v>
      </c>
      <c r="K2076" s="7">
        <f t="shared" si="297"/>
        <v>22.2482848667638</v>
      </c>
    </row>
    <row r="2077" spans="1:11" x14ac:dyDescent="0.2">
      <c r="A2077" s="11">
        <v>42425</v>
      </c>
      <c r="B2077" s="12">
        <v>6012.81</v>
      </c>
      <c r="C2077" s="4">
        <f t="shared" si="294"/>
        <v>2.4518083806211587E-2</v>
      </c>
      <c r="D2077" s="4">
        <f t="shared" si="298"/>
        <v>1.4509140916531771E-7</v>
      </c>
      <c r="E2077" s="13">
        <f t="shared" si="291"/>
        <v>2.2369847252339014E-4</v>
      </c>
      <c r="F2077" s="4">
        <f t="shared" si="292"/>
        <v>2.4517938714802422E-2</v>
      </c>
      <c r="G2077" s="6">
        <f t="shared" si="293"/>
        <v>1.6392773786378774</v>
      </c>
      <c r="H2077" s="8">
        <f t="shared" si="299"/>
        <v>0</v>
      </c>
      <c r="I2077" s="6">
        <f t="shared" si="295"/>
        <v>1.9400520636026275</v>
      </c>
      <c r="J2077" s="15">
        <f t="shared" si="296"/>
        <v>42425</v>
      </c>
      <c r="K2077" s="7">
        <f t="shared" si="297"/>
        <v>23.789853624690025</v>
      </c>
    </row>
    <row r="2078" spans="1:11" x14ac:dyDescent="0.2">
      <c r="A2078" s="11">
        <v>42426</v>
      </c>
      <c r="B2078" s="12">
        <v>6096.01</v>
      </c>
      <c r="C2078" s="4">
        <f t="shared" si="294"/>
        <v>1.374226544864092E-2</v>
      </c>
      <c r="D2078" s="4">
        <f t="shared" si="298"/>
        <v>1.4509140916531771E-7</v>
      </c>
      <c r="E2078" s="13">
        <f t="shared" si="291"/>
        <v>2.0038894795361593E-4</v>
      </c>
      <c r="F2078" s="4">
        <f t="shared" si="292"/>
        <v>1.3742120357231755E-2</v>
      </c>
      <c r="G2078" s="6">
        <f t="shared" si="293"/>
        <v>0.97077115909653044</v>
      </c>
      <c r="H2078" s="8">
        <f t="shared" si="299"/>
        <v>0</v>
      </c>
      <c r="I2078" s="6">
        <f t="shared" si="295"/>
        <v>2.8674883152317334</v>
      </c>
      <c r="J2078" s="15">
        <f t="shared" si="296"/>
        <v>42426</v>
      </c>
      <c r="K2078" s="7">
        <f t="shared" si="297"/>
        <v>22.516306054116612</v>
      </c>
    </row>
    <row r="2079" spans="1:11" x14ac:dyDescent="0.2">
      <c r="A2079" s="11">
        <v>42429</v>
      </c>
      <c r="B2079" s="12">
        <v>6097.09</v>
      </c>
      <c r="C2079" s="4">
        <f t="shared" si="294"/>
        <v>1.7714937182912845E-4</v>
      </c>
      <c r="D2079" s="4">
        <f t="shared" si="298"/>
        <v>1.4509140916531771E-7</v>
      </c>
      <c r="E2079" s="13">
        <f t="shared" si="291"/>
        <v>1.7976952395385045E-4</v>
      </c>
      <c r="F2079" s="4">
        <f t="shared" si="292"/>
        <v>1.7700428041996313E-4</v>
      </c>
      <c r="G2079" s="6">
        <f t="shared" si="293"/>
        <v>1.3201574614561506E-2</v>
      </c>
      <c r="H2079" s="8">
        <f t="shared" si="299"/>
        <v>0</v>
      </c>
      <c r="I2079" s="6">
        <f t="shared" si="295"/>
        <v>3.3928918010061508</v>
      </c>
      <c r="J2079" s="15">
        <f t="shared" si="296"/>
        <v>42429</v>
      </c>
      <c r="K2079" s="7">
        <f t="shared" si="297"/>
        <v>21.326436542546006</v>
      </c>
    </row>
    <row r="2080" spans="1:11" x14ac:dyDescent="0.2">
      <c r="A2080" s="11">
        <v>42430</v>
      </c>
      <c r="B2080" s="12">
        <v>6152.88</v>
      </c>
      <c r="C2080" s="4">
        <f t="shared" si="294"/>
        <v>9.1086567117785126E-3</v>
      </c>
      <c r="D2080" s="4">
        <f t="shared" si="298"/>
        <v>1.4509140916531771E-7</v>
      </c>
      <c r="E2080" s="13">
        <f t="shared" si="291"/>
        <v>1.6152974197934303E-4</v>
      </c>
      <c r="F2080" s="4">
        <f t="shared" si="292"/>
        <v>9.1085116203693476E-3</v>
      </c>
      <c r="G2080" s="6">
        <f t="shared" si="293"/>
        <v>0.71667320449065319</v>
      </c>
      <c r="H2080" s="8">
        <f t="shared" si="299"/>
        <v>0</v>
      </c>
      <c r="I2080" s="6">
        <f t="shared" si="295"/>
        <v>3.1896618614750203</v>
      </c>
      <c r="J2080" s="15">
        <f t="shared" si="296"/>
        <v>42430</v>
      </c>
      <c r="K2080" s="7">
        <f t="shared" si="297"/>
        <v>20.215594159156883</v>
      </c>
    </row>
    <row r="2081" spans="1:11" x14ac:dyDescent="0.2">
      <c r="A2081" s="11">
        <v>42431</v>
      </c>
      <c r="B2081" s="12">
        <v>6147.06</v>
      </c>
      <c r="C2081" s="4">
        <f t="shared" si="294"/>
        <v>-9.4634615036361157E-4</v>
      </c>
      <c r="D2081" s="4">
        <f t="shared" si="298"/>
        <v>1.4509140916531771E-7</v>
      </c>
      <c r="E2081" s="13">
        <f t="shared" si="291"/>
        <v>1.4539497281792758E-4</v>
      </c>
      <c r="F2081" s="4">
        <f t="shared" si="292"/>
        <v>-9.4649124177277686E-4</v>
      </c>
      <c r="G2081" s="6">
        <f t="shared" si="293"/>
        <v>-7.849498383058276E-2</v>
      </c>
      <c r="H2081" s="8">
        <f t="shared" si="299"/>
        <v>1</v>
      </c>
      <c r="I2081" s="6">
        <f t="shared" si="295"/>
        <v>3.4960090197044917</v>
      </c>
      <c r="J2081" s="15">
        <f t="shared" si="296"/>
        <v>42431</v>
      </c>
      <c r="K2081" s="7">
        <f t="shared" si="297"/>
        <v>19.179397311421358</v>
      </c>
    </row>
    <row r="2082" spans="1:11" x14ac:dyDescent="0.2">
      <c r="A2082" s="11">
        <v>42432</v>
      </c>
      <c r="B2082" s="12">
        <v>6130.46</v>
      </c>
      <c r="C2082" s="4">
        <f t="shared" si="294"/>
        <v>-2.7041308204556378E-3</v>
      </c>
      <c r="D2082" s="4">
        <f t="shared" si="298"/>
        <v>1.4509140916531771E-7</v>
      </c>
      <c r="E2082" s="13">
        <f t="shared" si="291"/>
        <v>1.3128893127735118E-4</v>
      </c>
      <c r="F2082" s="4">
        <f t="shared" si="292"/>
        <v>-2.7042759118648032E-3</v>
      </c>
      <c r="G2082" s="6">
        <f t="shared" si="293"/>
        <v>-0.2360135531542506</v>
      </c>
      <c r="H2082" s="8">
        <f t="shared" si="299"/>
        <v>1</v>
      </c>
      <c r="I2082" s="6">
        <f t="shared" si="295"/>
        <v>3.5222653087687434</v>
      </c>
      <c r="J2082" s="15">
        <f t="shared" si="296"/>
        <v>42432</v>
      </c>
      <c r="K2082" s="7">
        <f t="shared" si="297"/>
        <v>18.225284528141074</v>
      </c>
    </row>
    <row r="2083" spans="1:11" x14ac:dyDescent="0.2">
      <c r="A2083" s="11">
        <v>42433</v>
      </c>
      <c r="B2083" s="12">
        <v>6199.43</v>
      </c>
      <c r="C2083" s="4">
        <f t="shared" si="294"/>
        <v>1.1187564425113644E-2</v>
      </c>
      <c r="D2083" s="4">
        <f t="shared" si="298"/>
        <v>1.4509140916531771E-7</v>
      </c>
      <c r="E2083" s="13">
        <f t="shared" si="291"/>
        <v>1.2000460785016498E-4</v>
      </c>
      <c r="F2083" s="4">
        <f t="shared" si="292"/>
        <v>1.118741933370448E-2</v>
      </c>
      <c r="G2083" s="6">
        <f t="shared" si="293"/>
        <v>1.0212473810993075</v>
      </c>
      <c r="H2083" s="8">
        <f t="shared" si="299"/>
        <v>0</v>
      </c>
      <c r="I2083" s="6">
        <f t="shared" si="295"/>
        <v>3.0735785686782635</v>
      </c>
      <c r="J2083" s="15">
        <f t="shared" si="296"/>
        <v>42433</v>
      </c>
      <c r="K2083" s="7">
        <f t="shared" si="297"/>
        <v>17.424455740737425</v>
      </c>
    </row>
    <row r="2084" spans="1:11" x14ac:dyDescent="0.2">
      <c r="A2084" s="11">
        <v>42436</v>
      </c>
      <c r="B2084" s="12">
        <v>6182.4</v>
      </c>
      <c r="C2084" s="4">
        <f t="shared" si="294"/>
        <v>-2.7508067448422302E-3</v>
      </c>
      <c r="D2084" s="4">
        <f t="shared" si="298"/>
        <v>1.4509140916531771E-7</v>
      </c>
      <c r="E2084" s="13">
        <f t="shared" si="291"/>
        <v>1.0866216238699614E-4</v>
      </c>
      <c r="F2084" s="4">
        <f t="shared" si="292"/>
        <v>-2.7509518362513956E-3</v>
      </c>
      <c r="G2084" s="6">
        <f t="shared" si="293"/>
        <v>-0.26390268884633961</v>
      </c>
      <c r="H2084" s="8">
        <f t="shared" si="299"/>
        <v>1</v>
      </c>
      <c r="I2084" s="6">
        <f t="shared" si="295"/>
        <v>3.6098726104807555</v>
      </c>
      <c r="J2084" s="15">
        <f t="shared" si="296"/>
        <v>42436</v>
      </c>
      <c r="K2084" s="7">
        <f t="shared" si="297"/>
        <v>16.580569074645787</v>
      </c>
    </row>
    <row r="2085" spans="1:11" x14ac:dyDescent="0.2">
      <c r="A2085" s="11">
        <v>42437</v>
      </c>
      <c r="B2085" s="12">
        <v>6125.44</v>
      </c>
      <c r="C2085" s="4">
        <f t="shared" si="294"/>
        <v>-9.2559550106572335E-3</v>
      </c>
      <c r="D2085" s="4">
        <f t="shared" si="298"/>
        <v>1.4509140916531771E-7</v>
      </c>
      <c r="E2085" s="13">
        <f t="shared" si="291"/>
        <v>1.000365113405388E-4</v>
      </c>
      <c r="F2085" s="4">
        <f t="shared" si="292"/>
        <v>-9.2561001020663985E-3</v>
      </c>
      <c r="G2085" s="6">
        <f t="shared" si="293"/>
        <v>-0.92544108015275917</v>
      </c>
      <c r="H2085" s="8">
        <f t="shared" si="299"/>
        <v>1</v>
      </c>
      <c r="I2085" s="6">
        <f t="shared" si="295"/>
        <v>3.2578285329824119</v>
      </c>
      <c r="J2085" s="15">
        <f t="shared" si="296"/>
        <v>42437</v>
      </c>
      <c r="K2085" s="7">
        <f t="shared" si="297"/>
        <v>15.908877197702017</v>
      </c>
    </row>
    <row r="2086" spans="1:11" x14ac:dyDescent="0.2">
      <c r="A2086" s="11">
        <v>42438</v>
      </c>
      <c r="B2086" s="12">
        <v>6146.32</v>
      </c>
      <c r="C2086" s="4">
        <f t="shared" si="294"/>
        <v>3.4029381521763448E-3</v>
      </c>
      <c r="D2086" s="4">
        <f t="shared" si="298"/>
        <v>1.4509140916531771E-7</v>
      </c>
      <c r="E2086" s="13">
        <f t="shared" si="291"/>
        <v>1.0693630201298508E-4</v>
      </c>
      <c r="F2086" s="4">
        <f t="shared" si="292"/>
        <v>3.4027930607671794E-3</v>
      </c>
      <c r="G2086" s="6">
        <f t="shared" si="293"/>
        <v>0.32905838182407088</v>
      </c>
      <c r="H2086" s="8">
        <f t="shared" si="299"/>
        <v>0</v>
      </c>
      <c r="I2086" s="6">
        <f t="shared" si="295"/>
        <v>3.5985603620002702</v>
      </c>
      <c r="J2086" s="15">
        <f t="shared" si="296"/>
        <v>42438</v>
      </c>
      <c r="K2086" s="7">
        <f t="shared" si="297"/>
        <v>16.448369040511349</v>
      </c>
    </row>
    <row r="2087" spans="1:11" x14ac:dyDescent="0.2">
      <c r="A2087" s="11">
        <v>42439</v>
      </c>
      <c r="B2087" s="12">
        <v>6036.7</v>
      </c>
      <c r="C2087" s="4">
        <f t="shared" si="294"/>
        <v>-1.7996023714404886E-2</v>
      </c>
      <c r="D2087" s="4">
        <f t="shared" si="298"/>
        <v>1.4509140916531771E-7</v>
      </c>
      <c r="E2087" s="13">
        <f t="shared" si="291"/>
        <v>9.7102040763372962E-5</v>
      </c>
      <c r="F2087" s="4">
        <f t="shared" si="292"/>
        <v>-1.7996168805814051E-2</v>
      </c>
      <c r="G2087" s="6">
        <f t="shared" si="293"/>
        <v>-1.8262737613727189</v>
      </c>
      <c r="H2087" s="8">
        <f t="shared" si="299"/>
        <v>1</v>
      </c>
      <c r="I2087" s="6">
        <f t="shared" si="295"/>
        <v>2.0332976239347667</v>
      </c>
      <c r="J2087" s="15">
        <f t="shared" si="296"/>
        <v>42439</v>
      </c>
      <c r="K2087" s="7">
        <f t="shared" si="297"/>
        <v>15.673804998510526</v>
      </c>
    </row>
    <row r="2088" spans="1:11" x14ac:dyDescent="0.2">
      <c r="A2088" s="11">
        <v>42440</v>
      </c>
      <c r="B2088" s="12">
        <v>6139.79</v>
      </c>
      <c r="C2088" s="4">
        <f t="shared" si="294"/>
        <v>1.693303459663224E-2</v>
      </c>
      <c r="D2088" s="4">
        <f t="shared" si="298"/>
        <v>1.4509140916531771E-7</v>
      </c>
      <c r="E2088" s="13">
        <f t="shared" si="291"/>
        <v>1.4864916829056783E-4</v>
      </c>
      <c r="F2088" s="4">
        <f t="shared" si="292"/>
        <v>1.6932889505223075E-2</v>
      </c>
      <c r="G2088" s="6">
        <f t="shared" si="293"/>
        <v>1.3888323776882423</v>
      </c>
      <c r="H2088" s="8">
        <f t="shared" si="299"/>
        <v>0</v>
      </c>
      <c r="I2088" s="6">
        <f t="shared" si="295"/>
        <v>2.523594581948307</v>
      </c>
      <c r="J2088" s="15">
        <f t="shared" si="296"/>
        <v>42440</v>
      </c>
      <c r="K2088" s="7">
        <f t="shared" si="297"/>
        <v>19.392843932108995</v>
      </c>
    </row>
    <row r="2089" spans="1:11" x14ac:dyDescent="0.2">
      <c r="A2089" s="11">
        <v>42443</v>
      </c>
      <c r="B2089" s="12">
        <v>6174.57</v>
      </c>
      <c r="C2089" s="4">
        <f t="shared" si="294"/>
        <v>5.6487048420841802E-3</v>
      </c>
      <c r="D2089" s="4">
        <f t="shared" si="298"/>
        <v>1.4509140916531771E-7</v>
      </c>
      <c r="E2089" s="13">
        <f t="shared" si="291"/>
        <v>1.3400091759153E-4</v>
      </c>
      <c r="F2089" s="4">
        <f t="shared" si="292"/>
        <v>5.6485597506750152E-3</v>
      </c>
      <c r="G2089" s="6">
        <f t="shared" si="293"/>
        <v>0.48795957116476052</v>
      </c>
      <c r="H2089" s="8">
        <f t="shared" si="299"/>
        <v>0</v>
      </c>
      <c r="I2089" s="6">
        <f t="shared" si="295"/>
        <v>3.4208411504190899</v>
      </c>
      <c r="J2089" s="15">
        <f t="shared" si="296"/>
        <v>42443</v>
      </c>
      <c r="K2089" s="7">
        <f t="shared" si="297"/>
        <v>18.412558798455226</v>
      </c>
    </row>
    <row r="2090" spans="1:11" x14ac:dyDescent="0.2">
      <c r="A2090" s="11">
        <v>42444</v>
      </c>
      <c r="B2090" s="12">
        <v>6139.97</v>
      </c>
      <c r="C2090" s="4">
        <f t="shared" si="294"/>
        <v>-5.619388308208303E-3</v>
      </c>
      <c r="D2090" s="4">
        <f t="shared" si="298"/>
        <v>1.4509140916531771E-7</v>
      </c>
      <c r="E2090" s="13">
        <f t="shared" si="291"/>
        <v>1.2104318904094514E-4</v>
      </c>
      <c r="F2090" s="4">
        <f t="shared" si="292"/>
        <v>-5.6195333996174679E-3</v>
      </c>
      <c r="G2090" s="6">
        <f t="shared" si="293"/>
        <v>-0.51077552419292838</v>
      </c>
      <c r="H2090" s="8">
        <f t="shared" si="299"/>
        <v>1</v>
      </c>
      <c r="I2090" s="6">
        <f t="shared" si="295"/>
        <v>3.4602972196534023</v>
      </c>
      <c r="J2090" s="15">
        <f t="shared" si="296"/>
        <v>42444</v>
      </c>
      <c r="K2090" s="7">
        <f t="shared" si="297"/>
        <v>17.499693376559236</v>
      </c>
    </row>
    <row r="2091" spans="1:11" x14ac:dyDescent="0.2">
      <c r="A2091" s="11">
        <v>42445</v>
      </c>
      <c r="B2091" s="12">
        <v>6175.49</v>
      </c>
      <c r="C2091" s="4">
        <f t="shared" si="294"/>
        <v>5.7683754389108105E-3</v>
      </c>
      <c r="D2091" s="4">
        <f t="shared" si="298"/>
        <v>1.4509140916531771E-7</v>
      </c>
      <c r="E2091" s="13">
        <f t="shared" si="291"/>
        <v>1.1545539495559762E-4</v>
      </c>
      <c r="F2091" s="4">
        <f t="shared" si="292"/>
        <v>5.7682303475016456E-3</v>
      </c>
      <c r="G2091" s="6">
        <f t="shared" si="293"/>
        <v>0.53682839514910552</v>
      </c>
      <c r="H2091" s="8">
        <f t="shared" si="299"/>
        <v>0</v>
      </c>
      <c r="I2091" s="6">
        <f t="shared" si="295"/>
        <v>3.4702822506031197</v>
      </c>
      <c r="J2091" s="15">
        <f t="shared" si="296"/>
        <v>42445</v>
      </c>
      <c r="K2091" s="7">
        <f t="shared" si="297"/>
        <v>17.090996145270818</v>
      </c>
    </row>
    <row r="2092" spans="1:11" x14ac:dyDescent="0.2">
      <c r="A2092" s="11">
        <v>42446</v>
      </c>
      <c r="B2092" s="12">
        <v>6201.12</v>
      </c>
      <c r="C2092" s="4">
        <f t="shared" si="294"/>
        <v>4.1416893054235463E-3</v>
      </c>
      <c r="D2092" s="4">
        <f t="shared" si="298"/>
        <v>1.4509140916531771E-7</v>
      </c>
      <c r="E2092" s="13">
        <f t="shared" si="291"/>
        <v>1.0463796407023084E-4</v>
      </c>
      <c r="F2092" s="4">
        <f t="shared" si="292"/>
        <v>4.1415442140143813E-3</v>
      </c>
      <c r="G2092" s="6">
        <f t="shared" si="293"/>
        <v>0.40487192410880934</v>
      </c>
      <c r="H2092" s="8">
        <f t="shared" si="299"/>
        <v>0</v>
      </c>
      <c r="I2092" s="6">
        <f t="shared" si="295"/>
        <v>3.5816028928095647</v>
      </c>
      <c r="J2092" s="15">
        <f t="shared" si="296"/>
        <v>42446</v>
      </c>
      <c r="K2092" s="7">
        <f t="shared" si="297"/>
        <v>16.270649928557987</v>
      </c>
    </row>
    <row r="2093" spans="1:11" x14ac:dyDescent="0.2">
      <c r="A2093" s="11">
        <v>42447</v>
      </c>
      <c r="B2093" s="12">
        <v>6189.64</v>
      </c>
      <c r="C2093" s="4">
        <f t="shared" si="294"/>
        <v>-1.8529942125903658E-3</v>
      </c>
      <c r="D2093" s="4">
        <f t="shared" si="298"/>
        <v>1.4509140916531771E-7</v>
      </c>
      <c r="E2093" s="13">
        <f t="shared" si="291"/>
        <v>9.506894890881622E-5</v>
      </c>
      <c r="F2093" s="4">
        <f t="shared" si="292"/>
        <v>-1.8531393039995312E-3</v>
      </c>
      <c r="G2093" s="6">
        <f t="shared" si="293"/>
        <v>-0.19005912307599082</v>
      </c>
      <c r="H2093" s="8">
        <f t="shared" si="299"/>
        <v>1</v>
      </c>
      <c r="I2093" s="6">
        <f t="shared" si="295"/>
        <v>3.6934543074759554</v>
      </c>
      <c r="J2093" s="15">
        <f t="shared" si="296"/>
        <v>42447</v>
      </c>
      <c r="K2093" s="7">
        <f t="shared" si="297"/>
        <v>15.508850400313525</v>
      </c>
    </row>
    <row r="2094" spans="1:11" x14ac:dyDescent="0.2">
      <c r="A2094" s="11">
        <v>42450</v>
      </c>
      <c r="B2094" s="12">
        <v>6184.58</v>
      </c>
      <c r="C2094" s="4">
        <f t="shared" si="294"/>
        <v>-8.1782937139147471E-4</v>
      </c>
      <c r="D2094" s="4">
        <f t="shared" si="298"/>
        <v>1.4509140916531771E-7</v>
      </c>
      <c r="E2094" s="13">
        <f t="shared" si="291"/>
        <v>8.7243105659169786E-5</v>
      </c>
      <c r="F2094" s="4">
        <f t="shared" si="292"/>
        <v>-8.1797446280064E-4</v>
      </c>
      <c r="G2094" s="6">
        <f t="shared" si="293"/>
        <v>-8.7573798312680487E-2</v>
      </c>
      <c r="H2094" s="8">
        <f t="shared" si="299"/>
        <v>1</v>
      </c>
      <c r="I2094" s="6">
        <f t="shared" si="295"/>
        <v>3.7506328908382991</v>
      </c>
      <c r="J2094" s="15">
        <f t="shared" si="296"/>
        <v>42450</v>
      </c>
      <c r="K2094" s="7">
        <f t="shared" si="297"/>
        <v>14.856818546300534</v>
      </c>
    </row>
    <row r="2095" spans="1:11" x14ac:dyDescent="0.2">
      <c r="A2095" s="11">
        <v>42451</v>
      </c>
      <c r="B2095" s="12">
        <v>6192.74</v>
      </c>
      <c r="C2095" s="4">
        <f t="shared" si="294"/>
        <v>1.3185408767349123E-3</v>
      </c>
      <c r="D2095" s="4">
        <f t="shared" si="298"/>
        <v>1.4509140916531771E-7</v>
      </c>
      <c r="E2095" s="13">
        <f t="shared" si="291"/>
        <v>7.9806058560572788E-5</v>
      </c>
      <c r="F2095" s="4">
        <f t="shared" si="292"/>
        <v>1.3183957853257469E-3</v>
      </c>
      <c r="G2095" s="6">
        <f t="shared" si="293"/>
        <v>0.14758012529800371</v>
      </c>
      <c r="H2095" s="8">
        <f t="shared" si="299"/>
        <v>0</v>
      </c>
      <c r="I2095" s="6">
        <f t="shared" si="295"/>
        <v>3.7881270873932085</v>
      </c>
      <c r="J2095" s="15">
        <f t="shared" si="296"/>
        <v>42451</v>
      </c>
      <c r="K2095" s="7">
        <f t="shared" si="297"/>
        <v>14.209480221255427</v>
      </c>
    </row>
    <row r="2096" spans="1:11" x14ac:dyDescent="0.2">
      <c r="A2096" s="11">
        <v>42452</v>
      </c>
      <c r="B2096" s="12">
        <v>6199.11</v>
      </c>
      <c r="C2096" s="4">
        <f t="shared" si="294"/>
        <v>1.0280951691765956E-3</v>
      </c>
      <c r="D2096" s="4">
        <f t="shared" si="298"/>
        <v>1.4509140916531771E-7</v>
      </c>
      <c r="E2096" s="13">
        <f t="shared" si="291"/>
        <v>7.3102838579406265E-5</v>
      </c>
      <c r="F2096" s="4">
        <f t="shared" si="292"/>
        <v>1.0279500777674302E-3</v>
      </c>
      <c r="G2096" s="6">
        <f t="shared" si="293"/>
        <v>0.12022780084957944</v>
      </c>
      <c r="H2096" s="8">
        <f t="shared" si="299"/>
        <v>0</v>
      </c>
      <c r="I2096" s="6">
        <f t="shared" si="295"/>
        <v>3.8356557850001827</v>
      </c>
      <c r="J2096" s="15">
        <f t="shared" si="296"/>
        <v>42452</v>
      </c>
      <c r="K2096" s="7">
        <f t="shared" si="297"/>
        <v>13.599639024838044</v>
      </c>
    </row>
    <row r="2097" spans="1:11" x14ac:dyDescent="0.2">
      <c r="A2097" s="11">
        <v>42453</v>
      </c>
      <c r="B2097" s="12">
        <v>6106.48</v>
      </c>
      <c r="C2097" s="4">
        <f t="shared" si="294"/>
        <v>-1.5055230934809467E-2</v>
      </c>
      <c r="D2097" s="4">
        <f t="shared" si="298"/>
        <v>1.4509140916531771E-7</v>
      </c>
      <c r="E2097" s="13">
        <f t="shared" si="291"/>
        <v>6.7173222360008975E-5</v>
      </c>
      <c r="F2097" s="4">
        <f t="shared" si="292"/>
        <v>-1.5055376026218632E-2</v>
      </c>
      <c r="G2097" s="6">
        <f t="shared" si="293"/>
        <v>-1.8369338444953056</v>
      </c>
      <c r="H2097" s="8">
        <f t="shared" si="299"/>
        <v>1</v>
      </c>
      <c r="I2097" s="6">
        <f t="shared" si="295"/>
        <v>2.1980164255860366</v>
      </c>
      <c r="J2097" s="15">
        <f t="shared" si="296"/>
        <v>42453</v>
      </c>
      <c r="K2097" s="7">
        <f t="shared" si="297"/>
        <v>13.036420236047269</v>
      </c>
    </row>
    <row r="2098" spans="1:11" ht="13.5" customHeight="1" x14ac:dyDescent="0.2">
      <c r="A2098" s="11">
        <v>42458</v>
      </c>
      <c r="B2098" s="12">
        <v>6105.9</v>
      </c>
      <c r="C2098" s="4">
        <f t="shared" si="294"/>
        <v>-9.4985580277692677E-5</v>
      </c>
      <c r="D2098" s="4">
        <f t="shared" si="298"/>
        <v>1.4509140916531771E-7</v>
      </c>
      <c r="E2098" s="13">
        <f t="shared" si="291"/>
        <v>1.0409316022517561E-4</v>
      </c>
      <c r="F2098" s="4">
        <f t="shared" si="292"/>
        <v>-9.5130671686857995E-5</v>
      </c>
      <c r="G2098" s="6">
        <f t="shared" si="293"/>
        <v>-9.3241546114685107E-3</v>
      </c>
      <c r="H2098" s="8">
        <f t="shared" si="299"/>
        <v>1</v>
      </c>
      <c r="I2098" s="6">
        <f t="shared" si="295"/>
        <v>3.6661301410610925</v>
      </c>
      <c r="J2098" s="15">
        <f t="shared" si="296"/>
        <v>42458</v>
      </c>
      <c r="K2098" s="7">
        <f t="shared" si="297"/>
        <v>16.228237592840891</v>
      </c>
    </row>
    <row r="2099" spans="1:11" x14ac:dyDescent="0.2">
      <c r="A2099" s="11">
        <v>42459</v>
      </c>
      <c r="B2099" s="12">
        <v>6203.17</v>
      </c>
      <c r="C2099" s="4">
        <f t="shared" si="294"/>
        <v>1.5804934864459903E-2</v>
      </c>
      <c r="D2099" s="4">
        <f t="shared" si="298"/>
        <v>1.4509140916531771E-7</v>
      </c>
      <c r="E2099" s="13">
        <f t="shared" si="291"/>
        <v>9.4588703165237703E-5</v>
      </c>
      <c r="F2099" s="4">
        <f t="shared" si="292"/>
        <v>1.5804789773050738E-2</v>
      </c>
      <c r="G2099" s="6">
        <f t="shared" si="293"/>
        <v>1.6250588300770314</v>
      </c>
      <c r="H2099" s="8">
        <f t="shared" si="299"/>
        <v>0</v>
      </c>
      <c r="I2099" s="6">
        <f t="shared" si="295"/>
        <v>2.3936396191372395</v>
      </c>
      <c r="J2099" s="15">
        <f t="shared" si="296"/>
        <v>42459</v>
      </c>
      <c r="K2099" s="7">
        <f t="shared" si="297"/>
        <v>15.469628922765127</v>
      </c>
    </row>
    <row r="2100" spans="1:11" x14ac:dyDescent="0.2">
      <c r="A2100" s="11">
        <v>42460</v>
      </c>
      <c r="B2100" s="12">
        <v>6174.9</v>
      </c>
      <c r="C2100" s="4">
        <f t="shared" si="294"/>
        <v>-4.5677636583385615E-3</v>
      </c>
      <c r="D2100" s="4">
        <f t="shared" si="298"/>
        <v>1.4509140916531771E-7</v>
      </c>
      <c r="E2100" s="13">
        <f t="shared" si="291"/>
        <v>8.6179450932825195E-5</v>
      </c>
      <c r="F2100" s="4">
        <f t="shared" si="292"/>
        <v>-4.5679087497477264E-3</v>
      </c>
      <c r="G2100" s="6">
        <f t="shared" si="293"/>
        <v>-0.49205716297971136</v>
      </c>
      <c r="H2100" s="8">
        <f t="shared" si="299"/>
        <v>1</v>
      </c>
      <c r="I2100" s="6">
        <f t="shared" si="295"/>
        <v>3.6395407394574613</v>
      </c>
      <c r="J2100" s="15">
        <f t="shared" si="296"/>
        <v>42460</v>
      </c>
      <c r="K2100" s="7">
        <f t="shared" si="297"/>
        <v>14.765974768366894</v>
      </c>
    </row>
    <row r="2101" spans="1:11" x14ac:dyDescent="0.2">
      <c r="A2101" s="11">
        <v>42461</v>
      </c>
      <c r="B2101" s="12">
        <v>6146.05</v>
      </c>
      <c r="C2101" s="4">
        <f t="shared" si="294"/>
        <v>-4.6830890031264207E-3</v>
      </c>
      <c r="D2101" s="4">
        <f t="shared" si="298"/>
        <v>1.4509140916531771E-7</v>
      </c>
      <c r="E2101" s="13">
        <f t="shared" si="291"/>
        <v>8.2622250053336025E-5</v>
      </c>
      <c r="F2101" s="4">
        <f t="shared" si="292"/>
        <v>-4.6832340945355856E-3</v>
      </c>
      <c r="G2101" s="6">
        <f t="shared" si="293"/>
        <v>-0.51522551004900241</v>
      </c>
      <c r="H2101" s="8">
        <f t="shared" si="299"/>
        <v>1</v>
      </c>
      <c r="I2101" s="6">
        <f t="shared" si="295"/>
        <v>3.6489485749954302</v>
      </c>
      <c r="J2101" s="15">
        <f t="shared" si="296"/>
        <v>42461</v>
      </c>
      <c r="K2101" s="7">
        <f t="shared" si="297"/>
        <v>14.458018281733501</v>
      </c>
    </row>
    <row r="2102" spans="1:11" x14ac:dyDescent="0.2">
      <c r="A2102" s="11">
        <v>42464</v>
      </c>
      <c r="B2102" s="12">
        <v>6164.72</v>
      </c>
      <c r="C2102" s="4">
        <f t="shared" si="294"/>
        <v>3.0331188566384048E-3</v>
      </c>
      <c r="D2102" s="4">
        <f t="shared" si="298"/>
        <v>1.4509140916531771E-7</v>
      </c>
      <c r="E2102" s="13">
        <f t="shared" si="291"/>
        <v>7.9674046262687227E-5</v>
      </c>
      <c r="F2102" s="4">
        <f t="shared" si="292"/>
        <v>3.0329737652292394E-3</v>
      </c>
      <c r="G2102" s="6">
        <f t="shared" si="293"/>
        <v>0.33978970547129494</v>
      </c>
      <c r="H2102" s="8">
        <f t="shared" si="299"/>
        <v>0</v>
      </c>
      <c r="I2102" s="6">
        <f t="shared" si="295"/>
        <v>3.7421162788624218</v>
      </c>
      <c r="J2102" s="15">
        <f t="shared" si="296"/>
        <v>42464</v>
      </c>
      <c r="K2102" s="7">
        <f t="shared" si="297"/>
        <v>14.197722952804744</v>
      </c>
    </row>
    <row r="2103" spans="1:11" x14ac:dyDescent="0.2">
      <c r="A2103" s="11">
        <v>42465</v>
      </c>
      <c r="B2103" s="12">
        <v>6091.23</v>
      </c>
      <c r="C2103" s="4">
        <f t="shared" si="294"/>
        <v>-1.1992686132568261E-2</v>
      </c>
      <c r="D2103" s="4">
        <f t="shared" si="298"/>
        <v>1.4509140916531771E-7</v>
      </c>
      <c r="E2103" s="13">
        <f t="shared" si="291"/>
        <v>7.2986061528242579E-5</v>
      </c>
      <c r="F2103" s="4">
        <f t="shared" si="292"/>
        <v>-1.1992831223977426E-2</v>
      </c>
      <c r="G2103" s="6">
        <f t="shared" si="293"/>
        <v>-1.4037887492683396</v>
      </c>
      <c r="H2103" s="8">
        <f t="shared" si="299"/>
        <v>1</v>
      </c>
      <c r="I2103" s="6">
        <f t="shared" si="295"/>
        <v>2.8583710770172113</v>
      </c>
      <c r="J2103" s="15">
        <f t="shared" si="296"/>
        <v>42465</v>
      </c>
      <c r="K2103" s="7">
        <f t="shared" si="297"/>
        <v>13.588772412048622</v>
      </c>
    </row>
    <row r="2104" spans="1:11" x14ac:dyDescent="0.2">
      <c r="A2104" s="11">
        <v>42466</v>
      </c>
      <c r="B2104" s="12">
        <v>6161.63</v>
      </c>
      <c r="C2104" s="4">
        <f t="shared" si="294"/>
        <v>1.1491321160013128E-2</v>
      </c>
      <c r="D2104" s="4">
        <f t="shared" si="298"/>
        <v>1.4509140916531771E-7</v>
      </c>
      <c r="E2104" s="13">
        <f t="shared" si="291"/>
        <v>9.3825522968096796E-5</v>
      </c>
      <c r="F2104" s="4">
        <f t="shared" si="292"/>
        <v>1.1491176068603963E-2</v>
      </c>
      <c r="G2104" s="6">
        <f t="shared" si="293"/>
        <v>1.1863258181330083</v>
      </c>
      <c r="H2104" s="8">
        <f t="shared" si="299"/>
        <v>0</v>
      </c>
      <c r="I2104" s="6">
        <f t="shared" si="295"/>
        <v>3.0144138129565774</v>
      </c>
      <c r="J2104" s="15">
        <f t="shared" si="296"/>
        <v>42466</v>
      </c>
      <c r="K2104" s="7">
        <f t="shared" si="297"/>
        <v>15.407094895186596</v>
      </c>
    </row>
    <row r="2105" spans="1:11" x14ac:dyDescent="0.2">
      <c r="A2105" s="11">
        <v>42467</v>
      </c>
      <c r="B2105" s="12">
        <v>6136.89</v>
      </c>
      <c r="C2105" s="4">
        <f t="shared" si="294"/>
        <v>-4.0232537526961589E-3</v>
      </c>
      <c r="D2105" s="4">
        <f t="shared" si="298"/>
        <v>1.4509140916531771E-7</v>
      </c>
      <c r="E2105" s="13">
        <f t="shared" si="291"/>
        <v>8.5504347670810218E-5</v>
      </c>
      <c r="F2105" s="4">
        <f t="shared" si="292"/>
        <v>-4.0233988441053239E-3</v>
      </c>
      <c r="G2105" s="6">
        <f t="shared" si="293"/>
        <v>-0.43510992299258783</v>
      </c>
      <c r="H2105" s="8">
        <f t="shared" si="299"/>
        <v>1</v>
      </c>
      <c r="I2105" s="6">
        <f t="shared" si="295"/>
        <v>3.669872810933708</v>
      </c>
      <c r="J2105" s="15">
        <f t="shared" si="296"/>
        <v>42467</v>
      </c>
      <c r="K2105" s="7">
        <f t="shared" si="297"/>
        <v>14.708025007020822</v>
      </c>
    </row>
    <row r="2106" spans="1:11" x14ac:dyDescent="0.2">
      <c r="A2106" s="11">
        <v>42468</v>
      </c>
      <c r="B2106" s="12">
        <v>6204.41</v>
      </c>
      <c r="C2106" s="4">
        <f t="shared" si="294"/>
        <v>1.0942230347368064E-2</v>
      </c>
      <c r="D2106" s="4">
        <f t="shared" si="298"/>
        <v>1.4509140916531771E-7</v>
      </c>
      <c r="E2106" s="13">
        <f t="shared" si="291"/>
        <v>8.1154824425944697E-5</v>
      </c>
      <c r="F2106" s="4">
        <f t="shared" si="292"/>
        <v>1.0942085255958899E-2</v>
      </c>
      <c r="G2106" s="6">
        <f t="shared" si="293"/>
        <v>1.2146269781420762</v>
      </c>
      <c r="H2106" s="8">
        <f t="shared" si="299"/>
        <v>0</v>
      </c>
      <c r="I2106" s="6">
        <f t="shared" si="295"/>
        <v>3.0529780263053472</v>
      </c>
      <c r="J2106" s="15">
        <f t="shared" si="296"/>
        <v>42468</v>
      </c>
      <c r="K2106" s="7">
        <f t="shared" si="297"/>
        <v>14.329051112953714</v>
      </c>
    </row>
    <row r="2107" spans="1:11" x14ac:dyDescent="0.2">
      <c r="A2107" s="11">
        <v>42471</v>
      </c>
      <c r="B2107" s="12">
        <v>6200.12</v>
      </c>
      <c r="C2107" s="4">
        <f t="shared" si="294"/>
        <v>-6.9168282410332019E-4</v>
      </c>
      <c r="D2107" s="4">
        <f t="shared" si="298"/>
        <v>1.4509140916531771E-7</v>
      </c>
      <c r="E2107" s="13">
        <f t="shared" si="291"/>
        <v>7.4295946365507423E-5</v>
      </c>
      <c r="F2107" s="4">
        <f t="shared" si="292"/>
        <v>-6.9182791551248549E-4</v>
      </c>
      <c r="G2107" s="6">
        <f t="shared" si="293"/>
        <v>-8.0263024780563505E-2</v>
      </c>
      <c r="H2107" s="8">
        <f t="shared" si="299"/>
        <v>1</v>
      </c>
      <c r="I2107" s="6">
        <f t="shared" si="295"/>
        <v>3.8315674729186933</v>
      </c>
      <c r="J2107" s="15">
        <f t="shared" si="296"/>
        <v>42471</v>
      </c>
      <c r="K2107" s="7">
        <f t="shared" si="297"/>
        <v>13.710169375494008</v>
      </c>
    </row>
    <row r="2108" spans="1:11" x14ac:dyDescent="0.2">
      <c r="A2108" s="11">
        <v>42472</v>
      </c>
      <c r="B2108" s="12">
        <v>6242.39</v>
      </c>
      <c r="C2108" s="4">
        <f t="shared" si="294"/>
        <v>6.7944751687095137E-3</v>
      </c>
      <c r="D2108" s="4">
        <f t="shared" si="298"/>
        <v>1.4509140916531771E-7</v>
      </c>
      <c r="E2108" s="13">
        <f t="shared" si="291"/>
        <v>6.8317672586733395E-5</v>
      </c>
      <c r="F2108" s="4">
        <f t="shared" si="292"/>
        <v>6.7943300773003487E-3</v>
      </c>
      <c r="G2108" s="6">
        <f t="shared" si="293"/>
        <v>0.82201569612336722</v>
      </c>
      <c r="H2108" s="8">
        <f t="shared" si="299"/>
        <v>0</v>
      </c>
      <c r="I2108" s="6">
        <f t="shared" si="295"/>
        <v>3.5388776021675676</v>
      </c>
      <c r="J2108" s="15">
        <f t="shared" si="296"/>
        <v>42472</v>
      </c>
      <c r="K2108" s="7">
        <f t="shared" si="297"/>
        <v>13.14700390372025</v>
      </c>
    </row>
    <row r="2109" spans="1:11" x14ac:dyDescent="0.2">
      <c r="A2109" s="11">
        <v>42473</v>
      </c>
      <c r="B2109" s="12">
        <v>6362.89</v>
      </c>
      <c r="C2109" s="4">
        <f t="shared" si="294"/>
        <v>1.9119554787032905E-2</v>
      </c>
      <c r="D2109" s="4">
        <f t="shared" si="298"/>
        <v>1.4509140916531771E-7</v>
      </c>
      <c r="E2109" s="13">
        <f t="shared" si="291"/>
        <v>6.2940301769250813E-5</v>
      </c>
      <c r="F2109" s="4">
        <f t="shared" si="292"/>
        <v>1.911940969562374E-2</v>
      </c>
      <c r="G2109" s="6">
        <f t="shared" si="293"/>
        <v>2.409961302686876</v>
      </c>
      <c r="H2109" s="8">
        <f t="shared" si="299"/>
        <v>0</v>
      </c>
      <c r="I2109" s="6">
        <f t="shared" si="295"/>
        <v>1.0137666624637931</v>
      </c>
      <c r="J2109" s="15">
        <f t="shared" si="296"/>
        <v>42473</v>
      </c>
      <c r="K2109" s="7">
        <f t="shared" si="297"/>
        <v>12.618992173553503</v>
      </c>
    </row>
    <row r="2110" spans="1:11" x14ac:dyDescent="0.2">
      <c r="A2110" s="11">
        <v>42474</v>
      </c>
      <c r="B2110" s="12">
        <v>6365.1</v>
      </c>
      <c r="C2110" s="4">
        <f t="shared" si="294"/>
        <v>3.4726614684788768E-4</v>
      </c>
      <c r="D2110" s="4">
        <f t="shared" si="298"/>
        <v>1.4509140916531771E-7</v>
      </c>
      <c r="E2110" s="13">
        <f t="shared" si="291"/>
        <v>5.8183521400018547E-5</v>
      </c>
      <c r="F2110" s="4">
        <f t="shared" si="292"/>
        <v>3.4712105543872239E-4</v>
      </c>
      <c r="G2110" s="6">
        <f t="shared" si="293"/>
        <v>4.5507288204554644E-2</v>
      </c>
      <c r="H2110" s="8">
        <f t="shared" si="299"/>
        <v>0</v>
      </c>
      <c r="I2110" s="6">
        <f t="shared" si="295"/>
        <v>3.9559802005427538</v>
      </c>
      <c r="J2110" s="15">
        <f t="shared" si="296"/>
        <v>42474</v>
      </c>
      <c r="K2110" s="7">
        <f t="shared" si="297"/>
        <v>12.132778294440516</v>
      </c>
    </row>
    <row r="2111" spans="1:11" x14ac:dyDescent="0.2">
      <c r="A2111" s="11">
        <v>42475</v>
      </c>
      <c r="B2111" s="12">
        <v>6343.75</v>
      </c>
      <c r="C2111" s="4">
        <f t="shared" si="294"/>
        <v>-3.3598665629826566E-3</v>
      </c>
      <c r="D2111" s="4">
        <f t="shared" si="298"/>
        <v>1.4509140916531771E-7</v>
      </c>
      <c r="E2111" s="13">
        <f t="shared" si="291"/>
        <v>5.3975710510810381E-5</v>
      </c>
      <c r="F2111" s="4">
        <f t="shared" si="292"/>
        <v>-3.360011654391822E-3</v>
      </c>
      <c r="G2111" s="6">
        <f t="shared" si="293"/>
        <v>-0.45734254041240158</v>
      </c>
      <c r="H2111" s="8">
        <f t="shared" si="299"/>
        <v>1</v>
      </c>
      <c r="I2111" s="6">
        <f t="shared" si="295"/>
        <v>3.889968576133962</v>
      </c>
      <c r="J2111" s="15">
        <f t="shared" si="296"/>
        <v>42475</v>
      </c>
      <c r="K2111" s="7">
        <f t="shared" si="297"/>
        <v>11.685826782575132</v>
      </c>
    </row>
    <row r="2112" spans="1:11" x14ac:dyDescent="0.2">
      <c r="A2112" s="11">
        <v>42478</v>
      </c>
      <c r="B2112" s="12">
        <v>6353.52</v>
      </c>
      <c r="C2112" s="4">
        <f t="shared" si="294"/>
        <v>1.5389137866888933E-3</v>
      </c>
      <c r="D2112" s="4">
        <f t="shared" si="298"/>
        <v>1.4509140916531771E-7</v>
      </c>
      <c r="E2112" s="13">
        <f t="shared" si="291"/>
        <v>5.235367591129066E-5</v>
      </c>
      <c r="F2112" s="4">
        <f t="shared" si="292"/>
        <v>1.5387686952797279E-3</v>
      </c>
      <c r="G2112" s="6">
        <f t="shared" si="293"/>
        <v>0.21266682743972684</v>
      </c>
      <c r="H2112" s="8">
        <f t="shared" si="299"/>
        <v>0</v>
      </c>
      <c r="I2112" s="6">
        <f t="shared" si="295"/>
        <v>3.9871920796147768</v>
      </c>
      <c r="J2112" s="15">
        <f t="shared" si="296"/>
        <v>42478</v>
      </c>
      <c r="K2112" s="7">
        <f t="shared" si="297"/>
        <v>11.508900905628016</v>
      </c>
    </row>
    <row r="2113" spans="1:11" x14ac:dyDescent="0.2">
      <c r="A2113" s="11">
        <v>42479</v>
      </c>
      <c r="B2113" s="12">
        <v>6405.35</v>
      </c>
      <c r="C2113" s="4">
        <f t="shared" si="294"/>
        <v>8.1245886357180358E-3</v>
      </c>
      <c r="D2113" s="4">
        <f t="shared" si="298"/>
        <v>1.4509140916531771E-7</v>
      </c>
      <c r="E2113" s="13">
        <f t="shared" si="291"/>
        <v>4.8818674569327662E-5</v>
      </c>
      <c r="F2113" s="4">
        <f t="shared" si="292"/>
        <v>8.1244435443088708E-3</v>
      </c>
      <c r="G2113" s="6">
        <f t="shared" si="293"/>
        <v>1.1627882461099921</v>
      </c>
      <c r="H2113" s="8">
        <f t="shared" si="299"/>
        <v>0</v>
      </c>
      <c r="I2113" s="6">
        <f t="shared" si="295"/>
        <v>3.3687220355024659</v>
      </c>
      <c r="J2113" s="15">
        <f t="shared" si="296"/>
        <v>42479</v>
      </c>
      <c r="K2113" s="7">
        <f t="shared" si="297"/>
        <v>11.113561385100592</v>
      </c>
    </row>
    <row r="2114" spans="1:11" x14ac:dyDescent="0.2">
      <c r="A2114" s="11">
        <v>42480</v>
      </c>
      <c r="B2114" s="12">
        <v>6410.26</v>
      </c>
      <c r="C2114" s="4">
        <f t="shared" si="294"/>
        <v>7.6625306797552272E-4</v>
      </c>
      <c r="D2114" s="4">
        <f t="shared" si="298"/>
        <v>1.4509140916531771E-7</v>
      </c>
      <c r="E2114" s="13">
        <f t="shared" si="291"/>
        <v>4.5691639897664201E-5</v>
      </c>
      <c r="F2114" s="4">
        <f t="shared" si="292"/>
        <v>7.6610797656635743E-4</v>
      </c>
      <c r="G2114" s="6">
        <f t="shared" si="293"/>
        <v>0.11333697355183731</v>
      </c>
      <c r="H2114" s="8">
        <f t="shared" si="299"/>
        <v>0</v>
      </c>
      <c r="I2114" s="6">
        <f t="shared" si="295"/>
        <v>4.071436437610509</v>
      </c>
      <c r="J2114" s="15">
        <f t="shared" si="296"/>
        <v>42480</v>
      </c>
      <c r="K2114" s="7">
        <f t="shared" si="297"/>
        <v>10.75173701971409</v>
      </c>
    </row>
    <row r="2115" spans="1:11" x14ac:dyDescent="0.2">
      <c r="A2115" s="11">
        <v>42481</v>
      </c>
      <c r="B2115" s="12">
        <v>6381.44</v>
      </c>
      <c r="C2115" s="4">
        <f t="shared" si="294"/>
        <v>-4.5060545142069199E-3</v>
      </c>
      <c r="D2115" s="4">
        <f t="shared" si="298"/>
        <v>1.4509140916531771E-7</v>
      </c>
      <c r="E2115" s="13">
        <f t="shared" si="291"/>
        <v>4.2925489367052116E-5</v>
      </c>
      <c r="F2115" s="4">
        <f t="shared" si="292"/>
        <v>-4.5061996056160849E-3</v>
      </c>
      <c r="G2115" s="6">
        <f t="shared" si="293"/>
        <v>-0.68778515477902058</v>
      </c>
      <c r="H2115" s="8">
        <f t="shared" si="299"/>
        <v>1</v>
      </c>
      <c r="I2115" s="6">
        <f t="shared" si="295"/>
        <v>3.8725596325941196</v>
      </c>
      <c r="J2115" s="15">
        <f t="shared" si="296"/>
        <v>42481</v>
      </c>
      <c r="K2115" s="7">
        <f t="shared" si="297"/>
        <v>10.421203773971694</v>
      </c>
    </row>
    <row r="2116" spans="1:11" x14ac:dyDescent="0.2">
      <c r="A2116" s="11">
        <v>42482</v>
      </c>
      <c r="B2116" s="12">
        <v>6310.44</v>
      </c>
      <c r="C2116" s="4">
        <f t="shared" si="294"/>
        <v>-1.1188372509808026E-2</v>
      </c>
      <c r="D2116" s="4">
        <f t="shared" si="298"/>
        <v>1.4509140916531771E-7</v>
      </c>
      <c r="E2116" s="13">
        <f t="shared" si="291"/>
        <v>4.4255966626493315E-5</v>
      </c>
      <c r="F2116" s="4">
        <f t="shared" si="292"/>
        <v>-1.1188517601217191E-2</v>
      </c>
      <c r="G2116" s="6">
        <f t="shared" si="293"/>
        <v>-1.6818475773241317</v>
      </c>
      <c r="H2116" s="8">
        <f t="shared" si="299"/>
        <v>1</v>
      </c>
      <c r="I2116" s="6">
        <f t="shared" si="295"/>
        <v>2.6795160084115519</v>
      </c>
      <c r="J2116" s="15">
        <f t="shared" si="296"/>
        <v>42482</v>
      </c>
      <c r="K2116" s="7">
        <f t="shared" si="297"/>
        <v>10.581474167857145</v>
      </c>
    </row>
    <row r="2117" spans="1:11" x14ac:dyDescent="0.2">
      <c r="A2117" s="11">
        <v>42485</v>
      </c>
      <c r="B2117" s="12">
        <v>6260.92</v>
      </c>
      <c r="C2117" s="4">
        <f t="shared" si="294"/>
        <v>-7.8782655384675559E-3</v>
      </c>
      <c r="D2117" s="4">
        <f t="shared" si="298"/>
        <v>1.4509140916531771E-7</v>
      </c>
      <c r="E2117" s="13">
        <f t="shared" si="291"/>
        <v>6.4942655042481021E-5</v>
      </c>
      <c r="F2117" s="4">
        <f t="shared" si="292"/>
        <v>-7.8784106298767208E-3</v>
      </c>
      <c r="G2117" s="6">
        <f t="shared" si="293"/>
        <v>-0.97762791301156871</v>
      </c>
      <c r="H2117" s="8">
        <f t="shared" si="299"/>
        <v>1</v>
      </c>
      <c r="I2117" s="6">
        <f t="shared" si="295"/>
        <v>3.4241862524348208</v>
      </c>
      <c r="J2117" s="15">
        <f t="shared" si="296"/>
        <v>42485</v>
      </c>
      <c r="K2117" s="7">
        <f t="shared" si="297"/>
        <v>12.818147965188926</v>
      </c>
    </row>
    <row r="2118" spans="1:11" x14ac:dyDescent="0.2">
      <c r="A2118" s="11">
        <v>42486</v>
      </c>
      <c r="B2118" s="12">
        <v>6284.52</v>
      </c>
      <c r="C2118" s="4">
        <f t="shared" si="294"/>
        <v>3.7623276407005926E-3</v>
      </c>
      <c r="D2118" s="4">
        <f t="shared" si="298"/>
        <v>1.4509140916531771E-7</v>
      </c>
      <c r="E2118" s="13">
        <f t="shared" si="291"/>
        <v>7.1501237742017728E-5</v>
      </c>
      <c r="F2118" s="4">
        <f t="shared" si="292"/>
        <v>3.7621825492914272E-3</v>
      </c>
      <c r="G2118" s="6">
        <f t="shared" si="293"/>
        <v>0.44492118445815237</v>
      </c>
      <c r="H2118" s="8">
        <f t="shared" si="299"/>
        <v>0</v>
      </c>
      <c r="I2118" s="6">
        <f t="shared" si="295"/>
        <v>3.7549819352739933</v>
      </c>
      <c r="J2118" s="15">
        <f t="shared" si="296"/>
        <v>42486</v>
      </c>
      <c r="K2118" s="7">
        <f t="shared" si="297"/>
        <v>13.449837600778118</v>
      </c>
    </row>
    <row r="2119" spans="1:11" x14ac:dyDescent="0.2">
      <c r="A2119" s="11">
        <v>42487</v>
      </c>
      <c r="B2119" s="12">
        <v>6319.91</v>
      </c>
      <c r="C2119" s="4">
        <f t="shared" si="294"/>
        <v>5.6155007403785994E-3</v>
      </c>
      <c r="D2119" s="4">
        <f t="shared" si="298"/>
        <v>1.4509140916531771E-7</v>
      </c>
      <c r="E2119" s="13">
        <f t="shared" si="291"/>
        <v>6.5756458725656837E-5</v>
      </c>
      <c r="F2119" s="4">
        <f t="shared" si="292"/>
        <v>5.6153556489694344E-3</v>
      </c>
      <c r="G2119" s="6">
        <f t="shared" si="293"/>
        <v>0.69248131472561836</v>
      </c>
      <c r="H2119" s="8">
        <f t="shared" si="299"/>
        <v>0</v>
      </c>
      <c r="I2119" s="6">
        <f t="shared" si="295"/>
        <v>3.6560726112542064</v>
      </c>
      <c r="J2119" s="15">
        <f t="shared" si="296"/>
        <v>42487</v>
      </c>
      <c r="K2119" s="7">
        <f t="shared" si="297"/>
        <v>12.898210750949598</v>
      </c>
    </row>
    <row r="2120" spans="1:11" x14ac:dyDescent="0.2">
      <c r="A2120" s="11">
        <v>42488</v>
      </c>
      <c r="B2120" s="12">
        <v>6322.4</v>
      </c>
      <c r="C2120" s="4">
        <f t="shared" si="294"/>
        <v>3.9391535758851701E-4</v>
      </c>
      <c r="D2120" s="4">
        <f t="shared" si="298"/>
        <v>1.4509140916531771E-7</v>
      </c>
      <c r="E2120" s="13">
        <f t="shared" si="291"/>
        <v>6.0674671923496927E-5</v>
      </c>
      <c r="F2120" s="4">
        <f t="shared" si="292"/>
        <v>3.9377026617935172E-4</v>
      </c>
      <c r="G2120" s="6">
        <f t="shared" si="293"/>
        <v>5.0552099929414306E-2</v>
      </c>
      <c r="H2120" s="8">
        <f t="shared" si="299"/>
        <v>0</v>
      </c>
      <c r="I2120" s="6">
        <f t="shared" si="295"/>
        <v>3.9347758161306596</v>
      </c>
      <c r="J2120" s="15">
        <f t="shared" si="296"/>
        <v>42488</v>
      </c>
      <c r="K2120" s="7">
        <f t="shared" si="297"/>
        <v>12.38979095733448</v>
      </c>
    </row>
    <row r="2121" spans="1:11" x14ac:dyDescent="0.2">
      <c r="A2121" s="11">
        <v>42489</v>
      </c>
      <c r="B2121" s="12">
        <v>6241.89</v>
      </c>
      <c r="C2121" s="4">
        <f t="shared" si="294"/>
        <v>-1.2815861772192638E-2</v>
      </c>
      <c r="D2121" s="4">
        <f t="shared" si="298"/>
        <v>1.4509140916531771E-7</v>
      </c>
      <c r="E2121" s="13">
        <f t="shared" si="291"/>
        <v>5.6179362873477867E-5</v>
      </c>
      <c r="F2121" s="4">
        <f t="shared" si="292"/>
        <v>-1.2816006863601802E-2</v>
      </c>
      <c r="G2121" s="6">
        <f t="shared" si="293"/>
        <v>-1.7098748581578602</v>
      </c>
      <c r="H2121" s="8">
        <f t="shared" si="299"/>
        <v>1</v>
      </c>
      <c r="I2121" s="6">
        <f t="shared" si="295"/>
        <v>2.5127059900947533</v>
      </c>
      <c r="J2121" s="15">
        <f t="shared" si="296"/>
        <v>42489</v>
      </c>
      <c r="K2121" s="7">
        <f t="shared" si="297"/>
        <v>11.92198758890056</v>
      </c>
    </row>
    <row r="2122" spans="1:11" x14ac:dyDescent="0.2">
      <c r="A2122" s="11">
        <v>42493</v>
      </c>
      <c r="B2122" s="12">
        <v>6185.59</v>
      </c>
      <c r="C2122" s="4">
        <f t="shared" si="294"/>
        <v>-9.060627763912454E-3</v>
      </c>
      <c r="D2122" s="4">
        <f t="shared" si="298"/>
        <v>1.4509140916531771E-7</v>
      </c>
      <c r="E2122" s="13">
        <f t="shared" si="291"/>
        <v>8.2757456054093911E-5</v>
      </c>
      <c r="F2122" s="4">
        <f t="shared" si="292"/>
        <v>-9.060772855321619E-3</v>
      </c>
      <c r="G2122" s="6">
        <f t="shared" si="293"/>
        <v>-0.99600536362204883</v>
      </c>
      <c r="H2122" s="8">
        <f t="shared" si="299"/>
        <v>1</v>
      </c>
      <c r="I2122" s="6">
        <f t="shared" si="295"/>
        <v>3.2848463468100979</v>
      </c>
      <c r="J2122" s="15">
        <f t="shared" si="296"/>
        <v>42493</v>
      </c>
      <c r="K2122" s="7">
        <f t="shared" si="297"/>
        <v>14.469843254743903</v>
      </c>
    </row>
    <row r="2123" spans="1:11" x14ac:dyDescent="0.2">
      <c r="A2123" s="11">
        <v>42494</v>
      </c>
      <c r="B2123" s="12">
        <v>6112.02</v>
      </c>
      <c r="C2123" s="4">
        <f t="shared" si="294"/>
        <v>-1.1965069262348875E-2</v>
      </c>
      <c r="D2123" s="4">
        <f t="shared" si="298"/>
        <v>1.4509140916531771E-7</v>
      </c>
      <c r="E2123" s="13">
        <f t="shared" si="291"/>
        <v>9.098582694425111E-5</v>
      </c>
      <c r="F2123" s="4">
        <f t="shared" si="292"/>
        <v>-1.196521435375804E-2</v>
      </c>
      <c r="G2123" s="6">
        <f t="shared" si="293"/>
        <v>-1.2543929658344184</v>
      </c>
      <c r="H2123" s="8">
        <f t="shared" si="299"/>
        <v>1</v>
      </c>
      <c r="I2123" s="6">
        <f t="shared" si="295"/>
        <v>2.9467140161492704</v>
      </c>
      <c r="J2123" s="15">
        <f t="shared" si="296"/>
        <v>42494</v>
      </c>
      <c r="K2123" s="7">
        <f t="shared" si="297"/>
        <v>15.172150215739208</v>
      </c>
    </row>
    <row r="2124" spans="1:11" x14ac:dyDescent="0.2">
      <c r="A2124" s="11">
        <v>42495</v>
      </c>
      <c r="B2124" s="12">
        <v>6117.25</v>
      </c>
      <c r="C2124" s="4">
        <f t="shared" si="294"/>
        <v>8.5532502248243756E-4</v>
      </c>
      <c r="D2124" s="4">
        <f t="shared" si="298"/>
        <v>1.4509140916531771E-7</v>
      </c>
      <c r="E2124" s="13">
        <f t="shared" si="291"/>
        <v>1.0962489262369374E-4</v>
      </c>
      <c r="F2124" s="4">
        <f t="shared" si="292"/>
        <v>8.5517993107327227E-4</v>
      </c>
      <c r="G2124" s="6">
        <f t="shared" si="293"/>
        <v>8.167758909006495E-2</v>
      </c>
      <c r="H2124" s="8">
        <f t="shared" si="299"/>
        <v>0</v>
      </c>
      <c r="I2124" s="6">
        <f t="shared" si="295"/>
        <v>3.6369488958954479</v>
      </c>
      <c r="J2124" s="15">
        <f t="shared" si="296"/>
        <v>42495</v>
      </c>
      <c r="K2124" s="7">
        <f t="shared" si="297"/>
        <v>16.653857761430089</v>
      </c>
    </row>
    <row r="2125" spans="1:11" x14ac:dyDescent="0.2">
      <c r="A2125" s="11">
        <v>42496</v>
      </c>
      <c r="B2125" s="12">
        <v>6125.7</v>
      </c>
      <c r="C2125" s="4">
        <f t="shared" si="294"/>
        <v>1.3803864823046512E-3</v>
      </c>
      <c r="D2125" s="4">
        <f t="shared" si="298"/>
        <v>1.4509140916531771E-7</v>
      </c>
      <c r="E2125" s="13">
        <f t="shared" si="291"/>
        <v>9.9480347090387318E-5</v>
      </c>
      <c r="F2125" s="4">
        <f t="shared" si="292"/>
        <v>1.3802413908954858E-3</v>
      </c>
      <c r="G2125" s="6">
        <f t="shared" si="293"/>
        <v>0.1383841660942435</v>
      </c>
      <c r="H2125" s="8">
        <f t="shared" si="299"/>
        <v>0</v>
      </c>
      <c r="I2125" s="6">
        <f t="shared" si="295"/>
        <v>3.6792616030766472</v>
      </c>
      <c r="J2125" s="15">
        <f t="shared" si="296"/>
        <v>42496</v>
      </c>
      <c r="K2125" s="7">
        <f t="shared" si="297"/>
        <v>15.864591962564933</v>
      </c>
    </row>
    <row r="2126" spans="1:11" x14ac:dyDescent="0.2">
      <c r="A2126" s="11">
        <v>42499</v>
      </c>
      <c r="B2126" s="12">
        <v>6114.81</v>
      </c>
      <c r="C2126" s="4">
        <f t="shared" si="294"/>
        <v>-1.7793380950930876E-3</v>
      </c>
      <c r="D2126" s="4">
        <f t="shared" si="298"/>
        <v>1.4509140916531771E-7</v>
      </c>
      <c r="E2126" s="13">
        <f t="shared" si="291"/>
        <v>9.0506561073858602E-5</v>
      </c>
      <c r="F2126" s="4">
        <f t="shared" si="292"/>
        <v>-1.779483186502253E-3</v>
      </c>
      <c r="G2126" s="6">
        <f t="shared" si="293"/>
        <v>-0.18704833949087771</v>
      </c>
      <c r="H2126" s="8">
        <f t="shared" si="299"/>
        <v>1</v>
      </c>
      <c r="I2126" s="6">
        <f t="shared" si="295"/>
        <v>3.7186120320584624</v>
      </c>
      <c r="J2126" s="15">
        <f t="shared" si="296"/>
        <v>42499</v>
      </c>
      <c r="K2126" s="7">
        <f t="shared" si="297"/>
        <v>15.132137969132527</v>
      </c>
    </row>
    <row r="2127" spans="1:11" x14ac:dyDescent="0.2">
      <c r="A2127" s="11">
        <v>42500</v>
      </c>
      <c r="B2127" s="12">
        <v>6156.65</v>
      </c>
      <c r="C2127" s="4">
        <f t="shared" si="294"/>
        <v>6.8191009269236279E-3</v>
      </c>
      <c r="D2127" s="4">
        <f t="shared" si="298"/>
        <v>1.4509140916531771E-7</v>
      </c>
      <c r="E2127" s="13">
        <f t="shared" ref="E2127:E2190" si="300">$G$6+(($G$7+$G$8*H2126)*F2126*F2126)+($G$9*E2126)</f>
        <v>8.315747914381866E-5</v>
      </c>
      <c r="F2127" s="4">
        <f t="shared" ref="F2127:F2190" si="301">C2127-D2127</f>
        <v>6.818955835514463E-3</v>
      </c>
      <c r="G2127" s="6">
        <f t="shared" ref="G2127:G2190" si="302">F2127/SQRT(E2127)</f>
        <v>0.74776859206782864</v>
      </c>
      <c r="H2127" s="8">
        <f t="shared" si="299"/>
        <v>0</v>
      </c>
      <c r="I2127" s="6">
        <f t="shared" si="295"/>
        <v>3.4988697375336826</v>
      </c>
      <c r="J2127" s="15">
        <f t="shared" si="296"/>
        <v>42500</v>
      </c>
      <c r="K2127" s="7">
        <f t="shared" si="297"/>
        <v>14.504772395107107</v>
      </c>
    </row>
    <row r="2128" spans="1:11" x14ac:dyDescent="0.2">
      <c r="A2128" s="11">
        <v>42501</v>
      </c>
      <c r="B2128" s="12">
        <v>6162.49</v>
      </c>
      <c r="C2128" s="4">
        <f t="shared" ref="C2128:C2191" si="303">LN(B2128/B2127)</f>
        <v>9.4811820264703106E-4</v>
      </c>
      <c r="D2128" s="4">
        <f t="shared" si="298"/>
        <v>1.4509140916531771E-7</v>
      </c>
      <c r="E2128" s="13">
        <f t="shared" si="300"/>
        <v>7.6067479140848541E-5</v>
      </c>
      <c r="F2128" s="4">
        <f t="shared" si="301"/>
        <v>9.4797311123786577E-4</v>
      </c>
      <c r="G2128" s="6">
        <f t="shared" si="302"/>
        <v>0.10869173141428817</v>
      </c>
      <c r="H2128" s="8">
        <f t="shared" si="299"/>
        <v>0</v>
      </c>
      <c r="I2128" s="6">
        <f t="shared" si="295"/>
        <v>3.8170993846469385</v>
      </c>
      <c r="J2128" s="15">
        <f t="shared" si="296"/>
        <v>42501</v>
      </c>
      <c r="K2128" s="7">
        <f t="shared" si="297"/>
        <v>13.872660964153447</v>
      </c>
    </row>
    <row r="2129" spans="1:11" x14ac:dyDescent="0.2">
      <c r="A2129" s="11">
        <v>42502</v>
      </c>
      <c r="B2129" s="12">
        <v>6104.19</v>
      </c>
      <c r="C2129" s="4">
        <f t="shared" si="303"/>
        <v>-9.5054960219713991E-3</v>
      </c>
      <c r="D2129" s="4">
        <f t="shared" si="298"/>
        <v>1.4509140916531771E-7</v>
      </c>
      <c r="E2129" s="13">
        <f t="shared" si="300"/>
        <v>6.9795720324748598E-5</v>
      </c>
      <c r="F2129" s="4">
        <f t="shared" si="301"/>
        <v>-9.5056411133805641E-3</v>
      </c>
      <c r="G2129" s="6">
        <f t="shared" si="302"/>
        <v>-1.1378028481507674</v>
      </c>
      <c r="H2129" s="8">
        <f t="shared" si="299"/>
        <v>1</v>
      </c>
      <c r="I2129" s="6">
        <f t="shared" si="295"/>
        <v>3.2187327379026822</v>
      </c>
      <c r="J2129" s="15">
        <f t="shared" si="296"/>
        <v>42502</v>
      </c>
      <c r="K2129" s="7">
        <f t="shared" si="297"/>
        <v>13.288460122287079</v>
      </c>
    </row>
    <row r="2130" spans="1:11" x14ac:dyDescent="0.2">
      <c r="A2130" s="11">
        <v>42503</v>
      </c>
      <c r="B2130" s="12">
        <v>6138.5</v>
      </c>
      <c r="C2130" s="4">
        <f t="shared" si="303"/>
        <v>5.6049920112898142E-3</v>
      </c>
      <c r="D2130" s="4">
        <f t="shared" si="298"/>
        <v>1.4509140916531771E-7</v>
      </c>
      <c r="E2130" s="13">
        <f t="shared" si="300"/>
        <v>8.1056469849773337E-5</v>
      </c>
      <c r="F2130" s="4">
        <f t="shared" si="301"/>
        <v>5.6048469198806492E-3</v>
      </c>
      <c r="G2130" s="6">
        <f t="shared" si="302"/>
        <v>0.62254380078983973</v>
      </c>
      <c r="H2130" s="8">
        <f t="shared" si="299"/>
        <v>0</v>
      </c>
      <c r="I2130" s="6">
        <f t="shared" si="295"/>
        <v>3.5974633186218248</v>
      </c>
      <c r="J2130" s="15">
        <f t="shared" si="296"/>
        <v>42503</v>
      </c>
      <c r="K2130" s="7">
        <f t="shared" si="297"/>
        <v>14.320365523265338</v>
      </c>
    </row>
    <row r="2131" spans="1:11" x14ac:dyDescent="0.2">
      <c r="A2131" s="11">
        <v>42506</v>
      </c>
      <c r="B2131" s="12">
        <v>6151.4</v>
      </c>
      <c r="C2131" s="4">
        <f t="shared" si="303"/>
        <v>2.0992855495201748E-3</v>
      </c>
      <c r="D2131" s="4">
        <f t="shared" si="298"/>
        <v>1.4509140916531771E-7</v>
      </c>
      <c r="E2131" s="13">
        <f t="shared" si="300"/>
        <v>7.420894267299006E-5</v>
      </c>
      <c r="F2131" s="4">
        <f t="shared" si="301"/>
        <v>2.0991404581110094E-3</v>
      </c>
      <c r="G2131" s="6">
        <f t="shared" si="302"/>
        <v>0.2436763480097123</v>
      </c>
      <c r="H2131" s="8">
        <f t="shared" si="299"/>
        <v>0</v>
      </c>
      <c r="I2131" s="6">
        <f t="shared" si="295"/>
        <v>3.805685332432506</v>
      </c>
      <c r="J2131" s="15">
        <f t="shared" si="296"/>
        <v>42506</v>
      </c>
      <c r="K2131" s="7">
        <f t="shared" si="297"/>
        <v>13.702139430127868</v>
      </c>
    </row>
    <row r="2132" spans="1:11" x14ac:dyDescent="0.2">
      <c r="A2132" s="11">
        <v>42507</v>
      </c>
      <c r="B2132" s="12">
        <v>6167.77</v>
      </c>
      <c r="C2132" s="4">
        <f t="shared" si="303"/>
        <v>2.657648142729941E-3</v>
      </c>
      <c r="D2132" s="4">
        <f t="shared" si="298"/>
        <v>1.4509140916531771E-7</v>
      </c>
      <c r="E2132" s="13">
        <f t="shared" si="300"/>
        <v>6.8151673431596043E-5</v>
      </c>
      <c r="F2132" s="4">
        <f t="shared" si="301"/>
        <v>2.6575030513207756E-3</v>
      </c>
      <c r="G2132" s="6">
        <f t="shared" si="302"/>
        <v>0.32191077211987301</v>
      </c>
      <c r="H2132" s="8">
        <f t="shared" si="299"/>
        <v>0</v>
      </c>
      <c r="I2132" s="6">
        <f t="shared" ref="I2132:I2195" si="304">-0.5*LN(2*PI())-0.5*LN(E2132)-0.5*G2132*G2132</f>
        <v>3.8261356166922904</v>
      </c>
      <c r="J2132" s="15">
        <f t="shared" ref="J2132:J2195" si="305">A2132</f>
        <v>42507</v>
      </c>
      <c r="K2132" s="7">
        <f t="shared" ref="K2132:K2195" si="306">100*SQRT($B$12*E2132)</f>
        <v>13.131021810275771</v>
      </c>
    </row>
    <row r="2133" spans="1:11" x14ac:dyDescent="0.2">
      <c r="A2133" s="11">
        <v>42508</v>
      </c>
      <c r="B2133" s="12">
        <v>6165.8</v>
      </c>
      <c r="C2133" s="4">
        <f t="shared" si="303"/>
        <v>-3.194533321258098E-4</v>
      </c>
      <c r="D2133" s="4">
        <f t="shared" ref="D2133:D2196" si="307">D2132</f>
        <v>1.4509140916531771E-7</v>
      </c>
      <c r="E2133" s="13">
        <f t="shared" si="300"/>
        <v>6.2793460208706138E-5</v>
      </c>
      <c r="F2133" s="4">
        <f t="shared" si="301"/>
        <v>-3.1959842353497509E-4</v>
      </c>
      <c r="G2133" s="6">
        <f t="shared" si="302"/>
        <v>-4.0331782897714004E-2</v>
      </c>
      <c r="H2133" s="8">
        <f t="shared" si="299"/>
        <v>1</v>
      </c>
      <c r="I2133" s="6">
        <f t="shared" si="304"/>
        <v>3.9180779537978618</v>
      </c>
      <c r="J2133" s="15">
        <f t="shared" si="305"/>
        <v>42508</v>
      </c>
      <c r="K2133" s="7">
        <f t="shared" si="306"/>
        <v>12.60426333936365</v>
      </c>
    </row>
    <row r="2134" spans="1:11" x14ac:dyDescent="0.2">
      <c r="A2134" s="11">
        <v>42509</v>
      </c>
      <c r="B2134" s="12">
        <v>6053.35</v>
      </c>
      <c r="C2134" s="4">
        <f t="shared" si="303"/>
        <v>-1.8406055193669724E-2</v>
      </c>
      <c r="D2134" s="4">
        <f t="shared" si="307"/>
        <v>1.4509140916531771E-7</v>
      </c>
      <c r="E2134" s="13">
        <f t="shared" si="300"/>
        <v>5.8072627676197756E-5</v>
      </c>
      <c r="F2134" s="4">
        <f t="shared" si="301"/>
        <v>-1.8406200285078889E-2</v>
      </c>
      <c r="G2134" s="6">
        <f t="shared" si="302"/>
        <v>-2.4153407286316062</v>
      </c>
      <c r="H2134" s="8">
        <f t="shared" ref="H2134:H2197" si="308">IF(G2134&lt;0,1,0)</f>
        <v>1</v>
      </c>
      <c r="I2134" s="6">
        <f t="shared" si="304"/>
        <v>1.0410341138291437</v>
      </c>
      <c r="J2134" s="15">
        <f t="shared" si="305"/>
        <v>42509</v>
      </c>
      <c r="K2134" s="7">
        <f t="shared" si="306"/>
        <v>12.121210666463162</v>
      </c>
    </row>
    <row r="2135" spans="1:11" x14ac:dyDescent="0.2">
      <c r="A2135" s="11">
        <v>42510</v>
      </c>
      <c r="B2135" s="12">
        <v>6156.32</v>
      </c>
      <c r="C2135" s="4">
        <f t="shared" si="303"/>
        <v>1.6867358626781171E-2</v>
      </c>
      <c r="D2135" s="4">
        <f t="shared" si="307"/>
        <v>1.4509140916531771E-7</v>
      </c>
      <c r="E2135" s="13">
        <f t="shared" si="300"/>
        <v>1.169006838999456E-4</v>
      </c>
      <c r="F2135" s="4">
        <f t="shared" si="301"/>
        <v>1.6867213535372006E-2</v>
      </c>
      <c r="G2135" s="6">
        <f t="shared" si="302"/>
        <v>1.5600367064582323</v>
      </c>
      <c r="H2135" s="8">
        <f t="shared" si="308"/>
        <v>0</v>
      </c>
      <c r="I2135" s="6">
        <f t="shared" si="304"/>
        <v>2.391297123649017</v>
      </c>
      <c r="J2135" s="15">
        <f t="shared" si="305"/>
        <v>42510</v>
      </c>
      <c r="K2135" s="7">
        <f t="shared" si="306"/>
        <v>17.197637345486221</v>
      </c>
    </row>
    <row r="2136" spans="1:11" x14ac:dyDescent="0.2">
      <c r="A2136" s="11">
        <v>42513</v>
      </c>
      <c r="B2136" s="12">
        <v>6136.43</v>
      </c>
      <c r="C2136" s="4">
        <f t="shared" si="303"/>
        <v>-3.2360565955444256E-3</v>
      </c>
      <c r="D2136" s="4">
        <f t="shared" si="307"/>
        <v>1.4509140916531771E-7</v>
      </c>
      <c r="E2136" s="13">
        <f t="shared" si="300"/>
        <v>1.0591645542068626E-4</v>
      </c>
      <c r="F2136" s="4">
        <f t="shared" si="301"/>
        <v>-3.236201686953591E-3</v>
      </c>
      <c r="G2136" s="6">
        <f t="shared" si="302"/>
        <v>-0.31445163759058331</v>
      </c>
      <c r="H2136" s="8">
        <f t="shared" si="308"/>
        <v>1</v>
      </c>
      <c r="I2136" s="6">
        <f t="shared" si="304"/>
        <v>3.6080515161133193</v>
      </c>
      <c r="J2136" s="15">
        <f t="shared" si="305"/>
        <v>42513</v>
      </c>
      <c r="K2136" s="7">
        <f t="shared" si="306"/>
        <v>16.369747469473566</v>
      </c>
    </row>
    <row r="2137" spans="1:11" x14ac:dyDescent="0.2">
      <c r="A2137" s="11">
        <v>42514</v>
      </c>
      <c r="B2137" s="12">
        <v>6219.26</v>
      </c>
      <c r="C2137" s="4">
        <f t="shared" si="303"/>
        <v>1.3407788775927996E-2</v>
      </c>
      <c r="D2137" s="4">
        <f t="shared" si="307"/>
        <v>1.4509140916531771E-7</v>
      </c>
      <c r="E2137" s="13">
        <f t="shared" si="300"/>
        <v>9.8148132253365699E-5</v>
      </c>
      <c r="F2137" s="4">
        <f t="shared" si="301"/>
        <v>1.3407643684518831E-2</v>
      </c>
      <c r="G2137" s="6">
        <f t="shared" si="302"/>
        <v>1.353354091033633</v>
      </c>
      <c r="H2137" s="8">
        <f t="shared" si="308"/>
        <v>0</v>
      </c>
      <c r="I2137" s="6">
        <f t="shared" si="304"/>
        <v>2.779794152404186</v>
      </c>
      <c r="J2137" s="15">
        <f t="shared" si="305"/>
        <v>42514</v>
      </c>
      <c r="K2137" s="7">
        <f t="shared" si="306"/>
        <v>15.758006682350887</v>
      </c>
    </row>
    <row r="2138" spans="1:11" x14ac:dyDescent="0.2">
      <c r="A2138" s="11">
        <v>42515</v>
      </c>
      <c r="B2138" s="12">
        <v>6262.85</v>
      </c>
      <c r="C2138" s="4">
        <f t="shared" si="303"/>
        <v>6.9844244604707097E-3</v>
      </c>
      <c r="D2138" s="4">
        <f t="shared" si="307"/>
        <v>1.4509140916531771E-7</v>
      </c>
      <c r="E2138" s="13">
        <f t="shared" si="300"/>
        <v>8.9328094198607637E-5</v>
      </c>
      <c r="F2138" s="4">
        <f t="shared" si="301"/>
        <v>6.9842793690615447E-3</v>
      </c>
      <c r="G2138" s="6">
        <f t="shared" si="302"/>
        <v>0.73897129448862853</v>
      </c>
      <c r="H2138" s="8">
        <f t="shared" si="308"/>
        <v>0</v>
      </c>
      <c r="I2138" s="6">
        <f t="shared" si="304"/>
        <v>3.4696194371921494</v>
      </c>
      <c r="J2138" s="15">
        <f t="shared" si="305"/>
        <v>42515</v>
      </c>
      <c r="K2138" s="7">
        <f t="shared" si="306"/>
        <v>15.033298983339529</v>
      </c>
    </row>
    <row r="2139" spans="1:11" x14ac:dyDescent="0.2">
      <c r="A2139" s="11">
        <v>42516</v>
      </c>
      <c r="B2139" s="12">
        <v>6265.65</v>
      </c>
      <c r="C2139" s="4">
        <f t="shared" si="303"/>
        <v>4.4698089102728357E-4</v>
      </c>
      <c r="D2139" s="4">
        <f t="shared" si="307"/>
        <v>1.4509140916531771E-7</v>
      </c>
      <c r="E2139" s="13">
        <f t="shared" si="300"/>
        <v>8.1525957188016311E-5</v>
      </c>
      <c r="F2139" s="4">
        <f t="shared" si="301"/>
        <v>4.4683579961811827E-4</v>
      </c>
      <c r="G2139" s="6">
        <f t="shared" si="302"/>
        <v>4.9488011936604986E-2</v>
      </c>
      <c r="H2139" s="8">
        <f t="shared" si="308"/>
        <v>0</v>
      </c>
      <c r="I2139" s="6">
        <f t="shared" si="304"/>
        <v>3.7871314827931708</v>
      </c>
      <c r="J2139" s="15">
        <f t="shared" si="305"/>
        <v>42516</v>
      </c>
      <c r="K2139" s="7">
        <f t="shared" si="306"/>
        <v>14.361778151944879</v>
      </c>
    </row>
    <row r="2140" spans="1:11" x14ac:dyDescent="0.2">
      <c r="A2140" s="11">
        <v>42517</v>
      </c>
      <c r="B2140" s="12">
        <v>6270.79</v>
      </c>
      <c r="C2140" s="4">
        <f t="shared" si="303"/>
        <v>8.2000955423048292E-4</v>
      </c>
      <c r="D2140" s="4">
        <f t="shared" si="307"/>
        <v>1.4509140916531771E-7</v>
      </c>
      <c r="E2140" s="13">
        <f t="shared" si="300"/>
        <v>7.4624247518044956E-5</v>
      </c>
      <c r="F2140" s="4">
        <f t="shared" si="301"/>
        <v>8.1986446282131763E-4</v>
      </c>
      <c r="G2140" s="6">
        <f t="shared" si="302"/>
        <v>9.4907837892826058E-2</v>
      </c>
      <c r="H2140" s="8">
        <f t="shared" si="308"/>
        <v>0</v>
      </c>
      <c r="I2140" s="6">
        <f t="shared" si="304"/>
        <v>3.8280802528548978</v>
      </c>
      <c r="J2140" s="15">
        <f t="shared" si="305"/>
        <v>42517</v>
      </c>
      <c r="K2140" s="7">
        <f t="shared" si="306"/>
        <v>13.740427439517802</v>
      </c>
    </row>
    <row r="2141" spans="1:11" x14ac:dyDescent="0.2">
      <c r="A2141" s="11">
        <v>42521</v>
      </c>
      <c r="B2141" s="12">
        <v>6230.79</v>
      </c>
      <c r="C2141" s="4">
        <f t="shared" si="303"/>
        <v>-6.3992129794254249E-3</v>
      </c>
      <c r="D2141" s="4">
        <f t="shared" si="307"/>
        <v>1.4509140916531771E-7</v>
      </c>
      <c r="E2141" s="13">
        <f t="shared" si="300"/>
        <v>6.8519048864917754E-5</v>
      </c>
      <c r="F2141" s="4">
        <f t="shared" si="301"/>
        <v>-6.3993580708345899E-3</v>
      </c>
      <c r="G2141" s="6">
        <f t="shared" si="302"/>
        <v>-0.77309123343921216</v>
      </c>
      <c r="H2141" s="8">
        <f t="shared" si="308"/>
        <v>1</v>
      </c>
      <c r="I2141" s="6">
        <f t="shared" si="304"/>
        <v>3.5764258220527942</v>
      </c>
      <c r="J2141" s="15">
        <f t="shared" si="305"/>
        <v>42521</v>
      </c>
      <c r="K2141" s="7">
        <f t="shared" si="306"/>
        <v>13.166365999327297</v>
      </c>
    </row>
    <row r="2142" spans="1:11" x14ac:dyDescent="0.2">
      <c r="A2142" s="11">
        <v>42522</v>
      </c>
      <c r="B2142" s="12">
        <v>6191.93</v>
      </c>
      <c r="C2142" s="4">
        <f t="shared" si="303"/>
        <v>-6.2562992247155247E-3</v>
      </c>
      <c r="D2142" s="4">
        <f t="shared" si="307"/>
        <v>1.4509140916531771E-7</v>
      </c>
      <c r="E2142" s="13">
        <f t="shared" si="300"/>
        <v>7.0736492322864979E-5</v>
      </c>
      <c r="F2142" s="4">
        <f t="shared" si="301"/>
        <v>-6.2564443161246897E-3</v>
      </c>
      <c r="G2142" s="6">
        <f t="shared" si="302"/>
        <v>-0.74388503762285718</v>
      </c>
      <c r="H2142" s="8">
        <f t="shared" si="308"/>
        <v>1</v>
      </c>
      <c r="I2142" s="6">
        <f t="shared" si="304"/>
        <v>3.5826534726458954</v>
      </c>
      <c r="J2142" s="15">
        <f t="shared" si="305"/>
        <v>42522</v>
      </c>
      <c r="K2142" s="7">
        <f t="shared" si="306"/>
        <v>13.377717502505741</v>
      </c>
    </row>
    <row r="2143" spans="1:11" x14ac:dyDescent="0.2">
      <c r="A2143" s="11">
        <v>42523</v>
      </c>
      <c r="B2143" s="12">
        <v>6185.61</v>
      </c>
      <c r="C2143" s="4">
        <f t="shared" si="303"/>
        <v>-1.0212046253520388E-3</v>
      </c>
      <c r="D2143" s="4">
        <f t="shared" si="307"/>
        <v>1.4509140916531771E-7</v>
      </c>
      <c r="E2143" s="13">
        <f t="shared" si="300"/>
        <v>7.2361564356138557E-5</v>
      </c>
      <c r="F2143" s="4">
        <f t="shared" si="301"/>
        <v>-1.0213497167612042E-3</v>
      </c>
      <c r="G2143" s="6">
        <f t="shared" si="302"/>
        <v>-0.12006612631048234</v>
      </c>
      <c r="H2143" s="8">
        <f t="shared" si="308"/>
        <v>1</v>
      </c>
      <c r="I2143" s="6">
        <f t="shared" si="304"/>
        <v>3.840771168750547</v>
      </c>
      <c r="J2143" s="15">
        <f t="shared" si="305"/>
        <v>42523</v>
      </c>
      <c r="K2143" s="7">
        <f t="shared" si="306"/>
        <v>13.530512104906842</v>
      </c>
    </row>
    <row r="2144" spans="1:11" x14ac:dyDescent="0.2">
      <c r="A2144" s="11">
        <v>42524</v>
      </c>
      <c r="B2144" s="12">
        <v>6209.63</v>
      </c>
      <c r="C2144" s="4">
        <f t="shared" si="303"/>
        <v>3.8756861612868378E-3</v>
      </c>
      <c r="D2144" s="4">
        <f t="shared" si="307"/>
        <v>1.4509140916531771E-7</v>
      </c>
      <c r="E2144" s="13">
        <f t="shared" si="300"/>
        <v>6.6711549883275882E-5</v>
      </c>
      <c r="F2144" s="4">
        <f t="shared" si="301"/>
        <v>3.8755410698776724E-3</v>
      </c>
      <c r="G2144" s="6">
        <f t="shared" si="302"/>
        <v>0.47449520526178784</v>
      </c>
      <c r="H2144" s="8">
        <f t="shared" si="308"/>
        <v>0</v>
      </c>
      <c r="I2144" s="6">
        <f t="shared" si="304"/>
        <v>3.7760548460696852</v>
      </c>
      <c r="J2144" s="15">
        <f t="shared" si="305"/>
        <v>42524</v>
      </c>
      <c r="K2144" s="7">
        <f t="shared" si="306"/>
        <v>12.991544219402401</v>
      </c>
    </row>
    <row r="2145" spans="1:11" x14ac:dyDescent="0.2">
      <c r="A2145" s="11">
        <v>42527</v>
      </c>
      <c r="B2145" s="12">
        <v>6273.4</v>
      </c>
      <c r="C2145" s="4">
        <f t="shared" si="303"/>
        <v>1.0217159575319679E-2</v>
      </c>
      <c r="D2145" s="4">
        <f t="shared" si="307"/>
        <v>1.4509140916531771E-7</v>
      </c>
      <c r="E2145" s="13">
        <f t="shared" si="300"/>
        <v>6.151953812737097E-5</v>
      </c>
      <c r="F2145" s="4">
        <f t="shared" si="301"/>
        <v>1.0217014483910514E-2</v>
      </c>
      <c r="G2145" s="6">
        <f t="shared" si="302"/>
        <v>1.3026192022413559</v>
      </c>
      <c r="H2145" s="8">
        <f t="shared" si="308"/>
        <v>0</v>
      </c>
      <c r="I2145" s="6">
        <f t="shared" si="304"/>
        <v>3.0807309440101713</v>
      </c>
      <c r="J2145" s="15">
        <f t="shared" si="305"/>
        <v>42527</v>
      </c>
      <c r="K2145" s="7">
        <f t="shared" si="306"/>
        <v>12.475753743251289</v>
      </c>
    </row>
    <row r="2146" spans="1:11" x14ac:dyDescent="0.2">
      <c r="A2146" s="11">
        <v>42528</v>
      </c>
      <c r="B2146" s="12">
        <v>6284.53</v>
      </c>
      <c r="C2146" s="4">
        <f t="shared" si="303"/>
        <v>1.7725855955974855E-3</v>
      </c>
      <c r="D2146" s="4">
        <f t="shared" si="307"/>
        <v>1.4509140916531771E-7</v>
      </c>
      <c r="E2146" s="13">
        <f t="shared" si="300"/>
        <v>5.6926724941228524E-5</v>
      </c>
      <c r="F2146" s="4">
        <f t="shared" si="301"/>
        <v>1.7724405041883201E-3</v>
      </c>
      <c r="G2146" s="6">
        <f t="shared" si="302"/>
        <v>0.23491652424361101</v>
      </c>
      <c r="H2146" s="8">
        <f t="shared" si="308"/>
        <v>0</v>
      </c>
      <c r="I2146" s="6">
        <f t="shared" si="304"/>
        <v>3.9403414023518284</v>
      </c>
      <c r="J2146" s="15">
        <f t="shared" si="305"/>
        <v>42528</v>
      </c>
      <c r="K2146" s="7">
        <f t="shared" si="306"/>
        <v>12.001025543732009</v>
      </c>
    </row>
    <row r="2147" spans="1:11" x14ac:dyDescent="0.2">
      <c r="A2147" s="11">
        <v>42529</v>
      </c>
      <c r="B2147" s="12">
        <v>6301.52</v>
      </c>
      <c r="C2147" s="4">
        <f t="shared" si="303"/>
        <v>2.6998161170532033E-3</v>
      </c>
      <c r="D2147" s="4">
        <f t="shared" si="307"/>
        <v>1.4509140916531771E-7</v>
      </c>
      <c r="E2147" s="13">
        <f t="shared" si="300"/>
        <v>5.2863958145908058E-5</v>
      </c>
      <c r="F2147" s="4">
        <f t="shared" si="301"/>
        <v>2.6996710256440379E-3</v>
      </c>
      <c r="G2147" s="6">
        <f t="shared" si="302"/>
        <v>0.37130517890942305</v>
      </c>
      <c r="H2147" s="8">
        <f t="shared" si="308"/>
        <v>0</v>
      </c>
      <c r="I2147" s="6">
        <f t="shared" si="304"/>
        <v>3.9360220847516163</v>
      </c>
      <c r="J2147" s="15">
        <f t="shared" si="305"/>
        <v>42529</v>
      </c>
      <c r="K2147" s="7">
        <f t="shared" si="306"/>
        <v>11.564852532961559</v>
      </c>
    </row>
    <row r="2148" spans="1:11" x14ac:dyDescent="0.2">
      <c r="A2148" s="11">
        <v>42530</v>
      </c>
      <c r="B2148" s="12">
        <v>6231.89</v>
      </c>
      <c r="C2148" s="4">
        <f t="shared" si="303"/>
        <v>-1.1111216559603183E-2</v>
      </c>
      <c r="D2148" s="4">
        <f t="shared" si="307"/>
        <v>1.4509140916531771E-7</v>
      </c>
      <c r="E2148" s="13">
        <f t="shared" si="300"/>
        <v>4.9270066262179575E-5</v>
      </c>
      <c r="F2148" s="4">
        <f t="shared" si="301"/>
        <v>-1.1111361651012348E-2</v>
      </c>
      <c r="G2148" s="6">
        <f t="shared" si="302"/>
        <v>-1.5829810284491392</v>
      </c>
      <c r="H2148" s="8">
        <f t="shared" si="308"/>
        <v>1</v>
      </c>
      <c r="I2148" s="6">
        <f t="shared" si="304"/>
        <v>2.7872439168456227</v>
      </c>
      <c r="J2148" s="15">
        <f t="shared" si="305"/>
        <v>42530</v>
      </c>
      <c r="K2148" s="7">
        <f t="shared" si="306"/>
        <v>11.164822777067011</v>
      </c>
    </row>
    <row r="2149" spans="1:11" x14ac:dyDescent="0.2">
      <c r="A2149" s="11">
        <v>42531</v>
      </c>
      <c r="B2149" s="12">
        <v>6115.76</v>
      </c>
      <c r="C2149" s="4">
        <f t="shared" si="303"/>
        <v>-1.8810611615617111E-2</v>
      </c>
      <c r="D2149" s="4">
        <f t="shared" si="307"/>
        <v>1.4509140916531771E-7</v>
      </c>
      <c r="E2149" s="13">
        <f t="shared" si="300"/>
        <v>6.905801985812868E-5</v>
      </c>
      <c r="F2149" s="4">
        <f t="shared" si="301"/>
        <v>-1.8810756707026276E-2</v>
      </c>
      <c r="G2149" s="6">
        <f t="shared" si="302"/>
        <v>-2.2635975005460747</v>
      </c>
      <c r="H2149" s="8">
        <f t="shared" si="308"/>
        <v>1</v>
      </c>
      <c r="I2149" s="6">
        <f t="shared" si="304"/>
        <v>1.3094064141505748</v>
      </c>
      <c r="J2149" s="15">
        <f t="shared" si="305"/>
        <v>42531</v>
      </c>
      <c r="K2149" s="7">
        <f t="shared" si="306"/>
        <v>13.218047898273996</v>
      </c>
    </row>
    <row r="2150" spans="1:11" x14ac:dyDescent="0.2">
      <c r="A2150" s="11">
        <v>42534</v>
      </c>
      <c r="B2150" s="12">
        <v>6044.97</v>
      </c>
      <c r="C2150" s="4">
        <f t="shared" si="303"/>
        <v>-1.1642524687364203E-2</v>
      </c>
      <c r="D2150" s="4">
        <f t="shared" si="307"/>
        <v>1.4509140916531771E-7</v>
      </c>
      <c r="E2150" s="13">
        <f t="shared" si="300"/>
        <v>1.2941913516059715E-4</v>
      </c>
      <c r="F2150" s="4">
        <f t="shared" si="301"/>
        <v>-1.1642669778773368E-2</v>
      </c>
      <c r="G2150" s="6">
        <f t="shared" si="302"/>
        <v>-1.0234186643882084</v>
      </c>
      <c r="H2150" s="8">
        <f t="shared" si="308"/>
        <v>1</v>
      </c>
      <c r="I2150" s="6">
        <f t="shared" si="304"/>
        <v>3.0335957408773391</v>
      </c>
      <c r="J2150" s="15">
        <f t="shared" si="305"/>
        <v>42534</v>
      </c>
      <c r="K2150" s="7">
        <f t="shared" si="306"/>
        <v>18.095038324256482</v>
      </c>
    </row>
    <row r="2151" spans="1:11" x14ac:dyDescent="0.2">
      <c r="A2151" s="11">
        <v>42535</v>
      </c>
      <c r="B2151" s="12">
        <v>5923.53</v>
      </c>
      <c r="C2151" s="4">
        <f t="shared" si="303"/>
        <v>-2.0293966302123632E-2</v>
      </c>
      <c r="D2151" s="4">
        <f t="shared" si="307"/>
        <v>1.4509140916531771E-7</v>
      </c>
      <c r="E2151" s="13">
        <f t="shared" si="300"/>
        <v>1.4220619305924985E-4</v>
      </c>
      <c r="F2151" s="4">
        <f t="shared" si="301"/>
        <v>-2.0294111393532797E-2</v>
      </c>
      <c r="G2151" s="6">
        <f t="shared" si="302"/>
        <v>-1.7018088771398756</v>
      </c>
      <c r="H2151" s="8">
        <f t="shared" si="308"/>
        <v>1</v>
      </c>
      <c r="I2151" s="6">
        <f t="shared" si="304"/>
        <v>2.062100984534621</v>
      </c>
      <c r="J2151" s="15">
        <f t="shared" si="305"/>
        <v>42535</v>
      </c>
      <c r="K2151" s="7">
        <f t="shared" si="306"/>
        <v>18.967911546606867</v>
      </c>
    </row>
    <row r="2152" spans="1:11" x14ac:dyDescent="0.2">
      <c r="A2152" s="11">
        <v>42536</v>
      </c>
      <c r="B2152" s="12">
        <v>5966.8</v>
      </c>
      <c r="C2152" s="4">
        <f t="shared" si="303"/>
        <v>7.2782153244769646E-3</v>
      </c>
      <c r="D2152" s="4">
        <f t="shared" si="307"/>
        <v>1.4509140916531771E-7</v>
      </c>
      <c r="E2152" s="13">
        <f t="shared" si="300"/>
        <v>2.0491607711492285E-4</v>
      </c>
      <c r="F2152" s="4">
        <f t="shared" si="301"/>
        <v>7.2780702330677996E-3</v>
      </c>
      <c r="G2152" s="6">
        <f t="shared" si="302"/>
        <v>0.50842655501757572</v>
      </c>
      <c r="H2152" s="8">
        <f t="shared" si="308"/>
        <v>0</v>
      </c>
      <c r="I2152" s="6">
        <f t="shared" si="304"/>
        <v>3.1982677071577625</v>
      </c>
      <c r="J2152" s="15">
        <f t="shared" si="305"/>
        <v>42536</v>
      </c>
      <c r="K2152" s="7">
        <f t="shared" si="306"/>
        <v>22.769226493246421</v>
      </c>
    </row>
    <row r="2153" spans="1:11" x14ac:dyDescent="0.2">
      <c r="A2153" s="11">
        <v>42537</v>
      </c>
      <c r="B2153" s="12">
        <v>5950.48</v>
      </c>
      <c r="C2153" s="4">
        <f t="shared" si="303"/>
        <v>-2.7388817250249197E-3</v>
      </c>
      <c r="D2153" s="4">
        <f t="shared" si="307"/>
        <v>1.4509140916531771E-7</v>
      </c>
      <c r="E2153" s="13">
        <f t="shared" si="300"/>
        <v>1.8377418717206701E-4</v>
      </c>
      <c r="F2153" s="4">
        <f t="shared" si="301"/>
        <v>-2.7390268164340851E-3</v>
      </c>
      <c r="G2153" s="6">
        <f t="shared" si="302"/>
        <v>-0.20204775485999674</v>
      </c>
      <c r="H2153" s="8">
        <f t="shared" si="308"/>
        <v>1</v>
      </c>
      <c r="I2153" s="6">
        <f t="shared" si="304"/>
        <v>3.3615512180061038</v>
      </c>
      <c r="J2153" s="15">
        <f t="shared" si="305"/>
        <v>42537</v>
      </c>
      <c r="K2153" s="7">
        <f t="shared" si="306"/>
        <v>21.562668980099136</v>
      </c>
    </row>
    <row r="2154" spans="1:11" x14ac:dyDescent="0.2">
      <c r="A2154" s="11">
        <v>42538</v>
      </c>
      <c r="B2154" s="12">
        <v>6021.09</v>
      </c>
      <c r="C2154" s="4">
        <f t="shared" si="303"/>
        <v>1.179641748109112E-2</v>
      </c>
      <c r="D2154" s="4">
        <f t="shared" si="307"/>
        <v>1.4509140916531771E-7</v>
      </c>
      <c r="E2154" s="13">
        <f t="shared" si="300"/>
        <v>1.6646784511229588E-4</v>
      </c>
      <c r="F2154" s="4">
        <f t="shared" si="301"/>
        <v>1.1796272389681955E-2</v>
      </c>
      <c r="G2154" s="6">
        <f t="shared" si="302"/>
        <v>0.91428082919203379</v>
      </c>
      <c r="H2154" s="8">
        <f t="shared" si="308"/>
        <v>0</v>
      </c>
      <c r="I2154" s="6">
        <f t="shared" si="304"/>
        <v>3.013460944302786</v>
      </c>
      <c r="J2154" s="15">
        <f t="shared" si="305"/>
        <v>42538</v>
      </c>
      <c r="K2154" s="7">
        <f t="shared" si="306"/>
        <v>20.522272002244502</v>
      </c>
    </row>
    <row r="2155" spans="1:11" x14ac:dyDescent="0.2">
      <c r="A2155" s="11">
        <v>42541</v>
      </c>
      <c r="B2155" s="12">
        <v>6204</v>
      </c>
      <c r="C2155" s="4">
        <f t="shared" si="303"/>
        <v>2.9925939260587973E-2</v>
      </c>
      <c r="D2155" s="4">
        <f t="shared" si="307"/>
        <v>1.4509140916531771E-7</v>
      </c>
      <c r="E2155" s="13">
        <f t="shared" si="300"/>
        <v>1.4976318041255859E-4</v>
      </c>
      <c r="F2155" s="4">
        <f t="shared" si="301"/>
        <v>2.9925794169178808E-2</v>
      </c>
      <c r="G2155" s="6">
        <f t="shared" si="302"/>
        <v>2.4453619899761154</v>
      </c>
      <c r="H2155" s="8">
        <f t="shared" si="308"/>
        <v>0</v>
      </c>
      <c r="I2155" s="6">
        <f t="shared" si="304"/>
        <v>0.49439149015101957</v>
      </c>
      <c r="J2155" s="15">
        <f t="shared" si="305"/>
        <v>42541</v>
      </c>
      <c r="K2155" s="7">
        <f t="shared" si="306"/>
        <v>19.465375579314497</v>
      </c>
    </row>
    <row r="2156" spans="1:11" x14ac:dyDescent="0.2">
      <c r="A2156" s="11">
        <v>42542</v>
      </c>
      <c r="B2156" s="12">
        <v>6226.55</v>
      </c>
      <c r="C2156" s="4">
        <f t="shared" si="303"/>
        <v>3.6281620260596122E-3</v>
      </c>
      <c r="D2156" s="4">
        <f t="shared" si="307"/>
        <v>1.4509140916531771E-7</v>
      </c>
      <c r="E2156" s="13">
        <f t="shared" si="300"/>
        <v>1.3498636404349202E-4</v>
      </c>
      <c r="F2156" s="4">
        <f t="shared" si="301"/>
        <v>3.6280169346504468E-3</v>
      </c>
      <c r="G2156" s="6">
        <f t="shared" si="302"/>
        <v>0.31226575242853916</v>
      </c>
      <c r="H2156" s="8">
        <f t="shared" si="308"/>
        <v>0</v>
      </c>
      <c r="I2156" s="6">
        <f t="shared" si="304"/>
        <v>3.4874749125817708</v>
      </c>
      <c r="J2156" s="15">
        <f t="shared" si="305"/>
        <v>42542</v>
      </c>
      <c r="K2156" s="7">
        <f t="shared" si="306"/>
        <v>18.480138014366528</v>
      </c>
    </row>
    <row r="2157" spans="1:11" x14ac:dyDescent="0.2">
      <c r="A2157" s="11">
        <v>42543</v>
      </c>
      <c r="B2157" s="12">
        <v>6261.19</v>
      </c>
      <c r="C2157" s="4">
        <f t="shared" si="303"/>
        <v>5.547855552374456E-3</v>
      </c>
      <c r="D2157" s="4">
        <f t="shared" si="307"/>
        <v>1.4509140916531771E-7</v>
      </c>
      <c r="E2157" s="13">
        <f t="shared" si="300"/>
        <v>1.2191490730191808E-4</v>
      </c>
      <c r="F2157" s="4">
        <f t="shared" si="301"/>
        <v>5.5477104609652911E-3</v>
      </c>
      <c r="G2157" s="6">
        <f t="shared" si="302"/>
        <v>0.50244135765889775</v>
      </c>
      <c r="H2157" s="8">
        <f t="shared" si="308"/>
        <v>0</v>
      </c>
      <c r="I2157" s="6">
        <f t="shared" si="304"/>
        <v>3.4609314267102507</v>
      </c>
      <c r="J2157" s="15">
        <f t="shared" si="305"/>
        <v>42543</v>
      </c>
      <c r="K2157" s="7">
        <f t="shared" si="306"/>
        <v>17.562594212526029</v>
      </c>
    </row>
    <row r="2158" spans="1:11" x14ac:dyDescent="0.2">
      <c r="A2158" s="11">
        <v>42544</v>
      </c>
      <c r="B2158" s="12">
        <v>6338.1</v>
      </c>
      <c r="C2158" s="4">
        <f t="shared" si="303"/>
        <v>1.2208776099435137E-2</v>
      </c>
      <c r="D2158" s="4">
        <f t="shared" si="307"/>
        <v>1.4509140916531771E-7</v>
      </c>
      <c r="E2158" s="13">
        <f t="shared" si="300"/>
        <v>1.1035199841279367E-4</v>
      </c>
      <c r="F2158" s="4">
        <f t="shared" si="301"/>
        <v>1.2208631008025972E-2</v>
      </c>
      <c r="G2158" s="6">
        <f t="shared" si="302"/>
        <v>1.1621892839495147</v>
      </c>
      <c r="H2158" s="8">
        <f t="shared" si="308"/>
        <v>0</v>
      </c>
      <c r="I2158" s="6">
        <f t="shared" si="304"/>
        <v>2.9616371587610146</v>
      </c>
      <c r="J2158" s="15">
        <f t="shared" si="305"/>
        <v>42544</v>
      </c>
      <c r="K2158" s="7">
        <f t="shared" si="306"/>
        <v>16.708996259032677</v>
      </c>
    </row>
    <row r="2159" spans="1:11" x14ac:dyDescent="0.2">
      <c r="A2159" s="11">
        <v>42545</v>
      </c>
      <c r="B2159" s="12">
        <v>6138.69</v>
      </c>
      <c r="C2159" s="4">
        <f t="shared" si="303"/>
        <v>-3.1967674645396855E-2</v>
      </c>
      <c r="D2159" s="4">
        <f t="shared" si="307"/>
        <v>1.4509140916531771E-7</v>
      </c>
      <c r="E2159" s="13">
        <f t="shared" si="300"/>
        <v>1.0012353921184209E-4</v>
      </c>
      <c r="F2159" s="4">
        <f t="shared" si="301"/>
        <v>-3.196781973680602E-2</v>
      </c>
      <c r="G2159" s="6">
        <f t="shared" si="302"/>
        <v>-3.194809161762461</v>
      </c>
      <c r="H2159" s="8">
        <f t="shared" si="308"/>
        <v>1</v>
      </c>
      <c r="I2159" s="6">
        <f t="shared" si="304"/>
        <v>-1.4177884520819997</v>
      </c>
      <c r="J2159" s="15">
        <f t="shared" si="305"/>
        <v>42545</v>
      </c>
      <c r="K2159" s="7">
        <f t="shared" si="306"/>
        <v>15.915795745295316</v>
      </c>
    </row>
    <row r="2160" spans="1:11" x14ac:dyDescent="0.2">
      <c r="A2160" s="11">
        <v>42548</v>
      </c>
      <c r="B2160" s="12">
        <v>5982.2</v>
      </c>
      <c r="C2160" s="4">
        <f t="shared" si="303"/>
        <v>-2.5822971063664039E-2</v>
      </c>
      <c r="D2160" s="4">
        <f t="shared" si="307"/>
        <v>1.4509140916531771E-7</v>
      </c>
      <c r="E2160" s="13">
        <f t="shared" si="300"/>
        <v>2.8118216863679322E-4</v>
      </c>
      <c r="F2160" s="4">
        <f t="shared" si="301"/>
        <v>-2.5823116155073204E-2</v>
      </c>
      <c r="G2160" s="6">
        <f t="shared" si="302"/>
        <v>-1.539978865545012</v>
      </c>
      <c r="H2160" s="8">
        <f t="shared" si="308"/>
        <v>1</v>
      </c>
      <c r="I2160" s="6">
        <f t="shared" si="304"/>
        <v>1.983547919489711</v>
      </c>
      <c r="J2160" s="15">
        <f t="shared" si="305"/>
        <v>42548</v>
      </c>
      <c r="K2160" s="7">
        <f t="shared" si="306"/>
        <v>26.671911942174052</v>
      </c>
    </row>
    <row r="2161" spans="1:11" x14ac:dyDescent="0.2">
      <c r="A2161" s="11">
        <v>42549</v>
      </c>
      <c r="B2161" s="12">
        <v>6140.39</v>
      </c>
      <c r="C2161" s="4">
        <f t="shared" si="303"/>
        <v>2.609986477408243E-2</v>
      </c>
      <c r="D2161" s="4">
        <f t="shared" si="307"/>
        <v>1.4509140916531771E-7</v>
      </c>
      <c r="E2161" s="13">
        <f t="shared" si="300"/>
        <v>3.7528623326278594E-4</v>
      </c>
      <c r="F2161" s="4">
        <f t="shared" si="301"/>
        <v>2.6099719682673266E-2</v>
      </c>
      <c r="G2161" s="6">
        <f t="shared" si="302"/>
        <v>1.3472696491847296</v>
      </c>
      <c r="H2161" s="8">
        <f t="shared" si="308"/>
        <v>0</v>
      </c>
      <c r="I2161" s="6">
        <f t="shared" si="304"/>
        <v>2.1174044802130418</v>
      </c>
      <c r="J2161" s="15">
        <f t="shared" si="305"/>
        <v>42549</v>
      </c>
      <c r="K2161" s="7">
        <f t="shared" si="306"/>
        <v>30.813538747681164</v>
      </c>
    </row>
    <row r="2162" spans="1:11" x14ac:dyDescent="0.2">
      <c r="A2162" s="11">
        <v>42550</v>
      </c>
      <c r="B2162" s="12">
        <v>6360.06</v>
      </c>
      <c r="C2162" s="4">
        <f t="shared" si="303"/>
        <v>3.5149553212612192E-2</v>
      </c>
      <c r="D2162" s="4">
        <f t="shared" si="307"/>
        <v>1.4509140916531771E-7</v>
      </c>
      <c r="E2162" s="13">
        <f t="shared" si="300"/>
        <v>3.3448230118801375E-4</v>
      </c>
      <c r="F2162" s="4">
        <f t="shared" si="301"/>
        <v>3.5149408121203027E-2</v>
      </c>
      <c r="G2162" s="6">
        <f t="shared" si="302"/>
        <v>1.9219029134847263</v>
      </c>
      <c r="H2162" s="8">
        <f t="shared" si="308"/>
        <v>0</v>
      </c>
      <c r="I2162" s="6">
        <f t="shared" si="304"/>
        <v>1.2356693578860061</v>
      </c>
      <c r="J2162" s="15">
        <f t="shared" si="305"/>
        <v>42550</v>
      </c>
      <c r="K2162" s="7">
        <f t="shared" si="306"/>
        <v>29.090208352737434</v>
      </c>
    </row>
    <row r="2163" spans="1:11" x14ac:dyDescent="0.2">
      <c r="A2163" s="11">
        <v>42551</v>
      </c>
      <c r="B2163" s="12">
        <v>6504.33</v>
      </c>
      <c r="C2163" s="4">
        <f t="shared" si="303"/>
        <v>2.243029769596485E-2</v>
      </c>
      <c r="D2163" s="4">
        <f t="shared" si="307"/>
        <v>1.4509140916531771E-7</v>
      </c>
      <c r="E2163" s="13">
        <f t="shared" si="300"/>
        <v>2.983874604807797E-4</v>
      </c>
      <c r="F2163" s="4">
        <f t="shared" si="301"/>
        <v>2.2430152604555685E-2</v>
      </c>
      <c r="G2163" s="6">
        <f t="shared" si="302"/>
        <v>1.2984999708034384</v>
      </c>
      <c r="H2163" s="8">
        <f t="shared" si="308"/>
        <v>0</v>
      </c>
      <c r="I2163" s="6">
        <f t="shared" si="304"/>
        <v>2.2965692362246291</v>
      </c>
      <c r="J2163" s="15">
        <f t="shared" si="305"/>
        <v>42551</v>
      </c>
      <c r="K2163" s="7">
        <f t="shared" si="306"/>
        <v>27.475812545152738</v>
      </c>
    </row>
    <row r="2164" spans="1:11" x14ac:dyDescent="0.2">
      <c r="A2164" s="11">
        <v>42552</v>
      </c>
      <c r="B2164" s="12">
        <v>6577.83</v>
      </c>
      <c r="C2164" s="4">
        <f t="shared" si="303"/>
        <v>1.1236794745654135E-2</v>
      </c>
      <c r="D2164" s="4">
        <f t="shared" si="307"/>
        <v>1.4509140916531771E-7</v>
      </c>
      <c r="E2164" s="13">
        <f t="shared" si="300"/>
        <v>2.6645824534305269E-4</v>
      </c>
      <c r="F2164" s="4">
        <f t="shared" si="301"/>
        <v>1.123664965424497E-2</v>
      </c>
      <c r="G2164" s="6">
        <f t="shared" si="302"/>
        <v>0.68837051266655558</v>
      </c>
      <c r="H2164" s="8">
        <f t="shared" si="308"/>
        <v>0</v>
      </c>
      <c r="I2164" s="6">
        <f t="shared" si="304"/>
        <v>2.9592809877013533</v>
      </c>
      <c r="J2164" s="15">
        <f t="shared" si="305"/>
        <v>42552</v>
      </c>
      <c r="K2164" s="7">
        <f t="shared" si="306"/>
        <v>25.964193819911362</v>
      </c>
    </row>
    <row r="2165" spans="1:11" x14ac:dyDescent="0.2">
      <c r="A2165" s="11">
        <v>42555</v>
      </c>
      <c r="B2165" s="12">
        <v>6522.26</v>
      </c>
      <c r="C2165" s="4">
        <f t="shared" si="303"/>
        <v>-8.4839620668143035E-3</v>
      </c>
      <c r="D2165" s="4">
        <f t="shared" si="307"/>
        <v>1.4509140916531771E-7</v>
      </c>
      <c r="E2165" s="13">
        <f t="shared" si="300"/>
        <v>2.3821391016007638E-4</v>
      </c>
      <c r="F2165" s="4">
        <f t="shared" si="301"/>
        <v>-8.4841071582234685E-3</v>
      </c>
      <c r="G2165" s="6">
        <f t="shared" si="302"/>
        <v>-0.54969601208740582</v>
      </c>
      <c r="H2165" s="8">
        <f t="shared" si="308"/>
        <v>1</v>
      </c>
      <c r="I2165" s="6">
        <f t="shared" si="304"/>
        <v>3.1011493668281593</v>
      </c>
      <c r="J2165" s="15">
        <f t="shared" si="305"/>
        <v>42555</v>
      </c>
      <c r="K2165" s="7">
        <f t="shared" si="306"/>
        <v>24.549566039036073</v>
      </c>
    </row>
    <row r="2166" spans="1:11" x14ac:dyDescent="0.2">
      <c r="A2166" s="11">
        <v>42556</v>
      </c>
      <c r="B2166" s="12">
        <v>6545.37</v>
      </c>
      <c r="C2166" s="4">
        <f t="shared" si="303"/>
        <v>3.5369878229969827E-3</v>
      </c>
      <c r="D2166" s="4">
        <f t="shared" si="307"/>
        <v>1.4509140916531771E-7</v>
      </c>
      <c r="E2166" s="13">
        <f t="shared" si="300"/>
        <v>2.2661928283603067E-4</v>
      </c>
      <c r="F2166" s="4">
        <f t="shared" si="301"/>
        <v>3.5368427315878173E-3</v>
      </c>
      <c r="G2166" s="6">
        <f t="shared" si="302"/>
        <v>0.23494560135736844</v>
      </c>
      <c r="H2166" s="8">
        <f t="shared" si="308"/>
        <v>0</v>
      </c>
      <c r="I2166" s="6">
        <f t="shared" si="304"/>
        <v>3.2495813073102831</v>
      </c>
      <c r="J2166" s="15">
        <f t="shared" si="305"/>
        <v>42556</v>
      </c>
      <c r="K2166" s="7">
        <f t="shared" si="306"/>
        <v>23.944660899147387</v>
      </c>
    </row>
    <row r="2167" spans="1:11" x14ac:dyDescent="0.2">
      <c r="A2167" s="11">
        <v>42557</v>
      </c>
      <c r="B2167" s="12">
        <v>6463.59</v>
      </c>
      <c r="C2167" s="4">
        <f t="shared" si="303"/>
        <v>-1.2573038478279243E-2</v>
      </c>
      <c r="D2167" s="4">
        <f t="shared" si="307"/>
        <v>1.4509140916531771E-7</v>
      </c>
      <c r="E2167" s="13">
        <f t="shared" si="300"/>
        <v>2.0297267402142761E-4</v>
      </c>
      <c r="F2167" s="4">
        <f t="shared" si="301"/>
        <v>-1.2573183569688407E-2</v>
      </c>
      <c r="G2167" s="6">
        <f t="shared" si="302"/>
        <v>-0.88252388815442873</v>
      </c>
      <c r="H2167" s="8">
        <f t="shared" si="308"/>
        <v>1</v>
      </c>
      <c r="I2167" s="6">
        <f t="shared" si="304"/>
        <v>2.9428568595713265</v>
      </c>
      <c r="J2167" s="15">
        <f t="shared" si="305"/>
        <v>42557</v>
      </c>
      <c r="K2167" s="7">
        <f t="shared" si="306"/>
        <v>22.660998770447254</v>
      </c>
    </row>
    <row r="2168" spans="1:11" x14ac:dyDescent="0.2">
      <c r="A2168" s="11">
        <v>42558</v>
      </c>
      <c r="B2168" s="12">
        <v>6533.79</v>
      </c>
      <c r="C2168" s="4">
        <f t="shared" si="303"/>
        <v>1.0802282095478882E-2</v>
      </c>
      <c r="D2168" s="4">
        <f t="shared" si="307"/>
        <v>1.4509140916531771E-7</v>
      </c>
      <c r="E2168" s="13">
        <f t="shared" si="300"/>
        <v>2.1146281635272361E-4</v>
      </c>
      <c r="F2168" s="4">
        <f t="shared" si="301"/>
        <v>1.0802137004069717E-2</v>
      </c>
      <c r="G2168" s="6">
        <f t="shared" si="302"/>
        <v>0.74283554226713477</v>
      </c>
      <c r="H2168" s="8">
        <f t="shared" si="308"/>
        <v>0</v>
      </c>
      <c r="I2168" s="6">
        <f t="shared" si="304"/>
        <v>3.0358898374382592</v>
      </c>
      <c r="J2168" s="15">
        <f t="shared" si="305"/>
        <v>42558</v>
      </c>
      <c r="K2168" s="7">
        <f t="shared" si="306"/>
        <v>23.130087016100713</v>
      </c>
    </row>
    <row r="2169" spans="1:11" x14ac:dyDescent="0.2">
      <c r="A2169" s="11">
        <v>42559</v>
      </c>
      <c r="B2169" s="12">
        <v>6590.64</v>
      </c>
      <c r="C2169" s="4">
        <f t="shared" si="303"/>
        <v>8.6632875577860955E-3</v>
      </c>
      <c r="D2169" s="4">
        <f t="shared" si="307"/>
        <v>1.4509140916531771E-7</v>
      </c>
      <c r="E2169" s="13">
        <f t="shared" si="300"/>
        <v>1.8956538174388419E-4</v>
      </c>
      <c r="F2169" s="4">
        <f t="shared" si="301"/>
        <v>8.6631424663769305E-3</v>
      </c>
      <c r="G2169" s="6">
        <f t="shared" si="302"/>
        <v>0.62921047139146902</v>
      </c>
      <c r="H2169" s="8">
        <f t="shared" si="308"/>
        <v>0</v>
      </c>
      <c r="I2169" s="6">
        <f t="shared" si="304"/>
        <v>3.1684968434175729</v>
      </c>
      <c r="J2169" s="15">
        <f t="shared" si="305"/>
        <v>42559</v>
      </c>
      <c r="K2169" s="7">
        <f t="shared" si="306"/>
        <v>21.899781181829809</v>
      </c>
    </row>
    <row r="2170" spans="1:11" x14ac:dyDescent="0.2">
      <c r="A2170" s="11">
        <v>42562</v>
      </c>
      <c r="B2170" s="12">
        <v>6682.86</v>
      </c>
      <c r="C2170" s="4">
        <f t="shared" si="303"/>
        <v>1.3895578991179025E-2</v>
      </c>
      <c r="D2170" s="4">
        <f t="shared" si="307"/>
        <v>1.4509140916531771E-7</v>
      </c>
      <c r="E2170" s="13">
        <f t="shared" si="300"/>
        <v>1.7019508153225815E-4</v>
      </c>
      <c r="F2170" s="4">
        <f t="shared" si="301"/>
        <v>1.389543389976986E-2</v>
      </c>
      <c r="G2170" s="6">
        <f t="shared" si="302"/>
        <v>1.0651201726580999</v>
      </c>
      <c r="H2170" s="8">
        <f t="shared" si="308"/>
        <v>0</v>
      </c>
      <c r="I2170" s="6">
        <f t="shared" si="304"/>
        <v>2.8531035958976698</v>
      </c>
      <c r="J2170" s="15">
        <f t="shared" si="305"/>
        <v>42562</v>
      </c>
      <c r="K2170" s="7">
        <f t="shared" si="306"/>
        <v>20.750748330520832</v>
      </c>
    </row>
    <row r="2171" spans="1:11" x14ac:dyDescent="0.2">
      <c r="A2171" s="11">
        <v>42563</v>
      </c>
      <c r="B2171" s="12">
        <v>6680.69</v>
      </c>
      <c r="C2171" s="4">
        <f t="shared" si="303"/>
        <v>-3.2476400643134174E-4</v>
      </c>
      <c r="D2171" s="4">
        <f t="shared" si="307"/>
        <v>1.4509140916531771E-7</v>
      </c>
      <c r="E2171" s="13">
        <f t="shared" si="300"/>
        <v>1.5306026473791746E-4</v>
      </c>
      <c r="F2171" s="4">
        <f t="shared" si="301"/>
        <v>-3.2490909784050703E-4</v>
      </c>
      <c r="G2171" s="6">
        <f t="shared" si="302"/>
        <v>-2.6262172051066859E-2</v>
      </c>
      <c r="H2171" s="8">
        <f t="shared" si="308"/>
        <v>1</v>
      </c>
      <c r="I2171" s="6">
        <f t="shared" si="304"/>
        <v>3.4730560294294559</v>
      </c>
      <c r="J2171" s="15">
        <f t="shared" si="305"/>
        <v>42563</v>
      </c>
      <c r="K2171" s="7">
        <f t="shared" si="306"/>
        <v>19.67847732389199</v>
      </c>
    </row>
    <row r="2172" spans="1:11" x14ac:dyDescent="0.2">
      <c r="A2172" s="11">
        <v>42564</v>
      </c>
      <c r="B2172" s="12">
        <v>6670.4</v>
      </c>
      <c r="C2172" s="4">
        <f t="shared" si="303"/>
        <v>-1.5414474829353807E-3</v>
      </c>
      <c r="D2172" s="4">
        <f t="shared" si="307"/>
        <v>1.4509140916531771E-7</v>
      </c>
      <c r="E2172" s="13">
        <f t="shared" si="300"/>
        <v>1.3792257707243691E-4</v>
      </c>
      <c r="F2172" s="4">
        <f t="shared" si="301"/>
        <v>-1.5415925743445461E-3</v>
      </c>
      <c r="G2172" s="6">
        <f t="shared" si="302"/>
        <v>-0.1312659022632616</v>
      </c>
      <c r="H2172" s="8">
        <f t="shared" si="308"/>
        <v>1</v>
      </c>
      <c r="I2172" s="6">
        <f t="shared" si="304"/>
        <v>3.5168551312235676</v>
      </c>
      <c r="J2172" s="15">
        <f t="shared" si="305"/>
        <v>42564</v>
      </c>
      <c r="K2172" s="7">
        <f t="shared" si="306"/>
        <v>18.680046038306902</v>
      </c>
    </row>
    <row r="2173" spans="1:11" x14ac:dyDescent="0.2">
      <c r="A2173" s="11">
        <v>42565</v>
      </c>
      <c r="B2173" s="12">
        <v>6654.47</v>
      </c>
      <c r="C2173" s="4">
        <f t="shared" si="303"/>
        <v>-2.3910188375988383E-3</v>
      </c>
      <c r="D2173" s="4">
        <f t="shared" si="307"/>
        <v>1.4509140916531771E-7</v>
      </c>
      <c r="E2173" s="13">
        <f t="shared" si="300"/>
        <v>1.2495434827883438E-4</v>
      </c>
      <c r="F2173" s="4">
        <f t="shared" si="301"/>
        <v>-2.3911639290080037E-3</v>
      </c>
      <c r="G2173" s="6">
        <f t="shared" si="302"/>
        <v>-0.21391126886181255</v>
      </c>
      <c r="H2173" s="8">
        <f t="shared" si="308"/>
        <v>1</v>
      </c>
      <c r="I2173" s="6">
        <f t="shared" si="304"/>
        <v>3.5519635018913363</v>
      </c>
      <c r="J2173" s="15">
        <f t="shared" si="305"/>
        <v>42565</v>
      </c>
      <c r="K2173" s="7">
        <f t="shared" si="306"/>
        <v>17.780171572441336</v>
      </c>
    </row>
    <row r="2174" spans="1:11" x14ac:dyDescent="0.2">
      <c r="A2174" s="11">
        <v>42566</v>
      </c>
      <c r="B2174" s="12">
        <v>6669.24</v>
      </c>
      <c r="C2174" s="4">
        <f t="shared" si="303"/>
        <v>2.2171011002499416E-3</v>
      </c>
      <c r="D2174" s="4">
        <f t="shared" si="307"/>
        <v>1.4509140916531771E-7</v>
      </c>
      <c r="E2174" s="13">
        <f t="shared" si="300"/>
        <v>1.1410429273666004E-4</v>
      </c>
      <c r="F2174" s="4">
        <f t="shared" si="301"/>
        <v>2.2169560088407762E-3</v>
      </c>
      <c r="G2174" s="6">
        <f t="shared" si="302"/>
        <v>0.20754204121139602</v>
      </c>
      <c r="H2174" s="8">
        <f t="shared" si="308"/>
        <v>0</v>
      </c>
      <c r="I2174" s="6">
        <f t="shared" si="304"/>
        <v>3.5987234569709727</v>
      </c>
      <c r="J2174" s="15">
        <f t="shared" si="305"/>
        <v>42566</v>
      </c>
      <c r="K2174" s="7">
        <f t="shared" si="306"/>
        <v>16.990699238811509</v>
      </c>
    </row>
    <row r="2175" spans="1:11" x14ac:dyDescent="0.2">
      <c r="A2175" s="11">
        <v>42569</v>
      </c>
      <c r="B2175" s="12">
        <v>6695.42</v>
      </c>
      <c r="C2175" s="4">
        <f t="shared" si="303"/>
        <v>3.9178001515546446E-3</v>
      </c>
      <c r="D2175" s="4">
        <f t="shared" si="307"/>
        <v>1.4509140916531771E-7</v>
      </c>
      <c r="E2175" s="13">
        <f t="shared" si="300"/>
        <v>1.0344278956395099E-4</v>
      </c>
      <c r="F2175" s="4">
        <f t="shared" si="301"/>
        <v>3.9176550601454797E-3</v>
      </c>
      <c r="G2175" s="6">
        <f t="shared" si="302"/>
        <v>0.38519095711417917</v>
      </c>
      <c r="H2175" s="8">
        <f t="shared" si="308"/>
        <v>0</v>
      </c>
      <c r="I2175" s="6">
        <f t="shared" si="304"/>
        <v>3.5951213580350614</v>
      </c>
      <c r="J2175" s="15">
        <f t="shared" si="305"/>
        <v>42569</v>
      </c>
      <c r="K2175" s="7">
        <f t="shared" si="306"/>
        <v>16.177461407674446</v>
      </c>
    </row>
    <row r="2176" spans="1:11" x14ac:dyDescent="0.2">
      <c r="A2176" s="11">
        <v>42570</v>
      </c>
      <c r="B2176" s="12">
        <v>6697.37</v>
      </c>
      <c r="C2176" s="4">
        <f t="shared" si="303"/>
        <v>2.9120146194781642E-4</v>
      </c>
      <c r="D2176" s="4">
        <f t="shared" si="307"/>
        <v>1.4509140916531771E-7</v>
      </c>
      <c r="E2176" s="13">
        <f t="shared" si="300"/>
        <v>9.4011706843456777E-5</v>
      </c>
      <c r="F2176" s="4">
        <f t="shared" si="301"/>
        <v>2.9105637053865113E-4</v>
      </c>
      <c r="G2176" s="6">
        <f t="shared" si="302"/>
        <v>3.0018303248380684E-2</v>
      </c>
      <c r="H2176" s="8">
        <f t="shared" si="308"/>
        <v>0</v>
      </c>
      <c r="I2176" s="6">
        <f t="shared" si="304"/>
        <v>3.7166565388108732</v>
      </c>
      <c r="J2176" s="15">
        <f t="shared" si="305"/>
        <v>42570</v>
      </c>
      <c r="K2176" s="7">
        <f t="shared" si="306"/>
        <v>15.422373951955182</v>
      </c>
    </row>
    <row r="2177" spans="1:11" x14ac:dyDescent="0.2">
      <c r="A2177" s="11">
        <v>42571</v>
      </c>
      <c r="B2177" s="12">
        <v>6728.99</v>
      </c>
      <c r="C2177" s="4">
        <f t="shared" si="303"/>
        <v>4.710146079608654E-3</v>
      </c>
      <c r="D2177" s="4">
        <f t="shared" si="307"/>
        <v>1.4509140916531771E-7</v>
      </c>
      <c r="E2177" s="13">
        <f t="shared" si="300"/>
        <v>8.5669044477751745E-5</v>
      </c>
      <c r="F2177" s="4">
        <f t="shared" si="301"/>
        <v>4.710000988199489E-3</v>
      </c>
      <c r="G2177" s="6">
        <f t="shared" si="302"/>
        <v>0.50887256442847628</v>
      </c>
      <c r="H2177" s="8">
        <f t="shared" si="308"/>
        <v>0</v>
      </c>
      <c r="I2177" s="6">
        <f t="shared" si="304"/>
        <v>3.63409532616769</v>
      </c>
      <c r="J2177" s="15">
        <f t="shared" si="305"/>
        <v>42571</v>
      </c>
      <c r="K2177" s="7">
        <f t="shared" si="306"/>
        <v>14.722183347883966</v>
      </c>
    </row>
    <row r="2178" spans="1:11" x14ac:dyDescent="0.2">
      <c r="A2178" s="11">
        <v>42572</v>
      </c>
      <c r="B2178" s="12">
        <v>6699.89</v>
      </c>
      <c r="C2178" s="4">
        <f t="shared" si="303"/>
        <v>-4.3339497484603954E-3</v>
      </c>
      <c r="D2178" s="4">
        <f t="shared" si="307"/>
        <v>1.4509140916531771E-7</v>
      </c>
      <c r="E2178" s="13">
        <f t="shared" si="300"/>
        <v>7.8289190285941215E-5</v>
      </c>
      <c r="F2178" s="4">
        <f t="shared" si="301"/>
        <v>-4.3340948398695603E-3</v>
      </c>
      <c r="G2178" s="6">
        <f t="shared" si="302"/>
        <v>-0.48983240178795379</v>
      </c>
      <c r="H2178" s="8">
        <f t="shared" si="308"/>
        <v>1</v>
      </c>
      <c r="I2178" s="6">
        <f t="shared" si="304"/>
        <v>3.6886440856719171</v>
      </c>
      <c r="J2178" s="15">
        <f t="shared" si="305"/>
        <v>42572</v>
      </c>
      <c r="K2178" s="7">
        <f t="shared" si="306"/>
        <v>14.07379307164317</v>
      </c>
    </row>
    <row r="2179" spans="1:11" x14ac:dyDescent="0.2">
      <c r="A2179" s="11">
        <v>42573</v>
      </c>
      <c r="B2179" s="12">
        <v>6730.48</v>
      </c>
      <c r="C2179" s="4">
        <f t="shared" si="303"/>
        <v>4.5553551984650262E-3</v>
      </c>
      <c r="D2179" s="4">
        <f t="shared" si="307"/>
        <v>1.4509140916531771E-7</v>
      </c>
      <c r="E2179" s="13">
        <f t="shared" si="300"/>
        <v>7.5255392229814407E-5</v>
      </c>
      <c r="F2179" s="4">
        <f t="shared" si="301"/>
        <v>4.5552101070558612E-3</v>
      </c>
      <c r="G2179" s="6">
        <f t="shared" si="302"/>
        <v>0.52509707802212802</v>
      </c>
      <c r="H2179" s="8">
        <f t="shared" si="308"/>
        <v>0</v>
      </c>
      <c r="I2179" s="6">
        <f t="shared" si="304"/>
        <v>3.6905094958033917</v>
      </c>
      <c r="J2179" s="15">
        <f t="shared" si="305"/>
        <v>42573</v>
      </c>
      <c r="K2179" s="7">
        <f t="shared" si="306"/>
        <v>13.798410862901223</v>
      </c>
    </row>
    <row r="2180" spans="1:11" x14ac:dyDescent="0.2">
      <c r="A2180" s="11">
        <v>42576</v>
      </c>
      <c r="B2180" s="12">
        <v>6710.13</v>
      </c>
      <c r="C2180" s="4">
        <f t="shared" si="303"/>
        <v>-3.028138685692178E-3</v>
      </c>
      <c r="D2180" s="4">
        <f t="shared" si="307"/>
        <v>1.4509140916531771E-7</v>
      </c>
      <c r="E2180" s="13">
        <f t="shared" si="300"/>
        <v>6.9077354564299514E-5</v>
      </c>
      <c r="F2180" s="4">
        <f t="shared" si="301"/>
        <v>-3.0282837771013434E-3</v>
      </c>
      <c r="G2180" s="6">
        <f t="shared" si="302"/>
        <v>-0.36435834555778407</v>
      </c>
      <c r="H2180" s="8">
        <f t="shared" si="308"/>
        <v>1</v>
      </c>
      <c r="I2180" s="6">
        <f t="shared" si="304"/>
        <v>3.8048247651398364</v>
      </c>
      <c r="J2180" s="15">
        <f t="shared" si="305"/>
        <v>42576</v>
      </c>
      <c r="K2180" s="7">
        <f t="shared" si="306"/>
        <v>13.219898148158244</v>
      </c>
    </row>
    <row r="2181" spans="1:11" x14ac:dyDescent="0.2">
      <c r="A2181" s="11">
        <v>42577</v>
      </c>
      <c r="B2181" s="12">
        <v>6724.03</v>
      </c>
      <c r="C2181" s="4">
        <f t="shared" si="303"/>
        <v>2.0693523019281509E-3</v>
      </c>
      <c r="D2181" s="4">
        <f t="shared" si="307"/>
        <v>1.4509140916531771E-7</v>
      </c>
      <c r="E2181" s="13">
        <f t="shared" si="300"/>
        <v>6.5318253084329874E-5</v>
      </c>
      <c r="F2181" s="4">
        <f t="shared" si="301"/>
        <v>2.0692072105189855E-3</v>
      </c>
      <c r="G2181" s="6">
        <f t="shared" si="302"/>
        <v>0.25602755129166394</v>
      </c>
      <c r="H2181" s="8">
        <f t="shared" si="308"/>
        <v>0</v>
      </c>
      <c r="I2181" s="6">
        <f t="shared" si="304"/>
        <v>3.8664059303764953</v>
      </c>
      <c r="J2181" s="15">
        <f t="shared" si="305"/>
        <v>42577</v>
      </c>
      <c r="K2181" s="7">
        <f t="shared" si="306"/>
        <v>12.855161621051467</v>
      </c>
    </row>
    <row r="2182" spans="1:11" x14ac:dyDescent="0.2">
      <c r="A2182" s="11">
        <v>42578</v>
      </c>
      <c r="B2182" s="12">
        <v>6750.43</v>
      </c>
      <c r="C2182" s="4">
        <f t="shared" si="303"/>
        <v>3.9185293927491939E-3</v>
      </c>
      <c r="D2182" s="4">
        <f t="shared" si="307"/>
        <v>1.4509140916531771E-7</v>
      </c>
      <c r="E2182" s="13">
        <f t="shared" si="300"/>
        <v>6.0287038624046169E-5</v>
      </c>
      <c r="F2182" s="4">
        <f t="shared" si="301"/>
        <v>3.9183843013400289E-3</v>
      </c>
      <c r="G2182" s="6">
        <f t="shared" si="302"/>
        <v>0.50465554809765067</v>
      </c>
      <c r="H2182" s="8">
        <f t="shared" si="308"/>
        <v>0</v>
      </c>
      <c r="I2182" s="6">
        <f t="shared" si="304"/>
        <v>3.8119195684461644</v>
      </c>
      <c r="J2182" s="15">
        <f t="shared" si="305"/>
        <v>42578</v>
      </c>
      <c r="K2182" s="7">
        <f t="shared" si="306"/>
        <v>12.350150109162108</v>
      </c>
    </row>
    <row r="2183" spans="1:11" x14ac:dyDescent="0.2">
      <c r="A2183" s="11">
        <v>42579</v>
      </c>
      <c r="B2183" s="12">
        <v>6721.06</v>
      </c>
      <c r="C2183" s="4">
        <f t="shared" si="303"/>
        <v>-4.3603263681964068E-3</v>
      </c>
      <c r="D2183" s="4">
        <f t="shared" si="307"/>
        <v>1.4509140916531771E-7</v>
      </c>
      <c r="E2183" s="13">
        <f t="shared" si="300"/>
        <v>5.5836465474010192E-5</v>
      </c>
      <c r="F2183" s="4">
        <f t="shared" si="301"/>
        <v>-4.3604714596055718E-3</v>
      </c>
      <c r="G2183" s="6">
        <f t="shared" si="302"/>
        <v>-0.5835451834233033</v>
      </c>
      <c r="H2183" s="8">
        <f t="shared" si="308"/>
        <v>1</v>
      </c>
      <c r="I2183" s="6">
        <f t="shared" si="304"/>
        <v>3.8073406756964214</v>
      </c>
      <c r="J2183" s="15">
        <f t="shared" si="305"/>
        <v>42579</v>
      </c>
      <c r="K2183" s="7">
        <f t="shared" si="306"/>
        <v>11.885548268769337</v>
      </c>
    </row>
    <row r="2184" spans="1:11" x14ac:dyDescent="0.2">
      <c r="A2184" s="11">
        <v>42580</v>
      </c>
      <c r="B2184" s="12">
        <v>6724.43</v>
      </c>
      <c r="C2184" s="4">
        <f t="shared" si="303"/>
        <v>5.0128334044630476E-4</v>
      </c>
      <c r="D2184" s="4">
        <f t="shared" si="307"/>
        <v>1.4509140916531771E-7</v>
      </c>
      <c r="E2184" s="13">
        <f t="shared" si="300"/>
        <v>5.5436548343083406E-5</v>
      </c>
      <c r="F2184" s="4">
        <f t="shared" si="301"/>
        <v>5.0113824903713947E-4</v>
      </c>
      <c r="G2184" s="6">
        <f t="shared" si="302"/>
        <v>6.7306880143971431E-2</v>
      </c>
      <c r="H2184" s="8">
        <f t="shared" si="308"/>
        <v>0</v>
      </c>
      <c r="I2184" s="6">
        <f t="shared" si="304"/>
        <v>3.978932090910325</v>
      </c>
      <c r="J2184" s="15">
        <f t="shared" si="305"/>
        <v>42580</v>
      </c>
      <c r="K2184" s="7">
        <f t="shared" si="306"/>
        <v>11.842907890716749</v>
      </c>
    </row>
    <row r="2185" spans="1:11" x14ac:dyDescent="0.2">
      <c r="A2185" s="11">
        <v>42583</v>
      </c>
      <c r="B2185" s="12">
        <v>6693.95</v>
      </c>
      <c r="C2185" s="4">
        <f t="shared" si="303"/>
        <v>-4.5430301457187522E-3</v>
      </c>
      <c r="D2185" s="4">
        <f t="shared" si="307"/>
        <v>1.4509140916531771E-7</v>
      </c>
      <c r="E2185" s="13">
        <f t="shared" si="300"/>
        <v>5.1545759526296317E-5</v>
      </c>
      <c r="F2185" s="4">
        <f t="shared" si="301"/>
        <v>-4.5431752371279171E-3</v>
      </c>
      <c r="G2185" s="6">
        <f t="shared" si="302"/>
        <v>-0.63279496782716471</v>
      </c>
      <c r="H2185" s="8">
        <f t="shared" si="308"/>
        <v>1</v>
      </c>
      <c r="I2185" s="6">
        <f t="shared" si="304"/>
        <v>3.8173670362998799</v>
      </c>
      <c r="J2185" s="15">
        <f t="shared" si="305"/>
        <v>42583</v>
      </c>
      <c r="K2185" s="7">
        <f t="shared" si="306"/>
        <v>11.419753570087652</v>
      </c>
    </row>
    <row r="2186" spans="1:11" x14ac:dyDescent="0.2">
      <c r="A2186" s="11">
        <v>42584</v>
      </c>
      <c r="B2186" s="12">
        <v>6645.4</v>
      </c>
      <c r="C2186" s="4">
        <f t="shared" si="303"/>
        <v>-7.2792473963382513E-3</v>
      </c>
      <c r="D2186" s="4">
        <f t="shared" si="307"/>
        <v>1.4509140916531771E-7</v>
      </c>
      <c r="E2186" s="13">
        <f t="shared" si="300"/>
        <v>5.1943635650472058E-5</v>
      </c>
      <c r="F2186" s="4">
        <f t="shared" si="301"/>
        <v>-7.2793924877474162E-3</v>
      </c>
      <c r="G2186" s="6">
        <f t="shared" si="302"/>
        <v>-1.0100176528686677</v>
      </c>
      <c r="H2186" s="8">
        <f t="shared" si="308"/>
        <v>1</v>
      </c>
      <c r="I2186" s="6">
        <f t="shared" si="304"/>
        <v>3.5036693157712677</v>
      </c>
      <c r="J2186" s="15">
        <f t="shared" si="305"/>
        <v>42584</v>
      </c>
      <c r="K2186" s="7">
        <f t="shared" si="306"/>
        <v>11.46374276559337</v>
      </c>
    </row>
    <row r="2187" spans="1:11" x14ac:dyDescent="0.2">
      <c r="A2187" s="11">
        <v>42585</v>
      </c>
      <c r="B2187" s="12">
        <v>6634.4</v>
      </c>
      <c r="C2187" s="4">
        <f t="shared" si="303"/>
        <v>-1.6566518344835197E-3</v>
      </c>
      <c r="D2187" s="4">
        <f t="shared" si="307"/>
        <v>1.4509140916531771E-7</v>
      </c>
      <c r="E2187" s="13">
        <f t="shared" si="300"/>
        <v>5.8313336947671664E-5</v>
      </c>
      <c r="F2187" s="4">
        <f t="shared" si="301"/>
        <v>-1.6567969258926851E-3</v>
      </c>
      <c r="G2187" s="6">
        <f t="shared" si="302"/>
        <v>-0.21696282792421359</v>
      </c>
      <c r="H2187" s="8">
        <f t="shared" si="308"/>
        <v>1</v>
      </c>
      <c r="I2187" s="6">
        <f t="shared" si="304"/>
        <v>3.9323648957745618</v>
      </c>
      <c r="J2187" s="15">
        <f t="shared" si="305"/>
        <v>42585</v>
      </c>
      <c r="K2187" s="7">
        <f t="shared" si="306"/>
        <v>12.14630571316272</v>
      </c>
    </row>
    <row r="2188" spans="1:11" x14ac:dyDescent="0.2">
      <c r="A2188" s="11">
        <v>42586</v>
      </c>
      <c r="B2188" s="12">
        <v>6740.16</v>
      </c>
      <c r="C2188" s="4">
        <f t="shared" si="303"/>
        <v>1.581542935999972E-2</v>
      </c>
      <c r="D2188" s="4">
        <f t="shared" si="307"/>
        <v>1.4509140916531771E-7</v>
      </c>
      <c r="E2188" s="13">
        <f t="shared" si="300"/>
        <v>5.4601178443810653E-5</v>
      </c>
      <c r="F2188" s="4">
        <f t="shared" si="301"/>
        <v>1.5815284268590555E-2</v>
      </c>
      <c r="G2188" s="6">
        <f t="shared" si="302"/>
        <v>2.1403066182911927</v>
      </c>
      <c r="H2188" s="8">
        <f t="shared" si="308"/>
        <v>0</v>
      </c>
      <c r="I2188" s="6">
        <f t="shared" si="304"/>
        <v>1.6983328027579638</v>
      </c>
      <c r="J2188" s="15">
        <f t="shared" si="305"/>
        <v>42586</v>
      </c>
      <c r="K2188" s="7">
        <f t="shared" si="306"/>
        <v>11.753339162248357</v>
      </c>
    </row>
    <row r="2189" spans="1:11" x14ac:dyDescent="0.2">
      <c r="A2189" s="11">
        <v>42587</v>
      </c>
      <c r="B2189" s="12">
        <v>6793.47</v>
      </c>
      <c r="C2189" s="4">
        <f t="shared" si="303"/>
        <v>7.8781931717653731E-3</v>
      </c>
      <c r="D2189" s="4">
        <f t="shared" si="307"/>
        <v>1.4509140916531771E-7</v>
      </c>
      <c r="E2189" s="13">
        <f t="shared" si="300"/>
        <v>5.0806797815679448E-5</v>
      </c>
      <c r="F2189" s="4">
        <f t="shared" si="301"/>
        <v>7.8780480803562081E-3</v>
      </c>
      <c r="G2189" s="6">
        <f t="shared" si="302"/>
        <v>1.1052428528933789</v>
      </c>
      <c r="H2189" s="8">
        <f t="shared" si="308"/>
        <v>0</v>
      </c>
      <c r="I2189" s="6">
        <f t="shared" si="304"/>
        <v>3.4140207833908915</v>
      </c>
      <c r="J2189" s="15">
        <f t="shared" si="305"/>
        <v>42587</v>
      </c>
      <c r="K2189" s="7">
        <f t="shared" si="306"/>
        <v>11.337601089898559</v>
      </c>
    </row>
    <row r="2190" spans="1:11" x14ac:dyDescent="0.2">
      <c r="A2190" s="11">
        <v>42590</v>
      </c>
      <c r="B2190" s="12">
        <v>6809.13</v>
      </c>
      <c r="C2190" s="4">
        <f t="shared" si="303"/>
        <v>2.3025020096858633E-3</v>
      </c>
      <c r="D2190" s="4">
        <f t="shared" si="307"/>
        <v>1.4509140916531771E-7</v>
      </c>
      <c r="E2190" s="13">
        <f t="shared" si="300"/>
        <v>4.7450318246405602E-5</v>
      </c>
      <c r="F2190" s="4">
        <f t="shared" si="301"/>
        <v>2.3023569182766979E-3</v>
      </c>
      <c r="G2190" s="6">
        <f t="shared" si="302"/>
        <v>0.33423589237676704</v>
      </c>
      <c r="H2190" s="8">
        <f t="shared" si="308"/>
        <v>0</v>
      </c>
      <c r="I2190" s="6">
        <f t="shared" si="304"/>
        <v>4.0031183138921387</v>
      </c>
      <c r="J2190" s="15">
        <f t="shared" si="305"/>
        <v>42590</v>
      </c>
      <c r="K2190" s="7">
        <f t="shared" si="306"/>
        <v>10.956701381501924</v>
      </c>
    </row>
    <row r="2191" spans="1:11" x14ac:dyDescent="0.2">
      <c r="A2191" s="11">
        <v>42591</v>
      </c>
      <c r="B2191" s="12">
        <v>6851.3</v>
      </c>
      <c r="C2191" s="4">
        <f t="shared" si="303"/>
        <v>6.1740565935839873E-3</v>
      </c>
      <c r="D2191" s="4">
        <f t="shared" si="307"/>
        <v>1.4509140916531771E-7</v>
      </c>
      <c r="E2191" s="13">
        <f t="shared" ref="E2191:E2254" si="309">$G$6+(($G$7+$G$8*H2190)*F2190*F2190)+($G$9*E2190)</f>
        <v>4.4481202545300678E-5</v>
      </c>
      <c r="F2191" s="4">
        <f t="shared" ref="F2191:F2254" si="310">C2191-D2191</f>
        <v>6.1739115021748224E-3</v>
      </c>
      <c r="G2191" s="6">
        <f t="shared" ref="G2191:G2254" si="311">F2191/SQRT(E2191)</f>
        <v>0.9257039993330286</v>
      </c>
      <c r="H2191" s="8">
        <f t="shared" si="308"/>
        <v>0</v>
      </c>
      <c r="I2191" s="6">
        <f t="shared" si="304"/>
        <v>3.6628194559780711</v>
      </c>
      <c r="J2191" s="15">
        <f t="shared" si="305"/>
        <v>42591</v>
      </c>
      <c r="K2191" s="7">
        <f t="shared" si="306"/>
        <v>10.608366624490818</v>
      </c>
    </row>
    <row r="2192" spans="1:11" x14ac:dyDescent="0.2">
      <c r="A2192" s="11">
        <v>42592</v>
      </c>
      <c r="B2192" s="12">
        <v>6866.42</v>
      </c>
      <c r="C2192" s="4">
        <f t="shared" ref="C2192:C2255" si="312">LN(B2192/B2191)</f>
        <v>2.2044488622144877E-3</v>
      </c>
      <c r="D2192" s="4">
        <f t="shared" si="307"/>
        <v>1.4509140916531771E-7</v>
      </c>
      <c r="E2192" s="13">
        <f t="shared" si="309"/>
        <v>4.185474590684868E-5</v>
      </c>
      <c r="F2192" s="4">
        <f t="shared" si="310"/>
        <v>2.2043037708053223E-3</v>
      </c>
      <c r="G2192" s="6">
        <f t="shared" si="311"/>
        <v>0.34072114671408527</v>
      </c>
      <c r="H2192" s="8">
        <f t="shared" si="308"/>
        <v>0</v>
      </c>
      <c r="I2192" s="6">
        <f t="shared" si="304"/>
        <v>4.0636686992194058</v>
      </c>
      <c r="J2192" s="15">
        <f t="shared" si="305"/>
        <v>42592</v>
      </c>
      <c r="K2192" s="7">
        <f t="shared" si="306"/>
        <v>10.290408502305784</v>
      </c>
    </row>
    <row r="2193" spans="1:11" x14ac:dyDescent="0.2">
      <c r="A2193" s="11">
        <v>42593</v>
      </c>
      <c r="B2193" s="12">
        <v>6914.71</v>
      </c>
      <c r="C2193" s="4">
        <f t="shared" si="312"/>
        <v>7.0081622688592526E-3</v>
      </c>
      <c r="D2193" s="4">
        <f t="shared" si="307"/>
        <v>1.4509140916531771E-7</v>
      </c>
      <c r="E2193" s="13">
        <f t="shared" si="309"/>
        <v>3.9531402808059556E-5</v>
      </c>
      <c r="F2193" s="4">
        <f t="shared" si="310"/>
        <v>7.0080171774500877E-3</v>
      </c>
      <c r="G2193" s="6">
        <f t="shared" si="311"/>
        <v>1.1146128477010699</v>
      </c>
      <c r="H2193" s="8">
        <f t="shared" si="308"/>
        <v>0</v>
      </c>
      <c r="I2193" s="6">
        <f t="shared" si="304"/>
        <v>3.5290881637199485</v>
      </c>
      <c r="J2193" s="15">
        <f t="shared" si="305"/>
        <v>42593</v>
      </c>
      <c r="K2193" s="7">
        <f t="shared" si="306"/>
        <v>10.000722429124343</v>
      </c>
    </row>
    <row r="2194" spans="1:11" x14ac:dyDescent="0.2">
      <c r="A2194" s="11">
        <v>42594</v>
      </c>
      <c r="B2194" s="12">
        <v>6916.02</v>
      </c>
      <c r="C2194" s="4">
        <f t="shared" si="312"/>
        <v>1.8943324089435408E-4</v>
      </c>
      <c r="D2194" s="4">
        <f t="shared" si="307"/>
        <v>1.4509140916531771E-7</v>
      </c>
      <c r="E2194" s="13">
        <f t="shared" si="309"/>
        <v>3.7476191587107309E-5</v>
      </c>
      <c r="F2194" s="4">
        <f t="shared" si="310"/>
        <v>1.8928814948518876E-4</v>
      </c>
      <c r="G2194" s="6">
        <f t="shared" si="311"/>
        <v>3.0920442486892703E-2</v>
      </c>
      <c r="H2194" s="8">
        <f t="shared" si="308"/>
        <v>0</v>
      </c>
      <c r="I2194" s="6">
        <f t="shared" si="304"/>
        <v>4.1764857887270459</v>
      </c>
      <c r="J2194" s="15">
        <f t="shared" si="305"/>
        <v>42594</v>
      </c>
      <c r="K2194" s="7">
        <f t="shared" si="306"/>
        <v>9.7372873386473238</v>
      </c>
    </row>
    <row r="2195" spans="1:11" x14ac:dyDescent="0.2">
      <c r="A2195" s="11">
        <v>42597</v>
      </c>
      <c r="B2195" s="12">
        <v>6941.19</v>
      </c>
      <c r="C2195" s="4">
        <f t="shared" si="312"/>
        <v>3.6327698982315743E-3</v>
      </c>
      <c r="D2195" s="4">
        <f t="shared" si="307"/>
        <v>1.4509140916531771E-7</v>
      </c>
      <c r="E2195" s="13">
        <f t="shared" si="309"/>
        <v>3.5658167738227892E-5</v>
      </c>
      <c r="F2195" s="4">
        <f t="shared" si="310"/>
        <v>3.6326248068224089E-3</v>
      </c>
      <c r="G2195" s="6">
        <f t="shared" si="311"/>
        <v>0.60833251880285799</v>
      </c>
      <c r="H2195" s="8">
        <f t="shared" si="308"/>
        <v>0</v>
      </c>
      <c r="I2195" s="6">
        <f t="shared" si="304"/>
        <v>4.0167934042181832</v>
      </c>
      <c r="J2195" s="15">
        <f t="shared" si="305"/>
        <v>42597</v>
      </c>
      <c r="K2195" s="7">
        <f t="shared" si="306"/>
        <v>9.4981663692376213</v>
      </c>
    </row>
    <row r="2196" spans="1:11" x14ac:dyDescent="0.2">
      <c r="A2196" s="11">
        <v>42598</v>
      </c>
      <c r="B2196" s="12">
        <v>6893.92</v>
      </c>
      <c r="C2196" s="4">
        <f t="shared" si="312"/>
        <v>-6.833365826336698E-3</v>
      </c>
      <c r="D2196" s="4">
        <f t="shared" si="307"/>
        <v>1.4509140916531771E-7</v>
      </c>
      <c r="E2196" s="13">
        <f t="shared" si="309"/>
        <v>3.4049957992485604E-5</v>
      </c>
      <c r="F2196" s="4">
        <f t="shared" si="310"/>
        <v>-6.8335109177458629E-3</v>
      </c>
      <c r="G2196" s="6">
        <f t="shared" si="311"/>
        <v>-1.1710774068748049</v>
      </c>
      <c r="H2196" s="8">
        <f t="shared" si="308"/>
        <v>1</v>
      </c>
      <c r="I2196" s="6">
        <f t="shared" ref="I2196:I2259" si="313">-0.5*LN(2*PI())-0.5*LN(E2196)-0.5*G2196*G2196</f>
        <v>3.5391911998842076</v>
      </c>
      <c r="J2196" s="15">
        <f t="shared" ref="J2196:J2259" si="314">A2196</f>
        <v>42598</v>
      </c>
      <c r="K2196" s="7">
        <f t="shared" ref="K2196:K2259" si="315">100*SQRT($B$12*E2196)</f>
        <v>9.2815081598298761</v>
      </c>
    </row>
    <row r="2197" spans="1:11" x14ac:dyDescent="0.2">
      <c r="A2197" s="11">
        <v>42599</v>
      </c>
      <c r="B2197" s="12">
        <v>6859.15</v>
      </c>
      <c r="C2197" s="4">
        <f t="shared" si="312"/>
        <v>-5.0563363785702401E-3</v>
      </c>
      <c r="D2197" s="4">
        <f t="shared" ref="D2197:D2260" si="316">D2196</f>
        <v>1.4509140916531771E-7</v>
      </c>
      <c r="E2197" s="13">
        <f t="shared" si="309"/>
        <v>4.1314132655861574E-5</v>
      </c>
      <c r="F2197" s="4">
        <f t="shared" si="310"/>
        <v>-5.056481469979405E-3</v>
      </c>
      <c r="G2197" s="6">
        <f t="shared" si="311"/>
        <v>-0.78668179531315607</v>
      </c>
      <c r="H2197" s="8">
        <f t="shared" si="308"/>
        <v>1</v>
      </c>
      <c r="I2197" s="6">
        <f t="shared" si="313"/>
        <v>3.8187803039945032</v>
      </c>
      <c r="J2197" s="15">
        <f t="shared" si="314"/>
        <v>42599</v>
      </c>
      <c r="K2197" s="7">
        <f t="shared" si="315"/>
        <v>10.223734915349175</v>
      </c>
    </row>
    <row r="2198" spans="1:11" x14ac:dyDescent="0.2">
      <c r="A2198" s="11">
        <v>42600</v>
      </c>
      <c r="B2198" s="12">
        <v>6868.96</v>
      </c>
      <c r="C2198" s="4">
        <f t="shared" si="312"/>
        <v>1.4291845956655039E-3</v>
      </c>
      <c r="D2198" s="4">
        <f t="shared" si="316"/>
        <v>1.4509140916531771E-7</v>
      </c>
      <c r="E2198" s="13">
        <f t="shared" si="309"/>
        <v>4.380946807513002E-5</v>
      </c>
      <c r="F2198" s="4">
        <f t="shared" si="310"/>
        <v>1.4290395042563385E-3</v>
      </c>
      <c r="G2198" s="6">
        <f t="shared" si="311"/>
        <v>0.21590377928758725</v>
      </c>
      <c r="H2198" s="8">
        <f t="shared" ref="H2198:H2261" si="317">IF(G2198&lt;0,1,0)</f>
        <v>0</v>
      </c>
      <c r="I2198" s="6">
        <f t="shared" si="313"/>
        <v>4.0755845447617656</v>
      </c>
      <c r="J2198" s="15">
        <f t="shared" si="314"/>
        <v>42600</v>
      </c>
      <c r="K2198" s="7">
        <f t="shared" si="315"/>
        <v>10.527960592160237</v>
      </c>
    </row>
    <row r="2199" spans="1:11" x14ac:dyDescent="0.2">
      <c r="A2199" s="11">
        <v>42601</v>
      </c>
      <c r="B2199" s="12">
        <v>6858.95</v>
      </c>
      <c r="C2199" s="4">
        <f t="shared" si="312"/>
        <v>-1.458343152610441E-3</v>
      </c>
      <c r="D2199" s="4">
        <f t="shared" si="316"/>
        <v>1.4509140916531771E-7</v>
      </c>
      <c r="E2199" s="13">
        <f t="shared" si="309"/>
        <v>4.1260534823124259E-5</v>
      </c>
      <c r="F2199" s="4">
        <f t="shared" si="310"/>
        <v>-1.4584882440196064E-3</v>
      </c>
      <c r="G2199" s="6">
        <f t="shared" si="311"/>
        <v>-0.22705731941437229</v>
      </c>
      <c r="H2199" s="8">
        <f t="shared" si="317"/>
        <v>1</v>
      </c>
      <c r="I2199" s="6">
        <f t="shared" si="313"/>
        <v>4.1030859977147438</v>
      </c>
      <c r="J2199" s="15">
        <f t="shared" si="314"/>
        <v>42601</v>
      </c>
      <c r="K2199" s="7">
        <f t="shared" si="315"/>
        <v>10.217101012640738</v>
      </c>
    </row>
    <row r="2200" spans="1:11" x14ac:dyDescent="0.2">
      <c r="A2200" s="11">
        <v>42604</v>
      </c>
      <c r="B2200" s="12">
        <v>6828.54</v>
      </c>
      <c r="C2200" s="4">
        <f t="shared" si="312"/>
        <v>-4.4434808771942457E-3</v>
      </c>
      <c r="D2200" s="4">
        <f t="shared" si="316"/>
        <v>1.4509140916531771E-7</v>
      </c>
      <c r="E2200" s="13">
        <f t="shared" si="309"/>
        <v>3.9401478401646285E-5</v>
      </c>
      <c r="F2200" s="4">
        <f t="shared" si="310"/>
        <v>-4.4436259686034107E-3</v>
      </c>
      <c r="G2200" s="6">
        <f t="shared" si="311"/>
        <v>-0.70791519998974484</v>
      </c>
      <c r="H2200" s="8">
        <f t="shared" si="317"/>
        <v>1</v>
      </c>
      <c r="I2200" s="6">
        <f t="shared" si="313"/>
        <v>3.9013431113470305</v>
      </c>
      <c r="J2200" s="15">
        <f t="shared" si="314"/>
        <v>42604</v>
      </c>
      <c r="K2200" s="7">
        <f t="shared" si="315"/>
        <v>9.9842746534820996</v>
      </c>
    </row>
    <row r="2201" spans="1:11" x14ac:dyDescent="0.2">
      <c r="A2201" s="11">
        <v>42605</v>
      </c>
      <c r="B2201" s="12">
        <v>6868.51</v>
      </c>
      <c r="C2201" s="4">
        <f t="shared" si="312"/>
        <v>5.8363097829804336E-3</v>
      </c>
      <c r="D2201" s="4">
        <f t="shared" si="316"/>
        <v>1.4509140916531771E-7</v>
      </c>
      <c r="E2201" s="13">
        <f t="shared" si="309"/>
        <v>4.103447566468158E-5</v>
      </c>
      <c r="F2201" s="4">
        <f t="shared" si="310"/>
        <v>5.8361646915712686E-3</v>
      </c>
      <c r="G2201" s="6">
        <f t="shared" si="311"/>
        <v>0.91107282852787119</v>
      </c>
      <c r="H2201" s="8">
        <f t="shared" si="317"/>
        <v>0</v>
      </c>
      <c r="I2201" s="6">
        <f t="shared" si="313"/>
        <v>3.7165836047157872</v>
      </c>
      <c r="J2201" s="15">
        <f t="shared" si="314"/>
        <v>42605</v>
      </c>
      <c r="K2201" s="7">
        <f t="shared" si="315"/>
        <v>10.189073727853989</v>
      </c>
    </row>
    <row r="2202" spans="1:11" x14ac:dyDescent="0.2">
      <c r="A2202" s="11">
        <v>42606</v>
      </c>
      <c r="B2202" s="12">
        <v>6835.78</v>
      </c>
      <c r="C2202" s="4">
        <f t="shared" si="312"/>
        <v>-4.7766155314531728E-3</v>
      </c>
      <c r="D2202" s="4">
        <f t="shared" si="316"/>
        <v>1.4509140916531771E-7</v>
      </c>
      <c r="E2202" s="13">
        <f t="shared" si="309"/>
        <v>3.8805798136586937E-5</v>
      </c>
      <c r="F2202" s="4">
        <f t="shared" si="310"/>
        <v>-4.7767606228623378E-3</v>
      </c>
      <c r="G2202" s="6">
        <f t="shared" si="311"/>
        <v>-0.76680540950665499</v>
      </c>
      <c r="H2202" s="8">
        <f t="shared" si="317"/>
        <v>1</v>
      </c>
      <c r="I2202" s="6">
        <f t="shared" si="313"/>
        <v>3.8655366417657908</v>
      </c>
      <c r="J2202" s="15">
        <f t="shared" si="314"/>
        <v>42606</v>
      </c>
      <c r="K2202" s="7">
        <f t="shared" si="315"/>
        <v>9.9085149889155915</v>
      </c>
    </row>
    <row r="2203" spans="1:11" x14ac:dyDescent="0.2">
      <c r="A2203" s="11">
        <v>42607</v>
      </c>
      <c r="B2203" s="12">
        <v>6816.9</v>
      </c>
      <c r="C2203" s="4">
        <f t="shared" si="312"/>
        <v>-2.7657591088476696E-3</v>
      </c>
      <c r="D2203" s="4">
        <f t="shared" si="316"/>
        <v>1.4509140916531771E-7</v>
      </c>
      <c r="E2203" s="13">
        <f t="shared" si="309"/>
        <v>4.1078941497665876E-5</v>
      </c>
      <c r="F2203" s="4">
        <f t="shared" si="310"/>
        <v>-2.765904200256835E-3</v>
      </c>
      <c r="G2203" s="6">
        <f t="shared" si="311"/>
        <v>-0.43154641351625855</v>
      </c>
      <c r="H2203" s="8">
        <f t="shared" si="317"/>
        <v>1</v>
      </c>
      <c r="I2203" s="6">
        <f t="shared" si="313"/>
        <v>4.0379527833305549</v>
      </c>
      <c r="J2203" s="15">
        <f t="shared" si="314"/>
        <v>42607</v>
      </c>
      <c r="K2203" s="7">
        <f t="shared" si="315"/>
        <v>10.194592781916043</v>
      </c>
    </row>
    <row r="2204" spans="1:11" x14ac:dyDescent="0.2">
      <c r="A2204" s="11">
        <v>42608</v>
      </c>
      <c r="B2204" s="12">
        <v>6838.05</v>
      </c>
      <c r="C2204" s="4">
        <f t="shared" si="312"/>
        <v>3.0977802062071612E-3</v>
      </c>
      <c r="D2204" s="4">
        <f t="shared" si="316"/>
        <v>1.4509140916531771E-7</v>
      </c>
      <c r="E2204" s="13">
        <f t="shared" si="309"/>
        <v>4.0268265398059853E-5</v>
      </c>
      <c r="F2204" s="4">
        <f t="shared" si="310"/>
        <v>3.0976351147979958E-3</v>
      </c>
      <c r="G2204" s="6">
        <f t="shared" si="311"/>
        <v>0.48814494653019336</v>
      </c>
      <c r="H2204" s="8">
        <f t="shared" si="317"/>
        <v>0</v>
      </c>
      <c r="I2204" s="6">
        <f t="shared" si="313"/>
        <v>4.0218921515466617</v>
      </c>
      <c r="J2204" s="15">
        <f t="shared" si="314"/>
        <v>42608</v>
      </c>
      <c r="K2204" s="7">
        <f t="shared" si="315"/>
        <v>10.093498474616789</v>
      </c>
    </row>
    <row r="2205" spans="1:11" x14ac:dyDescent="0.2">
      <c r="A2205" s="11">
        <v>42612</v>
      </c>
      <c r="B2205" s="12">
        <v>6820.79</v>
      </c>
      <c r="C2205" s="4">
        <f t="shared" si="312"/>
        <v>-2.5273023458805863E-3</v>
      </c>
      <c r="D2205" s="4">
        <f t="shared" si="316"/>
        <v>1.4509140916531771E-7</v>
      </c>
      <c r="E2205" s="13">
        <f t="shared" si="309"/>
        <v>3.8128014498694412E-5</v>
      </c>
      <c r="F2205" s="4">
        <f t="shared" si="310"/>
        <v>-2.5274474372897517E-3</v>
      </c>
      <c r="G2205" s="6">
        <f t="shared" si="311"/>
        <v>-0.40931724030235006</v>
      </c>
      <c r="H2205" s="8">
        <f t="shared" si="317"/>
        <v>1</v>
      </c>
      <c r="I2205" s="6">
        <f t="shared" si="313"/>
        <v>4.0845717938630912</v>
      </c>
      <c r="J2205" s="15">
        <f t="shared" si="314"/>
        <v>42612</v>
      </c>
      <c r="K2205" s="7">
        <f t="shared" si="315"/>
        <v>9.8216025516051531</v>
      </c>
    </row>
    <row r="2206" spans="1:11" x14ac:dyDescent="0.2">
      <c r="A2206" s="11">
        <v>42613</v>
      </c>
      <c r="B2206" s="12">
        <v>6781.51</v>
      </c>
      <c r="C2206" s="4">
        <f t="shared" si="312"/>
        <v>-5.7755099044911676E-3</v>
      </c>
      <c r="D2206" s="4">
        <f t="shared" si="316"/>
        <v>1.4509140916531771E-7</v>
      </c>
      <c r="E2206" s="13">
        <f t="shared" si="309"/>
        <v>3.7423091013426963E-5</v>
      </c>
      <c r="F2206" s="4">
        <f t="shared" si="310"/>
        <v>-5.7756549959003325E-3</v>
      </c>
      <c r="G2206" s="6">
        <f t="shared" si="311"/>
        <v>-0.94412916849923589</v>
      </c>
      <c r="H2206" s="8">
        <f t="shared" si="317"/>
        <v>1</v>
      </c>
      <c r="I2206" s="6">
        <f t="shared" si="313"/>
        <v>3.7319828420322061</v>
      </c>
      <c r="J2206" s="15">
        <f t="shared" si="314"/>
        <v>42613</v>
      </c>
      <c r="K2206" s="7">
        <f t="shared" si="315"/>
        <v>9.7303864396009576</v>
      </c>
    </row>
    <row r="2207" spans="1:11" x14ac:dyDescent="0.2">
      <c r="A2207" s="11">
        <v>42614</v>
      </c>
      <c r="B2207" s="12">
        <v>6745.97</v>
      </c>
      <c r="C2207" s="4">
        <f t="shared" si="312"/>
        <v>-5.254501469740702E-3</v>
      </c>
      <c r="D2207" s="4">
        <f t="shared" si="316"/>
        <v>1.4509140916531771E-7</v>
      </c>
      <c r="E2207" s="13">
        <f t="shared" si="309"/>
        <v>4.181665206248265E-5</v>
      </c>
      <c r="F2207" s="4">
        <f t="shared" si="310"/>
        <v>-5.254646561149867E-3</v>
      </c>
      <c r="G2207" s="6">
        <f t="shared" si="311"/>
        <v>-0.81258514776944291</v>
      </c>
      <c r="H2207" s="8">
        <f t="shared" si="317"/>
        <v>1</v>
      </c>
      <c r="I2207" s="6">
        <f t="shared" si="313"/>
        <v>3.7920221171391604</v>
      </c>
      <c r="J2207" s="15">
        <f t="shared" si="314"/>
        <v>42614</v>
      </c>
      <c r="K2207" s="7">
        <f t="shared" si="315"/>
        <v>10.285724559703176</v>
      </c>
    </row>
    <row r="2208" spans="1:11" x14ac:dyDescent="0.2">
      <c r="A2208" s="11">
        <v>42615</v>
      </c>
      <c r="B2208" s="12">
        <v>6894.6</v>
      </c>
      <c r="C2208" s="4">
        <f t="shared" si="312"/>
        <v>2.1793206959686649E-2</v>
      </c>
      <c r="D2208" s="4">
        <f t="shared" si="316"/>
        <v>1.4509140916531771E-7</v>
      </c>
      <c r="E2208" s="13">
        <f t="shared" si="309"/>
        <v>4.4634098714952994E-5</v>
      </c>
      <c r="F2208" s="4">
        <f t="shared" si="310"/>
        <v>2.1793061868277484E-2</v>
      </c>
      <c r="G2208" s="6">
        <f t="shared" si="311"/>
        <v>3.2620068370694639</v>
      </c>
      <c r="H2208" s="8">
        <f t="shared" si="317"/>
        <v>0</v>
      </c>
      <c r="I2208" s="6">
        <f t="shared" si="313"/>
        <v>-1.230776612810776</v>
      </c>
      <c r="J2208" s="15">
        <f t="shared" si="314"/>
        <v>42615</v>
      </c>
      <c r="K2208" s="7">
        <f t="shared" si="315"/>
        <v>10.626583164349256</v>
      </c>
    </row>
    <row r="2209" spans="1:11" x14ac:dyDescent="0.2">
      <c r="A2209" s="11">
        <v>42618</v>
      </c>
      <c r="B2209" s="12">
        <v>6879.42</v>
      </c>
      <c r="C2209" s="4">
        <f t="shared" si="312"/>
        <v>-2.2041504434759458E-3</v>
      </c>
      <c r="D2209" s="4">
        <f t="shared" si="316"/>
        <v>1.4509140916531771E-7</v>
      </c>
      <c r="E2209" s="13">
        <f t="shared" si="309"/>
        <v>4.1989996668423174E-5</v>
      </c>
      <c r="F2209" s="4">
        <f t="shared" si="310"/>
        <v>-2.2042955348851112E-3</v>
      </c>
      <c r="G2209" s="6">
        <f t="shared" si="311"/>
        <v>-0.34017069775501574</v>
      </c>
      <c r="H2209" s="8">
        <f t="shared" si="317"/>
        <v>1</v>
      </c>
      <c r="I2209" s="6">
        <f t="shared" si="313"/>
        <v>4.0622429862949225</v>
      </c>
      <c r="J2209" s="15">
        <f t="shared" si="314"/>
        <v>42618</v>
      </c>
      <c r="K2209" s="7">
        <f t="shared" si="315"/>
        <v>10.307021469421253</v>
      </c>
    </row>
    <row r="2210" spans="1:11" x14ac:dyDescent="0.2">
      <c r="A2210" s="11">
        <v>42619</v>
      </c>
      <c r="B2210" s="12">
        <v>6826.05</v>
      </c>
      <c r="C2210" s="4">
        <f t="shared" si="312"/>
        <v>-7.7881706742664461E-3</v>
      </c>
      <c r="D2210" s="4">
        <f t="shared" si="316"/>
        <v>1.4509140916531771E-7</v>
      </c>
      <c r="E2210" s="13">
        <f t="shared" si="309"/>
        <v>4.0554924842825761E-5</v>
      </c>
      <c r="F2210" s="4">
        <f t="shared" si="310"/>
        <v>-7.7883157656756111E-3</v>
      </c>
      <c r="G2210" s="6">
        <f t="shared" si="311"/>
        <v>-1.2229867464046342</v>
      </c>
      <c r="H2210" s="8">
        <f t="shared" si="317"/>
        <v>1</v>
      </c>
      <c r="I2210" s="6">
        <f t="shared" si="313"/>
        <v>3.3896398426844652</v>
      </c>
      <c r="J2210" s="15">
        <f t="shared" si="314"/>
        <v>42619</v>
      </c>
      <c r="K2210" s="7">
        <f t="shared" si="315"/>
        <v>10.129361275635754</v>
      </c>
    </row>
    <row r="2211" spans="1:11" x14ac:dyDescent="0.2">
      <c r="A2211" s="11">
        <v>42620</v>
      </c>
      <c r="B2211" s="12">
        <v>6846.58</v>
      </c>
      <c r="C2211" s="4">
        <f t="shared" si="312"/>
        <v>3.0030821325747001E-3</v>
      </c>
      <c r="D2211" s="4">
        <f t="shared" si="316"/>
        <v>1.4509140916531771E-7</v>
      </c>
      <c r="E2211" s="13">
        <f t="shared" si="309"/>
        <v>4.9665468743067066E-5</v>
      </c>
      <c r="F2211" s="4">
        <f t="shared" si="310"/>
        <v>3.0029370411655348E-3</v>
      </c>
      <c r="G2211" s="6">
        <f t="shared" si="311"/>
        <v>0.42610728342583537</v>
      </c>
      <c r="H2211" s="8">
        <f t="shared" si="317"/>
        <v>0</v>
      </c>
      <c r="I2211" s="6">
        <f t="shared" si="313"/>
        <v>3.945378088423507</v>
      </c>
      <c r="J2211" s="15">
        <f t="shared" si="314"/>
        <v>42620</v>
      </c>
      <c r="K2211" s="7">
        <f t="shared" si="315"/>
        <v>11.209533260576004</v>
      </c>
    </row>
    <row r="2212" spans="1:11" x14ac:dyDescent="0.2">
      <c r="A2212" s="11">
        <v>42621</v>
      </c>
      <c r="B2212" s="12">
        <v>6858.7</v>
      </c>
      <c r="C2212" s="4">
        <f t="shared" si="312"/>
        <v>1.7686618820551931E-3</v>
      </c>
      <c r="D2212" s="4">
        <f t="shared" si="316"/>
        <v>1.4509140916531771E-7</v>
      </c>
      <c r="E2212" s="13">
        <f t="shared" si="309"/>
        <v>4.6440707432550998E-5</v>
      </c>
      <c r="F2212" s="4">
        <f t="shared" si="310"/>
        <v>1.7685167906460277E-3</v>
      </c>
      <c r="G2212" s="6">
        <f t="shared" si="311"/>
        <v>0.25951339191955891</v>
      </c>
      <c r="H2212" s="8">
        <f t="shared" si="317"/>
        <v>0</v>
      </c>
      <c r="I2212" s="6">
        <f t="shared" si="313"/>
        <v>4.0360549504983023</v>
      </c>
      <c r="J2212" s="15">
        <f t="shared" si="314"/>
        <v>42621</v>
      </c>
      <c r="K2212" s="7">
        <f t="shared" si="315"/>
        <v>10.839510588783703</v>
      </c>
    </row>
    <row r="2213" spans="1:11" x14ac:dyDescent="0.2">
      <c r="A2213" s="11">
        <v>42622</v>
      </c>
      <c r="B2213" s="12">
        <v>6776.95</v>
      </c>
      <c r="C2213" s="4">
        <f t="shared" si="312"/>
        <v>-1.1990771175458536E-2</v>
      </c>
      <c r="D2213" s="4">
        <f t="shared" si="316"/>
        <v>1.4509140916531771E-7</v>
      </c>
      <c r="E2213" s="13">
        <f t="shared" si="309"/>
        <v>4.358810867788603E-5</v>
      </c>
      <c r="F2213" s="4">
        <f t="shared" si="310"/>
        <v>-1.1990916266867701E-2</v>
      </c>
      <c r="G2213" s="6">
        <f t="shared" si="311"/>
        <v>-1.8162195985313081</v>
      </c>
      <c r="H2213" s="8">
        <f t="shared" si="317"/>
        <v>1</v>
      </c>
      <c r="I2213" s="6">
        <f t="shared" si="313"/>
        <v>2.4520977425279384</v>
      </c>
      <c r="J2213" s="15">
        <f t="shared" si="314"/>
        <v>42622</v>
      </c>
      <c r="K2213" s="7">
        <f t="shared" si="315"/>
        <v>10.501329199441928</v>
      </c>
    </row>
    <row r="2214" spans="1:11" x14ac:dyDescent="0.2">
      <c r="A2214" s="11">
        <v>42625</v>
      </c>
      <c r="B2214" s="12">
        <v>6700.9</v>
      </c>
      <c r="C2214" s="4">
        <f t="shared" si="312"/>
        <v>-1.1285302497051742E-2</v>
      </c>
      <c r="D2214" s="4">
        <f t="shared" si="316"/>
        <v>1.4509140916531771E-7</v>
      </c>
      <c r="E2214" s="13">
        <f t="shared" si="309"/>
        <v>6.7811778975036376E-5</v>
      </c>
      <c r="F2214" s="4">
        <f t="shared" si="310"/>
        <v>-1.1285447588460907E-2</v>
      </c>
      <c r="G2214" s="6">
        <f t="shared" si="311"/>
        <v>-1.3704595426745505</v>
      </c>
      <c r="H2214" s="8">
        <f t="shared" si="317"/>
        <v>1</v>
      </c>
      <c r="I2214" s="6">
        <f t="shared" si="313"/>
        <v>2.9413691111975648</v>
      </c>
      <c r="J2214" s="15">
        <f t="shared" si="314"/>
        <v>42625</v>
      </c>
      <c r="K2214" s="7">
        <f t="shared" si="315"/>
        <v>13.098236553324346</v>
      </c>
    </row>
    <row r="2215" spans="1:11" x14ac:dyDescent="0.2">
      <c r="A2215" s="11">
        <v>42626</v>
      </c>
      <c r="B2215" s="12">
        <v>6665.63</v>
      </c>
      <c r="C2215" s="4">
        <f t="shared" si="312"/>
        <v>-5.2773729393804448E-3</v>
      </c>
      <c r="D2215" s="4">
        <f t="shared" si="316"/>
        <v>1.4509140916531771E-7</v>
      </c>
      <c r="E2215" s="13">
        <f t="shared" si="309"/>
        <v>8.6185180322020651E-5</v>
      </c>
      <c r="F2215" s="4">
        <f t="shared" si="310"/>
        <v>-5.2775180307896097E-3</v>
      </c>
      <c r="G2215" s="6">
        <f t="shared" si="311"/>
        <v>-0.56847769399304671</v>
      </c>
      <c r="H2215" s="8">
        <f t="shared" si="317"/>
        <v>1</v>
      </c>
      <c r="I2215" s="6">
        <f t="shared" si="313"/>
        <v>3.598984181058118</v>
      </c>
      <c r="J2215" s="15">
        <f t="shared" si="314"/>
        <v>42626</v>
      </c>
      <c r="K2215" s="7">
        <f t="shared" si="315"/>
        <v>14.76646559657091</v>
      </c>
    </row>
    <row r="2216" spans="1:11" x14ac:dyDescent="0.2">
      <c r="A2216" s="11">
        <v>42627</v>
      </c>
      <c r="B2216" s="12">
        <v>6673.31</v>
      </c>
      <c r="C2216" s="4">
        <f t="shared" si="312"/>
        <v>1.1515159148527681E-3</v>
      </c>
      <c r="D2216" s="4">
        <f t="shared" si="316"/>
        <v>1.4509140916531771E-7</v>
      </c>
      <c r="E2216" s="13">
        <f t="shared" si="309"/>
        <v>8.3926964289672142E-5</v>
      </c>
      <c r="F2216" s="4">
        <f t="shared" si="310"/>
        <v>1.1513708234436027E-3</v>
      </c>
      <c r="G2216" s="6">
        <f t="shared" si="311"/>
        <v>0.1256795053192313</v>
      </c>
      <c r="H2216" s="8">
        <f t="shared" si="317"/>
        <v>0</v>
      </c>
      <c r="I2216" s="6">
        <f t="shared" si="313"/>
        <v>3.7659456028034981</v>
      </c>
      <c r="J2216" s="15">
        <f t="shared" si="314"/>
        <v>42627</v>
      </c>
      <c r="K2216" s="7">
        <f t="shared" si="315"/>
        <v>14.571726721733103</v>
      </c>
    </row>
    <row r="2217" spans="1:11" x14ac:dyDescent="0.2">
      <c r="A2217" s="11">
        <v>42628</v>
      </c>
      <c r="B2217" s="12">
        <v>6730.3</v>
      </c>
      <c r="C2217" s="4">
        <f t="shared" si="312"/>
        <v>8.5037304768084861E-3</v>
      </c>
      <c r="D2217" s="4">
        <f t="shared" si="316"/>
        <v>1.4509140916531771E-7</v>
      </c>
      <c r="E2217" s="13">
        <f t="shared" si="309"/>
        <v>7.674815971141875E-5</v>
      </c>
      <c r="F2217" s="4">
        <f t="shared" si="310"/>
        <v>8.5035853853993211E-3</v>
      </c>
      <c r="G2217" s="6">
        <f t="shared" si="311"/>
        <v>0.9706621421094983</v>
      </c>
      <c r="H2217" s="8">
        <f t="shared" si="317"/>
        <v>0</v>
      </c>
      <c r="I2217" s="6">
        <f t="shared" si="313"/>
        <v>3.3474595444759387</v>
      </c>
      <c r="J2217" s="15">
        <f t="shared" si="314"/>
        <v>42628</v>
      </c>
      <c r="K2217" s="7">
        <f t="shared" si="315"/>
        <v>13.934591636280174</v>
      </c>
    </row>
    <row r="2218" spans="1:11" x14ac:dyDescent="0.2">
      <c r="A2218" s="11">
        <v>42629</v>
      </c>
      <c r="B2218" s="12">
        <v>6710.28</v>
      </c>
      <c r="C2218" s="4">
        <f t="shared" si="312"/>
        <v>-2.9790403101539833E-3</v>
      </c>
      <c r="D2218" s="4">
        <f t="shared" si="316"/>
        <v>1.4509140916531771E-7</v>
      </c>
      <c r="E2218" s="13">
        <f t="shared" si="309"/>
        <v>7.0397845059252593E-5</v>
      </c>
      <c r="F2218" s="4">
        <f t="shared" si="310"/>
        <v>-2.9791854015631487E-3</v>
      </c>
      <c r="G2218" s="6">
        <f t="shared" si="311"/>
        <v>-0.35507316278027479</v>
      </c>
      <c r="H2218" s="8">
        <f t="shared" si="317"/>
        <v>1</v>
      </c>
      <c r="I2218" s="6">
        <f t="shared" si="313"/>
        <v>3.7986969439432188</v>
      </c>
      <c r="J2218" s="15">
        <f t="shared" si="314"/>
        <v>42629</v>
      </c>
      <c r="K2218" s="7">
        <f t="shared" si="315"/>
        <v>13.345656521876661</v>
      </c>
    </row>
    <row r="2219" spans="1:11" x14ac:dyDescent="0.2">
      <c r="A2219" s="11">
        <v>42632</v>
      </c>
      <c r="B2219" s="12">
        <v>6813.55</v>
      </c>
      <c r="C2219" s="4">
        <f t="shared" si="312"/>
        <v>1.5272597677151663E-2</v>
      </c>
      <c r="D2219" s="4">
        <f t="shared" si="316"/>
        <v>1.4509140916531771E-7</v>
      </c>
      <c r="E2219" s="13">
        <f t="shared" si="309"/>
        <v>6.643147933254531E-5</v>
      </c>
      <c r="F2219" s="4">
        <f t="shared" si="310"/>
        <v>1.5272452585742499E-2</v>
      </c>
      <c r="G2219" s="6">
        <f t="shared" si="311"/>
        <v>1.8737939124358438</v>
      </c>
      <c r="H2219" s="8">
        <f t="shared" si="317"/>
        <v>0</v>
      </c>
      <c r="I2219" s="6">
        <f t="shared" si="313"/>
        <v>2.1351794174004102</v>
      </c>
      <c r="J2219" s="15">
        <f t="shared" si="314"/>
        <v>42632</v>
      </c>
      <c r="K2219" s="7">
        <f t="shared" si="315"/>
        <v>12.964244779829622</v>
      </c>
    </row>
    <row r="2220" spans="1:11" x14ac:dyDescent="0.2">
      <c r="A2220" s="11">
        <v>42633</v>
      </c>
      <c r="B2220" s="12">
        <v>6830.79</v>
      </c>
      <c r="C2220" s="4">
        <f t="shared" si="312"/>
        <v>2.5270565193439092E-3</v>
      </c>
      <c r="D2220" s="4">
        <f t="shared" si="316"/>
        <v>1.4509140916531771E-7</v>
      </c>
      <c r="E2220" s="13">
        <f t="shared" si="309"/>
        <v>6.1271789898183581E-5</v>
      </c>
      <c r="F2220" s="4">
        <f t="shared" si="310"/>
        <v>2.5269114279347438E-3</v>
      </c>
      <c r="G2220" s="6">
        <f t="shared" si="311"/>
        <v>0.32281948166321794</v>
      </c>
      <c r="H2220" s="8">
        <f t="shared" si="317"/>
        <v>0</v>
      </c>
      <c r="I2220" s="6">
        <f t="shared" si="313"/>
        <v>3.879050767107151</v>
      </c>
      <c r="J2220" s="15">
        <f t="shared" si="314"/>
        <v>42633</v>
      </c>
      <c r="K2220" s="7">
        <f t="shared" si="315"/>
        <v>12.45060755314392</v>
      </c>
    </row>
    <row r="2221" spans="1:11" x14ac:dyDescent="0.2">
      <c r="A2221" s="11">
        <v>42634</v>
      </c>
      <c r="B2221" s="12">
        <v>6834.77</v>
      </c>
      <c r="C2221" s="4">
        <f t="shared" si="312"/>
        <v>5.8248620803415827E-4</v>
      </c>
      <c r="D2221" s="4">
        <f t="shared" si="316"/>
        <v>1.4509140916531771E-7</v>
      </c>
      <c r="E2221" s="13">
        <f t="shared" si="309"/>
        <v>5.6707568786090544E-5</v>
      </c>
      <c r="F2221" s="4">
        <f t="shared" si="310"/>
        <v>5.8234111662499297E-4</v>
      </c>
      <c r="G2221" s="6">
        <f t="shared" si="311"/>
        <v>7.7331590183771906E-2</v>
      </c>
      <c r="H2221" s="8">
        <f t="shared" si="317"/>
        <v>0</v>
      </c>
      <c r="I2221" s="6">
        <f t="shared" si="313"/>
        <v>3.9668728132994011</v>
      </c>
      <c r="J2221" s="15">
        <f t="shared" si="314"/>
        <v>42634</v>
      </c>
      <c r="K2221" s="7">
        <f t="shared" si="315"/>
        <v>11.977902530443679</v>
      </c>
    </row>
    <row r="2222" spans="1:11" x14ac:dyDescent="0.2">
      <c r="A2222" s="11">
        <v>42635</v>
      </c>
      <c r="B2222" s="12">
        <v>6911.4</v>
      </c>
      <c r="C2222" s="4">
        <f t="shared" si="312"/>
        <v>1.1149402897838594E-2</v>
      </c>
      <c r="D2222" s="4">
        <f t="shared" si="316"/>
        <v>1.4509140916531771E-7</v>
      </c>
      <c r="E2222" s="13">
        <f t="shared" si="309"/>
        <v>5.2670094316921686E-5</v>
      </c>
      <c r="F2222" s="4">
        <f t="shared" si="310"/>
        <v>1.1149257806429429E-2</v>
      </c>
      <c r="G2222" s="6">
        <f t="shared" si="311"/>
        <v>1.5362571239806548</v>
      </c>
      <c r="H2222" s="8">
        <f t="shared" si="317"/>
        <v>0</v>
      </c>
      <c r="I2222" s="6">
        <f t="shared" si="313"/>
        <v>2.8267498581828159</v>
      </c>
      <c r="J2222" s="15">
        <f t="shared" si="314"/>
        <v>42635</v>
      </c>
      <c r="K2222" s="7">
        <f t="shared" si="315"/>
        <v>11.543627619678826</v>
      </c>
    </row>
    <row r="2223" spans="1:11" x14ac:dyDescent="0.2">
      <c r="A2223" s="11">
        <v>42636</v>
      </c>
      <c r="B2223" s="12">
        <v>6909.43</v>
      </c>
      <c r="C2223" s="4">
        <f t="shared" si="312"/>
        <v>-2.8507694738168741E-4</v>
      </c>
      <c r="D2223" s="4">
        <f t="shared" si="316"/>
        <v>1.4509140916531771E-7</v>
      </c>
      <c r="E2223" s="13">
        <f t="shared" si="309"/>
        <v>4.9098575828038704E-5</v>
      </c>
      <c r="F2223" s="4">
        <f t="shared" si="310"/>
        <v>-2.8522203879085271E-4</v>
      </c>
      <c r="G2223" s="6">
        <f t="shared" si="311"/>
        <v>-4.0705081856654786E-2</v>
      </c>
      <c r="H2223" s="8">
        <f t="shared" si="317"/>
        <v>1</v>
      </c>
      <c r="I2223" s="6">
        <f t="shared" si="313"/>
        <v>4.0410732795125455</v>
      </c>
      <c r="J2223" s="15">
        <f t="shared" si="314"/>
        <v>42636</v>
      </c>
      <c r="K2223" s="7">
        <f t="shared" si="315"/>
        <v>11.145375581151939</v>
      </c>
    </row>
    <row r="2224" spans="1:11" x14ac:dyDescent="0.2">
      <c r="A2224" s="11">
        <v>42639</v>
      </c>
      <c r="B2224" s="12">
        <v>6818.04</v>
      </c>
      <c r="C2224" s="4">
        <f t="shared" si="312"/>
        <v>-1.331510470937995E-2</v>
      </c>
      <c r="D2224" s="4">
        <f t="shared" si="316"/>
        <v>1.4509140916531771E-7</v>
      </c>
      <c r="E2224" s="13">
        <f t="shared" si="309"/>
        <v>4.5954371804172107E-5</v>
      </c>
      <c r="F2224" s="4">
        <f t="shared" si="310"/>
        <v>-1.3315249800789115E-2</v>
      </c>
      <c r="G2224" s="6">
        <f t="shared" si="311"/>
        <v>-1.9642008814295526</v>
      </c>
      <c r="H2224" s="8">
        <f t="shared" si="317"/>
        <v>1</v>
      </c>
      <c r="I2224" s="6">
        <f t="shared" si="313"/>
        <v>2.1459497010166659</v>
      </c>
      <c r="J2224" s="15">
        <f t="shared" si="314"/>
        <v>42639</v>
      </c>
      <c r="K2224" s="7">
        <f t="shared" si="315"/>
        <v>10.782604539931686</v>
      </c>
    </row>
    <row r="2225" spans="1:11" x14ac:dyDescent="0.2">
      <c r="A2225" s="11">
        <v>42640</v>
      </c>
      <c r="B2225" s="12">
        <v>6807.67</v>
      </c>
      <c r="C2225" s="4">
        <f t="shared" si="312"/>
        <v>-1.5221228107968159E-3</v>
      </c>
      <c r="D2225" s="4">
        <f t="shared" si="316"/>
        <v>1.4509140916531771E-7</v>
      </c>
      <c r="E2225" s="13">
        <f t="shared" si="309"/>
        <v>7.6139361633016065E-5</v>
      </c>
      <c r="F2225" s="4">
        <f t="shared" si="310"/>
        <v>-1.5222679022059813E-3</v>
      </c>
      <c r="G2225" s="6">
        <f t="shared" si="311"/>
        <v>-0.17445622653627421</v>
      </c>
      <c r="H2225" s="8">
        <f t="shared" si="317"/>
        <v>1</v>
      </c>
      <c r="I2225" s="6">
        <f t="shared" si="313"/>
        <v>3.8073165748897968</v>
      </c>
      <c r="J2225" s="15">
        <f t="shared" si="314"/>
        <v>42640</v>
      </c>
      <c r="K2225" s="7">
        <f t="shared" si="315"/>
        <v>13.879214132346638</v>
      </c>
    </row>
    <row r="2226" spans="1:11" x14ac:dyDescent="0.2">
      <c r="A2226" s="11">
        <v>42641</v>
      </c>
      <c r="B2226" s="12">
        <v>6849.38</v>
      </c>
      <c r="C2226" s="4">
        <f t="shared" si="312"/>
        <v>6.1082195180457389E-3</v>
      </c>
      <c r="D2226" s="4">
        <f t="shared" si="316"/>
        <v>1.4509140916531771E-7</v>
      </c>
      <c r="E2226" s="13">
        <f t="shared" si="309"/>
        <v>7.0290382618610507E-5</v>
      </c>
      <c r="F2226" s="4">
        <f t="shared" si="310"/>
        <v>6.108074426636574E-3</v>
      </c>
      <c r="G2226" s="6">
        <f t="shared" si="311"/>
        <v>0.72854497419604025</v>
      </c>
      <c r="H2226" s="8">
        <f t="shared" si="317"/>
        <v>0</v>
      </c>
      <c r="I2226" s="6">
        <f t="shared" si="313"/>
        <v>3.5971103637634099</v>
      </c>
      <c r="J2226" s="15">
        <f t="shared" si="314"/>
        <v>42641</v>
      </c>
      <c r="K2226" s="7">
        <f t="shared" si="315"/>
        <v>13.335466546959823</v>
      </c>
    </row>
    <row r="2227" spans="1:11" x14ac:dyDescent="0.2">
      <c r="A2227" s="11">
        <v>42642</v>
      </c>
      <c r="B2227" s="12">
        <v>6919.42</v>
      </c>
      <c r="C2227" s="4">
        <f t="shared" si="312"/>
        <v>1.0173813859134878E-2</v>
      </c>
      <c r="D2227" s="4">
        <f t="shared" si="316"/>
        <v>1.4509140916531771E-7</v>
      </c>
      <c r="E2227" s="13">
        <f t="shared" si="309"/>
        <v>6.4685345708439965E-5</v>
      </c>
      <c r="F2227" s="4">
        <f t="shared" si="310"/>
        <v>1.0173668767725713E-2</v>
      </c>
      <c r="G2227" s="6">
        <f t="shared" si="311"/>
        <v>1.2649537360356202</v>
      </c>
      <c r="H2227" s="8">
        <f t="shared" si="317"/>
        <v>0</v>
      </c>
      <c r="I2227" s="6">
        <f t="shared" si="313"/>
        <v>3.1039954286986293</v>
      </c>
      <c r="J2227" s="15">
        <f t="shared" si="314"/>
        <v>42642</v>
      </c>
      <c r="K2227" s="7">
        <f t="shared" si="315"/>
        <v>12.792729366415642</v>
      </c>
    </row>
    <row r="2228" spans="1:11" x14ac:dyDescent="0.2">
      <c r="A2228" s="11">
        <v>42643</v>
      </c>
      <c r="B2228" s="12">
        <v>6899.33</v>
      </c>
      <c r="C2228" s="4">
        <f t="shared" si="312"/>
        <v>-2.9076456487132814E-3</v>
      </c>
      <c r="D2228" s="4">
        <f t="shared" si="316"/>
        <v>1.4509140916531771E-7</v>
      </c>
      <c r="E2228" s="13">
        <f t="shared" si="309"/>
        <v>5.9727173685703534E-5</v>
      </c>
      <c r="F2228" s="4">
        <f t="shared" si="310"/>
        <v>-2.9077907401224468E-3</v>
      </c>
      <c r="G2228" s="6">
        <f t="shared" si="311"/>
        <v>-0.37625057047287325</v>
      </c>
      <c r="H2228" s="8">
        <f t="shared" si="317"/>
        <v>1</v>
      </c>
      <c r="I2228" s="6">
        <f t="shared" si="313"/>
        <v>3.8731409561595656</v>
      </c>
      <c r="J2228" s="15">
        <f t="shared" si="314"/>
        <v>42643</v>
      </c>
      <c r="K2228" s="7">
        <f t="shared" si="315"/>
        <v>12.292670557077088</v>
      </c>
    </row>
    <row r="2229" spans="1:11" x14ac:dyDescent="0.2">
      <c r="A2229" s="11">
        <v>42646</v>
      </c>
      <c r="B2229" s="12">
        <v>6983.52</v>
      </c>
      <c r="C2229" s="4">
        <f t="shared" si="312"/>
        <v>1.2128782213763758E-2</v>
      </c>
      <c r="D2229" s="4">
        <f t="shared" si="316"/>
        <v>1.4509140916531771E-7</v>
      </c>
      <c r="E2229" s="13">
        <f t="shared" si="309"/>
        <v>5.6914100442380661E-5</v>
      </c>
      <c r="F2229" s="4">
        <f t="shared" si="310"/>
        <v>1.2128637122354593E-2</v>
      </c>
      <c r="G2229" s="6">
        <f t="shared" si="311"/>
        <v>1.6076890899017151</v>
      </c>
      <c r="H2229" s="8">
        <f t="shared" si="317"/>
        <v>0</v>
      </c>
      <c r="I2229" s="6">
        <f t="shared" si="313"/>
        <v>2.6757130801977747</v>
      </c>
      <c r="J2229" s="15">
        <f t="shared" si="314"/>
        <v>42646</v>
      </c>
      <c r="K2229" s="7">
        <f t="shared" si="315"/>
        <v>11.999694751085258</v>
      </c>
    </row>
    <row r="2230" spans="1:11" x14ac:dyDescent="0.2">
      <c r="A2230" s="11">
        <v>42647</v>
      </c>
      <c r="B2230" s="12">
        <v>7074.34</v>
      </c>
      <c r="C2230" s="4">
        <f t="shared" si="312"/>
        <v>1.2921065305738859E-2</v>
      </c>
      <c r="D2230" s="4">
        <f t="shared" si="316"/>
        <v>1.4509140916531771E-7</v>
      </c>
      <c r="E2230" s="13">
        <f t="shared" si="309"/>
        <v>5.2852790612492725E-5</v>
      </c>
      <c r="F2230" s="4">
        <f t="shared" si="310"/>
        <v>1.2920920214329694E-2</v>
      </c>
      <c r="G2230" s="6">
        <f t="shared" si="311"/>
        <v>1.7772948535492665</v>
      </c>
      <c r="H2230" s="8">
        <f t="shared" si="317"/>
        <v>0</v>
      </c>
      <c r="I2230" s="6">
        <f t="shared" si="313"/>
        <v>2.4256729908365102</v>
      </c>
      <c r="J2230" s="15">
        <f t="shared" si="314"/>
        <v>42647</v>
      </c>
      <c r="K2230" s="7">
        <f t="shared" si="315"/>
        <v>11.563630928458698</v>
      </c>
    </row>
    <row r="2231" spans="1:11" x14ac:dyDescent="0.2">
      <c r="A2231" s="11">
        <v>42648</v>
      </c>
      <c r="B2231" s="12">
        <v>7033.25</v>
      </c>
      <c r="C2231" s="4">
        <f t="shared" si="312"/>
        <v>-5.8252495563033482E-3</v>
      </c>
      <c r="D2231" s="4">
        <f t="shared" si="316"/>
        <v>1.4509140916531771E-7</v>
      </c>
      <c r="E2231" s="13">
        <f t="shared" si="309"/>
        <v>4.9260187549045263E-5</v>
      </c>
      <c r="F2231" s="4">
        <f t="shared" si="310"/>
        <v>-5.8253946477125132E-3</v>
      </c>
      <c r="G2231" s="6">
        <f t="shared" si="311"/>
        <v>-0.82999852759896986</v>
      </c>
      <c r="H2231" s="8">
        <f t="shared" si="317"/>
        <v>1</v>
      </c>
      <c r="I2231" s="6">
        <f t="shared" si="313"/>
        <v>3.6958098678619744</v>
      </c>
      <c r="J2231" s="15">
        <f t="shared" si="314"/>
        <v>42648</v>
      </c>
      <c r="K2231" s="7">
        <f t="shared" si="315"/>
        <v>11.163703440126154</v>
      </c>
    </row>
    <row r="2232" spans="1:11" x14ac:dyDescent="0.2">
      <c r="A2232" s="11">
        <v>42649</v>
      </c>
      <c r="B2232" s="12">
        <v>6999.96</v>
      </c>
      <c r="C2232" s="4">
        <f t="shared" si="312"/>
        <v>-4.7444686492142622E-3</v>
      </c>
      <c r="D2232" s="4">
        <f t="shared" si="316"/>
        <v>1.4509140916531771E-7</v>
      </c>
      <c r="E2232" s="13">
        <f t="shared" si="309"/>
        <v>5.2394997918041672E-5</v>
      </c>
      <c r="F2232" s="4">
        <f t="shared" si="310"/>
        <v>-4.7446137406234271E-3</v>
      </c>
      <c r="G2232" s="6">
        <f t="shared" si="311"/>
        <v>-0.65547472275549323</v>
      </c>
      <c r="H2232" s="8">
        <f t="shared" si="317"/>
        <v>1</v>
      </c>
      <c r="I2232" s="6">
        <f t="shared" si="313"/>
        <v>3.7945876260962277</v>
      </c>
      <c r="J2232" s="15">
        <f t="shared" si="314"/>
        <v>42649</v>
      </c>
      <c r="K2232" s="7">
        <f t="shared" si="315"/>
        <v>11.513441915111459</v>
      </c>
    </row>
    <row r="2233" spans="1:11" x14ac:dyDescent="0.2">
      <c r="A2233" s="11">
        <v>42650</v>
      </c>
      <c r="B2233" s="12">
        <v>7044.39</v>
      </c>
      <c r="C2233" s="4">
        <f t="shared" si="312"/>
        <v>6.3271206171973396E-3</v>
      </c>
      <c r="D2233" s="4">
        <f t="shared" si="316"/>
        <v>1.4509140916531771E-7</v>
      </c>
      <c r="E2233" s="13">
        <f t="shared" si="309"/>
        <v>5.3042902859499123E-5</v>
      </c>
      <c r="F2233" s="4">
        <f t="shared" si="310"/>
        <v>6.3269755257881746E-3</v>
      </c>
      <c r="G2233" s="6">
        <f t="shared" si="311"/>
        <v>0.86872538608853622</v>
      </c>
      <c r="H2233" s="8">
        <f t="shared" si="317"/>
        <v>0</v>
      </c>
      <c r="I2233" s="6">
        <f t="shared" si="313"/>
        <v>3.6259243105558454</v>
      </c>
      <c r="J2233" s="15">
        <f t="shared" si="314"/>
        <v>42650</v>
      </c>
      <c r="K2233" s="7">
        <f t="shared" si="315"/>
        <v>11.584409533270687</v>
      </c>
    </row>
    <row r="2234" spans="1:11" x14ac:dyDescent="0.2">
      <c r="A2234" s="11">
        <v>42653</v>
      </c>
      <c r="B2234" s="12">
        <v>7097.5</v>
      </c>
      <c r="C2234" s="4">
        <f t="shared" si="312"/>
        <v>7.5110539945194791E-3</v>
      </c>
      <c r="D2234" s="4">
        <f t="shared" si="316"/>
        <v>1.4509140916531771E-7</v>
      </c>
      <c r="E2234" s="13">
        <f t="shared" si="309"/>
        <v>4.9428359362967893E-5</v>
      </c>
      <c r="F2234" s="4">
        <f t="shared" si="310"/>
        <v>7.5109089031103141E-3</v>
      </c>
      <c r="G2234" s="6">
        <f t="shared" si="311"/>
        <v>1.0683274731542742</v>
      </c>
      <c r="H2234" s="8">
        <f t="shared" si="317"/>
        <v>0</v>
      </c>
      <c r="I2234" s="6">
        <f t="shared" si="313"/>
        <v>3.4678927830050532</v>
      </c>
      <c r="J2234" s="15">
        <f t="shared" si="314"/>
        <v>42653</v>
      </c>
      <c r="K2234" s="7">
        <f t="shared" si="315"/>
        <v>11.182743365932565</v>
      </c>
    </row>
    <row r="2235" spans="1:11" x14ac:dyDescent="0.2">
      <c r="A2235" s="11">
        <v>42654</v>
      </c>
      <c r="B2235" s="12">
        <v>7070.88</v>
      </c>
      <c r="C2235" s="4">
        <f t="shared" si="312"/>
        <v>-3.7576676123883472E-3</v>
      </c>
      <c r="D2235" s="4">
        <f t="shared" si="316"/>
        <v>1.4509140916531771E-7</v>
      </c>
      <c r="E2235" s="13">
        <f t="shared" si="309"/>
        <v>4.6230962320506697E-5</v>
      </c>
      <c r="F2235" s="4">
        <f t="shared" si="310"/>
        <v>-3.7578127037975126E-3</v>
      </c>
      <c r="G2235" s="6">
        <f t="shared" si="311"/>
        <v>-0.55267352835151662</v>
      </c>
      <c r="H2235" s="8">
        <f t="shared" si="317"/>
        <v>1</v>
      </c>
      <c r="I2235" s="6">
        <f t="shared" si="313"/>
        <v>3.9192678544497848</v>
      </c>
      <c r="J2235" s="15">
        <f t="shared" si="314"/>
        <v>42654</v>
      </c>
      <c r="K2235" s="7">
        <f t="shared" si="315"/>
        <v>10.815005070312354</v>
      </c>
    </row>
    <row r="2236" spans="1:11" x14ac:dyDescent="0.2">
      <c r="A2236" s="11">
        <v>42655</v>
      </c>
      <c r="B2236" s="12">
        <v>7024.01</v>
      </c>
      <c r="C2236" s="4">
        <f t="shared" si="312"/>
        <v>-6.6506617305936988E-3</v>
      </c>
      <c r="D2236" s="4">
        <f t="shared" si="316"/>
        <v>1.4509140916531771E-7</v>
      </c>
      <c r="E2236" s="13">
        <f t="shared" si="309"/>
        <v>4.6029457577554415E-5</v>
      </c>
      <c r="F2236" s="4">
        <f t="shared" si="310"/>
        <v>-6.6508068220028638E-3</v>
      </c>
      <c r="G2236" s="6">
        <f t="shared" si="311"/>
        <v>-0.98029413666026999</v>
      </c>
      <c r="H2236" s="8">
        <f t="shared" si="317"/>
        <v>1</v>
      </c>
      <c r="I2236" s="6">
        <f t="shared" si="313"/>
        <v>3.5936876617658586</v>
      </c>
      <c r="J2236" s="15">
        <f t="shared" si="314"/>
        <v>42655</v>
      </c>
      <c r="K2236" s="7">
        <f t="shared" si="315"/>
        <v>10.791409901917945</v>
      </c>
    </row>
    <row r="2237" spans="1:11" x14ac:dyDescent="0.2">
      <c r="A2237" s="11">
        <v>42656</v>
      </c>
      <c r="B2237" s="12">
        <v>6977.74</v>
      </c>
      <c r="C2237" s="4">
        <f t="shared" si="312"/>
        <v>-6.6091979114682696E-3</v>
      </c>
      <c r="D2237" s="4">
        <f t="shared" si="316"/>
        <v>1.4509140916531771E-7</v>
      </c>
      <c r="E2237" s="13">
        <f t="shared" si="309"/>
        <v>5.1452806152258908E-5</v>
      </c>
      <c r="F2237" s="4">
        <f t="shared" si="310"/>
        <v>-6.6093430028774346E-3</v>
      </c>
      <c r="G2237" s="6">
        <f t="shared" si="311"/>
        <v>-0.92141177548760145</v>
      </c>
      <c r="H2237" s="8">
        <f t="shared" si="317"/>
        <v>1</v>
      </c>
      <c r="I2237" s="6">
        <f t="shared" si="313"/>
        <v>3.59398441470442</v>
      </c>
      <c r="J2237" s="15">
        <f t="shared" si="314"/>
        <v>42656</v>
      </c>
      <c r="K2237" s="7">
        <f t="shared" si="315"/>
        <v>11.409452202678928</v>
      </c>
    </row>
    <row r="2238" spans="1:11" x14ac:dyDescent="0.2">
      <c r="A2238" s="11">
        <v>42657</v>
      </c>
      <c r="B2238" s="12">
        <v>7013.55</v>
      </c>
      <c r="C2238" s="4">
        <f t="shared" si="312"/>
        <v>5.1189101497867186E-3</v>
      </c>
      <c r="D2238" s="4">
        <f t="shared" si="316"/>
        <v>1.4509140916531771E-7</v>
      </c>
      <c r="E2238" s="13">
        <f t="shared" si="309"/>
        <v>5.6147978493907817E-5</v>
      </c>
      <c r="F2238" s="4">
        <f t="shared" si="310"/>
        <v>5.1187650583775536E-3</v>
      </c>
      <c r="G2238" s="6">
        <f t="shared" si="311"/>
        <v>0.68312178327466799</v>
      </c>
      <c r="H2238" s="8">
        <f t="shared" si="317"/>
        <v>0</v>
      </c>
      <c r="I2238" s="6">
        <f t="shared" si="313"/>
        <v>3.7414937210618198</v>
      </c>
      <c r="J2238" s="15">
        <f t="shared" si="314"/>
        <v>42657</v>
      </c>
      <c r="K2238" s="7">
        <f t="shared" si="315"/>
        <v>11.918657038005028</v>
      </c>
    </row>
    <row r="2239" spans="1:11" x14ac:dyDescent="0.2">
      <c r="A2239" s="11">
        <v>42660</v>
      </c>
      <c r="B2239" s="12">
        <v>6947.55</v>
      </c>
      <c r="C2239" s="4">
        <f t="shared" si="312"/>
        <v>-9.4549128183076224E-3</v>
      </c>
      <c r="D2239" s="4">
        <f t="shared" si="316"/>
        <v>1.4509140916531771E-7</v>
      </c>
      <c r="E2239" s="13">
        <f t="shared" si="309"/>
        <v>5.217508510014726E-5</v>
      </c>
      <c r="F2239" s="4">
        <f t="shared" si="310"/>
        <v>-9.4550579097167874E-3</v>
      </c>
      <c r="G2239" s="6">
        <f t="shared" si="311"/>
        <v>-1.3089787916603279</v>
      </c>
      <c r="H2239" s="8">
        <f t="shared" si="317"/>
        <v>1</v>
      </c>
      <c r="I2239" s="6">
        <f t="shared" si="313"/>
        <v>3.1548014652621426</v>
      </c>
      <c r="J2239" s="15">
        <f t="shared" si="314"/>
        <v>42660</v>
      </c>
      <c r="K2239" s="7">
        <f t="shared" si="315"/>
        <v>11.489254340616391</v>
      </c>
    </row>
    <row r="2240" spans="1:11" x14ac:dyDescent="0.2">
      <c r="A2240" s="11">
        <v>42661</v>
      </c>
      <c r="B2240" s="12">
        <v>7000.06</v>
      </c>
      <c r="C2240" s="4">
        <f t="shared" si="312"/>
        <v>7.5296410051322307E-3</v>
      </c>
      <c r="D2240" s="4">
        <f t="shared" si="316"/>
        <v>1.4509140916531771E-7</v>
      </c>
      <c r="E2240" s="13">
        <f t="shared" si="309"/>
        <v>6.5290977848386024E-5</v>
      </c>
      <c r="F2240" s="4">
        <f t="shared" si="310"/>
        <v>7.5294959137230657E-3</v>
      </c>
      <c r="G2240" s="6">
        <f t="shared" si="311"/>
        <v>0.93183563681161052</v>
      </c>
      <c r="H2240" s="8">
        <f t="shared" si="317"/>
        <v>0</v>
      </c>
      <c r="I2240" s="6">
        <f t="shared" si="313"/>
        <v>3.4652309877177911</v>
      </c>
      <c r="J2240" s="15">
        <f t="shared" si="314"/>
        <v>42661</v>
      </c>
      <c r="K2240" s="7">
        <f t="shared" si="315"/>
        <v>12.852477347049348</v>
      </c>
    </row>
    <row r="2241" spans="1:11" x14ac:dyDescent="0.2">
      <c r="A2241" s="11">
        <v>42662</v>
      </c>
      <c r="B2241" s="12">
        <v>7021.92</v>
      </c>
      <c r="C2241" s="4">
        <f t="shared" si="312"/>
        <v>3.1179644685982908E-3</v>
      </c>
      <c r="D2241" s="4">
        <f t="shared" si="316"/>
        <v>1.4509140916531771E-7</v>
      </c>
      <c r="E2241" s="13">
        <f t="shared" si="309"/>
        <v>6.0262911162632866E-5</v>
      </c>
      <c r="F2241" s="4">
        <f t="shared" si="310"/>
        <v>3.1178193771891254E-3</v>
      </c>
      <c r="G2241" s="6">
        <f t="shared" si="311"/>
        <v>0.40162977139706901</v>
      </c>
      <c r="H2241" s="8">
        <f t="shared" si="317"/>
        <v>0</v>
      </c>
      <c r="I2241" s="6">
        <f t="shared" si="313"/>
        <v>3.8588050878567346</v>
      </c>
      <c r="J2241" s="15">
        <f t="shared" si="314"/>
        <v>42662</v>
      </c>
      <c r="K2241" s="7">
        <f t="shared" si="315"/>
        <v>12.347678536529088</v>
      </c>
    </row>
    <row r="2242" spans="1:11" x14ac:dyDescent="0.2">
      <c r="A2242" s="11">
        <v>42663</v>
      </c>
      <c r="B2242" s="12">
        <v>7026.9</v>
      </c>
      <c r="C2242" s="4">
        <f t="shared" si="312"/>
        <v>7.0895636908804936E-4</v>
      </c>
      <c r="D2242" s="4">
        <f t="shared" si="316"/>
        <v>1.4509140916531771E-7</v>
      </c>
      <c r="E2242" s="13">
        <f t="shared" si="309"/>
        <v>5.5815122509445236E-5</v>
      </c>
      <c r="F2242" s="4">
        <f t="shared" si="310"/>
        <v>7.0881127767888406E-4</v>
      </c>
      <c r="G2242" s="6">
        <f t="shared" si="311"/>
        <v>9.4875631082420378E-2</v>
      </c>
      <c r="H2242" s="8">
        <f t="shared" si="317"/>
        <v>0</v>
      </c>
      <c r="I2242" s="6">
        <f t="shared" si="313"/>
        <v>3.9732936303988078</v>
      </c>
      <c r="J2242" s="15">
        <f t="shared" si="314"/>
        <v>42663</v>
      </c>
      <c r="K2242" s="7">
        <f t="shared" si="315"/>
        <v>11.883276482052265</v>
      </c>
    </row>
    <row r="2243" spans="1:11" x14ac:dyDescent="0.2">
      <c r="A2243" s="11">
        <v>42664</v>
      </c>
      <c r="B2243" s="12">
        <v>7020.47</v>
      </c>
      <c r="C2243" s="4">
        <f t="shared" si="312"/>
        <v>-9.1547392132148642E-4</v>
      </c>
      <c r="D2243" s="4">
        <f t="shared" si="316"/>
        <v>1.4509140916531771E-7</v>
      </c>
      <c r="E2243" s="13">
        <f t="shared" si="309"/>
        <v>5.1880643287147222E-5</v>
      </c>
      <c r="F2243" s="4">
        <f t="shared" si="310"/>
        <v>-9.1561901273065171E-4</v>
      </c>
      <c r="G2243" s="6">
        <f t="shared" si="311"/>
        <v>-0.12711948535727119</v>
      </c>
      <c r="H2243" s="8">
        <f t="shared" si="317"/>
        <v>1</v>
      </c>
      <c r="I2243" s="6">
        <f t="shared" si="313"/>
        <v>4.0062641845525535</v>
      </c>
      <c r="J2243" s="15">
        <f t="shared" si="314"/>
        <v>42664</v>
      </c>
      <c r="K2243" s="7">
        <f t="shared" si="315"/>
        <v>11.456789581574869</v>
      </c>
    </row>
    <row r="2244" spans="1:11" x14ac:dyDescent="0.2">
      <c r="A2244" s="11">
        <v>42667</v>
      </c>
      <c r="B2244" s="12">
        <v>6986.4</v>
      </c>
      <c r="C2244" s="4">
        <f t="shared" si="312"/>
        <v>-4.8647652461292004E-3</v>
      </c>
      <c r="D2244" s="4">
        <f t="shared" si="316"/>
        <v>1.4509140916531771E-7</v>
      </c>
      <c r="E2244" s="13">
        <f t="shared" si="309"/>
        <v>4.8556189153296298E-5</v>
      </c>
      <c r="F2244" s="4">
        <f t="shared" si="310"/>
        <v>-4.8649103375383654E-3</v>
      </c>
      <c r="G2244" s="6">
        <f t="shared" si="311"/>
        <v>-0.6981561099967134</v>
      </c>
      <c r="H2244" s="8">
        <f t="shared" si="317"/>
        <v>1</v>
      </c>
      <c r="I2244" s="6">
        <f t="shared" si="313"/>
        <v>3.8037449355156152</v>
      </c>
      <c r="J2244" s="15">
        <f t="shared" si="314"/>
        <v>42667</v>
      </c>
      <c r="K2244" s="7">
        <f t="shared" si="315"/>
        <v>11.083643740117219</v>
      </c>
    </row>
    <row r="2245" spans="1:11" x14ac:dyDescent="0.2">
      <c r="A2245" s="11">
        <v>42668</v>
      </c>
      <c r="B2245" s="12">
        <v>7017.64</v>
      </c>
      <c r="C2245" s="4">
        <f t="shared" si="312"/>
        <v>4.4615770622017355E-3</v>
      </c>
      <c r="D2245" s="4">
        <f t="shared" si="316"/>
        <v>1.4509140916531771E-7</v>
      </c>
      <c r="E2245" s="13">
        <f t="shared" si="309"/>
        <v>4.9862166087078753E-5</v>
      </c>
      <c r="F2245" s="4">
        <f t="shared" si="310"/>
        <v>4.4614319707925705E-3</v>
      </c>
      <c r="G2245" s="6">
        <f t="shared" si="311"/>
        <v>0.63181321393905976</v>
      </c>
      <c r="H2245" s="8">
        <f t="shared" si="317"/>
        <v>0</v>
      </c>
      <c r="I2245" s="6">
        <f t="shared" si="313"/>
        <v>3.8345915168560505</v>
      </c>
      <c r="J2245" s="15">
        <f t="shared" si="314"/>
        <v>42668</v>
      </c>
      <c r="K2245" s="7">
        <f t="shared" si="315"/>
        <v>11.231708694598041</v>
      </c>
    </row>
    <row r="2246" spans="1:11" x14ac:dyDescent="0.2">
      <c r="A2246" s="11">
        <v>42669</v>
      </c>
      <c r="B2246" s="12">
        <v>6958.09</v>
      </c>
      <c r="C2246" s="4">
        <f t="shared" si="312"/>
        <v>-8.5219677821253177E-3</v>
      </c>
      <c r="D2246" s="4">
        <f t="shared" si="316"/>
        <v>1.4509140916531771E-7</v>
      </c>
      <c r="E2246" s="13">
        <f t="shared" si="309"/>
        <v>4.6614704372028001E-5</v>
      </c>
      <c r="F2246" s="4">
        <f t="shared" si="310"/>
        <v>-8.5221128735344827E-3</v>
      </c>
      <c r="G2246" s="6">
        <f t="shared" si="311"/>
        <v>-1.2482047038748598</v>
      </c>
      <c r="H2246" s="8">
        <f t="shared" si="317"/>
        <v>1</v>
      </c>
      <c r="I2246" s="6">
        <f t="shared" si="313"/>
        <v>3.2888512364787825</v>
      </c>
      <c r="J2246" s="15">
        <f t="shared" si="314"/>
        <v>42669</v>
      </c>
      <c r="K2246" s="7">
        <f t="shared" si="315"/>
        <v>10.85979751474358</v>
      </c>
    </row>
    <row r="2247" spans="1:11" x14ac:dyDescent="0.2">
      <c r="A2247" s="11">
        <v>42670</v>
      </c>
      <c r="B2247" s="12">
        <v>6986.57</v>
      </c>
      <c r="C2247" s="4">
        <f t="shared" si="312"/>
        <v>4.0847234136900668E-3</v>
      </c>
      <c r="D2247" s="4">
        <f t="shared" si="316"/>
        <v>1.4509140916531771E-7</v>
      </c>
      <c r="E2247" s="13">
        <f t="shared" si="309"/>
        <v>5.7252350934942761E-5</v>
      </c>
      <c r="F2247" s="4">
        <f t="shared" si="310"/>
        <v>4.0845783222809018E-3</v>
      </c>
      <c r="G2247" s="6">
        <f t="shared" si="311"/>
        <v>0.5398219824658762</v>
      </c>
      <c r="H2247" s="8">
        <f t="shared" si="317"/>
        <v>0</v>
      </c>
      <c r="I2247" s="6">
        <f t="shared" si="313"/>
        <v>3.8193785064222485</v>
      </c>
      <c r="J2247" s="15">
        <f t="shared" si="314"/>
        <v>42670</v>
      </c>
      <c r="K2247" s="7">
        <f t="shared" si="315"/>
        <v>12.035300073758243</v>
      </c>
    </row>
    <row r="2248" spans="1:11" x14ac:dyDescent="0.2">
      <c r="A2248" s="11">
        <v>42671</v>
      </c>
      <c r="B2248" s="12">
        <v>6996.26</v>
      </c>
      <c r="C2248" s="4">
        <f t="shared" si="312"/>
        <v>1.3859857484031625E-3</v>
      </c>
      <c r="D2248" s="4">
        <f t="shared" si="316"/>
        <v>1.4509140916531771E-7</v>
      </c>
      <c r="E2248" s="13">
        <f t="shared" si="309"/>
        <v>5.3152004365368292E-5</v>
      </c>
      <c r="F2248" s="4">
        <f t="shared" si="310"/>
        <v>1.3858406569939971E-3</v>
      </c>
      <c r="G2248" s="6">
        <f t="shared" si="311"/>
        <v>0.19008746327509418</v>
      </c>
      <c r="H2248" s="8">
        <f t="shared" si="317"/>
        <v>0</v>
      </c>
      <c r="I2248" s="6">
        <f t="shared" si="313"/>
        <v>3.9841722161498945</v>
      </c>
      <c r="J2248" s="15">
        <f t="shared" si="314"/>
        <v>42671</v>
      </c>
      <c r="K2248" s="7">
        <f t="shared" si="315"/>
        <v>11.596317132796161</v>
      </c>
    </row>
    <row r="2249" spans="1:11" x14ac:dyDescent="0.2">
      <c r="A2249" s="11">
        <v>42674</v>
      </c>
      <c r="B2249" s="12">
        <v>6954.22</v>
      </c>
      <c r="C2249" s="4">
        <f t="shared" si="312"/>
        <v>-6.0270510060887756E-3</v>
      </c>
      <c r="D2249" s="4">
        <f t="shared" si="316"/>
        <v>1.4509140916531771E-7</v>
      </c>
      <c r="E2249" s="13">
        <f t="shared" si="309"/>
        <v>4.9524869705844907E-5</v>
      </c>
      <c r="F2249" s="4">
        <f t="shared" si="310"/>
        <v>-6.0271960974979406E-3</v>
      </c>
      <c r="G2249" s="6">
        <f t="shared" si="311"/>
        <v>-0.85645322853092187</v>
      </c>
      <c r="H2249" s="8">
        <f t="shared" si="317"/>
        <v>1</v>
      </c>
      <c r="I2249" s="6">
        <f t="shared" si="313"/>
        <v>3.6708231985945816</v>
      </c>
      <c r="J2249" s="15">
        <f t="shared" si="314"/>
        <v>42674</v>
      </c>
      <c r="K2249" s="7">
        <f t="shared" si="315"/>
        <v>11.193655361667503</v>
      </c>
    </row>
    <row r="2250" spans="1:11" x14ac:dyDescent="0.2">
      <c r="A2250" s="11">
        <v>42675</v>
      </c>
      <c r="B2250" s="12">
        <v>6917.14</v>
      </c>
      <c r="C2250" s="4">
        <f t="shared" si="312"/>
        <v>-5.3462801514107634E-3</v>
      </c>
      <c r="D2250" s="4">
        <f t="shared" si="316"/>
        <v>1.4509140916531771E-7</v>
      </c>
      <c r="E2250" s="13">
        <f t="shared" si="309"/>
        <v>5.307408125714202E-5</v>
      </c>
      <c r="F2250" s="4">
        <f t="shared" si="310"/>
        <v>-5.3464252428199284E-3</v>
      </c>
      <c r="G2250" s="6">
        <f t="shared" si="311"/>
        <v>-0.73387527496862259</v>
      </c>
      <c r="H2250" s="8">
        <f t="shared" si="317"/>
        <v>1</v>
      </c>
      <c r="I2250" s="6">
        <f t="shared" si="313"/>
        <v>3.7336859375901965</v>
      </c>
      <c r="J2250" s="15">
        <f t="shared" si="314"/>
        <v>42675</v>
      </c>
      <c r="K2250" s="7">
        <f t="shared" si="315"/>
        <v>11.587813666976585</v>
      </c>
    </row>
    <row r="2251" spans="1:11" x14ac:dyDescent="0.2">
      <c r="A2251" s="11">
        <v>42676</v>
      </c>
      <c r="B2251" s="12">
        <v>6845.42</v>
      </c>
      <c r="C2251" s="4">
        <f t="shared" si="312"/>
        <v>-1.0422573888056084E-2</v>
      </c>
      <c r="D2251" s="4">
        <f t="shared" si="316"/>
        <v>1.4509140916531771E-7</v>
      </c>
      <c r="E2251" s="13">
        <f t="shared" si="309"/>
        <v>5.4773326403722327E-5</v>
      </c>
      <c r="F2251" s="4">
        <f t="shared" si="310"/>
        <v>-1.0422718979465249E-2</v>
      </c>
      <c r="G2251" s="6">
        <f t="shared" si="311"/>
        <v>-1.408304185606547</v>
      </c>
      <c r="H2251" s="8">
        <f t="shared" si="317"/>
        <v>1</v>
      </c>
      <c r="I2251" s="6">
        <f t="shared" si="313"/>
        <v>2.9955547406800997</v>
      </c>
      <c r="J2251" s="15">
        <f t="shared" si="314"/>
        <v>42676</v>
      </c>
      <c r="K2251" s="7">
        <f t="shared" si="315"/>
        <v>11.771852691968988</v>
      </c>
    </row>
    <row r="2252" spans="1:11" x14ac:dyDescent="0.2">
      <c r="A2252" s="11">
        <v>42677</v>
      </c>
      <c r="B2252" s="12">
        <v>6790.51</v>
      </c>
      <c r="C2252" s="4">
        <f t="shared" si="312"/>
        <v>-8.0537663074906896E-3</v>
      </c>
      <c r="D2252" s="4">
        <f t="shared" si="316"/>
        <v>1.4509140916531771E-7</v>
      </c>
      <c r="E2252" s="13">
        <f t="shared" si="309"/>
        <v>7.1167543190064751E-5</v>
      </c>
      <c r="F2252" s="4">
        <f t="shared" si="310"/>
        <v>-8.0539113988998545E-3</v>
      </c>
      <c r="G2252" s="6">
        <f t="shared" si="311"/>
        <v>-0.95469766600858064</v>
      </c>
      <c r="H2252" s="8">
        <f t="shared" si="317"/>
        <v>1</v>
      </c>
      <c r="I2252" s="6">
        <f t="shared" si="313"/>
        <v>3.4005744988299731</v>
      </c>
      <c r="J2252" s="15">
        <f t="shared" si="314"/>
        <v>42677</v>
      </c>
      <c r="K2252" s="7">
        <f t="shared" si="315"/>
        <v>13.418415862942384</v>
      </c>
    </row>
    <row r="2253" spans="1:11" x14ac:dyDescent="0.2">
      <c r="A2253" s="11">
        <v>42678</v>
      </c>
      <c r="B2253" s="12">
        <v>6693.26</v>
      </c>
      <c r="C2253" s="4">
        <f t="shared" si="312"/>
        <v>-1.4424999286408785E-2</v>
      </c>
      <c r="D2253" s="4">
        <f t="shared" si="316"/>
        <v>1.4509140916531771E-7</v>
      </c>
      <c r="E2253" s="13">
        <f t="shared" si="309"/>
        <v>7.7527876253400519E-5</v>
      </c>
      <c r="F2253" s="4">
        <f t="shared" si="310"/>
        <v>-1.442514437781795E-2</v>
      </c>
      <c r="G2253" s="6">
        <f t="shared" si="311"/>
        <v>-1.6382916770020062</v>
      </c>
      <c r="H2253" s="8">
        <f t="shared" si="317"/>
        <v>1</v>
      </c>
      <c r="I2253" s="6">
        <f t="shared" si="313"/>
        <v>2.4714981536717744</v>
      </c>
      <c r="J2253" s="15">
        <f t="shared" si="314"/>
        <v>42678</v>
      </c>
      <c r="K2253" s="7">
        <f t="shared" si="315"/>
        <v>14.005196425652278</v>
      </c>
    </row>
    <row r="2254" spans="1:11" x14ac:dyDescent="0.2">
      <c r="A2254" s="11">
        <v>42681</v>
      </c>
      <c r="B2254" s="12">
        <v>6806.9</v>
      </c>
      <c r="C2254" s="4">
        <f t="shared" si="312"/>
        <v>1.683575367829112E-2</v>
      </c>
      <c r="D2254" s="4">
        <f t="shared" si="316"/>
        <v>1.4509140916531771E-7</v>
      </c>
      <c r="E2254" s="13">
        <f t="shared" si="309"/>
        <v>1.0979654478500795E-4</v>
      </c>
      <c r="F2254" s="4">
        <f t="shared" si="310"/>
        <v>1.6835608586881955E-2</v>
      </c>
      <c r="G2254" s="6">
        <f t="shared" si="311"/>
        <v>1.6066988525426324</v>
      </c>
      <c r="H2254" s="8">
        <f t="shared" si="317"/>
        <v>0</v>
      </c>
      <c r="I2254" s="6">
        <f t="shared" si="313"/>
        <v>2.3487616142366123</v>
      </c>
      <c r="J2254" s="15">
        <f t="shared" si="314"/>
        <v>42681</v>
      </c>
      <c r="K2254" s="7">
        <f t="shared" si="315"/>
        <v>16.666891081004582</v>
      </c>
    </row>
    <row r="2255" spans="1:11" x14ac:dyDescent="0.2">
      <c r="A2255" s="11">
        <v>42682</v>
      </c>
      <c r="B2255" s="12">
        <v>6843.13</v>
      </c>
      <c r="C2255" s="4">
        <f t="shared" si="312"/>
        <v>5.3084257072277706E-3</v>
      </c>
      <c r="D2255" s="4">
        <f t="shared" si="316"/>
        <v>1.4509140916531771E-7</v>
      </c>
      <c r="E2255" s="13">
        <f t="shared" ref="E2255:E2318" si="318">$G$6+(($G$7+$G$8*H2254)*F2254*F2254)+($G$9*E2254)</f>
        <v>9.9632189256194644E-5</v>
      </c>
      <c r="F2255" s="4">
        <f t="shared" ref="F2255:F2318" si="319">C2255-D2255</f>
        <v>5.3082806158186056E-3</v>
      </c>
      <c r="G2255" s="6">
        <f t="shared" ref="G2255:G2318" si="320">F2255/SQRT(E2255)</f>
        <v>0.53180698416874639</v>
      </c>
      <c r="H2255" s="8">
        <f t="shared" si="317"/>
        <v>0</v>
      </c>
      <c r="I2255" s="6">
        <f t="shared" si="313"/>
        <v>3.5466647627318406</v>
      </c>
      <c r="J2255" s="15">
        <f t="shared" si="314"/>
        <v>42682</v>
      </c>
      <c r="K2255" s="7">
        <f t="shared" si="315"/>
        <v>15.876694832935867</v>
      </c>
    </row>
    <row r="2256" spans="1:11" x14ac:dyDescent="0.2">
      <c r="A2256" s="11">
        <v>42683</v>
      </c>
      <c r="B2256" s="12">
        <v>6911.84</v>
      </c>
      <c r="C2256" s="4">
        <f t="shared" ref="C2256:C2319" si="321">LN(B2256/B2255)</f>
        <v>9.9906537800642688E-3</v>
      </c>
      <c r="D2256" s="4">
        <f t="shared" si="316"/>
        <v>1.4509140916531771E-7</v>
      </c>
      <c r="E2256" s="13">
        <f t="shared" si="318"/>
        <v>9.0640879471835865E-5</v>
      </c>
      <c r="F2256" s="4">
        <f t="shared" si="319"/>
        <v>9.9905086886551038E-3</v>
      </c>
      <c r="G2256" s="6">
        <f t="shared" si="320"/>
        <v>1.0493625151435779</v>
      </c>
      <c r="H2256" s="8">
        <f t="shared" si="317"/>
        <v>0</v>
      </c>
      <c r="I2256" s="6">
        <f t="shared" si="313"/>
        <v>3.1847832418914921</v>
      </c>
      <c r="J2256" s="15">
        <f t="shared" si="314"/>
        <v>42683</v>
      </c>
      <c r="K2256" s="7">
        <f t="shared" si="315"/>
        <v>15.143362409443442</v>
      </c>
    </row>
    <row r="2257" spans="1:11" x14ac:dyDescent="0.2">
      <c r="A2257" s="11">
        <v>42684</v>
      </c>
      <c r="B2257" s="12">
        <v>6827.98</v>
      </c>
      <c r="C2257" s="4">
        <f t="shared" si="321"/>
        <v>-1.2207007273186719E-2</v>
      </c>
      <c r="D2257" s="4">
        <f t="shared" si="316"/>
        <v>1.4509140916531771E-7</v>
      </c>
      <c r="E2257" s="13">
        <f t="shared" si="318"/>
        <v>8.2687236822369782E-5</v>
      </c>
      <c r="F2257" s="4">
        <f t="shared" si="319"/>
        <v>-1.2207152364595884E-2</v>
      </c>
      <c r="G2257" s="6">
        <f t="shared" si="320"/>
        <v>-1.3424407465965784</v>
      </c>
      <c r="H2257" s="8">
        <f t="shared" si="317"/>
        <v>1</v>
      </c>
      <c r="I2257" s="6">
        <f t="shared" si="313"/>
        <v>2.8802105371801452</v>
      </c>
      <c r="J2257" s="15">
        <f t="shared" si="314"/>
        <v>42684</v>
      </c>
      <c r="K2257" s="7">
        <f t="shared" si="315"/>
        <v>14.463703162074212</v>
      </c>
    </row>
    <row r="2258" spans="1:11" x14ac:dyDescent="0.2">
      <c r="A2258" s="11">
        <v>42685</v>
      </c>
      <c r="B2258" s="12">
        <v>6730.43</v>
      </c>
      <c r="C2258" s="4">
        <f t="shared" si="321"/>
        <v>-1.4389841180587724E-2</v>
      </c>
      <c r="D2258" s="4">
        <f t="shared" si="316"/>
        <v>1.4509140916531771E-7</v>
      </c>
      <c r="E2258" s="13">
        <f t="shared" si="318"/>
        <v>1.0337193833614888E-4</v>
      </c>
      <c r="F2258" s="4">
        <f t="shared" si="319"/>
        <v>-1.4389986271996889E-2</v>
      </c>
      <c r="G2258" s="6">
        <f t="shared" si="320"/>
        <v>-1.4153343585566065</v>
      </c>
      <c r="H2258" s="8">
        <f t="shared" si="317"/>
        <v>1</v>
      </c>
      <c r="I2258" s="6">
        <f t="shared" si="313"/>
        <v>2.6680643046007368</v>
      </c>
      <c r="J2258" s="15">
        <f t="shared" si="314"/>
        <v>42685</v>
      </c>
      <c r="K2258" s="7">
        <f t="shared" si="315"/>
        <v>16.171920232008834</v>
      </c>
    </row>
    <row r="2259" spans="1:11" x14ac:dyDescent="0.2">
      <c r="A2259" s="11">
        <v>42688</v>
      </c>
      <c r="B2259" s="12">
        <v>6753.18</v>
      </c>
      <c r="C2259" s="4">
        <f t="shared" si="321"/>
        <v>3.3744704256421787E-3</v>
      </c>
      <c r="D2259" s="4">
        <f t="shared" si="316"/>
        <v>1.4509140916531771E-7</v>
      </c>
      <c r="E2259" s="13">
        <f t="shared" si="318"/>
        <v>1.3246954174903853E-4</v>
      </c>
      <c r="F2259" s="4">
        <f t="shared" si="319"/>
        <v>3.3743253342330133E-3</v>
      </c>
      <c r="G2259" s="6">
        <f t="shared" si="320"/>
        <v>0.29317635133583769</v>
      </c>
      <c r="H2259" s="8">
        <f t="shared" si="317"/>
        <v>0</v>
      </c>
      <c r="I2259" s="6">
        <f t="shared" si="313"/>
        <v>3.5026641865816015</v>
      </c>
      <c r="J2259" s="15">
        <f t="shared" si="314"/>
        <v>42688</v>
      </c>
      <c r="K2259" s="7">
        <f t="shared" si="315"/>
        <v>18.307046201533101</v>
      </c>
    </row>
    <row r="2260" spans="1:11" x14ac:dyDescent="0.2">
      <c r="A2260" s="11">
        <v>42689</v>
      </c>
      <c r="B2260" s="12">
        <v>6792.74</v>
      </c>
      <c r="C2260" s="4">
        <f t="shared" si="321"/>
        <v>5.8408897245800437E-3</v>
      </c>
      <c r="D2260" s="4">
        <f t="shared" si="316"/>
        <v>1.4509140916531771E-7</v>
      </c>
      <c r="E2260" s="13">
        <f t="shared" si="318"/>
        <v>1.1968854589046773E-4</v>
      </c>
      <c r="F2260" s="4">
        <f t="shared" si="319"/>
        <v>5.8407446331708787E-3</v>
      </c>
      <c r="G2260" s="6">
        <f t="shared" si="320"/>
        <v>0.53387787507880979</v>
      </c>
      <c r="H2260" s="8">
        <f t="shared" si="317"/>
        <v>0</v>
      </c>
      <c r="I2260" s="6">
        <f t="shared" ref="I2260:I2323" si="322">-0.5*LN(2*PI())-0.5*LN(E2260)-0.5*G2260*G2260</f>
        <v>3.4538574941045215</v>
      </c>
      <c r="J2260" s="15">
        <f t="shared" ref="J2260:J2323" si="323">A2260</f>
        <v>42689</v>
      </c>
      <c r="K2260" s="7">
        <f t="shared" ref="K2260:K2323" si="324">100*SQRT($B$12*E2260)</f>
        <v>17.401494795071006</v>
      </c>
    </row>
    <row r="2261" spans="1:11" x14ac:dyDescent="0.2">
      <c r="A2261" s="11">
        <v>42690</v>
      </c>
      <c r="B2261" s="12">
        <v>6749.72</v>
      </c>
      <c r="C2261" s="4">
        <f t="shared" si="321"/>
        <v>-6.3533722395549882E-3</v>
      </c>
      <c r="D2261" s="4">
        <f t="shared" ref="D2261:D2324" si="325">D2260</f>
        <v>1.4509140916531771E-7</v>
      </c>
      <c r="E2261" s="13">
        <f t="shared" si="318"/>
        <v>1.0838257643758364E-4</v>
      </c>
      <c r="F2261" s="4">
        <f t="shared" si="319"/>
        <v>-6.3535173309641532E-3</v>
      </c>
      <c r="G2261" s="6">
        <f t="shared" si="320"/>
        <v>-0.61028751236121948</v>
      </c>
      <c r="H2261" s="8">
        <f t="shared" si="317"/>
        <v>1</v>
      </c>
      <c r="I2261" s="6">
        <f t="shared" si="322"/>
        <v>3.4597576508475285</v>
      </c>
      <c r="J2261" s="15">
        <f t="shared" si="323"/>
        <v>42690</v>
      </c>
      <c r="K2261" s="7">
        <f t="shared" si="324"/>
        <v>16.55922457082718</v>
      </c>
    </row>
    <row r="2262" spans="1:11" x14ac:dyDescent="0.2">
      <c r="A2262" s="11">
        <v>42691</v>
      </c>
      <c r="B2262" s="12">
        <v>6794.71</v>
      </c>
      <c r="C2262" s="4">
        <f t="shared" si="321"/>
        <v>6.6433457097504868E-3</v>
      </c>
      <c r="D2262" s="4">
        <f t="shared" si="325"/>
        <v>1.4509140916531771E-7</v>
      </c>
      <c r="E2262" s="13">
        <f t="shared" si="318"/>
        <v>1.0589070809384006E-4</v>
      </c>
      <c r="F2262" s="4">
        <f t="shared" si="319"/>
        <v>6.6432006183413219E-3</v>
      </c>
      <c r="G2262" s="6">
        <f t="shared" si="320"/>
        <v>0.64557758320074021</v>
      </c>
      <c r="H2262" s="8">
        <f t="shared" ref="H2262:H2325" si="326">IF(G2262&lt;0,1,0)</f>
        <v>0</v>
      </c>
      <c r="I2262" s="6">
        <f t="shared" si="322"/>
        <v>3.4492277845668187</v>
      </c>
      <c r="J2262" s="15">
        <f t="shared" si="323"/>
        <v>42691</v>
      </c>
      <c r="K2262" s="7">
        <f t="shared" si="324"/>
        <v>16.367757680189897</v>
      </c>
    </row>
    <row r="2263" spans="1:11" x14ac:dyDescent="0.2">
      <c r="A2263" s="11">
        <v>42692</v>
      </c>
      <c r="B2263" s="12">
        <v>6775.77</v>
      </c>
      <c r="C2263" s="4">
        <f t="shared" si="321"/>
        <v>-2.7913548080594377E-3</v>
      </c>
      <c r="D2263" s="4">
        <f t="shared" si="325"/>
        <v>1.4509140916531771E-7</v>
      </c>
      <c r="E2263" s="13">
        <f t="shared" si="318"/>
        <v>9.61771165211006E-5</v>
      </c>
      <c r="F2263" s="4">
        <f t="shared" si="319"/>
        <v>-2.7914998994686031E-3</v>
      </c>
      <c r="G2263" s="6">
        <f t="shared" si="320"/>
        <v>-0.28464380769244363</v>
      </c>
      <c r="H2263" s="8">
        <f t="shared" si="326"/>
        <v>1</v>
      </c>
      <c r="I2263" s="6">
        <f t="shared" si="322"/>
        <v>3.6652099694615785</v>
      </c>
      <c r="J2263" s="15">
        <f t="shared" si="323"/>
        <v>42692</v>
      </c>
      <c r="K2263" s="7">
        <f t="shared" si="324"/>
        <v>15.598977684399209</v>
      </c>
    </row>
    <row r="2264" spans="1:11" x14ac:dyDescent="0.2">
      <c r="A2264" s="11">
        <v>42695</v>
      </c>
      <c r="B2264" s="12">
        <v>6777.96</v>
      </c>
      <c r="C2264" s="4">
        <f t="shared" si="321"/>
        <v>3.2315827732410805E-4</v>
      </c>
      <c r="D2264" s="4">
        <f t="shared" si="325"/>
        <v>1.4509140916531771E-7</v>
      </c>
      <c r="E2264" s="13">
        <f t="shared" si="318"/>
        <v>8.9034143398138146E-5</v>
      </c>
      <c r="F2264" s="4">
        <f t="shared" si="319"/>
        <v>3.2301318591494276E-4</v>
      </c>
      <c r="G2264" s="6">
        <f t="shared" si="320"/>
        <v>3.4232763437422306E-2</v>
      </c>
      <c r="H2264" s="8">
        <f t="shared" si="326"/>
        <v>0</v>
      </c>
      <c r="I2264" s="6">
        <f t="shared" si="322"/>
        <v>3.7437208398059338</v>
      </c>
      <c r="J2264" s="15">
        <f t="shared" si="323"/>
        <v>42695</v>
      </c>
      <c r="K2264" s="7">
        <f t="shared" si="324"/>
        <v>15.008543660105383</v>
      </c>
    </row>
    <row r="2265" spans="1:11" x14ac:dyDescent="0.2">
      <c r="A2265" s="11">
        <v>42696</v>
      </c>
      <c r="B2265" s="12">
        <v>6819.72</v>
      </c>
      <c r="C2265" s="4">
        <f t="shared" si="321"/>
        <v>6.1422435724948895E-3</v>
      </c>
      <c r="D2265" s="4">
        <f t="shared" si="325"/>
        <v>1.4509140916531771E-7</v>
      </c>
      <c r="E2265" s="13">
        <f t="shared" si="318"/>
        <v>8.1265930597949749E-5</v>
      </c>
      <c r="F2265" s="4">
        <f t="shared" si="319"/>
        <v>6.1420984810857246E-3</v>
      </c>
      <c r="G2265" s="6">
        <f t="shared" si="320"/>
        <v>0.68133785523118373</v>
      </c>
      <c r="H2265" s="8">
        <f t="shared" si="326"/>
        <v>0</v>
      </c>
      <c r="I2265" s="6">
        <f t="shared" si="322"/>
        <v>3.5578426738476021</v>
      </c>
      <c r="J2265" s="15">
        <f t="shared" si="323"/>
        <v>42696</v>
      </c>
      <c r="K2265" s="7">
        <f t="shared" si="324"/>
        <v>14.338856454153269</v>
      </c>
    </row>
    <row r="2266" spans="1:11" x14ac:dyDescent="0.2">
      <c r="A2266" s="11">
        <v>42697</v>
      </c>
      <c r="B2266" s="12">
        <v>6817.71</v>
      </c>
      <c r="C2266" s="4">
        <f t="shared" si="321"/>
        <v>-2.9477695057717195E-4</v>
      </c>
      <c r="D2266" s="4">
        <f t="shared" si="325"/>
        <v>1.4509140916531771E-7</v>
      </c>
      <c r="E2266" s="13">
        <f t="shared" si="318"/>
        <v>7.4394230020444511E-5</v>
      </c>
      <c r="F2266" s="4">
        <f t="shared" si="319"/>
        <v>-2.9492204198633724E-4</v>
      </c>
      <c r="G2266" s="6">
        <f t="shared" si="320"/>
        <v>-3.4193031441665328E-2</v>
      </c>
      <c r="H2266" s="8">
        <f t="shared" si="326"/>
        <v>1</v>
      </c>
      <c r="I2266" s="6">
        <f t="shared" si="322"/>
        <v>3.8335429714063944</v>
      </c>
      <c r="J2266" s="15">
        <f t="shared" si="323"/>
        <v>42697</v>
      </c>
      <c r="K2266" s="7">
        <f t="shared" si="324"/>
        <v>13.719234743662803</v>
      </c>
    </row>
    <row r="2267" spans="1:11" x14ac:dyDescent="0.2">
      <c r="A2267" s="11">
        <v>42698</v>
      </c>
      <c r="B2267" s="12">
        <v>6829.2</v>
      </c>
      <c r="C2267" s="4">
        <f t="shared" si="321"/>
        <v>1.6838980714320234E-3</v>
      </c>
      <c r="D2267" s="4">
        <f t="shared" si="325"/>
        <v>1.4509140916531771E-7</v>
      </c>
      <c r="E2267" s="13">
        <f t="shared" si="318"/>
        <v>6.8331757445510468E-5</v>
      </c>
      <c r="F2267" s="4">
        <f t="shared" si="319"/>
        <v>1.683752980022858E-3</v>
      </c>
      <c r="G2267" s="6">
        <f t="shared" si="320"/>
        <v>0.20368876832162197</v>
      </c>
      <c r="H2267" s="8">
        <f t="shared" si="326"/>
        <v>0</v>
      </c>
      <c r="I2267" s="6">
        <f t="shared" si="322"/>
        <v>3.8558848743915974</v>
      </c>
      <c r="J2267" s="15">
        <f t="shared" si="323"/>
        <v>42698</v>
      </c>
      <c r="K2267" s="7">
        <f t="shared" si="324"/>
        <v>13.148359073935481</v>
      </c>
    </row>
    <row r="2268" spans="1:11" x14ac:dyDescent="0.2">
      <c r="A2268" s="11">
        <v>42699</v>
      </c>
      <c r="B2268" s="12">
        <v>6840.75</v>
      </c>
      <c r="C2268" s="4">
        <f t="shared" si="321"/>
        <v>1.6898383312990328E-3</v>
      </c>
      <c r="D2268" s="4">
        <f t="shared" si="325"/>
        <v>1.4509140916531771E-7</v>
      </c>
      <c r="E2268" s="13">
        <f t="shared" si="318"/>
        <v>6.2952761125692505E-5</v>
      </c>
      <c r="F2268" s="4">
        <f t="shared" si="319"/>
        <v>1.6896932398898674E-3</v>
      </c>
      <c r="G2268" s="6">
        <f t="shared" si="320"/>
        <v>0.21296119493694909</v>
      </c>
      <c r="H2268" s="8">
        <f t="shared" si="326"/>
        <v>0</v>
      </c>
      <c r="I2268" s="6">
        <f t="shared" si="322"/>
        <v>3.8949481996371502</v>
      </c>
      <c r="J2268" s="15">
        <f t="shared" si="323"/>
        <v>42699</v>
      </c>
      <c r="K2268" s="7">
        <f t="shared" si="324"/>
        <v>12.620241108948832</v>
      </c>
    </row>
    <row r="2269" spans="1:11" x14ac:dyDescent="0.2">
      <c r="A2269" s="11">
        <v>42702</v>
      </c>
      <c r="B2269" s="12">
        <v>6799.47</v>
      </c>
      <c r="C2269" s="4">
        <f t="shared" si="321"/>
        <v>-6.0527067782213239E-3</v>
      </c>
      <c r="D2269" s="4">
        <f t="shared" si="325"/>
        <v>1.4509140916531771E-7</v>
      </c>
      <c r="E2269" s="13">
        <f t="shared" si="318"/>
        <v>5.8194542849746808E-5</v>
      </c>
      <c r="F2269" s="4">
        <f t="shared" si="319"/>
        <v>-6.0528518696304889E-3</v>
      </c>
      <c r="G2269" s="6">
        <f t="shared" si="320"/>
        <v>-0.79344881373231269</v>
      </c>
      <c r="H2269" s="8">
        <f t="shared" si="326"/>
        <v>1</v>
      </c>
      <c r="I2269" s="6">
        <f t="shared" si="322"/>
        <v>3.6421404433344238</v>
      </c>
      <c r="J2269" s="15">
        <f t="shared" si="323"/>
        <v>42702</v>
      </c>
      <c r="K2269" s="7">
        <f t="shared" si="324"/>
        <v>12.13392736956421</v>
      </c>
    </row>
    <row r="2270" spans="1:11" x14ac:dyDescent="0.2">
      <c r="A2270" s="11">
        <v>42703</v>
      </c>
      <c r="B2270" s="12">
        <v>6772</v>
      </c>
      <c r="C2270" s="4">
        <f t="shared" si="321"/>
        <v>-4.0482036971302617E-3</v>
      </c>
      <c r="D2270" s="4">
        <f t="shared" si="325"/>
        <v>1.4509140916531771E-7</v>
      </c>
      <c r="E2270" s="13">
        <f t="shared" si="318"/>
        <v>6.0800860049430383E-5</v>
      </c>
      <c r="F2270" s="4">
        <f t="shared" si="319"/>
        <v>-4.0483487885394267E-3</v>
      </c>
      <c r="G2270" s="6">
        <f t="shared" si="320"/>
        <v>-0.5191861052679726</v>
      </c>
      <c r="H2270" s="8">
        <f t="shared" si="326"/>
        <v>1</v>
      </c>
      <c r="I2270" s="6">
        <f t="shared" si="322"/>
        <v>3.8002376726148435</v>
      </c>
      <c r="J2270" s="15">
        <f t="shared" si="323"/>
        <v>42703</v>
      </c>
      <c r="K2270" s="7">
        <f t="shared" si="324"/>
        <v>12.402668097028915</v>
      </c>
    </row>
    <row r="2271" spans="1:11" x14ac:dyDescent="0.2">
      <c r="A2271" s="11">
        <v>42704</v>
      </c>
      <c r="B2271" s="12">
        <v>6783.7998049999997</v>
      </c>
      <c r="C2271" s="4">
        <f t="shared" si="321"/>
        <v>1.7409239071088012E-3</v>
      </c>
      <c r="D2271" s="4">
        <f t="shared" si="325"/>
        <v>1.4509140916531771E-7</v>
      </c>
      <c r="E2271" s="13">
        <f t="shared" si="318"/>
        <v>5.9339775067063877E-5</v>
      </c>
      <c r="F2271" s="4">
        <f t="shared" si="319"/>
        <v>1.7407788156996358E-3</v>
      </c>
      <c r="G2271" s="6">
        <f t="shared" si="320"/>
        <v>0.2259803334061341</v>
      </c>
      <c r="H2271" s="8">
        <f t="shared" si="326"/>
        <v>0</v>
      </c>
      <c r="I2271" s="6">
        <f t="shared" si="322"/>
        <v>3.9216432780958614</v>
      </c>
      <c r="J2271" s="15">
        <f t="shared" si="323"/>
        <v>42704</v>
      </c>
      <c r="K2271" s="7">
        <f t="shared" si="324"/>
        <v>12.252739731165093</v>
      </c>
    </row>
    <row r="2272" spans="1:11" x14ac:dyDescent="0.2">
      <c r="A2272" s="11">
        <v>42705</v>
      </c>
      <c r="B2272" s="12">
        <v>6752.8999020000001</v>
      </c>
      <c r="C2272" s="4">
        <f t="shared" si="321"/>
        <v>-4.5653604405972697E-3</v>
      </c>
      <c r="D2272" s="4">
        <f t="shared" si="325"/>
        <v>1.4509140916531771E-7</v>
      </c>
      <c r="E2272" s="13">
        <f t="shared" si="318"/>
        <v>5.4998523504731621E-5</v>
      </c>
      <c r="F2272" s="4">
        <f t="shared" si="319"/>
        <v>-4.5655055320064346E-3</v>
      </c>
      <c r="G2272" s="6">
        <f t="shared" si="320"/>
        <v>-0.61562090369125311</v>
      </c>
      <c r="H2272" s="8">
        <f t="shared" si="326"/>
        <v>1</v>
      </c>
      <c r="I2272" s="6">
        <f t="shared" si="322"/>
        <v>3.7956690274948413</v>
      </c>
      <c r="J2272" s="15">
        <f t="shared" si="323"/>
        <v>42705</v>
      </c>
      <c r="K2272" s="7">
        <f t="shared" si="324"/>
        <v>11.796027486699536</v>
      </c>
    </row>
    <row r="2273" spans="1:11" x14ac:dyDescent="0.2">
      <c r="A2273" s="11">
        <v>42706</v>
      </c>
      <c r="B2273" s="12">
        <v>6730.7001950000003</v>
      </c>
      <c r="C2273" s="4">
        <f t="shared" si="321"/>
        <v>-3.2928486308263349E-3</v>
      </c>
      <c r="D2273" s="4">
        <f t="shared" si="325"/>
        <v>1.4509140916531771E-7</v>
      </c>
      <c r="E2273" s="13">
        <f t="shared" si="318"/>
        <v>5.5035761183105002E-5</v>
      </c>
      <c r="F2273" s="4">
        <f t="shared" si="319"/>
        <v>-3.2929937222355003E-3</v>
      </c>
      <c r="G2273" s="6">
        <f t="shared" si="320"/>
        <v>-0.44388289930486269</v>
      </c>
      <c r="H2273" s="8">
        <f t="shared" si="326"/>
        <v>1</v>
      </c>
      <c r="I2273" s="6">
        <f t="shared" si="322"/>
        <v>3.8863091429942935</v>
      </c>
      <c r="J2273" s="15">
        <f t="shared" si="323"/>
        <v>42706</v>
      </c>
      <c r="K2273" s="7">
        <f t="shared" si="324"/>
        <v>11.800020160713949</v>
      </c>
    </row>
    <row r="2274" spans="1:11" x14ac:dyDescent="0.2">
      <c r="A2274" s="11">
        <v>42709</v>
      </c>
      <c r="B2274" s="12">
        <v>6746.7998049999997</v>
      </c>
      <c r="C2274" s="4">
        <f t="shared" si="321"/>
        <v>2.3891103925570496E-3</v>
      </c>
      <c r="D2274" s="4">
        <f t="shared" si="325"/>
        <v>1.4509140916531771E-7</v>
      </c>
      <c r="E2274" s="13">
        <f t="shared" si="318"/>
        <v>5.3208445404602275E-5</v>
      </c>
      <c r="F2274" s="4">
        <f t="shared" si="319"/>
        <v>2.3889653011478842E-3</v>
      </c>
      <c r="G2274" s="6">
        <f t="shared" si="320"/>
        <v>0.3275062231296525</v>
      </c>
      <c r="H2274" s="8">
        <f t="shared" si="326"/>
        <v>0</v>
      </c>
      <c r="I2274" s="6">
        <f t="shared" si="322"/>
        <v>3.9480780167055167</v>
      </c>
      <c r="J2274" s="15">
        <f t="shared" si="323"/>
        <v>42709</v>
      </c>
      <c r="K2274" s="7">
        <f t="shared" si="324"/>
        <v>11.602472446579814</v>
      </c>
    </row>
    <row r="2275" spans="1:11" x14ac:dyDescent="0.2">
      <c r="A2275" s="11">
        <v>42710</v>
      </c>
      <c r="B2275" s="12">
        <v>6779.7998049999997</v>
      </c>
      <c r="C2275" s="4">
        <f t="shared" si="321"/>
        <v>4.8792847310984329E-3</v>
      </c>
      <c r="D2275" s="4">
        <f t="shared" si="325"/>
        <v>1.4509140916531771E-7</v>
      </c>
      <c r="E2275" s="13">
        <f t="shared" si="318"/>
        <v>4.9574797009830417E-5</v>
      </c>
      <c r="F2275" s="4">
        <f t="shared" si="319"/>
        <v>4.8791396396892679E-3</v>
      </c>
      <c r="G2275" s="6">
        <f t="shared" si="320"/>
        <v>0.69296735414652133</v>
      </c>
      <c r="H2275" s="8">
        <f t="shared" si="326"/>
        <v>0</v>
      </c>
      <c r="I2275" s="6">
        <f t="shared" si="322"/>
        <v>3.7969735789260897</v>
      </c>
      <c r="J2275" s="15">
        <f t="shared" si="323"/>
        <v>42710</v>
      </c>
      <c r="K2275" s="7">
        <f t="shared" si="324"/>
        <v>11.19929624730371</v>
      </c>
    </row>
    <row r="2276" spans="1:11" x14ac:dyDescent="0.2">
      <c r="A2276" s="11">
        <v>42711</v>
      </c>
      <c r="B2276" s="12">
        <v>6902.2001950000003</v>
      </c>
      <c r="C2276" s="4">
        <f t="shared" si="321"/>
        <v>1.7892655385699709E-2</v>
      </c>
      <c r="D2276" s="4">
        <f t="shared" si="325"/>
        <v>1.4509140916531771E-7</v>
      </c>
      <c r="E2276" s="13">
        <f t="shared" si="318"/>
        <v>4.6360499923092638E-5</v>
      </c>
      <c r="F2276" s="4">
        <f t="shared" si="319"/>
        <v>1.7892510294290544E-2</v>
      </c>
      <c r="G2276" s="6">
        <f t="shared" si="320"/>
        <v>2.627829722659174</v>
      </c>
      <c r="H2276" s="8">
        <f t="shared" si="326"/>
        <v>0</v>
      </c>
      <c r="I2276" s="6">
        <f t="shared" si="322"/>
        <v>0.61784831917491134</v>
      </c>
      <c r="J2276" s="15">
        <f t="shared" si="323"/>
        <v>42711</v>
      </c>
      <c r="K2276" s="7">
        <f t="shared" si="324"/>
        <v>10.830146111914852</v>
      </c>
    </row>
    <row r="2277" spans="1:11" x14ac:dyDescent="0.2">
      <c r="A2277" s="11">
        <v>42712</v>
      </c>
      <c r="B2277" s="12">
        <v>6931.6000979999999</v>
      </c>
      <c r="C2277" s="4">
        <f t="shared" si="321"/>
        <v>4.2504513061738152E-3</v>
      </c>
      <c r="D2277" s="4">
        <f t="shared" si="325"/>
        <v>1.4509140916531771E-7</v>
      </c>
      <c r="E2277" s="13">
        <f t="shared" si="318"/>
        <v>4.3517157739331427E-5</v>
      </c>
      <c r="F2277" s="4">
        <f t="shared" si="319"/>
        <v>4.2503062147646502E-3</v>
      </c>
      <c r="G2277" s="6">
        <f t="shared" si="320"/>
        <v>0.64430271131865957</v>
      </c>
      <c r="H2277" s="8">
        <f t="shared" si="326"/>
        <v>0</v>
      </c>
      <c r="I2277" s="6">
        <f t="shared" si="322"/>
        <v>3.8946761083129307</v>
      </c>
      <c r="J2277" s="15">
        <f t="shared" si="323"/>
        <v>42712</v>
      </c>
      <c r="K2277" s="7">
        <f t="shared" si="324"/>
        <v>10.492778901726107</v>
      </c>
    </row>
    <row r="2278" spans="1:11" x14ac:dyDescent="0.2">
      <c r="A2278" s="11">
        <v>42713</v>
      </c>
      <c r="B2278" s="12">
        <v>6954.2001950000003</v>
      </c>
      <c r="C2278" s="4">
        <f t="shared" si="321"/>
        <v>3.2551407162560615E-3</v>
      </c>
      <c r="D2278" s="4">
        <f t="shared" si="325"/>
        <v>1.4509140916531771E-7</v>
      </c>
      <c r="E2278" s="13">
        <f t="shared" si="318"/>
        <v>4.100195937533667E-5</v>
      </c>
      <c r="F2278" s="4">
        <f t="shared" si="319"/>
        <v>3.2549956248468961E-3</v>
      </c>
      <c r="G2278" s="6">
        <f t="shared" si="320"/>
        <v>0.50833276528788374</v>
      </c>
      <c r="H2278" s="8">
        <f t="shared" si="326"/>
        <v>0</v>
      </c>
      <c r="I2278" s="6">
        <f t="shared" si="322"/>
        <v>4.0028057180424632</v>
      </c>
      <c r="J2278" s="15">
        <f t="shared" si="323"/>
        <v>42713</v>
      </c>
      <c r="K2278" s="7">
        <f t="shared" si="324"/>
        <v>10.185035945916036</v>
      </c>
    </row>
    <row r="2279" spans="1:11" x14ac:dyDescent="0.2">
      <c r="A2279" s="11">
        <v>42716</v>
      </c>
      <c r="B2279" s="12">
        <v>6890.3999020000001</v>
      </c>
      <c r="C2279" s="4">
        <f t="shared" si="321"/>
        <v>-9.2166973682189547E-3</v>
      </c>
      <c r="D2279" s="4">
        <f t="shared" si="325"/>
        <v>1.4509140916531771E-7</v>
      </c>
      <c r="E2279" s="13">
        <f t="shared" si="318"/>
        <v>3.8777034480129904E-5</v>
      </c>
      <c r="F2279" s="4">
        <f t="shared" si="319"/>
        <v>-9.2168424596281197E-3</v>
      </c>
      <c r="G2279" s="6">
        <f t="shared" si="320"/>
        <v>-1.4801129822516661</v>
      </c>
      <c r="H2279" s="8">
        <f t="shared" si="326"/>
        <v>1</v>
      </c>
      <c r="I2279" s="6">
        <f t="shared" si="322"/>
        <v>3.0645354373883489</v>
      </c>
      <c r="J2279" s="15">
        <f t="shared" si="323"/>
        <v>42716</v>
      </c>
      <c r="K2279" s="7">
        <f t="shared" si="324"/>
        <v>9.9048421105401108</v>
      </c>
    </row>
    <row r="2280" spans="1:11" x14ac:dyDescent="0.2">
      <c r="A2280" s="11">
        <v>42717</v>
      </c>
      <c r="B2280" s="12">
        <v>6968.6000979999999</v>
      </c>
      <c r="C2280" s="4">
        <f t="shared" si="321"/>
        <v>1.1285233557998946E-2</v>
      </c>
      <c r="D2280" s="4">
        <f t="shared" si="325"/>
        <v>1.4509140916531771E-7</v>
      </c>
      <c r="E2280" s="13">
        <f t="shared" si="318"/>
        <v>5.2611739517982646E-5</v>
      </c>
      <c r="F2280" s="4">
        <f t="shared" si="319"/>
        <v>1.1285088466589781E-2</v>
      </c>
      <c r="G2280" s="6">
        <f t="shared" si="320"/>
        <v>1.5558353590047045</v>
      </c>
      <c r="H2280" s="8">
        <f t="shared" si="326"/>
        <v>0</v>
      </c>
      <c r="I2280" s="6">
        <f t="shared" si="322"/>
        <v>2.7970352738157285</v>
      </c>
      <c r="J2280" s="15">
        <f t="shared" si="323"/>
        <v>42717</v>
      </c>
      <c r="K2280" s="7">
        <f t="shared" si="324"/>
        <v>11.537231079444327</v>
      </c>
    </row>
    <row r="2281" spans="1:11" x14ac:dyDescent="0.2">
      <c r="A2281" s="11">
        <v>42718</v>
      </c>
      <c r="B2281" s="12">
        <v>6949.2001950000003</v>
      </c>
      <c r="C2281" s="4">
        <f t="shared" si="321"/>
        <v>-2.7877847297480703E-3</v>
      </c>
      <c r="D2281" s="4">
        <f t="shared" si="325"/>
        <v>1.4509140916531771E-7</v>
      </c>
      <c r="E2281" s="13">
        <f t="shared" si="318"/>
        <v>4.9046955627114256E-5</v>
      </c>
      <c r="F2281" s="4">
        <f t="shared" si="319"/>
        <v>-2.7879298211572357E-3</v>
      </c>
      <c r="G2281" s="6">
        <f t="shared" si="320"/>
        <v>-0.39808499634205841</v>
      </c>
      <c r="H2281" s="8">
        <f t="shared" si="326"/>
        <v>1</v>
      </c>
      <c r="I2281" s="6">
        <f t="shared" si="322"/>
        <v>3.963191854941309</v>
      </c>
      <c r="J2281" s="15">
        <f t="shared" si="323"/>
        <v>42718</v>
      </c>
      <c r="K2281" s="7">
        <f t="shared" si="324"/>
        <v>11.139515148183024</v>
      </c>
    </row>
    <row r="2282" spans="1:11" x14ac:dyDescent="0.2">
      <c r="A2282" s="11">
        <v>42719</v>
      </c>
      <c r="B2282" s="12">
        <v>6999</v>
      </c>
      <c r="C2282" s="4">
        <f t="shared" si="321"/>
        <v>7.1407086090115963E-3</v>
      </c>
      <c r="D2282" s="4">
        <f t="shared" si="325"/>
        <v>1.4509140916531771E-7</v>
      </c>
      <c r="E2282" s="13">
        <f t="shared" si="318"/>
        <v>4.7339464487249317E-5</v>
      </c>
      <c r="F2282" s="4">
        <f t="shared" si="319"/>
        <v>7.1405635176024313E-3</v>
      </c>
      <c r="G2282" s="6">
        <f t="shared" si="320"/>
        <v>1.0378170857916651</v>
      </c>
      <c r="H2282" s="8">
        <f t="shared" si="326"/>
        <v>0</v>
      </c>
      <c r="I2282" s="6">
        <f t="shared" si="322"/>
        <v>3.5216124480141908</v>
      </c>
      <c r="J2282" s="15">
        <f t="shared" si="323"/>
        <v>42719</v>
      </c>
      <c r="K2282" s="7">
        <f t="shared" si="324"/>
        <v>10.943895337252671</v>
      </c>
    </row>
    <row r="2283" spans="1:11" x14ac:dyDescent="0.2">
      <c r="A2283" s="11">
        <v>42720</v>
      </c>
      <c r="B2283" s="12">
        <v>7011.6000979999999</v>
      </c>
      <c r="C2283" s="4">
        <f t="shared" si="321"/>
        <v>1.7986526356903339E-3</v>
      </c>
      <c r="D2283" s="4">
        <f t="shared" si="325"/>
        <v>1.4509140916531771E-7</v>
      </c>
      <c r="E2283" s="13">
        <f t="shared" si="318"/>
        <v>4.4383142172804913E-5</v>
      </c>
      <c r="F2283" s="4">
        <f t="shared" si="319"/>
        <v>1.7985075442811685E-3</v>
      </c>
      <c r="G2283" s="6">
        <f t="shared" si="320"/>
        <v>0.269962375588365</v>
      </c>
      <c r="H2283" s="8">
        <f t="shared" si="326"/>
        <v>0</v>
      </c>
      <c r="I2283" s="6">
        <f t="shared" si="322"/>
        <v>4.05594704538656</v>
      </c>
      <c r="J2283" s="15">
        <f t="shared" si="323"/>
        <v>42720</v>
      </c>
      <c r="K2283" s="7">
        <f t="shared" si="324"/>
        <v>10.596666914515923</v>
      </c>
    </row>
    <row r="2284" spans="1:11" x14ac:dyDescent="0.2">
      <c r="A2284" s="11">
        <v>42723</v>
      </c>
      <c r="B2284" s="12">
        <v>7017.2001950000003</v>
      </c>
      <c r="C2284" s="4">
        <f t="shared" si="321"/>
        <v>7.9837151866116402E-4</v>
      </c>
      <c r="D2284" s="4">
        <f t="shared" si="325"/>
        <v>1.4509140916531771E-7</v>
      </c>
      <c r="E2284" s="13">
        <f t="shared" si="318"/>
        <v>4.1768002464612753E-5</v>
      </c>
      <c r="F2284" s="4">
        <f t="shared" si="319"/>
        <v>7.9822642725199872E-4</v>
      </c>
      <c r="G2284" s="6">
        <f t="shared" si="320"/>
        <v>0.12351060502981158</v>
      </c>
      <c r="H2284" s="8">
        <f t="shared" si="326"/>
        <v>0</v>
      </c>
      <c r="I2284" s="6">
        <f t="shared" si="322"/>
        <v>4.1151240334423242</v>
      </c>
      <c r="J2284" s="15">
        <f t="shared" si="323"/>
        <v>42723</v>
      </c>
      <c r="K2284" s="7">
        <f t="shared" si="324"/>
        <v>10.27973959959445</v>
      </c>
    </row>
    <row r="2285" spans="1:11" x14ac:dyDescent="0.2">
      <c r="A2285" s="11">
        <v>42724</v>
      </c>
      <c r="B2285" s="12">
        <v>7044</v>
      </c>
      <c r="C2285" s="4">
        <f t="shared" si="321"/>
        <v>3.8118847722058663E-3</v>
      </c>
      <c r="D2285" s="4">
        <f t="shared" si="325"/>
        <v>1.4509140916531771E-7</v>
      </c>
      <c r="E2285" s="13">
        <f t="shared" si="318"/>
        <v>3.9454670234243734E-5</v>
      </c>
      <c r="F2285" s="4">
        <f t="shared" si="319"/>
        <v>3.8117396807967009E-3</v>
      </c>
      <c r="G2285" s="6">
        <f t="shared" si="320"/>
        <v>0.60683975495900533</v>
      </c>
      <c r="H2285" s="8">
        <f t="shared" si="326"/>
        <v>0</v>
      </c>
      <c r="I2285" s="6">
        <f t="shared" si="322"/>
        <v>3.9671132897200549</v>
      </c>
      <c r="J2285" s="15">
        <f t="shared" si="323"/>
        <v>42724</v>
      </c>
      <c r="K2285" s="7">
        <f t="shared" si="324"/>
        <v>9.9910117451956104</v>
      </c>
    </row>
    <row r="2286" spans="1:11" x14ac:dyDescent="0.2">
      <c r="A2286" s="11">
        <v>42725</v>
      </c>
      <c r="B2286" s="12">
        <v>7041.3999020000001</v>
      </c>
      <c r="C2286" s="4">
        <f t="shared" si="321"/>
        <v>-3.691905160837546E-4</v>
      </c>
      <c r="D2286" s="4">
        <f t="shared" si="325"/>
        <v>1.4509140916531771E-7</v>
      </c>
      <c r="E2286" s="13">
        <f t="shared" si="318"/>
        <v>3.7408314549574191E-5</v>
      </c>
      <c r="F2286" s="4">
        <f t="shared" si="319"/>
        <v>-3.6933560749291989E-4</v>
      </c>
      <c r="G2286" s="6">
        <f t="shared" si="320"/>
        <v>-6.03861177021889E-2</v>
      </c>
      <c r="H2286" s="8">
        <f t="shared" si="326"/>
        <v>1</v>
      </c>
      <c r="I2286" s="6">
        <f t="shared" si="322"/>
        <v>4.1760470072358462</v>
      </c>
      <c r="J2286" s="15">
        <f t="shared" si="323"/>
        <v>42725</v>
      </c>
      <c r="K2286" s="7">
        <f t="shared" si="324"/>
        <v>9.7284652340655828</v>
      </c>
    </row>
    <row r="2287" spans="1:11" x14ac:dyDescent="0.2">
      <c r="A2287" s="11">
        <v>42726</v>
      </c>
      <c r="B2287" s="12">
        <v>7063.7001950000003</v>
      </c>
      <c r="C2287" s="4">
        <f t="shared" si="321"/>
        <v>3.1620210317118971E-3</v>
      </c>
      <c r="D2287" s="4">
        <f t="shared" si="325"/>
        <v>1.4509140916531771E-7</v>
      </c>
      <c r="E2287" s="13">
        <f t="shared" si="318"/>
        <v>3.5623499681499398E-5</v>
      </c>
      <c r="F2287" s="4">
        <f t="shared" si="319"/>
        <v>3.1618759403027317E-3</v>
      </c>
      <c r="G2287" s="6">
        <f t="shared" si="320"/>
        <v>0.52975679331186787</v>
      </c>
      <c r="H2287" s="8">
        <f t="shared" si="326"/>
        <v>0</v>
      </c>
      <c r="I2287" s="6">
        <f t="shared" si="322"/>
        <v>4.0619928539981967</v>
      </c>
      <c r="J2287" s="15">
        <f t="shared" si="323"/>
        <v>42726</v>
      </c>
      <c r="K2287" s="7">
        <f t="shared" si="324"/>
        <v>9.4935480298038986</v>
      </c>
    </row>
    <row r="2288" spans="1:11" x14ac:dyDescent="0.2">
      <c r="A2288" s="11">
        <v>42727</v>
      </c>
      <c r="B2288" s="12">
        <v>7068.2001950000003</v>
      </c>
      <c r="C2288" s="4">
        <f t="shared" si="321"/>
        <v>6.3685704369652145E-4</v>
      </c>
      <c r="D2288" s="4">
        <f t="shared" si="325"/>
        <v>1.4509140916531771E-7</v>
      </c>
      <c r="E2288" s="13">
        <f t="shared" si="318"/>
        <v>3.4019290899349789E-5</v>
      </c>
      <c r="F2288" s="4">
        <f t="shared" si="319"/>
        <v>6.3671195228735616E-4</v>
      </c>
      <c r="G2288" s="6">
        <f t="shared" si="320"/>
        <v>0.10916423458356264</v>
      </c>
      <c r="H2288" s="8">
        <f t="shared" si="326"/>
        <v>0</v>
      </c>
      <c r="I2288" s="6">
        <f t="shared" si="322"/>
        <v>4.219394459166371</v>
      </c>
      <c r="J2288" s="15">
        <f t="shared" si="323"/>
        <v>42727</v>
      </c>
      <c r="K2288" s="7">
        <f t="shared" si="324"/>
        <v>9.277327523341782</v>
      </c>
    </row>
    <row r="2289" spans="1:11" x14ac:dyDescent="0.2">
      <c r="A2289" s="11">
        <v>42732</v>
      </c>
      <c r="B2289" s="12">
        <v>7106.1000979999999</v>
      </c>
      <c r="C2289" s="4">
        <f t="shared" si="321"/>
        <v>5.3477057121924746E-3</v>
      </c>
      <c r="D2289" s="4">
        <f t="shared" si="325"/>
        <v>1.4509140916531771E-7</v>
      </c>
      <c r="E2289" s="13">
        <f t="shared" si="318"/>
        <v>3.2600220297361509E-5</v>
      </c>
      <c r="F2289" s="4">
        <f t="shared" si="319"/>
        <v>5.3475606207833096E-3</v>
      </c>
      <c r="G2289" s="6">
        <f t="shared" si="320"/>
        <v>0.9365812283441457</v>
      </c>
      <c r="H2289" s="8">
        <f t="shared" si="326"/>
        <v>0</v>
      </c>
      <c r="I2289" s="6">
        <f t="shared" si="322"/>
        <v>3.8080650241653466</v>
      </c>
      <c r="J2289" s="15">
        <f t="shared" si="323"/>
        <v>42732</v>
      </c>
      <c r="K2289" s="7">
        <f t="shared" si="324"/>
        <v>9.0817706066782264</v>
      </c>
    </row>
    <row r="2290" spans="1:11" x14ac:dyDescent="0.2">
      <c r="A2290" s="11">
        <v>42733</v>
      </c>
      <c r="B2290" s="12">
        <v>7120.2998049999997</v>
      </c>
      <c r="C2290" s="4">
        <f t="shared" si="321"/>
        <v>1.9962480757339785E-3</v>
      </c>
      <c r="D2290" s="4">
        <f t="shared" si="325"/>
        <v>1.4509140916531771E-7</v>
      </c>
      <c r="E2290" s="13">
        <f t="shared" si="318"/>
        <v>3.1344921488481417E-5</v>
      </c>
      <c r="F2290" s="4">
        <f t="shared" si="319"/>
        <v>1.9961029843248131E-3</v>
      </c>
      <c r="G2290" s="6">
        <f t="shared" si="320"/>
        <v>0.35653268579436537</v>
      </c>
      <c r="H2290" s="8">
        <f t="shared" si="326"/>
        <v>0</v>
      </c>
      <c r="I2290" s="6">
        <f t="shared" si="322"/>
        <v>4.2027328377732651</v>
      </c>
      <c r="J2290" s="15">
        <f t="shared" si="323"/>
        <v>42733</v>
      </c>
      <c r="K2290" s="7">
        <f t="shared" si="324"/>
        <v>8.9052036117013067</v>
      </c>
    </row>
    <row r="2291" spans="1:11" x14ac:dyDescent="0.2">
      <c r="A2291" s="11">
        <v>42734</v>
      </c>
      <c r="B2291" s="12">
        <v>7142.7998049999997</v>
      </c>
      <c r="C2291" s="4">
        <f t="shared" si="321"/>
        <v>3.1549970594026548E-3</v>
      </c>
      <c r="D2291" s="4">
        <f t="shared" si="325"/>
        <v>1.4509140916531771E-7</v>
      </c>
      <c r="E2291" s="13">
        <f t="shared" si="318"/>
        <v>3.0234493933032139E-5</v>
      </c>
      <c r="F2291" s="4">
        <f t="shared" si="319"/>
        <v>3.1548519679934894E-3</v>
      </c>
      <c r="G2291" s="6">
        <f t="shared" si="320"/>
        <v>0.57375652058444659</v>
      </c>
      <c r="H2291" s="8">
        <f t="shared" si="326"/>
        <v>0</v>
      </c>
      <c r="I2291" s="6">
        <f t="shared" si="322"/>
        <v>4.119726745421465</v>
      </c>
      <c r="J2291" s="15">
        <f t="shared" si="323"/>
        <v>42734</v>
      </c>
      <c r="K2291" s="7">
        <f t="shared" si="324"/>
        <v>8.7460430853370088</v>
      </c>
    </row>
    <row r="2292" spans="1:11" x14ac:dyDescent="0.2">
      <c r="A2292" s="11">
        <v>42738</v>
      </c>
      <c r="B2292" s="12">
        <v>7177.8999020000001</v>
      </c>
      <c r="C2292" s="4">
        <f t="shared" si="321"/>
        <v>4.9020184775092719E-3</v>
      </c>
      <c r="D2292" s="4">
        <f t="shared" si="325"/>
        <v>1.4509140916531771E-7</v>
      </c>
      <c r="E2292" s="13">
        <f t="shared" si="318"/>
        <v>2.9252218360731458E-5</v>
      </c>
      <c r="F2292" s="4">
        <f t="shared" si="319"/>
        <v>4.9018733861001069E-3</v>
      </c>
      <c r="G2292" s="6">
        <f t="shared" si="320"/>
        <v>0.90632234199101602</v>
      </c>
      <c r="H2292" s="8">
        <f t="shared" si="326"/>
        <v>0</v>
      </c>
      <c r="I2292" s="6">
        <f t="shared" si="322"/>
        <v>3.8901289458841335</v>
      </c>
      <c r="J2292" s="15">
        <f t="shared" si="323"/>
        <v>42738</v>
      </c>
      <c r="K2292" s="7">
        <f t="shared" si="324"/>
        <v>8.6027967808527581</v>
      </c>
    </row>
    <row r="2293" spans="1:11" x14ac:dyDescent="0.2">
      <c r="A2293" s="11">
        <v>42739</v>
      </c>
      <c r="B2293" s="12">
        <v>7189.7001950000003</v>
      </c>
      <c r="C2293" s="4">
        <f t="shared" si="321"/>
        <v>1.6426258489444716E-3</v>
      </c>
      <c r="D2293" s="4">
        <f t="shared" si="325"/>
        <v>1.4509140916531771E-7</v>
      </c>
      <c r="E2293" s="13">
        <f t="shared" si="318"/>
        <v>2.8383305035225725E-5</v>
      </c>
      <c r="F2293" s="4">
        <f t="shared" si="319"/>
        <v>1.6424807575353062E-3</v>
      </c>
      <c r="G2293" s="6">
        <f t="shared" si="320"/>
        <v>0.30829665167215548</v>
      </c>
      <c r="H2293" s="8">
        <f t="shared" si="326"/>
        <v>0</v>
      </c>
      <c r="I2293" s="6">
        <f t="shared" si="322"/>
        <v>4.2683927723399542</v>
      </c>
      <c r="J2293" s="15">
        <f t="shared" si="323"/>
        <v>42739</v>
      </c>
      <c r="K2293" s="7">
        <f t="shared" si="324"/>
        <v>8.4740640627222703</v>
      </c>
    </row>
    <row r="2294" spans="1:11" x14ac:dyDescent="0.2">
      <c r="A2294" s="11">
        <v>42740</v>
      </c>
      <c r="B2294" s="12">
        <v>7195.2998049999997</v>
      </c>
      <c r="C2294" s="4">
        <f t="shared" si="321"/>
        <v>7.7853462396024556E-4</v>
      </c>
      <c r="D2294" s="4">
        <f t="shared" si="325"/>
        <v>1.4509140916531771E-7</v>
      </c>
      <c r="E2294" s="13">
        <f t="shared" si="318"/>
        <v>2.7614671070855576E-5</v>
      </c>
      <c r="F2294" s="4">
        <f t="shared" si="319"/>
        <v>7.7838953255108027E-4</v>
      </c>
      <c r="G2294" s="6">
        <f t="shared" si="320"/>
        <v>0.14812455199435431</v>
      </c>
      <c r="H2294" s="8">
        <f t="shared" si="326"/>
        <v>0</v>
      </c>
      <c r="I2294" s="6">
        <f t="shared" si="322"/>
        <v>4.3186727083091547</v>
      </c>
      <c r="J2294" s="15">
        <f t="shared" si="323"/>
        <v>42740</v>
      </c>
      <c r="K2294" s="7">
        <f t="shared" si="324"/>
        <v>8.3585356258895374</v>
      </c>
    </row>
    <row r="2295" spans="1:11" x14ac:dyDescent="0.2">
      <c r="A2295" s="11">
        <v>42741</v>
      </c>
      <c r="B2295" s="12">
        <v>7210.1000979999999</v>
      </c>
      <c r="C2295" s="4">
        <f t="shared" si="321"/>
        <v>2.0548264272120431E-3</v>
      </c>
      <c r="D2295" s="4">
        <f t="shared" si="325"/>
        <v>1.4509140916531771E-7</v>
      </c>
      <c r="E2295" s="13">
        <f t="shared" si="318"/>
        <v>2.6934743448800166E-5</v>
      </c>
      <c r="F2295" s="4">
        <f t="shared" si="319"/>
        <v>2.0546813358028777E-3</v>
      </c>
      <c r="G2295" s="6">
        <f t="shared" si="320"/>
        <v>0.39590232688051424</v>
      </c>
      <c r="H2295" s="8">
        <f t="shared" si="326"/>
        <v>0</v>
      </c>
      <c r="I2295" s="6">
        <f t="shared" si="322"/>
        <v>4.2637389039324072</v>
      </c>
      <c r="J2295" s="15">
        <f t="shared" si="323"/>
        <v>42741</v>
      </c>
      <c r="K2295" s="7">
        <f t="shared" si="324"/>
        <v>8.2549924848823721</v>
      </c>
    </row>
    <row r="2296" spans="1:11" x14ac:dyDescent="0.2">
      <c r="A2296" s="11">
        <v>42744</v>
      </c>
      <c r="B2296" s="12">
        <v>7237.7998049999997</v>
      </c>
      <c r="C2296" s="4">
        <f t="shared" si="321"/>
        <v>3.8344314571273682E-3</v>
      </c>
      <c r="D2296" s="4">
        <f t="shared" si="325"/>
        <v>1.4509140916531771E-7</v>
      </c>
      <c r="E2296" s="13">
        <f t="shared" si="318"/>
        <v>2.6333284766691635E-5</v>
      </c>
      <c r="F2296" s="4">
        <f t="shared" si="319"/>
        <v>3.8342863657182028E-3</v>
      </c>
      <c r="G2296" s="6">
        <f t="shared" si="320"/>
        <v>0.7471916801724594</v>
      </c>
      <c r="H2296" s="8">
        <f t="shared" si="326"/>
        <v>0</v>
      </c>
      <c r="I2296" s="6">
        <f t="shared" si="322"/>
        <v>4.0742521825708122</v>
      </c>
      <c r="J2296" s="15">
        <f t="shared" si="323"/>
        <v>42744</v>
      </c>
      <c r="K2296" s="7">
        <f t="shared" si="324"/>
        <v>8.1623042371458947</v>
      </c>
    </row>
    <row r="2297" spans="1:11" x14ac:dyDescent="0.2">
      <c r="A2297" s="11">
        <v>42745</v>
      </c>
      <c r="B2297" s="12">
        <v>7275.5</v>
      </c>
      <c r="C2297" s="4">
        <f t="shared" si="321"/>
        <v>5.1952733428291681E-3</v>
      </c>
      <c r="D2297" s="4">
        <f t="shared" si="325"/>
        <v>1.4509140916531771E-7</v>
      </c>
      <c r="E2297" s="13">
        <f t="shared" si="318"/>
        <v>2.5801239098080381E-5</v>
      </c>
      <c r="F2297" s="4">
        <f t="shared" si="319"/>
        <v>5.1951282514200031E-3</v>
      </c>
      <c r="G2297" s="6">
        <f t="shared" si="320"/>
        <v>1.0227653157711916</v>
      </c>
      <c r="H2297" s="8">
        <f t="shared" si="326"/>
        <v>0</v>
      </c>
      <c r="I2297" s="6">
        <f t="shared" si="322"/>
        <v>3.8405810412893464</v>
      </c>
      <c r="J2297" s="15">
        <f t="shared" si="323"/>
        <v>42745</v>
      </c>
      <c r="K2297" s="7">
        <f t="shared" si="324"/>
        <v>8.0794266453841477</v>
      </c>
    </row>
    <row r="2298" spans="1:11" x14ac:dyDescent="0.2">
      <c r="A2298" s="11">
        <v>42746</v>
      </c>
      <c r="B2298" s="12">
        <v>7290.5</v>
      </c>
      <c r="C2298" s="4">
        <f t="shared" si="321"/>
        <v>2.0595915560067089E-3</v>
      </c>
      <c r="D2298" s="4">
        <f t="shared" si="325"/>
        <v>1.4509140916531771E-7</v>
      </c>
      <c r="E2298" s="13">
        <f t="shared" si="318"/>
        <v>2.5330595640917821E-5</v>
      </c>
      <c r="F2298" s="4">
        <f t="shared" si="319"/>
        <v>2.0594464645975435E-3</v>
      </c>
      <c r="G2298" s="6">
        <f t="shared" si="320"/>
        <v>0.40919263266817185</v>
      </c>
      <c r="H2298" s="8">
        <f t="shared" si="326"/>
        <v>0</v>
      </c>
      <c r="I2298" s="6">
        <f t="shared" si="322"/>
        <v>4.2890909509761554</v>
      </c>
      <c r="J2298" s="15">
        <f t="shared" si="323"/>
        <v>42746</v>
      </c>
      <c r="K2298" s="7">
        <f t="shared" si="324"/>
        <v>8.005398614155455</v>
      </c>
    </row>
    <row r="2299" spans="1:11" x14ac:dyDescent="0.2">
      <c r="A2299" s="11">
        <v>42747</v>
      </c>
      <c r="B2299" s="12">
        <v>7292.3999020000001</v>
      </c>
      <c r="C2299" s="4">
        <f t="shared" si="321"/>
        <v>2.6056573432121688E-4</v>
      </c>
      <c r="D2299" s="4">
        <f t="shared" si="325"/>
        <v>1.4509140916531771E-7</v>
      </c>
      <c r="E2299" s="13">
        <f t="shared" si="318"/>
        <v>2.4914268102065565E-5</v>
      </c>
      <c r="F2299" s="4">
        <f t="shared" si="319"/>
        <v>2.6042064291205159E-4</v>
      </c>
      <c r="G2299" s="6">
        <f t="shared" si="320"/>
        <v>5.2173664354394397E-2</v>
      </c>
      <c r="H2299" s="8">
        <f t="shared" si="326"/>
        <v>0</v>
      </c>
      <c r="I2299" s="6">
        <f t="shared" si="322"/>
        <v>4.3797353723979766</v>
      </c>
      <c r="J2299" s="15">
        <f t="shared" si="323"/>
        <v>42747</v>
      </c>
      <c r="K2299" s="7">
        <f t="shared" si="324"/>
        <v>7.9393386562248303</v>
      </c>
    </row>
    <row r="2300" spans="1:11" x14ac:dyDescent="0.2">
      <c r="A2300" s="11">
        <v>42748</v>
      </c>
      <c r="B2300" s="12">
        <v>7337.7998049999997</v>
      </c>
      <c r="C2300" s="4">
        <f t="shared" si="321"/>
        <v>6.2063470954702073E-3</v>
      </c>
      <c r="D2300" s="4">
        <f t="shared" si="325"/>
        <v>1.4509140916531771E-7</v>
      </c>
      <c r="E2300" s="13">
        <f t="shared" si="318"/>
        <v>2.4545988001771067E-5</v>
      </c>
      <c r="F2300" s="4">
        <f t="shared" si="319"/>
        <v>6.2062020040610424E-3</v>
      </c>
      <c r="G2300" s="6">
        <f t="shared" si="320"/>
        <v>1.2526670340600621</v>
      </c>
      <c r="H2300" s="8">
        <f t="shared" si="326"/>
        <v>0</v>
      </c>
      <c r="I2300" s="6">
        <f t="shared" si="322"/>
        <v>3.6039551869823852</v>
      </c>
      <c r="J2300" s="15">
        <f t="shared" si="323"/>
        <v>42748</v>
      </c>
      <c r="K2300" s="7">
        <f t="shared" si="324"/>
        <v>7.8804409549517462</v>
      </c>
    </row>
    <row r="2301" spans="1:11" x14ac:dyDescent="0.2">
      <c r="A2301" s="11">
        <v>42751</v>
      </c>
      <c r="B2301" s="12">
        <v>7327.1000979999999</v>
      </c>
      <c r="C2301" s="4">
        <f t="shared" si="321"/>
        <v>-1.4592269936221961E-3</v>
      </c>
      <c r="D2301" s="4">
        <f t="shared" si="325"/>
        <v>1.4509140916531771E-7</v>
      </c>
      <c r="E2301" s="13">
        <f t="shared" si="318"/>
        <v>2.4220210291637275E-5</v>
      </c>
      <c r="F2301" s="4">
        <f t="shared" si="319"/>
        <v>-1.4593720850313615E-3</v>
      </c>
      <c r="G2301" s="6">
        <f t="shared" si="320"/>
        <v>-0.29653576441069035</v>
      </c>
      <c r="H2301" s="8">
        <f t="shared" si="326"/>
        <v>1</v>
      </c>
      <c r="I2301" s="6">
        <f t="shared" si="322"/>
        <v>4.3512563056658191</v>
      </c>
      <c r="J2301" s="15">
        <f t="shared" si="323"/>
        <v>42751</v>
      </c>
      <c r="K2301" s="7">
        <f t="shared" si="324"/>
        <v>7.8279711316433911</v>
      </c>
    </row>
    <row r="2302" spans="1:11" x14ac:dyDescent="0.2">
      <c r="A2302" s="11">
        <v>42752</v>
      </c>
      <c r="B2302" s="12">
        <v>7220.3999020000001</v>
      </c>
      <c r="C2302" s="4">
        <f t="shared" si="321"/>
        <v>-1.4669477150858279E-2</v>
      </c>
      <c r="D2302" s="4">
        <f t="shared" si="325"/>
        <v>1.4509140916531771E-7</v>
      </c>
      <c r="E2302" s="13">
        <f t="shared" si="318"/>
        <v>2.432821970249056E-5</v>
      </c>
      <c r="F2302" s="4">
        <f t="shared" si="319"/>
        <v>-1.4669622242267444E-2</v>
      </c>
      <c r="G2302" s="6">
        <f t="shared" si="320"/>
        <v>-2.9741561475366964</v>
      </c>
      <c r="H2302" s="8">
        <f t="shared" si="326"/>
        <v>1</v>
      </c>
      <c r="I2302" s="6">
        <f t="shared" si="322"/>
        <v>-2.9804139779260552E-2</v>
      </c>
      <c r="J2302" s="15">
        <f t="shared" si="323"/>
        <v>42752</v>
      </c>
      <c r="K2302" s="7">
        <f t="shared" si="324"/>
        <v>7.845406034572151</v>
      </c>
    </row>
    <row r="2303" spans="1:11" x14ac:dyDescent="0.2">
      <c r="A2303" s="11">
        <v>42753</v>
      </c>
      <c r="B2303" s="12">
        <v>7247.6000979999999</v>
      </c>
      <c r="C2303" s="4">
        <f t="shared" si="321"/>
        <v>3.7600536420189109E-3</v>
      </c>
      <c r="D2303" s="4">
        <f t="shared" si="325"/>
        <v>1.4509140916531771E-7</v>
      </c>
      <c r="E2303" s="13">
        <f t="shared" si="318"/>
        <v>6.4059743272377475E-5</v>
      </c>
      <c r="F2303" s="4">
        <f t="shared" si="319"/>
        <v>3.7599085506097455E-3</v>
      </c>
      <c r="G2303" s="6">
        <f t="shared" si="320"/>
        <v>0.46976935779471357</v>
      </c>
      <c r="H2303" s="8">
        <f t="shared" si="326"/>
        <v>0</v>
      </c>
      <c r="I2303" s="6">
        <f t="shared" si="322"/>
        <v>3.7985670527355273</v>
      </c>
      <c r="J2303" s="15">
        <f t="shared" si="323"/>
        <v>42753</v>
      </c>
      <c r="K2303" s="7">
        <f t="shared" si="324"/>
        <v>12.73071680932048</v>
      </c>
    </row>
    <row r="2304" spans="1:11" x14ac:dyDescent="0.2">
      <c r="A2304" s="11">
        <v>42754</v>
      </c>
      <c r="B2304" s="12">
        <v>7208.3999020000001</v>
      </c>
      <c r="C2304" s="4">
        <f t="shared" si="321"/>
        <v>-5.4233940348039E-3</v>
      </c>
      <c r="D2304" s="4">
        <f t="shared" si="325"/>
        <v>1.4509140916531771E-7</v>
      </c>
      <c r="E2304" s="13">
        <f t="shared" si="318"/>
        <v>5.9173770640272663E-5</v>
      </c>
      <c r="F2304" s="4">
        <f t="shared" si="319"/>
        <v>-5.423539126213065E-3</v>
      </c>
      <c r="G2304" s="6">
        <f t="shared" si="320"/>
        <v>-0.70504714051419881</v>
      </c>
      <c r="H2304" s="8">
        <f t="shared" si="326"/>
        <v>1</v>
      </c>
      <c r="I2304" s="6">
        <f t="shared" si="322"/>
        <v>3.7000318205041327</v>
      </c>
      <c r="J2304" s="15">
        <f t="shared" si="323"/>
        <v>42754</v>
      </c>
      <c r="K2304" s="7">
        <f t="shared" si="324"/>
        <v>12.235589063052496</v>
      </c>
    </row>
    <row r="2305" spans="1:11" x14ac:dyDescent="0.2">
      <c r="A2305" s="11">
        <v>42755</v>
      </c>
      <c r="B2305" s="12">
        <v>7198.3999020000001</v>
      </c>
      <c r="C2305" s="4">
        <f t="shared" si="321"/>
        <v>-1.3882335760946616E-3</v>
      </c>
      <c r="D2305" s="4">
        <f t="shared" si="325"/>
        <v>1.4509140916531771E-7</v>
      </c>
      <c r="E2305" s="13">
        <f t="shared" si="318"/>
        <v>6.032356046080959E-5</v>
      </c>
      <c r="F2305" s="4">
        <f t="shared" si="319"/>
        <v>-1.388378667503827E-3</v>
      </c>
      <c r="G2305" s="6">
        <f t="shared" si="320"/>
        <v>-0.17875757261947781</v>
      </c>
      <c r="H2305" s="8">
        <f t="shared" si="326"/>
        <v>1</v>
      </c>
      <c r="I2305" s="6">
        <f t="shared" si="322"/>
        <v>3.9229782368106711</v>
      </c>
      <c r="J2305" s="15">
        <f t="shared" si="323"/>
        <v>42755</v>
      </c>
      <c r="K2305" s="7">
        <f t="shared" si="324"/>
        <v>12.35389039800209</v>
      </c>
    </row>
    <row r="2306" spans="1:11" x14ac:dyDescent="0.2">
      <c r="A2306" s="11">
        <v>42758</v>
      </c>
      <c r="B2306" s="12">
        <v>7151.2001950000003</v>
      </c>
      <c r="C2306" s="4">
        <f t="shared" si="321"/>
        <v>-6.5785634309780102E-3</v>
      </c>
      <c r="D2306" s="4">
        <f t="shared" si="325"/>
        <v>1.4509140916531771E-7</v>
      </c>
      <c r="E2306" s="13">
        <f t="shared" si="318"/>
        <v>5.6227353284348372E-5</v>
      </c>
      <c r="F2306" s="4">
        <f t="shared" si="319"/>
        <v>-6.5787085223871751E-3</v>
      </c>
      <c r="G2306" s="6">
        <f t="shared" si="320"/>
        <v>-0.87733776582187595</v>
      </c>
      <c r="H2306" s="8">
        <f t="shared" si="326"/>
        <v>1</v>
      </c>
      <c r="I2306" s="6">
        <f t="shared" si="322"/>
        <v>3.5892542922399011</v>
      </c>
      <c r="J2306" s="15">
        <f t="shared" si="323"/>
        <v>42758</v>
      </c>
      <c r="K2306" s="7">
        <f t="shared" si="324"/>
        <v>11.927078594920108</v>
      </c>
    </row>
    <row r="2307" spans="1:11" x14ac:dyDescent="0.2">
      <c r="A2307" s="11">
        <v>42759</v>
      </c>
      <c r="B2307" s="12">
        <v>7150.2998049999997</v>
      </c>
      <c r="C2307" s="4">
        <f t="shared" si="321"/>
        <v>-1.2591546357943514E-4</v>
      </c>
      <c r="D2307" s="4">
        <f t="shared" si="325"/>
        <v>1.4509140916531771E-7</v>
      </c>
      <c r="E2307" s="13">
        <f t="shared" si="318"/>
        <v>6.029634993797727E-5</v>
      </c>
      <c r="F2307" s="4">
        <f t="shared" si="319"/>
        <v>-1.2606055498860046E-4</v>
      </c>
      <c r="G2307" s="6">
        <f t="shared" si="320"/>
        <v>-1.6234305091919084E-2</v>
      </c>
      <c r="H2307" s="8">
        <f t="shared" si="326"/>
        <v>1</v>
      </c>
      <c r="I2307" s="6">
        <f t="shared" si="322"/>
        <v>3.9390491843502962</v>
      </c>
      <c r="J2307" s="15">
        <f t="shared" si="323"/>
        <v>42759</v>
      </c>
      <c r="K2307" s="7">
        <f t="shared" si="324"/>
        <v>12.351103810715967</v>
      </c>
    </row>
    <row r="2308" spans="1:11" x14ac:dyDescent="0.2">
      <c r="A2308" s="11">
        <v>42760</v>
      </c>
      <c r="B2308" s="12">
        <v>7164.3999020000001</v>
      </c>
      <c r="C2308" s="4">
        <f t="shared" si="321"/>
        <v>1.9700170941446232E-3</v>
      </c>
      <c r="D2308" s="4">
        <f t="shared" si="325"/>
        <v>1.4509140916531771E-7</v>
      </c>
      <c r="E2308" s="13">
        <f t="shared" si="318"/>
        <v>5.5847658361784518E-5</v>
      </c>
      <c r="F2308" s="4">
        <f t="shared" si="319"/>
        <v>1.9698720027354578E-3</v>
      </c>
      <c r="G2308" s="6">
        <f t="shared" si="320"/>
        <v>0.26359400187150167</v>
      </c>
      <c r="H2308" s="8">
        <f t="shared" si="326"/>
        <v>0</v>
      </c>
      <c r="I2308" s="6">
        <f t="shared" si="322"/>
        <v>3.9427620481846946</v>
      </c>
      <c r="J2308" s="15">
        <f t="shared" si="323"/>
        <v>42760</v>
      </c>
      <c r="K2308" s="7">
        <f t="shared" si="324"/>
        <v>11.88673948798891</v>
      </c>
    </row>
    <row r="2309" spans="1:11" x14ac:dyDescent="0.2">
      <c r="A2309" s="11">
        <v>42761</v>
      </c>
      <c r="B2309" s="12">
        <v>7161.5</v>
      </c>
      <c r="C2309" s="4">
        <f t="shared" si="321"/>
        <v>-4.0484745243872451E-4</v>
      </c>
      <c r="D2309" s="4">
        <f t="shared" si="325"/>
        <v>1.4509140916531771E-7</v>
      </c>
      <c r="E2309" s="13">
        <f t="shared" si="318"/>
        <v>5.19094242488768E-5</v>
      </c>
      <c r="F2309" s="4">
        <f t="shared" si="319"/>
        <v>-4.0499254384788981E-4</v>
      </c>
      <c r="G2309" s="6">
        <f t="shared" si="320"/>
        <v>-5.6211337839153663E-2</v>
      </c>
      <c r="H2309" s="8">
        <f t="shared" si="326"/>
        <v>1</v>
      </c>
      <c r="I2309" s="6">
        <f t="shared" si="322"/>
        <v>4.0124867093045786</v>
      </c>
      <c r="J2309" s="15">
        <f t="shared" si="323"/>
        <v>42761</v>
      </c>
      <c r="K2309" s="7">
        <f t="shared" si="324"/>
        <v>11.459966987284838</v>
      </c>
    </row>
    <row r="2310" spans="1:11" x14ac:dyDescent="0.2">
      <c r="A2310" s="11">
        <v>42762</v>
      </c>
      <c r="B2310" s="12">
        <v>7184.5</v>
      </c>
      <c r="C2310" s="4">
        <f t="shared" si="321"/>
        <v>3.2064714493414415E-3</v>
      </c>
      <c r="D2310" s="4">
        <f t="shared" si="325"/>
        <v>1.4509140916531771E-7</v>
      </c>
      <c r="E2310" s="13">
        <f t="shared" si="318"/>
        <v>4.8456204630216178E-5</v>
      </c>
      <c r="F2310" s="4">
        <f t="shared" si="319"/>
        <v>3.2063263579322761E-3</v>
      </c>
      <c r="G2310" s="6">
        <f t="shared" si="320"/>
        <v>0.46060964517926112</v>
      </c>
      <c r="H2310" s="8">
        <f t="shared" si="326"/>
        <v>0</v>
      </c>
      <c r="I2310" s="6">
        <f t="shared" si="322"/>
        <v>3.9424059268210683</v>
      </c>
      <c r="J2310" s="15">
        <f t="shared" si="323"/>
        <v>42762</v>
      </c>
      <c r="K2310" s="7">
        <f t="shared" si="324"/>
        <v>11.07222641181289</v>
      </c>
    </row>
    <row r="2311" spans="1:11" x14ac:dyDescent="0.2">
      <c r="A2311" s="11">
        <v>42765</v>
      </c>
      <c r="B2311" s="12">
        <v>7118.5</v>
      </c>
      <c r="C2311" s="4">
        <f t="shared" si="321"/>
        <v>-9.228898615460791E-3</v>
      </c>
      <c r="D2311" s="4">
        <f t="shared" si="325"/>
        <v>1.4509140916531771E-7</v>
      </c>
      <c r="E2311" s="13">
        <f t="shared" si="318"/>
        <v>4.5371001810888282E-5</v>
      </c>
      <c r="F2311" s="4">
        <f t="shared" si="319"/>
        <v>-9.2290437068699559E-3</v>
      </c>
      <c r="G2311" s="6">
        <f t="shared" si="320"/>
        <v>-1.3701481174455181</v>
      </c>
      <c r="H2311" s="8">
        <f t="shared" si="326"/>
        <v>1</v>
      </c>
      <c r="I2311" s="6">
        <f t="shared" si="322"/>
        <v>3.1427272267366515</v>
      </c>
      <c r="J2311" s="15">
        <f t="shared" si="323"/>
        <v>42765</v>
      </c>
      <c r="K2311" s="7">
        <f t="shared" si="324"/>
        <v>10.713945798889752</v>
      </c>
    </row>
    <row r="2312" spans="1:11" x14ac:dyDescent="0.2">
      <c r="A2312" s="11">
        <v>42766</v>
      </c>
      <c r="B2312" s="12">
        <v>7099.2001950000003</v>
      </c>
      <c r="C2312" s="4">
        <f t="shared" si="321"/>
        <v>-2.7148999612720093E-3</v>
      </c>
      <c r="D2312" s="4">
        <f t="shared" si="325"/>
        <v>1.4509140916531771E-7</v>
      </c>
      <c r="E2312" s="13">
        <f t="shared" si="318"/>
        <v>5.8486578998933971E-5</v>
      </c>
      <c r="F2312" s="4">
        <f t="shared" si="319"/>
        <v>-2.7150450526811747E-3</v>
      </c>
      <c r="G2312" s="6">
        <f t="shared" si="320"/>
        <v>-0.35501682107826465</v>
      </c>
      <c r="H2312" s="8">
        <f t="shared" si="326"/>
        <v>1</v>
      </c>
      <c r="I2312" s="6">
        <f t="shared" si="322"/>
        <v>3.8913996196053833</v>
      </c>
      <c r="J2312" s="15">
        <f t="shared" si="323"/>
        <v>42766</v>
      </c>
      <c r="K2312" s="7">
        <f t="shared" si="324"/>
        <v>12.164334953761466</v>
      </c>
    </row>
    <row r="2313" spans="1:11" x14ac:dyDescent="0.2">
      <c r="A2313" s="11">
        <v>42767</v>
      </c>
      <c r="B2313" s="12">
        <v>7107.7001950000003</v>
      </c>
      <c r="C2313" s="4">
        <f t="shared" si="321"/>
        <v>1.1966017612419296E-3</v>
      </c>
      <c r="D2313" s="4">
        <f t="shared" si="325"/>
        <v>1.4509140916531771E-7</v>
      </c>
      <c r="E2313" s="13">
        <f t="shared" si="318"/>
        <v>5.5615070381158721E-5</v>
      </c>
      <c r="F2313" s="4">
        <f t="shared" si="319"/>
        <v>1.1964566698327642E-3</v>
      </c>
      <c r="G2313" s="6">
        <f t="shared" si="320"/>
        <v>0.160435595087007</v>
      </c>
      <c r="H2313" s="8">
        <f t="shared" si="326"/>
        <v>0</v>
      </c>
      <c r="I2313" s="6">
        <f t="shared" si="322"/>
        <v>3.966719848417025</v>
      </c>
      <c r="J2313" s="15">
        <f t="shared" si="323"/>
        <v>42767</v>
      </c>
      <c r="K2313" s="7">
        <f t="shared" si="324"/>
        <v>11.861961391959239</v>
      </c>
    </row>
    <row r="2314" spans="1:11" x14ac:dyDescent="0.2">
      <c r="A2314" s="11">
        <v>42768</v>
      </c>
      <c r="B2314" s="12">
        <v>7140.7998049999997</v>
      </c>
      <c r="C2314" s="4">
        <f t="shared" si="321"/>
        <v>4.6460567133701346E-3</v>
      </c>
      <c r="D2314" s="4">
        <f t="shared" si="325"/>
        <v>1.4509140916531771E-7</v>
      </c>
      <c r="E2314" s="13">
        <f t="shared" si="318"/>
        <v>5.1703678731613382E-5</v>
      </c>
      <c r="F2314" s="4">
        <f t="shared" si="319"/>
        <v>4.6459116219609697E-3</v>
      </c>
      <c r="G2314" s="6">
        <f t="shared" si="320"/>
        <v>0.64611559253585771</v>
      </c>
      <c r="H2314" s="8">
        <f t="shared" si="326"/>
        <v>0</v>
      </c>
      <c r="I2314" s="6">
        <f t="shared" si="322"/>
        <v>3.8073195991518243</v>
      </c>
      <c r="J2314" s="15">
        <f t="shared" si="323"/>
        <v>42768</v>
      </c>
      <c r="K2314" s="7">
        <f t="shared" si="324"/>
        <v>11.437233371361357</v>
      </c>
    </row>
    <row r="2315" spans="1:11" x14ac:dyDescent="0.2">
      <c r="A2315" s="11">
        <v>42769</v>
      </c>
      <c r="B2315" s="12">
        <v>7188.2998049999997</v>
      </c>
      <c r="C2315" s="4">
        <f t="shared" si="321"/>
        <v>6.629889565006558E-3</v>
      </c>
      <c r="D2315" s="4">
        <f t="shared" si="325"/>
        <v>1.4509140916531771E-7</v>
      </c>
      <c r="E2315" s="13">
        <f t="shared" si="318"/>
        <v>4.824369212357684E-5</v>
      </c>
      <c r="F2315" s="4">
        <f t="shared" si="319"/>
        <v>6.629744473597393E-3</v>
      </c>
      <c r="G2315" s="6">
        <f t="shared" si="320"/>
        <v>0.95450129364577385</v>
      </c>
      <c r="H2315" s="8">
        <f t="shared" si="326"/>
        <v>0</v>
      </c>
      <c r="I2315" s="6">
        <f t="shared" si="322"/>
        <v>3.5951478429674628</v>
      </c>
      <c r="J2315" s="15">
        <f t="shared" si="323"/>
        <v>42769</v>
      </c>
      <c r="K2315" s="7">
        <f t="shared" si="324"/>
        <v>11.047920214802847</v>
      </c>
    </row>
    <row r="2316" spans="1:11" x14ac:dyDescent="0.2">
      <c r="A2316" s="11">
        <v>42772</v>
      </c>
      <c r="B2316" s="12">
        <v>7172.2001950000003</v>
      </c>
      <c r="C2316" s="4">
        <f t="shared" si="321"/>
        <v>-2.2422083834215114E-3</v>
      </c>
      <c r="D2316" s="4">
        <f t="shared" si="325"/>
        <v>1.4509140916531771E-7</v>
      </c>
      <c r="E2316" s="13">
        <f t="shared" si="318"/>
        <v>4.5183014901651545E-5</v>
      </c>
      <c r="F2316" s="4">
        <f t="shared" si="319"/>
        <v>-2.2423534748306768E-3</v>
      </c>
      <c r="G2316" s="6">
        <f t="shared" si="320"/>
        <v>-0.3335926479919169</v>
      </c>
      <c r="H2316" s="8">
        <f t="shared" si="326"/>
        <v>1</v>
      </c>
      <c r="I2316" s="6">
        <f t="shared" si="322"/>
        <v>4.0278140985281512</v>
      </c>
      <c r="J2316" s="15">
        <f t="shared" si="323"/>
        <v>42772</v>
      </c>
      <c r="K2316" s="7">
        <f t="shared" si="324"/>
        <v>10.691727068213929</v>
      </c>
    </row>
    <row r="2317" spans="1:11" x14ac:dyDescent="0.2">
      <c r="A2317" s="11">
        <v>42773</v>
      </c>
      <c r="B2317" s="12">
        <v>7186.2001950000003</v>
      </c>
      <c r="C2317" s="4">
        <f t="shared" si="321"/>
        <v>1.9500785681331168E-3</v>
      </c>
      <c r="D2317" s="4">
        <f t="shared" si="325"/>
        <v>1.4509140916531771E-7</v>
      </c>
      <c r="E2317" s="13">
        <f t="shared" si="318"/>
        <v>4.3410924981416243E-5</v>
      </c>
      <c r="F2317" s="4">
        <f t="shared" si="319"/>
        <v>1.9499334767239514E-3</v>
      </c>
      <c r="G2317" s="6">
        <f t="shared" si="320"/>
        <v>0.2959513160284365</v>
      </c>
      <c r="H2317" s="8">
        <f t="shared" si="326"/>
        <v>0</v>
      </c>
      <c r="I2317" s="6">
        <f t="shared" si="322"/>
        <v>4.059667586492651</v>
      </c>
      <c r="J2317" s="15">
        <f t="shared" si="323"/>
        <v>42773</v>
      </c>
      <c r="K2317" s="7">
        <f t="shared" si="324"/>
        <v>10.47996375007963</v>
      </c>
    </row>
    <row r="2318" spans="1:11" x14ac:dyDescent="0.2">
      <c r="A2318" s="11">
        <v>42774</v>
      </c>
      <c r="B2318" s="12">
        <v>7188.7998049999997</v>
      </c>
      <c r="C2318" s="4">
        <f t="shared" si="321"/>
        <v>3.6168487350797871E-4</v>
      </c>
      <c r="D2318" s="4">
        <f t="shared" si="325"/>
        <v>1.4509140916531771E-7</v>
      </c>
      <c r="E2318" s="13">
        <f t="shared" si="318"/>
        <v>4.0907986704570229E-5</v>
      </c>
      <c r="F2318" s="4">
        <f t="shared" si="319"/>
        <v>3.6153978209881341E-4</v>
      </c>
      <c r="G2318" s="6">
        <f t="shared" si="320"/>
        <v>5.6526492602567265E-2</v>
      </c>
      <c r="H2318" s="8">
        <f t="shared" si="326"/>
        <v>0</v>
      </c>
      <c r="I2318" s="6">
        <f t="shared" si="322"/>
        <v>4.131556464626664</v>
      </c>
      <c r="J2318" s="15">
        <f t="shared" si="323"/>
        <v>42774</v>
      </c>
      <c r="K2318" s="7">
        <f t="shared" si="324"/>
        <v>10.173357673971886</v>
      </c>
    </row>
    <row r="2319" spans="1:11" x14ac:dyDescent="0.2">
      <c r="A2319" s="11">
        <v>42775</v>
      </c>
      <c r="B2319" s="12">
        <v>7229.5</v>
      </c>
      <c r="C2319" s="4">
        <f t="shared" si="321"/>
        <v>5.645645277814435E-3</v>
      </c>
      <c r="D2319" s="4">
        <f t="shared" si="325"/>
        <v>1.4509140916531771E-7</v>
      </c>
      <c r="E2319" s="13">
        <f t="shared" ref="E2319:E2382" si="327">$G$6+(($G$7+$G$8*H2318)*F2318*F2318)+($G$9*E2318)</f>
        <v>3.8693906987026245E-5</v>
      </c>
      <c r="F2319" s="4">
        <f t="shared" ref="F2319:F2382" si="328">C2319-D2319</f>
        <v>5.64550018640527E-3</v>
      </c>
      <c r="G2319" s="6">
        <f t="shared" ref="G2319:G2382" si="329">F2319/SQRT(E2319)</f>
        <v>0.90757209536928773</v>
      </c>
      <c r="H2319" s="8">
        <f t="shared" si="326"/>
        <v>0</v>
      </c>
      <c r="I2319" s="6">
        <f t="shared" si="322"/>
        <v>3.7491321189086113</v>
      </c>
      <c r="J2319" s="15">
        <f t="shared" si="323"/>
        <v>42775</v>
      </c>
      <c r="K2319" s="7">
        <f t="shared" si="324"/>
        <v>9.8942197609097207</v>
      </c>
    </row>
    <row r="2320" spans="1:11" x14ac:dyDescent="0.2">
      <c r="A2320" s="11">
        <v>42776</v>
      </c>
      <c r="B2320" s="12">
        <v>7258.7998049999997</v>
      </c>
      <c r="C2320" s="4">
        <f t="shared" ref="C2320:C2349" si="330">LN(B2320/B2319)</f>
        <v>4.0446215687431064E-3</v>
      </c>
      <c r="D2320" s="4">
        <f t="shared" si="325"/>
        <v>1.4509140916531771E-7</v>
      </c>
      <c r="E2320" s="13">
        <f t="shared" si="327"/>
        <v>3.6735349302648621E-5</v>
      </c>
      <c r="F2320" s="4">
        <f t="shared" si="328"/>
        <v>4.0444764773339414E-3</v>
      </c>
      <c r="G2320" s="6">
        <f t="shared" si="329"/>
        <v>0.66729862048983968</v>
      </c>
      <c r="H2320" s="8">
        <f t="shared" si="326"/>
        <v>0</v>
      </c>
      <c r="I2320" s="6">
        <f t="shared" si="322"/>
        <v>3.9643032774525842</v>
      </c>
      <c r="J2320" s="15">
        <f t="shared" si="323"/>
        <v>42776</v>
      </c>
      <c r="K2320" s="7">
        <f t="shared" si="324"/>
        <v>9.640561899376042</v>
      </c>
    </row>
    <row r="2321" spans="1:11" x14ac:dyDescent="0.2">
      <c r="A2321" s="11">
        <v>42779</v>
      </c>
      <c r="B2321" s="12">
        <v>7278.8999020000001</v>
      </c>
      <c r="C2321" s="4">
        <f t="shared" si="330"/>
        <v>2.7652393725468819E-3</v>
      </c>
      <c r="D2321" s="4">
        <f t="shared" si="325"/>
        <v>1.4509140916531771E-7</v>
      </c>
      <c r="E2321" s="13">
        <f t="shared" si="327"/>
        <v>3.5002824419899699E-5</v>
      </c>
      <c r="F2321" s="4">
        <f t="shared" si="328"/>
        <v>2.7650942811377165E-3</v>
      </c>
      <c r="G2321" s="6">
        <f t="shared" si="329"/>
        <v>0.46736738192717781</v>
      </c>
      <c r="H2321" s="8">
        <f t="shared" si="326"/>
        <v>0</v>
      </c>
      <c r="I2321" s="6">
        <f t="shared" si="322"/>
        <v>4.1018862329602577</v>
      </c>
      <c r="J2321" s="15">
        <f t="shared" si="323"/>
        <v>42779</v>
      </c>
      <c r="K2321" s="7">
        <f t="shared" si="324"/>
        <v>9.4104806350338048</v>
      </c>
    </row>
    <row r="2322" spans="1:11" x14ac:dyDescent="0.2">
      <c r="A2322" s="11">
        <v>42780</v>
      </c>
      <c r="B2322" s="12">
        <v>7268.6000979999999</v>
      </c>
      <c r="C2322" s="4">
        <f t="shared" si="330"/>
        <v>-1.4160241582446853E-3</v>
      </c>
      <c r="D2322" s="4">
        <f t="shared" si="325"/>
        <v>1.4509140916531771E-7</v>
      </c>
      <c r="E2322" s="13">
        <f t="shared" si="327"/>
        <v>3.3470246394096996E-5</v>
      </c>
      <c r="F2322" s="4">
        <f t="shared" si="328"/>
        <v>-1.4161692496538507E-3</v>
      </c>
      <c r="G2322" s="6">
        <f t="shared" si="329"/>
        <v>-0.24478550940630656</v>
      </c>
      <c r="H2322" s="8">
        <f t="shared" si="326"/>
        <v>1</v>
      </c>
      <c r="I2322" s="6">
        <f t="shared" si="322"/>
        <v>4.2035283345516499</v>
      </c>
      <c r="J2322" s="15">
        <f t="shared" si="323"/>
        <v>42780</v>
      </c>
      <c r="K2322" s="7">
        <f t="shared" si="324"/>
        <v>9.2021586259456214</v>
      </c>
    </row>
    <row r="2323" spans="1:11" x14ac:dyDescent="0.2">
      <c r="A2323" s="11">
        <v>42781</v>
      </c>
      <c r="B2323" s="12">
        <v>7302.3999020000001</v>
      </c>
      <c r="C2323" s="4">
        <f t="shared" si="330"/>
        <v>4.6393335562302076E-3</v>
      </c>
      <c r="D2323" s="4">
        <f t="shared" si="325"/>
        <v>1.4509140916531771E-7</v>
      </c>
      <c r="E2323" s="13">
        <f t="shared" si="327"/>
        <v>3.2487619469805654E-5</v>
      </c>
      <c r="F2323" s="4">
        <f t="shared" si="328"/>
        <v>4.6391884648210426E-3</v>
      </c>
      <c r="G2323" s="6">
        <f t="shared" si="329"/>
        <v>0.81392253157301719</v>
      </c>
      <c r="H2323" s="8">
        <f t="shared" si="326"/>
        <v>0</v>
      </c>
      <c r="I2323" s="6">
        <f t="shared" si="322"/>
        <v>3.917152263391722</v>
      </c>
      <c r="J2323" s="15">
        <f t="shared" si="323"/>
        <v>42781</v>
      </c>
      <c r="K2323" s="7">
        <f t="shared" si="324"/>
        <v>9.0660728685913554</v>
      </c>
    </row>
    <row r="2324" spans="1:11" x14ac:dyDescent="0.2">
      <c r="A2324" s="11">
        <v>42782</v>
      </c>
      <c r="B2324" s="12">
        <v>7277.8999020000001</v>
      </c>
      <c r="C2324" s="4">
        <f t="shared" si="330"/>
        <v>-3.3607022336412744E-3</v>
      </c>
      <c r="D2324" s="4">
        <f t="shared" si="325"/>
        <v>1.4509140916531771E-7</v>
      </c>
      <c r="E2324" s="13">
        <f t="shared" si="327"/>
        <v>3.1245315672878072E-5</v>
      </c>
      <c r="F2324" s="4">
        <f t="shared" si="328"/>
        <v>-3.3608473250504398E-3</v>
      </c>
      <c r="G2324" s="6">
        <f t="shared" si="329"/>
        <v>-0.60125171150893697</v>
      </c>
      <c r="H2324" s="8">
        <f t="shared" si="326"/>
        <v>1</v>
      </c>
      <c r="I2324" s="6">
        <f t="shared" ref="I2324:I2387" si="331">-0.5*LN(2*PI())-0.5*LN(E2324)-0.5*G2324*G2324</f>
        <v>4.087130202241946</v>
      </c>
      <c r="J2324" s="15">
        <f t="shared" ref="J2324:J2387" si="332">A2324</f>
        <v>42782</v>
      </c>
      <c r="K2324" s="7">
        <f t="shared" ref="K2324:K2387" si="333">100*SQRT($B$12*E2324)</f>
        <v>8.891043170088734</v>
      </c>
    </row>
    <row r="2325" spans="1:11" x14ac:dyDescent="0.2">
      <c r="A2325" s="11">
        <v>42783</v>
      </c>
      <c r="B2325" s="12">
        <v>7300</v>
      </c>
      <c r="C2325" s="4">
        <f t="shared" si="330"/>
        <v>3.0320025626674333E-3</v>
      </c>
      <c r="D2325" s="4">
        <f t="shared" ref="D2325:D2388" si="334">D2324</f>
        <v>1.4509140916531771E-7</v>
      </c>
      <c r="E2325" s="13">
        <f t="shared" si="327"/>
        <v>3.2247590359804626E-5</v>
      </c>
      <c r="F2325" s="4">
        <f t="shared" si="328"/>
        <v>3.0318574712582679E-3</v>
      </c>
      <c r="G2325" s="6">
        <f t="shared" si="329"/>
        <v>0.53390027791027939</v>
      </c>
      <c r="H2325" s="8">
        <f t="shared" si="326"/>
        <v>0</v>
      </c>
      <c r="I2325" s="6">
        <f t="shared" si="331"/>
        <v>4.1095703309387019</v>
      </c>
      <c r="J2325" s="15">
        <f t="shared" si="332"/>
        <v>42783</v>
      </c>
      <c r="K2325" s="7">
        <f t="shared" si="333"/>
        <v>9.032519228338554</v>
      </c>
    </row>
    <row r="2326" spans="1:11" x14ac:dyDescent="0.2">
      <c r="A2326" s="11">
        <v>42786</v>
      </c>
      <c r="B2326" s="12">
        <v>7299.8999020000001</v>
      </c>
      <c r="C2326" s="4">
        <f t="shared" si="330"/>
        <v>-1.3712148805584063E-5</v>
      </c>
      <c r="D2326" s="4">
        <f t="shared" si="334"/>
        <v>1.4509140916531771E-7</v>
      </c>
      <c r="E2326" s="13">
        <f t="shared" si="327"/>
        <v>3.1032987790488941E-5</v>
      </c>
      <c r="F2326" s="4">
        <f t="shared" si="328"/>
        <v>-1.3857240214749381E-5</v>
      </c>
      <c r="G2326" s="6">
        <f t="shared" si="329"/>
        <v>-2.4875106581850512E-3</v>
      </c>
      <c r="H2326" s="8">
        <f t="shared" ref="H2326:H2389" si="335">IF(G2326&lt;0,1,0)</f>
        <v>1</v>
      </c>
      <c r="I2326" s="6">
        <f t="shared" si="331"/>
        <v>4.2712882714317217</v>
      </c>
      <c r="J2326" s="15">
        <f t="shared" si="332"/>
        <v>42786</v>
      </c>
      <c r="K2326" s="7">
        <f t="shared" si="333"/>
        <v>8.8607820822959535</v>
      </c>
    </row>
    <row r="2327" spans="1:11" x14ac:dyDescent="0.2">
      <c r="A2327" s="11">
        <v>42787</v>
      </c>
      <c r="B2327" s="12">
        <v>7274.7998049999997</v>
      </c>
      <c r="C2327" s="4">
        <f t="shared" si="330"/>
        <v>-3.4443415396751042E-3</v>
      </c>
      <c r="D2327" s="4">
        <f t="shared" si="334"/>
        <v>1.4509140916531771E-7</v>
      </c>
      <c r="E2327" s="13">
        <f t="shared" si="327"/>
        <v>2.995859553288461E-5</v>
      </c>
      <c r="F2327" s="4">
        <f t="shared" si="328"/>
        <v>-3.4444866310842696E-3</v>
      </c>
      <c r="G2327" s="6">
        <f t="shared" si="329"/>
        <v>-0.62930876213183262</v>
      </c>
      <c r="H2327" s="8">
        <f t="shared" si="335"/>
        <v>1</v>
      </c>
      <c r="I2327" s="6">
        <f t="shared" si="331"/>
        <v>4.090893846991718</v>
      </c>
      <c r="J2327" s="15">
        <f t="shared" si="332"/>
        <v>42787</v>
      </c>
      <c r="K2327" s="7">
        <f t="shared" si="333"/>
        <v>8.7060465596157979</v>
      </c>
    </row>
    <row r="2328" spans="1:11" x14ac:dyDescent="0.2">
      <c r="A2328" s="11">
        <v>42788</v>
      </c>
      <c r="B2328" s="12">
        <v>7302.2998049999997</v>
      </c>
      <c r="C2328" s="4">
        <f t="shared" si="330"/>
        <v>3.7730458540611057E-3</v>
      </c>
      <c r="D2328" s="4">
        <f t="shared" si="334"/>
        <v>1.4509140916531771E-7</v>
      </c>
      <c r="E2328" s="13">
        <f t="shared" si="327"/>
        <v>3.1215251930892751E-5</v>
      </c>
      <c r="F2328" s="4">
        <f t="shared" si="328"/>
        <v>3.7729007626519403E-3</v>
      </c>
      <c r="G2328" s="6">
        <f t="shared" si="329"/>
        <v>0.67529255243360131</v>
      </c>
      <c r="H2328" s="8">
        <f t="shared" si="335"/>
        <v>0</v>
      </c>
      <c r="I2328" s="6">
        <f t="shared" si="331"/>
        <v>4.040353320436803</v>
      </c>
      <c r="J2328" s="15">
        <f t="shared" si="332"/>
        <v>42788</v>
      </c>
      <c r="K2328" s="7">
        <f t="shared" si="333"/>
        <v>8.8867647310570028</v>
      </c>
    </row>
    <row r="2329" spans="1:11" x14ac:dyDescent="0.2">
      <c r="A2329" s="11">
        <v>42789</v>
      </c>
      <c r="B2329" s="12">
        <v>7271.3999020000001</v>
      </c>
      <c r="C2329" s="4">
        <f t="shared" si="330"/>
        <v>-4.2405085770258061E-3</v>
      </c>
      <c r="D2329" s="4">
        <f t="shared" si="334"/>
        <v>1.4509140916531771E-7</v>
      </c>
      <c r="E2329" s="13">
        <f t="shared" si="327"/>
        <v>3.0119789251699868E-5</v>
      </c>
      <c r="F2329" s="4">
        <f t="shared" si="328"/>
        <v>-4.240653668434971E-3</v>
      </c>
      <c r="G2329" s="6">
        <f t="shared" si="329"/>
        <v>-0.7726927563669298</v>
      </c>
      <c r="H2329" s="8">
        <f t="shared" si="335"/>
        <v>1</v>
      </c>
      <c r="I2329" s="6">
        <f t="shared" si="331"/>
        <v>3.9876984949306533</v>
      </c>
      <c r="J2329" s="15">
        <f t="shared" si="332"/>
        <v>42789</v>
      </c>
      <c r="K2329" s="7">
        <f t="shared" si="333"/>
        <v>8.7294367978009131</v>
      </c>
    </row>
    <row r="2330" spans="1:11" x14ac:dyDescent="0.2">
      <c r="A2330" s="11">
        <v>42790</v>
      </c>
      <c r="B2330" s="12">
        <v>7243.7001950000003</v>
      </c>
      <c r="C2330" s="4">
        <f t="shared" si="330"/>
        <v>-3.8166792430106918E-3</v>
      </c>
      <c r="D2330" s="4">
        <f t="shared" si="334"/>
        <v>1.4509140916531771E-7</v>
      </c>
      <c r="E2330" s="13">
        <f t="shared" si="327"/>
        <v>3.2496065373056003E-5</v>
      </c>
      <c r="F2330" s="4">
        <f t="shared" si="328"/>
        <v>-3.8168243344198572E-3</v>
      </c>
      <c r="G2330" s="6">
        <f t="shared" si="329"/>
        <v>-0.66955580942042026</v>
      </c>
      <c r="H2330" s="8">
        <f t="shared" si="335"/>
        <v>1</v>
      </c>
      <c r="I2330" s="6">
        <f t="shared" si="331"/>
        <v>4.0241047465320223</v>
      </c>
      <c r="J2330" s="15">
        <f t="shared" si="332"/>
        <v>42790</v>
      </c>
      <c r="K2330" s="7">
        <f t="shared" si="333"/>
        <v>9.0672512589997023</v>
      </c>
    </row>
    <row r="2331" spans="1:11" x14ac:dyDescent="0.2">
      <c r="A2331" s="11">
        <v>42793</v>
      </c>
      <c r="B2331" s="12">
        <v>7253</v>
      </c>
      <c r="C2331" s="4">
        <f t="shared" si="330"/>
        <v>1.2830238813859953E-3</v>
      </c>
      <c r="D2331" s="4">
        <f t="shared" si="334"/>
        <v>1.4509140916531771E-7</v>
      </c>
      <c r="E2331" s="13">
        <f t="shared" si="327"/>
        <v>3.3962826264336097E-5</v>
      </c>
      <c r="F2331" s="4">
        <f t="shared" si="328"/>
        <v>1.2828787899768299E-3</v>
      </c>
      <c r="G2331" s="6">
        <f t="shared" si="329"/>
        <v>0.22013227057874271</v>
      </c>
      <c r="H2331" s="8">
        <f t="shared" si="335"/>
        <v>0</v>
      </c>
      <c r="I2331" s="6">
        <f t="shared" si="331"/>
        <v>4.2019543468465237</v>
      </c>
      <c r="J2331" s="15">
        <f t="shared" si="332"/>
        <v>42793</v>
      </c>
      <c r="K2331" s="7">
        <f t="shared" si="333"/>
        <v>9.2696251514702741</v>
      </c>
    </row>
    <row r="2332" spans="1:11" x14ac:dyDescent="0.2">
      <c r="A2332" s="11">
        <v>42794</v>
      </c>
      <c r="B2332" s="12">
        <v>7263.3999020000001</v>
      </c>
      <c r="C2332" s="4">
        <f t="shared" si="330"/>
        <v>1.4328488949750646E-3</v>
      </c>
      <c r="D2332" s="4">
        <f t="shared" si="334"/>
        <v>1.4509140916531771E-7</v>
      </c>
      <c r="E2332" s="13">
        <f t="shared" si="327"/>
        <v>3.2550272120732928E-5</v>
      </c>
      <c r="F2332" s="4">
        <f t="shared" si="328"/>
        <v>1.4327038035658992E-3</v>
      </c>
      <c r="G2332" s="6">
        <f t="shared" si="329"/>
        <v>0.25111872753649711</v>
      </c>
      <c r="H2332" s="8">
        <f t="shared" si="335"/>
        <v>0</v>
      </c>
      <c r="I2332" s="6">
        <f t="shared" si="331"/>
        <v>4.2158935737658929</v>
      </c>
      <c r="J2332" s="15">
        <f t="shared" si="332"/>
        <v>42794</v>
      </c>
      <c r="K2332" s="7">
        <f t="shared" si="333"/>
        <v>9.0748106572784373</v>
      </c>
    </row>
    <row r="2333" spans="1:11" x14ac:dyDescent="0.2">
      <c r="A2333" s="11">
        <v>42795</v>
      </c>
      <c r="B2333" s="12">
        <v>7382.8999020000001</v>
      </c>
      <c r="C2333" s="4">
        <f t="shared" si="330"/>
        <v>1.6318476805577558E-2</v>
      </c>
      <c r="D2333" s="4">
        <f t="shared" si="334"/>
        <v>1.4509140916531771E-7</v>
      </c>
      <c r="E2333" s="13">
        <f t="shared" si="327"/>
        <v>3.1300737720218059E-5</v>
      </c>
      <c r="F2333" s="4">
        <f t="shared" si="328"/>
        <v>1.6318331714168393E-2</v>
      </c>
      <c r="G2333" s="6">
        <f t="shared" si="329"/>
        <v>2.9167450557927452</v>
      </c>
      <c r="H2333" s="8">
        <f t="shared" si="335"/>
        <v>0</v>
      </c>
      <c r="I2333" s="6">
        <f t="shared" si="331"/>
        <v>1.3295052229554294E-2</v>
      </c>
      <c r="J2333" s="15">
        <f t="shared" si="332"/>
        <v>42795</v>
      </c>
      <c r="K2333" s="7">
        <f t="shared" si="333"/>
        <v>8.8989250155370847</v>
      </c>
    </row>
    <row r="2334" spans="1:11" x14ac:dyDescent="0.2">
      <c r="A2334" s="11">
        <v>42796</v>
      </c>
      <c r="B2334" s="12">
        <v>7382.3999020000001</v>
      </c>
      <c r="C2334" s="4">
        <f t="shared" si="330"/>
        <v>-6.7726359346322929E-5</v>
      </c>
      <c r="D2334" s="4">
        <f t="shared" si="334"/>
        <v>1.4509140916531771E-7</v>
      </c>
      <c r="E2334" s="13">
        <f t="shared" si="327"/>
        <v>3.0195409315540159E-5</v>
      </c>
      <c r="F2334" s="4">
        <f t="shared" si="328"/>
        <v>-6.7871450755488248E-5</v>
      </c>
      <c r="G2334" s="6">
        <f t="shared" si="329"/>
        <v>-1.2351413800413371E-2</v>
      </c>
      <c r="H2334" s="8">
        <f t="shared" si="335"/>
        <v>1</v>
      </c>
      <c r="I2334" s="6">
        <f t="shared" si="331"/>
        <v>4.2848955153625194</v>
      </c>
      <c r="J2334" s="15">
        <f t="shared" si="332"/>
        <v>42796</v>
      </c>
      <c r="K2334" s="7">
        <f t="shared" si="333"/>
        <v>8.7403881817867006</v>
      </c>
    </row>
    <row r="2335" spans="1:11" x14ac:dyDescent="0.2">
      <c r="A2335" s="11">
        <v>42797</v>
      </c>
      <c r="B2335" s="12">
        <v>7374.2998049999997</v>
      </c>
      <c r="C2335" s="4">
        <f t="shared" si="330"/>
        <v>-1.0978196987614555E-3</v>
      </c>
      <c r="D2335" s="4">
        <f t="shared" si="334"/>
        <v>1.4509140916531771E-7</v>
      </c>
      <c r="E2335" s="13">
        <f t="shared" si="327"/>
        <v>2.921850134267546E-5</v>
      </c>
      <c r="F2335" s="4">
        <f t="shared" si="328"/>
        <v>-1.0979647901706209E-3</v>
      </c>
      <c r="G2335" s="6">
        <f t="shared" si="329"/>
        <v>-0.20312316032626282</v>
      </c>
      <c r="H2335" s="8">
        <f t="shared" si="335"/>
        <v>1</v>
      </c>
      <c r="I2335" s="6">
        <f t="shared" si="331"/>
        <v>4.2807861785192278</v>
      </c>
      <c r="J2335" s="15">
        <f t="shared" si="332"/>
        <v>42797</v>
      </c>
      <c r="K2335" s="7">
        <f t="shared" si="333"/>
        <v>8.5978374255953991</v>
      </c>
    </row>
    <row r="2336" spans="1:11" x14ac:dyDescent="0.2">
      <c r="A2336" s="11">
        <v>42800</v>
      </c>
      <c r="B2336" s="12">
        <v>7350.1000979999999</v>
      </c>
      <c r="C2336" s="4">
        <f t="shared" si="330"/>
        <v>-3.2870241161994055E-3</v>
      </c>
      <c r="D2336" s="4">
        <f t="shared" si="334"/>
        <v>1.4509140916531771E-7</v>
      </c>
      <c r="E2336" s="13">
        <f t="shared" si="327"/>
        <v>2.857773729770827E-5</v>
      </c>
      <c r="F2336" s="4">
        <f t="shared" si="328"/>
        <v>-3.2871692076085709E-3</v>
      </c>
      <c r="G2336" s="6">
        <f t="shared" si="329"/>
        <v>-0.61490516391185002</v>
      </c>
      <c r="H2336" s="8">
        <f t="shared" si="335"/>
        <v>1</v>
      </c>
      <c r="I2336" s="6">
        <f t="shared" si="331"/>
        <v>4.1234485662054432</v>
      </c>
      <c r="J2336" s="15">
        <f t="shared" si="332"/>
        <v>42800</v>
      </c>
      <c r="K2336" s="7">
        <f t="shared" si="333"/>
        <v>8.5030391839154742</v>
      </c>
    </row>
    <row r="2337" spans="1:11" x14ac:dyDescent="0.2">
      <c r="A2337" s="11">
        <v>42801</v>
      </c>
      <c r="B2337" s="12">
        <v>7339</v>
      </c>
      <c r="C2337" s="4">
        <f t="shared" si="330"/>
        <v>-1.5113383445950204E-3</v>
      </c>
      <c r="D2337" s="4">
        <f t="shared" si="334"/>
        <v>1.4509140916531771E-7</v>
      </c>
      <c r="E2337" s="13">
        <f t="shared" si="327"/>
        <v>2.9796753776466657E-5</v>
      </c>
      <c r="F2337" s="4">
        <f t="shared" si="328"/>
        <v>-1.5114834360041858E-3</v>
      </c>
      <c r="G2337" s="6">
        <f t="shared" si="329"/>
        <v>-0.27689742439449505</v>
      </c>
      <c r="H2337" s="8">
        <f t="shared" si="335"/>
        <v>1</v>
      </c>
      <c r="I2337" s="6">
        <f t="shared" si="331"/>
        <v>4.2532809270082925</v>
      </c>
      <c r="J2337" s="15">
        <f t="shared" si="332"/>
        <v>42801</v>
      </c>
      <c r="K2337" s="7">
        <f t="shared" si="333"/>
        <v>8.6824988945844748</v>
      </c>
    </row>
    <row r="2338" spans="1:11" x14ac:dyDescent="0.2">
      <c r="A2338" s="11">
        <v>42802</v>
      </c>
      <c r="B2338" s="12">
        <v>7334.6000979999999</v>
      </c>
      <c r="C2338" s="4">
        <f t="shared" si="330"/>
        <v>-5.997031543018103E-4</v>
      </c>
      <c r="D2338" s="4">
        <f t="shared" si="334"/>
        <v>1.4509140916531771E-7</v>
      </c>
      <c r="E2338" s="13">
        <f t="shared" si="327"/>
        <v>2.9289986174754258E-5</v>
      </c>
      <c r="F2338" s="4">
        <f t="shared" si="328"/>
        <v>-5.9984824571097559E-4</v>
      </c>
      <c r="G2338" s="6">
        <f t="shared" si="329"/>
        <v>-0.11083624646719911</v>
      </c>
      <c r="H2338" s="8">
        <f t="shared" si="335"/>
        <v>1</v>
      </c>
      <c r="I2338" s="6">
        <f t="shared" si="331"/>
        <v>4.2940515645984734</v>
      </c>
      <c r="J2338" s="15">
        <f t="shared" si="332"/>
        <v>42802</v>
      </c>
      <c r="K2338" s="7">
        <f t="shared" si="333"/>
        <v>8.6083485653247269</v>
      </c>
    </row>
    <row r="2339" spans="1:11" x14ac:dyDescent="0.2">
      <c r="A2339" s="11">
        <v>42803</v>
      </c>
      <c r="B2339" s="12">
        <v>7315</v>
      </c>
      <c r="C2339" s="4">
        <f t="shared" si="330"/>
        <v>-2.6758559365363871E-3</v>
      </c>
      <c r="D2339" s="4">
        <f t="shared" si="334"/>
        <v>1.4509140916531771E-7</v>
      </c>
      <c r="E2339" s="13">
        <f t="shared" si="327"/>
        <v>2.8483649269794959E-5</v>
      </c>
      <c r="F2339" s="4">
        <f t="shared" si="328"/>
        <v>-2.6760010279455525E-3</v>
      </c>
      <c r="G2339" s="6">
        <f t="shared" si="329"/>
        <v>-0.50140476996862837</v>
      </c>
      <c r="H2339" s="8">
        <f t="shared" si="335"/>
        <v>1</v>
      </c>
      <c r="I2339" s="6">
        <f t="shared" si="331"/>
        <v>4.1884482676996218</v>
      </c>
      <c r="J2339" s="15">
        <f t="shared" si="332"/>
        <v>42803</v>
      </c>
      <c r="K2339" s="7">
        <f t="shared" si="333"/>
        <v>8.4890301361569716</v>
      </c>
    </row>
    <row r="2340" spans="1:11" x14ac:dyDescent="0.2">
      <c r="A2340" s="11">
        <v>42804</v>
      </c>
      <c r="B2340" s="12">
        <v>7343.1000979999999</v>
      </c>
      <c r="C2340" s="4">
        <f t="shared" si="330"/>
        <v>3.8340756626112915E-3</v>
      </c>
      <c r="D2340" s="4">
        <f t="shared" si="334"/>
        <v>1.4509140916531771E-7</v>
      </c>
      <c r="E2340" s="13">
        <f t="shared" si="327"/>
        <v>2.9035556225999825E-5</v>
      </c>
      <c r="F2340" s="4">
        <f t="shared" si="328"/>
        <v>3.8339305712021261E-3</v>
      </c>
      <c r="G2340" s="6">
        <f t="shared" si="329"/>
        <v>0.71150698649282607</v>
      </c>
      <c r="H2340" s="8">
        <f t="shared" si="335"/>
        <v>0</v>
      </c>
      <c r="I2340" s="6">
        <f t="shared" si="331"/>
        <v>4.051435072000019</v>
      </c>
      <c r="J2340" s="15">
        <f t="shared" si="332"/>
        <v>42804</v>
      </c>
      <c r="K2340" s="7">
        <f t="shared" si="333"/>
        <v>8.5708784410805627</v>
      </c>
    </row>
    <row r="2341" spans="1:11" x14ac:dyDescent="0.2">
      <c r="A2341" s="11">
        <v>42807</v>
      </c>
      <c r="B2341" s="12">
        <v>7367.1000979999999</v>
      </c>
      <c r="C2341" s="4">
        <f t="shared" si="330"/>
        <v>3.2630448226593071E-3</v>
      </c>
      <c r="D2341" s="4">
        <f t="shared" si="334"/>
        <v>1.4509140916531771E-7</v>
      </c>
      <c r="E2341" s="13">
        <f t="shared" si="327"/>
        <v>2.8191647397278068E-5</v>
      </c>
      <c r="F2341" s="4">
        <f t="shared" si="328"/>
        <v>3.2628997312501417E-3</v>
      </c>
      <c r="G2341" s="6">
        <f t="shared" si="329"/>
        <v>0.61453058249995396</v>
      </c>
      <c r="H2341" s="8">
        <f t="shared" si="335"/>
        <v>0</v>
      </c>
      <c r="I2341" s="6">
        <f t="shared" si="331"/>
        <v>4.130479956121202</v>
      </c>
      <c r="J2341" s="15">
        <f t="shared" si="332"/>
        <v>42807</v>
      </c>
      <c r="K2341" s="7">
        <f t="shared" si="333"/>
        <v>8.4454051362331644</v>
      </c>
    </row>
    <row r="2342" spans="1:11" x14ac:dyDescent="0.2">
      <c r="A2342" s="11">
        <v>42808</v>
      </c>
      <c r="B2342" s="12">
        <v>7357.8999020000001</v>
      </c>
      <c r="C2342" s="4">
        <f t="shared" si="330"/>
        <v>-1.2496023357799924E-3</v>
      </c>
      <c r="D2342" s="4">
        <f t="shared" si="334"/>
        <v>1.4509140916531771E-7</v>
      </c>
      <c r="E2342" s="13">
        <f t="shared" si="327"/>
        <v>2.7445132216135188E-5</v>
      </c>
      <c r="F2342" s="4">
        <f t="shared" si="328"/>
        <v>-1.2497474271891578E-3</v>
      </c>
      <c r="G2342" s="6">
        <f t="shared" si="329"/>
        <v>-0.23855558450337794</v>
      </c>
      <c r="H2342" s="8">
        <f t="shared" si="335"/>
        <v>1</v>
      </c>
      <c r="I2342" s="6">
        <f t="shared" si="331"/>
        <v>4.3042679525862404</v>
      </c>
      <c r="J2342" s="15">
        <f t="shared" si="332"/>
        <v>42808</v>
      </c>
      <c r="K2342" s="7">
        <f t="shared" si="333"/>
        <v>8.3328377223381729</v>
      </c>
    </row>
    <row r="2343" spans="1:11" x14ac:dyDescent="0.2">
      <c r="A2343" s="11">
        <v>42809</v>
      </c>
      <c r="B2343" s="12">
        <v>7368.6000979999999</v>
      </c>
      <c r="C2343" s="4">
        <f t="shared" si="330"/>
        <v>1.4531895403552609E-3</v>
      </c>
      <c r="D2343" s="4">
        <f t="shared" si="334"/>
        <v>1.4509140916531771E-7</v>
      </c>
      <c r="E2343" s="13">
        <f t="shared" si="327"/>
        <v>2.7075317275421221E-5</v>
      </c>
      <c r="F2343" s="4">
        <f t="shared" si="328"/>
        <v>1.4530444489460955E-3</v>
      </c>
      <c r="G2343" s="6">
        <f t="shared" si="329"/>
        <v>0.279249318826919</v>
      </c>
      <c r="H2343" s="8">
        <f t="shared" si="335"/>
        <v>0</v>
      </c>
      <c r="I2343" s="6">
        <f t="shared" si="331"/>
        <v>4.300515399140397</v>
      </c>
      <c r="J2343" s="15">
        <f t="shared" si="332"/>
        <v>42809</v>
      </c>
      <c r="K2343" s="7">
        <f t="shared" si="333"/>
        <v>8.2765060687959195</v>
      </c>
    </row>
    <row r="2344" spans="1:11" x14ac:dyDescent="0.2">
      <c r="A2344" s="11">
        <v>42810</v>
      </c>
      <c r="B2344" s="12">
        <v>7416</v>
      </c>
      <c r="C2344" s="4">
        <f t="shared" si="330"/>
        <v>6.4120861016206962E-3</v>
      </c>
      <c r="D2344" s="4">
        <f t="shared" si="334"/>
        <v>1.4509140916531771E-7</v>
      </c>
      <c r="E2344" s="13">
        <f t="shared" si="327"/>
        <v>2.6457635279534254E-5</v>
      </c>
      <c r="F2344" s="4">
        <f t="shared" si="328"/>
        <v>6.4119410102115313E-3</v>
      </c>
      <c r="G2344" s="6">
        <f t="shared" si="329"/>
        <v>1.2465623493557674</v>
      </c>
      <c r="H2344" s="8">
        <f t="shared" si="335"/>
        <v>0</v>
      </c>
      <c r="I2344" s="6">
        <f t="shared" si="331"/>
        <v>3.5740855078312843</v>
      </c>
      <c r="J2344" s="15">
        <f t="shared" si="332"/>
        <v>42810</v>
      </c>
      <c r="K2344" s="7">
        <f t="shared" si="333"/>
        <v>8.1815534745683642</v>
      </c>
    </row>
    <row r="2345" spans="1:11" x14ac:dyDescent="0.2">
      <c r="A2345" s="11">
        <v>42811</v>
      </c>
      <c r="B2345" s="12">
        <v>7425</v>
      </c>
      <c r="C2345" s="4">
        <f t="shared" si="330"/>
        <v>1.2128564252092296E-3</v>
      </c>
      <c r="D2345" s="4">
        <f t="shared" si="334"/>
        <v>1.4509140916531771E-7</v>
      </c>
      <c r="E2345" s="13">
        <f t="shared" si="327"/>
        <v>2.5911238593832218E-5</v>
      </c>
      <c r="F2345" s="4">
        <f t="shared" si="328"/>
        <v>1.2127113338000642E-3</v>
      </c>
      <c r="G2345" s="6">
        <f t="shared" si="329"/>
        <v>0.23823927004345261</v>
      </c>
      <c r="H2345" s="8">
        <f t="shared" si="335"/>
        <v>0</v>
      </c>
      <c r="I2345" s="6">
        <f t="shared" si="331"/>
        <v>4.3330993723169877</v>
      </c>
      <c r="J2345" s="15">
        <f t="shared" si="332"/>
        <v>42811</v>
      </c>
      <c r="K2345" s="7">
        <f t="shared" si="333"/>
        <v>8.0966310056958584</v>
      </c>
    </row>
    <row r="2346" spans="1:11" x14ac:dyDescent="0.2">
      <c r="A2346" s="11">
        <v>42814</v>
      </c>
      <c r="B2346" s="12">
        <v>7429.7998049999997</v>
      </c>
      <c r="C2346" s="4">
        <f t="shared" si="330"/>
        <v>6.4622953254769638E-4</v>
      </c>
      <c r="D2346" s="4">
        <f t="shared" si="334"/>
        <v>1.4509140916531771E-7</v>
      </c>
      <c r="E2346" s="13">
        <f t="shared" si="327"/>
        <v>2.5427900338655357E-5</v>
      </c>
      <c r="F2346" s="4">
        <f t="shared" si="328"/>
        <v>6.4608444113853109E-4</v>
      </c>
      <c r="G2346" s="6">
        <f t="shared" si="329"/>
        <v>0.12812504539832575</v>
      </c>
      <c r="H2346" s="8">
        <f t="shared" si="335"/>
        <v>0</v>
      </c>
      <c r="I2346" s="6">
        <f t="shared" si="331"/>
        <v>4.36268522729228</v>
      </c>
      <c r="J2346" s="15">
        <f t="shared" si="332"/>
        <v>42814</v>
      </c>
      <c r="K2346" s="7">
        <f t="shared" si="333"/>
        <v>8.0207598054547216</v>
      </c>
    </row>
    <row r="2347" spans="1:11" x14ac:dyDescent="0.2">
      <c r="A2347" s="11">
        <v>42815</v>
      </c>
      <c r="B2347" s="12">
        <v>7378.2998049999997</v>
      </c>
      <c r="C2347" s="4">
        <f t="shared" si="330"/>
        <v>-6.9556808764724195E-3</v>
      </c>
      <c r="D2347" s="4">
        <f t="shared" si="334"/>
        <v>1.4509140916531771E-7</v>
      </c>
      <c r="E2347" s="13">
        <f t="shared" si="327"/>
        <v>2.5000343080292319E-5</v>
      </c>
      <c r="F2347" s="4">
        <f t="shared" si="328"/>
        <v>-6.9558259678815845E-3</v>
      </c>
      <c r="G2347" s="6">
        <f t="shared" si="329"/>
        <v>-1.3911556480473379</v>
      </c>
      <c r="H2347" s="8">
        <f t="shared" si="335"/>
        <v>1</v>
      </c>
      <c r="I2347" s="6">
        <f t="shared" si="331"/>
        <v>3.4117149532375941</v>
      </c>
      <c r="J2347" s="15">
        <f t="shared" si="332"/>
        <v>42815</v>
      </c>
      <c r="K2347" s="7">
        <f t="shared" si="333"/>
        <v>7.9530414303673513</v>
      </c>
    </row>
    <row r="2348" spans="1:11" x14ac:dyDescent="0.2">
      <c r="A2348" s="11">
        <v>42816</v>
      </c>
      <c r="B2348" s="12">
        <v>7324.7001950000003</v>
      </c>
      <c r="C2348" s="4">
        <f t="shared" si="330"/>
        <v>-7.2910082895613106E-3</v>
      </c>
      <c r="D2348" s="4">
        <f t="shared" si="334"/>
        <v>1.4509140916531771E-7</v>
      </c>
      <c r="E2348" s="13">
        <f t="shared" si="327"/>
        <v>3.3622671551570725E-5</v>
      </c>
      <c r="F2348" s="4">
        <f t="shared" si="328"/>
        <v>-7.2911533809704755E-3</v>
      </c>
      <c r="G2348" s="6">
        <f t="shared" si="329"/>
        <v>-1.2574193096256596</v>
      </c>
      <c r="H2348" s="8">
        <f t="shared" si="335"/>
        <v>1</v>
      </c>
      <c r="I2348" s="6">
        <f t="shared" si="331"/>
        <v>3.4406647916740538</v>
      </c>
      <c r="J2348" s="15">
        <f t="shared" si="332"/>
        <v>42816</v>
      </c>
      <c r="K2348" s="7">
        <f t="shared" si="333"/>
        <v>9.2230883669990895</v>
      </c>
    </row>
    <row r="2349" spans="1:11" x14ac:dyDescent="0.2">
      <c r="A2349" s="11">
        <v>42817</v>
      </c>
      <c r="B2349" s="12">
        <v>7340.7001950000003</v>
      </c>
      <c r="C2349" s="4">
        <f t="shared" si="330"/>
        <v>2.1820074355581227E-3</v>
      </c>
      <c r="D2349" s="4">
        <f t="shared" si="334"/>
        <v>1.4509140916531771E-7</v>
      </c>
      <c r="E2349" s="13">
        <f t="shared" si="327"/>
        <v>4.2138632441166259E-5</v>
      </c>
      <c r="F2349" s="4">
        <f t="shared" si="328"/>
        <v>2.1818623441489573E-3</v>
      </c>
      <c r="G2349" s="6">
        <f t="shared" si="329"/>
        <v>0.33611440727351316</v>
      </c>
      <c r="H2349" s="8">
        <f t="shared" si="335"/>
        <v>0</v>
      </c>
      <c r="I2349" s="6">
        <f t="shared" si="331"/>
        <v>4.0618478208387234</v>
      </c>
      <c r="J2349" s="15">
        <f t="shared" si="332"/>
        <v>42817</v>
      </c>
      <c r="K2349" s="7">
        <f t="shared" si="333"/>
        <v>10.325247700474339</v>
      </c>
    </row>
    <row r="2350" spans="1:11" x14ac:dyDescent="0.2">
      <c r="A2350" s="11">
        <v>42818</v>
      </c>
      <c r="B2350" s="12">
        <v>7336.7998049999997</v>
      </c>
      <c r="C2350" s="4">
        <f t="shared" ref="C2350:C2413" si="336">LN(B2350/B2349)</f>
        <v>-5.3147880658320284E-4</v>
      </c>
      <c r="D2350" s="4">
        <f t="shared" si="334"/>
        <v>1.4509140916531771E-7</v>
      </c>
      <c r="E2350" s="13">
        <f t="shared" si="327"/>
        <v>3.9782526626625493E-5</v>
      </c>
      <c r="F2350" s="4">
        <f t="shared" si="328"/>
        <v>-5.3162389799236813E-4</v>
      </c>
      <c r="G2350" s="6">
        <f t="shared" si="329"/>
        <v>-8.4286557115011887E-2</v>
      </c>
      <c r="H2350" s="8">
        <f t="shared" si="335"/>
        <v>1</v>
      </c>
      <c r="I2350" s="6">
        <f t="shared" si="331"/>
        <v>4.1435507407188323</v>
      </c>
      <c r="J2350" s="15">
        <f t="shared" si="332"/>
        <v>42818</v>
      </c>
      <c r="K2350" s="7">
        <f t="shared" si="333"/>
        <v>10.032437010286309</v>
      </c>
    </row>
    <row r="2351" spans="1:11" x14ac:dyDescent="0.2">
      <c r="A2351" s="11">
        <v>42821</v>
      </c>
      <c r="B2351" s="12">
        <v>7293.5</v>
      </c>
      <c r="C2351" s="4">
        <f t="shared" si="336"/>
        <v>-5.9192131401213446E-3</v>
      </c>
      <c r="D2351" s="4">
        <f t="shared" si="334"/>
        <v>1.4509140916531771E-7</v>
      </c>
      <c r="E2351" s="13">
        <f t="shared" si="327"/>
        <v>3.7750908879935217E-5</v>
      </c>
      <c r="F2351" s="4">
        <f t="shared" si="328"/>
        <v>-5.9193582315305096E-3</v>
      </c>
      <c r="G2351" s="6">
        <f t="shared" si="329"/>
        <v>-0.96340948483720812</v>
      </c>
      <c r="H2351" s="8">
        <f t="shared" si="335"/>
        <v>1</v>
      </c>
      <c r="I2351" s="6">
        <f t="shared" si="331"/>
        <v>3.7092330521928769</v>
      </c>
      <c r="J2351" s="15">
        <f t="shared" si="332"/>
        <v>42821</v>
      </c>
      <c r="K2351" s="7">
        <f t="shared" si="333"/>
        <v>9.7729115142948118</v>
      </c>
    </row>
    <row r="2352" spans="1:11" x14ac:dyDescent="0.2">
      <c r="A2352" s="11">
        <v>42822</v>
      </c>
      <c r="B2352" s="12">
        <v>7343.3999020000001</v>
      </c>
      <c r="C2352" s="4">
        <f t="shared" si="336"/>
        <v>6.8183967447629067E-3</v>
      </c>
      <c r="D2352" s="4">
        <f t="shared" si="334"/>
        <v>1.4509140916531771E-7</v>
      </c>
      <c r="E2352" s="13">
        <f t="shared" si="327"/>
        <v>4.2419272864787638E-5</v>
      </c>
      <c r="F2352" s="4">
        <f t="shared" si="328"/>
        <v>6.8182516533537418E-3</v>
      </c>
      <c r="G2352" s="6">
        <f t="shared" si="329"/>
        <v>1.046866775066446</v>
      </c>
      <c r="H2352" s="8">
        <f t="shared" si="335"/>
        <v>0</v>
      </c>
      <c r="I2352" s="6">
        <f t="shared" si="331"/>
        <v>3.567050319578569</v>
      </c>
      <c r="J2352" s="15">
        <f t="shared" si="332"/>
        <v>42822</v>
      </c>
      <c r="K2352" s="7">
        <f t="shared" si="333"/>
        <v>10.359573367079975</v>
      </c>
    </row>
    <row r="2353" spans="1:11" x14ac:dyDescent="0.2">
      <c r="A2353" s="11">
        <v>42823</v>
      </c>
      <c r="B2353" s="12">
        <v>7373.7001950000003</v>
      </c>
      <c r="C2353" s="4">
        <f t="shared" si="336"/>
        <v>4.1177046582966852E-3</v>
      </c>
      <c r="D2353" s="4">
        <f t="shared" si="334"/>
        <v>1.4509140916531771E-7</v>
      </c>
      <c r="E2353" s="13">
        <f t="shared" si="327"/>
        <v>4.0030778960936357E-5</v>
      </c>
      <c r="F2353" s="4">
        <f t="shared" si="328"/>
        <v>4.1175595668875202E-3</v>
      </c>
      <c r="G2353" s="6">
        <f t="shared" si="329"/>
        <v>0.65079299563417403</v>
      </c>
      <c r="H2353" s="8">
        <f t="shared" si="335"/>
        <v>0</v>
      </c>
      <c r="I2353" s="6">
        <f t="shared" si="331"/>
        <v>3.9322266680722202</v>
      </c>
      <c r="J2353" s="15">
        <f t="shared" si="332"/>
        <v>42823</v>
      </c>
      <c r="K2353" s="7">
        <f t="shared" si="333"/>
        <v>10.063690713210983</v>
      </c>
    </row>
    <row r="2354" spans="1:11" x14ac:dyDescent="0.2">
      <c r="A2354" s="11">
        <v>42824</v>
      </c>
      <c r="B2354" s="12">
        <v>7369.5</v>
      </c>
      <c r="C2354" s="4">
        <f t="shared" si="336"/>
        <v>-5.6978065251495969E-4</v>
      </c>
      <c r="D2354" s="4">
        <f t="shared" si="334"/>
        <v>1.4509140916531771E-7</v>
      </c>
      <c r="E2354" s="13">
        <f t="shared" si="327"/>
        <v>3.7917935844941319E-5</v>
      </c>
      <c r="F2354" s="4">
        <f t="shared" si="328"/>
        <v>-5.6992574392412498E-4</v>
      </c>
      <c r="G2354" s="6">
        <f t="shared" si="329"/>
        <v>-9.2554157327126796E-2</v>
      </c>
      <c r="H2354" s="8">
        <f t="shared" si="335"/>
        <v>1</v>
      </c>
      <c r="I2354" s="6">
        <f t="shared" si="331"/>
        <v>4.1668214890400153</v>
      </c>
      <c r="J2354" s="15">
        <f t="shared" si="332"/>
        <v>42824</v>
      </c>
      <c r="K2354" s="7">
        <f t="shared" si="333"/>
        <v>9.7945075265529056</v>
      </c>
    </row>
    <row r="2355" spans="1:11" x14ac:dyDescent="0.2">
      <c r="A2355" s="11">
        <v>42825</v>
      </c>
      <c r="B2355" s="12">
        <v>7322.8999020000001</v>
      </c>
      <c r="C2355" s="4">
        <f t="shared" si="336"/>
        <v>-6.3434502972839956E-3</v>
      </c>
      <c r="D2355" s="4">
        <f t="shared" si="334"/>
        <v>1.4509140916531771E-7</v>
      </c>
      <c r="E2355" s="13">
        <f t="shared" si="327"/>
        <v>3.6109355039302729E-5</v>
      </c>
      <c r="F2355" s="4">
        <f t="shared" si="328"/>
        <v>-6.3435953886931606E-3</v>
      </c>
      <c r="G2355" s="6">
        <f t="shared" si="329"/>
        <v>-1.0556637506721731</v>
      </c>
      <c r="H2355" s="8">
        <f t="shared" si="335"/>
        <v>1</v>
      </c>
      <c r="I2355" s="6">
        <f t="shared" si="331"/>
        <v>3.63832778147074</v>
      </c>
      <c r="J2355" s="15">
        <f t="shared" si="332"/>
        <v>42825</v>
      </c>
      <c r="K2355" s="7">
        <f t="shared" si="333"/>
        <v>9.5580682279127878</v>
      </c>
    </row>
    <row r="2356" spans="1:11" x14ac:dyDescent="0.2">
      <c r="A2356" s="11">
        <v>42828</v>
      </c>
      <c r="B2356" s="12">
        <v>7282.7001950000003</v>
      </c>
      <c r="C2356" s="4">
        <f t="shared" si="336"/>
        <v>-5.5047116507954746E-3</v>
      </c>
      <c r="D2356" s="4">
        <f t="shared" si="334"/>
        <v>1.4509140916531771E-7</v>
      </c>
      <c r="E2356" s="13">
        <f t="shared" si="327"/>
        <v>4.1934943568616682E-5</v>
      </c>
      <c r="F2356" s="4">
        <f t="shared" si="328"/>
        <v>-5.5048567422046396E-3</v>
      </c>
      <c r="G2356" s="6">
        <f t="shared" si="329"/>
        <v>-0.85007645987205682</v>
      </c>
      <c r="H2356" s="8">
        <f t="shared" si="335"/>
        <v>1</v>
      </c>
      <c r="I2356" s="6">
        <f t="shared" si="331"/>
        <v>3.7594420245889135</v>
      </c>
      <c r="J2356" s="15">
        <f t="shared" si="332"/>
        <v>42828</v>
      </c>
      <c r="K2356" s="7">
        <f t="shared" si="333"/>
        <v>10.30026248348071</v>
      </c>
    </row>
    <row r="2357" spans="1:11" x14ac:dyDescent="0.2">
      <c r="A2357" s="11">
        <v>42829</v>
      </c>
      <c r="B2357" s="12">
        <v>7321.7998049999997</v>
      </c>
      <c r="C2357" s="4">
        <f t="shared" si="336"/>
        <v>5.3544734043200204E-3</v>
      </c>
      <c r="D2357" s="4">
        <f t="shared" si="334"/>
        <v>1.4509140916531771E-7</v>
      </c>
      <c r="E2357" s="13">
        <f t="shared" si="327"/>
        <v>4.5239543236883745E-5</v>
      </c>
      <c r="F2357" s="4">
        <f t="shared" si="328"/>
        <v>5.3543283129108554E-3</v>
      </c>
      <c r="G2357" s="6">
        <f t="shared" si="329"/>
        <v>0.79606016397822676</v>
      </c>
      <c r="H2357" s="8">
        <f t="shared" si="335"/>
        <v>0</v>
      </c>
      <c r="I2357" s="6">
        <f t="shared" si="331"/>
        <v>3.7659750760643549</v>
      </c>
      <c r="J2357" s="15">
        <f t="shared" si="332"/>
        <v>42829</v>
      </c>
      <c r="K2357" s="7">
        <f t="shared" si="333"/>
        <v>10.698413171555671</v>
      </c>
    </row>
    <row r="2358" spans="1:11" x14ac:dyDescent="0.2">
      <c r="A2358" s="11">
        <v>42830</v>
      </c>
      <c r="B2358" s="12">
        <v>7331.7001950000003</v>
      </c>
      <c r="C2358" s="4">
        <f t="shared" si="336"/>
        <v>1.3512664559926994E-3</v>
      </c>
      <c r="D2358" s="4">
        <f t="shared" si="334"/>
        <v>1.4509140916531771E-7</v>
      </c>
      <c r="E2358" s="13">
        <f t="shared" si="327"/>
        <v>4.2525568179916517E-5</v>
      </c>
      <c r="F2358" s="4">
        <f t="shared" si="328"/>
        <v>1.351121364583534E-3</v>
      </c>
      <c r="G2358" s="6">
        <f t="shared" si="329"/>
        <v>0.20719024257099941</v>
      </c>
      <c r="H2358" s="8">
        <f t="shared" si="335"/>
        <v>0</v>
      </c>
      <c r="I2358" s="6">
        <f t="shared" si="331"/>
        <v>4.0923000978329389</v>
      </c>
      <c r="J2358" s="15">
        <f t="shared" si="332"/>
        <v>42830</v>
      </c>
      <c r="K2358" s="7">
        <f t="shared" si="333"/>
        <v>10.37254489000596</v>
      </c>
    </row>
    <row r="2359" spans="1:11" x14ac:dyDescent="0.2">
      <c r="A2359" s="11">
        <v>42831</v>
      </c>
      <c r="B2359" s="12">
        <v>7303.2001950000003</v>
      </c>
      <c r="C2359" s="4">
        <f t="shared" si="336"/>
        <v>-3.8948042375508271E-3</v>
      </c>
      <c r="D2359" s="4">
        <f t="shared" si="334"/>
        <v>1.4509140916531771E-7</v>
      </c>
      <c r="E2359" s="13">
        <f t="shared" si="327"/>
        <v>4.0124806969327106E-5</v>
      </c>
      <c r="F2359" s="4">
        <f t="shared" si="328"/>
        <v>-3.8949493289599925E-3</v>
      </c>
      <c r="G2359" s="6">
        <f t="shared" si="329"/>
        <v>-0.6148870322986536</v>
      </c>
      <c r="H2359" s="8">
        <f t="shared" si="335"/>
        <v>1</v>
      </c>
      <c r="I2359" s="6">
        <f t="shared" si="331"/>
        <v>3.9537763291802777</v>
      </c>
      <c r="J2359" s="15">
        <f t="shared" si="332"/>
        <v>42831</v>
      </c>
      <c r="K2359" s="7">
        <f t="shared" si="333"/>
        <v>10.075503046121199</v>
      </c>
    </row>
    <row r="2360" spans="1:11" x14ac:dyDescent="0.2">
      <c r="A2360" s="11">
        <v>42832</v>
      </c>
      <c r="B2360" s="12">
        <v>7349.3999020000001</v>
      </c>
      <c r="C2360" s="4">
        <f t="shared" si="336"/>
        <v>6.3060289357778215E-3</v>
      </c>
      <c r="D2360" s="4">
        <f t="shared" si="334"/>
        <v>1.4509140916531771E-7</v>
      </c>
      <c r="E2360" s="13">
        <f t="shared" si="327"/>
        <v>4.0823228452477325E-5</v>
      </c>
      <c r="F2360" s="4">
        <f t="shared" si="328"/>
        <v>6.3058838443686566E-3</v>
      </c>
      <c r="G2360" s="6">
        <f t="shared" si="329"/>
        <v>0.98694350428792421</v>
      </c>
      <c r="H2360" s="8">
        <f t="shared" si="335"/>
        <v>0</v>
      </c>
      <c r="I2360" s="6">
        <f t="shared" si="331"/>
        <v>3.6471623833384759</v>
      </c>
      <c r="J2360" s="15">
        <f t="shared" si="332"/>
        <v>42832</v>
      </c>
      <c r="K2360" s="7">
        <f t="shared" si="333"/>
        <v>10.162812995660584</v>
      </c>
    </row>
    <row r="2361" spans="1:11" x14ac:dyDescent="0.2">
      <c r="A2361" s="11">
        <v>42835</v>
      </c>
      <c r="B2361" s="12">
        <v>7348.8999020000001</v>
      </c>
      <c r="C2361" s="4">
        <f t="shared" si="336"/>
        <v>-6.8035079820171667E-5</v>
      </c>
      <c r="D2361" s="4">
        <f t="shared" si="334"/>
        <v>1.4509140916531771E-7</v>
      </c>
      <c r="E2361" s="13">
        <f t="shared" si="327"/>
        <v>3.8618930496958797E-5</v>
      </c>
      <c r="F2361" s="4">
        <f t="shared" si="328"/>
        <v>-6.8180171229336985E-5</v>
      </c>
      <c r="G2361" s="6">
        <f t="shared" si="329"/>
        <v>-1.0971296862659232E-2</v>
      </c>
      <c r="H2361" s="8">
        <f t="shared" si="335"/>
        <v>1</v>
      </c>
      <c r="I2361" s="6">
        <f t="shared" si="331"/>
        <v>4.1618852692835739</v>
      </c>
      <c r="J2361" s="15">
        <f t="shared" si="332"/>
        <v>42835</v>
      </c>
      <c r="K2361" s="7">
        <f t="shared" si="333"/>
        <v>9.8846291866364808</v>
      </c>
    </row>
    <row r="2362" spans="1:11" x14ac:dyDescent="0.2">
      <c r="A2362" s="11">
        <v>42836</v>
      </c>
      <c r="B2362" s="12">
        <v>7365.5</v>
      </c>
      <c r="C2362" s="4">
        <f t="shared" si="336"/>
        <v>2.2563074475404491E-3</v>
      </c>
      <c r="D2362" s="4">
        <f t="shared" si="334"/>
        <v>1.4509140916531771E-7</v>
      </c>
      <c r="E2362" s="13">
        <f t="shared" si="327"/>
        <v>3.6669890426890875E-5</v>
      </c>
      <c r="F2362" s="4">
        <f t="shared" si="328"/>
        <v>2.2561623561312837E-3</v>
      </c>
      <c r="G2362" s="6">
        <f t="shared" si="329"/>
        <v>0.37257657210865636</v>
      </c>
      <c r="H2362" s="8">
        <f t="shared" si="335"/>
        <v>0</v>
      </c>
      <c r="I2362" s="6">
        <f t="shared" si="331"/>
        <v>4.1184320977389</v>
      </c>
      <c r="J2362" s="15">
        <f t="shared" si="332"/>
        <v>42836</v>
      </c>
      <c r="K2362" s="7">
        <f t="shared" si="333"/>
        <v>9.6319687904412312</v>
      </c>
    </row>
    <row r="2363" spans="1:11" x14ac:dyDescent="0.2">
      <c r="A2363" s="11">
        <v>42837</v>
      </c>
      <c r="B2363" s="12">
        <v>7349</v>
      </c>
      <c r="C2363" s="4">
        <f t="shared" si="336"/>
        <v>-2.2426867261217758E-3</v>
      </c>
      <c r="D2363" s="4">
        <f t="shared" si="334"/>
        <v>1.4509140916531771E-7</v>
      </c>
      <c r="E2363" s="13">
        <f t="shared" si="327"/>
        <v>3.4944920007917515E-5</v>
      </c>
      <c r="F2363" s="4">
        <f t="shared" si="328"/>
        <v>-2.2428318175309412E-3</v>
      </c>
      <c r="G2363" s="6">
        <f t="shared" si="329"/>
        <v>-0.37940642680553133</v>
      </c>
      <c r="H2363" s="8">
        <f t="shared" si="335"/>
        <v>1</v>
      </c>
      <c r="I2363" s="6">
        <f t="shared" si="331"/>
        <v>4.1399555735061613</v>
      </c>
      <c r="J2363" s="15">
        <f t="shared" si="332"/>
        <v>42837</v>
      </c>
      <c r="K2363" s="7">
        <f t="shared" si="333"/>
        <v>9.402693636401823</v>
      </c>
    </row>
    <row r="2364" spans="1:11" x14ac:dyDescent="0.2">
      <c r="A2364" s="11">
        <v>42838</v>
      </c>
      <c r="B2364" s="12">
        <v>7327.6000979999999</v>
      </c>
      <c r="C2364" s="4">
        <f t="shared" si="336"/>
        <v>-2.9161954434748093E-3</v>
      </c>
      <c r="D2364" s="4">
        <f t="shared" si="334"/>
        <v>1.4509140916531771E-7</v>
      </c>
      <c r="E2364" s="13">
        <f t="shared" si="327"/>
        <v>3.4354785037153641E-5</v>
      </c>
      <c r="F2364" s="4">
        <f t="shared" si="328"/>
        <v>-2.9163405348839747E-3</v>
      </c>
      <c r="G2364" s="6">
        <f t="shared" si="329"/>
        <v>-0.49755903463475692</v>
      </c>
      <c r="H2364" s="8">
        <f t="shared" si="335"/>
        <v>1</v>
      </c>
      <c r="I2364" s="6">
        <f t="shared" si="331"/>
        <v>4.0966635936249567</v>
      </c>
      <c r="J2364" s="15">
        <f t="shared" si="332"/>
        <v>42838</v>
      </c>
      <c r="K2364" s="7">
        <f t="shared" si="333"/>
        <v>9.3229612325697619</v>
      </c>
    </row>
    <row r="2365" spans="1:11" x14ac:dyDescent="0.2">
      <c r="A2365" s="11">
        <v>42843</v>
      </c>
      <c r="B2365" s="12">
        <v>7147.5</v>
      </c>
      <c r="C2365" s="4">
        <f t="shared" si="336"/>
        <v>-2.4885408888929619E-2</v>
      </c>
      <c r="D2365" s="4">
        <f t="shared" si="334"/>
        <v>1.4509140916531771E-7</v>
      </c>
      <c r="E2365" s="13">
        <f t="shared" si="327"/>
        <v>3.4479146072689717E-5</v>
      </c>
      <c r="F2365" s="4">
        <f t="shared" si="328"/>
        <v>-2.4885553980338784E-2</v>
      </c>
      <c r="G2365" s="6">
        <f t="shared" si="329"/>
        <v>-4.2380791412604557</v>
      </c>
      <c r="H2365" s="8">
        <f t="shared" si="335"/>
        <v>1</v>
      </c>
      <c r="I2365" s="6">
        <f t="shared" si="331"/>
        <v>-4.76201799782379</v>
      </c>
      <c r="J2365" s="15">
        <f t="shared" si="332"/>
        <v>42843</v>
      </c>
      <c r="K2365" s="7">
        <f t="shared" si="333"/>
        <v>9.3398201034016157</v>
      </c>
    </row>
    <row r="2366" spans="1:11" x14ac:dyDescent="0.2">
      <c r="A2366" s="11">
        <v>42844</v>
      </c>
      <c r="B2366" s="12">
        <v>7114.3999020000001</v>
      </c>
      <c r="C2366" s="4">
        <f t="shared" si="336"/>
        <v>-4.6417598859157501E-3</v>
      </c>
      <c r="D2366" s="4">
        <f t="shared" si="334"/>
        <v>1.4509140916531771E-7</v>
      </c>
      <c r="E2366" s="13">
        <f t="shared" si="327"/>
        <v>1.4821056147547987E-4</v>
      </c>
      <c r="F2366" s="4">
        <f t="shared" si="328"/>
        <v>-4.6419049773249151E-3</v>
      </c>
      <c r="G2366" s="6">
        <f t="shared" si="329"/>
        <v>-0.38129110128255889</v>
      </c>
      <c r="H2366" s="8">
        <f t="shared" si="335"/>
        <v>1</v>
      </c>
      <c r="I2366" s="6">
        <f t="shared" si="331"/>
        <v>3.4168083061490861</v>
      </c>
      <c r="J2366" s="15">
        <f t="shared" si="332"/>
        <v>42844</v>
      </c>
      <c r="K2366" s="7">
        <f t="shared" si="333"/>
        <v>19.364212365416883</v>
      </c>
    </row>
    <row r="2367" spans="1:11" x14ac:dyDescent="0.2">
      <c r="A2367" s="11">
        <v>42845</v>
      </c>
      <c r="B2367" s="12">
        <v>7118.5</v>
      </c>
      <c r="C2367" s="4">
        <f t="shared" si="336"/>
        <v>5.7614374324942944E-4</v>
      </c>
      <c r="D2367" s="4">
        <f t="shared" si="334"/>
        <v>1.4509140916531771E-7</v>
      </c>
      <c r="E2367" s="13">
        <f t="shared" si="327"/>
        <v>1.376212620431655E-4</v>
      </c>
      <c r="F2367" s="4">
        <f t="shared" si="328"/>
        <v>5.7599865184026415E-4</v>
      </c>
      <c r="G2367" s="6">
        <f t="shared" si="329"/>
        <v>4.9099684200874495E-2</v>
      </c>
      <c r="H2367" s="8">
        <f t="shared" si="335"/>
        <v>0</v>
      </c>
      <c r="I2367" s="6">
        <f t="shared" si="331"/>
        <v>3.5253586391708036</v>
      </c>
      <c r="J2367" s="15">
        <f t="shared" si="332"/>
        <v>42845</v>
      </c>
      <c r="K2367" s="7">
        <f t="shared" si="333"/>
        <v>18.659630033020719</v>
      </c>
    </row>
    <row r="2368" spans="1:11" x14ac:dyDescent="0.2">
      <c r="A2368" s="11">
        <v>42846</v>
      </c>
      <c r="B2368" s="12">
        <v>7114.6000979999999</v>
      </c>
      <c r="C2368" s="4">
        <f t="shared" si="336"/>
        <v>-5.4800459081237628E-4</v>
      </c>
      <c r="D2368" s="4">
        <f t="shared" si="334"/>
        <v>1.4509140916531771E-7</v>
      </c>
      <c r="E2368" s="13">
        <f t="shared" si="327"/>
        <v>1.2424571756313859E-4</v>
      </c>
      <c r="F2368" s="4">
        <f t="shared" si="328"/>
        <v>-5.4814968222154157E-4</v>
      </c>
      <c r="G2368" s="6">
        <f t="shared" si="329"/>
        <v>-4.9176594725433266E-2</v>
      </c>
      <c r="H2368" s="8">
        <f t="shared" si="335"/>
        <v>1</v>
      </c>
      <c r="I2368" s="6">
        <f t="shared" si="331"/>
        <v>3.5764769779980123</v>
      </c>
      <c r="J2368" s="15">
        <f t="shared" si="332"/>
        <v>42846</v>
      </c>
      <c r="K2368" s="7">
        <f t="shared" si="333"/>
        <v>17.729683173557859</v>
      </c>
    </row>
    <row r="2369" spans="1:11" x14ac:dyDescent="0.2">
      <c r="A2369" s="11">
        <v>42849</v>
      </c>
      <c r="B2369" s="12">
        <v>7264.7001950000003</v>
      </c>
      <c r="C2369" s="4">
        <f t="shared" si="336"/>
        <v>2.0878004656164392E-2</v>
      </c>
      <c r="D2369" s="4">
        <f t="shared" si="334"/>
        <v>1.4509140916531771E-7</v>
      </c>
      <c r="E2369" s="13">
        <f t="shared" si="327"/>
        <v>1.1246970959438858E-4</v>
      </c>
      <c r="F2369" s="4">
        <f t="shared" si="328"/>
        <v>2.0877859564755227E-2</v>
      </c>
      <c r="G2369" s="6">
        <f t="shared" si="329"/>
        <v>1.9686485218828154</v>
      </c>
      <c r="H2369" s="8">
        <f t="shared" si="335"/>
        <v>0</v>
      </c>
      <c r="I2369" s="6">
        <f t="shared" si="331"/>
        <v>1.689686275751352</v>
      </c>
      <c r="J2369" s="15">
        <f t="shared" si="332"/>
        <v>42849</v>
      </c>
      <c r="K2369" s="7">
        <f t="shared" si="333"/>
        <v>16.868561446483906</v>
      </c>
    </row>
    <row r="2370" spans="1:11" x14ac:dyDescent="0.2">
      <c r="A2370" s="11">
        <v>42850</v>
      </c>
      <c r="B2370" s="12">
        <v>7275.6000979999999</v>
      </c>
      <c r="C2370" s="4">
        <f t="shared" si="336"/>
        <v>1.4992682162122137E-3</v>
      </c>
      <c r="D2370" s="4">
        <f t="shared" si="334"/>
        <v>1.4509140916531771E-7</v>
      </c>
      <c r="E2370" s="13">
        <f t="shared" si="327"/>
        <v>1.0199685003942423E-4</v>
      </c>
      <c r="F2370" s="4">
        <f t="shared" si="328"/>
        <v>1.4991231248030483E-3</v>
      </c>
      <c r="G2370" s="6">
        <f t="shared" si="329"/>
        <v>0.14843759990450961</v>
      </c>
      <c r="H2370" s="8">
        <f t="shared" si="335"/>
        <v>0</v>
      </c>
      <c r="I2370" s="6">
        <f t="shared" si="331"/>
        <v>3.6653289198242662</v>
      </c>
      <c r="J2370" s="15">
        <f t="shared" si="332"/>
        <v>42850</v>
      </c>
      <c r="K2370" s="7">
        <f t="shared" si="333"/>
        <v>16.06399796438431</v>
      </c>
    </row>
    <row r="2371" spans="1:11" x14ac:dyDescent="0.2">
      <c r="A2371" s="11">
        <v>42851</v>
      </c>
      <c r="B2371" s="12">
        <v>7288.7001950000003</v>
      </c>
      <c r="C2371" s="4">
        <f t="shared" si="336"/>
        <v>1.7989330444018597E-3</v>
      </c>
      <c r="D2371" s="4">
        <f t="shared" si="334"/>
        <v>1.4509140916531771E-7</v>
      </c>
      <c r="E2371" s="13">
        <f t="shared" si="327"/>
        <v>9.273263999483914E-5</v>
      </c>
      <c r="F2371" s="4">
        <f t="shared" si="328"/>
        <v>1.7987879529926943E-3</v>
      </c>
      <c r="G2371" s="6">
        <f t="shared" si="329"/>
        <v>0.18679431665567267</v>
      </c>
      <c r="H2371" s="8">
        <f t="shared" si="335"/>
        <v>0</v>
      </c>
      <c r="I2371" s="6">
        <f t="shared" si="331"/>
        <v>3.7065104303589766</v>
      </c>
      <c r="J2371" s="15">
        <f t="shared" si="332"/>
        <v>42851</v>
      </c>
      <c r="K2371" s="7">
        <f t="shared" si="333"/>
        <v>15.317100874086552</v>
      </c>
    </row>
    <row r="2372" spans="1:11" x14ac:dyDescent="0.2">
      <c r="A2372" s="11">
        <v>42852</v>
      </c>
      <c r="B2372" s="12">
        <v>7237.2001950000003</v>
      </c>
      <c r="C2372" s="4">
        <f t="shared" si="336"/>
        <v>-7.0908121907033994E-3</v>
      </c>
      <c r="D2372" s="4">
        <f t="shared" si="334"/>
        <v>1.4509140916531771E-7</v>
      </c>
      <c r="E2372" s="13">
        <f t="shared" si="327"/>
        <v>8.4537591899354244E-5</v>
      </c>
      <c r="F2372" s="4">
        <f t="shared" si="328"/>
        <v>-7.0909572821125644E-3</v>
      </c>
      <c r="G2372" s="6">
        <f t="shared" si="329"/>
        <v>-0.77122292870072684</v>
      </c>
      <c r="H2372" s="8">
        <f t="shared" si="335"/>
        <v>1</v>
      </c>
      <c r="I2372" s="6">
        <f t="shared" si="331"/>
        <v>3.4728261879084226</v>
      </c>
      <c r="J2372" s="15">
        <f t="shared" si="332"/>
        <v>42852</v>
      </c>
      <c r="K2372" s="7">
        <f t="shared" si="333"/>
        <v>14.624640423113528</v>
      </c>
    </row>
    <row r="2373" spans="1:11" x14ac:dyDescent="0.2">
      <c r="A2373" s="11">
        <v>42853</v>
      </c>
      <c r="B2373" s="12">
        <v>7203.8999020000001</v>
      </c>
      <c r="C2373" s="4">
        <f t="shared" si="336"/>
        <v>-4.6118857704272069E-3</v>
      </c>
      <c r="D2373" s="4">
        <f t="shared" si="334"/>
        <v>1.4509140916531771E-7</v>
      </c>
      <c r="E2373" s="13">
        <f t="shared" si="327"/>
        <v>8.6641963660605943E-5</v>
      </c>
      <c r="F2373" s="4">
        <f t="shared" si="328"/>
        <v>-4.6120308618363718E-3</v>
      </c>
      <c r="G2373" s="6">
        <f t="shared" si="329"/>
        <v>-0.49548220479328564</v>
      </c>
      <c r="H2373" s="8">
        <f t="shared" si="335"/>
        <v>1</v>
      </c>
      <c r="I2373" s="6">
        <f t="shared" si="331"/>
        <v>3.6351733046280592</v>
      </c>
      <c r="J2373" s="15">
        <f t="shared" si="332"/>
        <v>42853</v>
      </c>
      <c r="K2373" s="7">
        <f t="shared" si="333"/>
        <v>14.805545179470192</v>
      </c>
    </row>
    <row r="2374" spans="1:11" x14ac:dyDescent="0.2">
      <c r="A2374" s="11">
        <v>42857</v>
      </c>
      <c r="B2374" s="12">
        <v>7250.1000979999999</v>
      </c>
      <c r="C2374" s="4">
        <f t="shared" si="336"/>
        <v>6.3927429554635718E-3</v>
      </c>
      <c r="D2374" s="4">
        <f t="shared" si="334"/>
        <v>1.4509140916531771E-7</v>
      </c>
      <c r="E2374" s="13">
        <f t="shared" si="327"/>
        <v>8.3106732457670837E-5</v>
      </c>
      <c r="F2374" s="4">
        <f t="shared" si="328"/>
        <v>6.3925978640544069E-3</v>
      </c>
      <c r="G2374" s="6">
        <f t="shared" si="329"/>
        <v>0.70122805258690724</v>
      </c>
      <c r="H2374" s="8">
        <f t="shared" si="335"/>
        <v>0</v>
      </c>
      <c r="I2374" s="6">
        <f t="shared" si="331"/>
        <v>3.5328934974512753</v>
      </c>
      <c r="J2374" s="15">
        <f t="shared" si="332"/>
        <v>42857</v>
      </c>
      <c r="K2374" s="7">
        <f t="shared" si="333"/>
        <v>14.500345965455693</v>
      </c>
    </row>
    <row r="2375" spans="1:11" x14ac:dyDescent="0.2">
      <c r="A2375" s="11">
        <v>42858</v>
      </c>
      <c r="B2375" s="12">
        <v>7234.5</v>
      </c>
      <c r="C2375" s="4">
        <f t="shared" si="336"/>
        <v>-2.1540261969633717E-3</v>
      </c>
      <c r="D2375" s="4">
        <f t="shared" si="334"/>
        <v>1.4509140916531771E-7</v>
      </c>
      <c r="E2375" s="13">
        <f t="shared" si="327"/>
        <v>7.6022589017279827E-5</v>
      </c>
      <c r="F2375" s="4">
        <f t="shared" si="328"/>
        <v>-2.1541712883725371E-3</v>
      </c>
      <c r="G2375" s="6">
        <f t="shared" si="329"/>
        <v>-0.24706367961366665</v>
      </c>
      <c r="H2375" s="8">
        <f t="shared" si="335"/>
        <v>1</v>
      </c>
      <c r="I2375" s="6">
        <f t="shared" si="331"/>
        <v>3.7927812548675264</v>
      </c>
      <c r="J2375" s="15">
        <f t="shared" si="332"/>
        <v>42858</v>
      </c>
      <c r="K2375" s="7">
        <f t="shared" si="333"/>
        <v>13.868566984866099</v>
      </c>
    </row>
    <row r="2376" spans="1:11" x14ac:dyDescent="0.2">
      <c r="A2376" s="11">
        <v>42859</v>
      </c>
      <c r="B2376" s="12">
        <v>7248.1000979999999</v>
      </c>
      <c r="C2376" s="4">
        <f t="shared" si="336"/>
        <v>1.8781298807793796E-3</v>
      </c>
      <c r="D2376" s="4">
        <f t="shared" si="334"/>
        <v>1.4509140916531771E-7</v>
      </c>
      <c r="E2376" s="13">
        <f t="shared" si="327"/>
        <v>7.0619251212889828E-5</v>
      </c>
      <c r="F2376" s="4">
        <f t="shared" si="328"/>
        <v>1.8779847893702142E-3</v>
      </c>
      <c r="G2376" s="6">
        <f t="shared" si="329"/>
        <v>0.22347580801680178</v>
      </c>
      <c r="H2376" s="8">
        <f t="shared" si="335"/>
        <v>0</v>
      </c>
      <c r="I2376" s="6">
        <f t="shared" si="331"/>
        <v>3.8351946336940812</v>
      </c>
      <c r="J2376" s="15">
        <f t="shared" si="332"/>
        <v>42859</v>
      </c>
      <c r="K2376" s="7">
        <f t="shared" si="333"/>
        <v>13.366626559031685</v>
      </c>
    </row>
    <row r="2377" spans="1:11" x14ac:dyDescent="0.2">
      <c r="A2377" s="11">
        <v>42860</v>
      </c>
      <c r="B2377" s="12">
        <v>7297.3999020000001</v>
      </c>
      <c r="C2377" s="4">
        <f t="shared" si="336"/>
        <v>6.7787278239661566E-3</v>
      </c>
      <c r="D2377" s="4">
        <f t="shared" si="334"/>
        <v>1.4509140916531771E-7</v>
      </c>
      <c r="E2377" s="13">
        <f t="shared" si="327"/>
        <v>6.4976260307120595E-5</v>
      </c>
      <c r="F2377" s="4">
        <f t="shared" si="328"/>
        <v>6.7785827325569916E-3</v>
      </c>
      <c r="G2377" s="6">
        <f t="shared" si="329"/>
        <v>0.84093328951720181</v>
      </c>
      <c r="H2377" s="8">
        <f t="shared" si="335"/>
        <v>0</v>
      </c>
      <c r="I2377" s="6">
        <f t="shared" si="331"/>
        <v>3.5482213584983215</v>
      </c>
      <c r="J2377" s="15">
        <f t="shared" si="332"/>
        <v>42860</v>
      </c>
      <c r="K2377" s="7">
        <f t="shared" si="333"/>
        <v>12.821463979476565</v>
      </c>
    </row>
    <row r="2378" spans="1:11" x14ac:dyDescent="0.2">
      <c r="A2378" s="11">
        <v>42863</v>
      </c>
      <c r="B2378" s="12">
        <v>7300.8999020000001</v>
      </c>
      <c r="C2378" s="4">
        <f t="shared" si="336"/>
        <v>4.795079035304712E-4</v>
      </c>
      <c r="D2378" s="4">
        <f t="shared" si="334"/>
        <v>1.4509140916531771E-7</v>
      </c>
      <c r="E2378" s="13">
        <f t="shared" si="327"/>
        <v>5.9984514475300578E-5</v>
      </c>
      <c r="F2378" s="4">
        <f t="shared" si="328"/>
        <v>4.7936281212130591E-4</v>
      </c>
      <c r="G2378" s="6">
        <f t="shared" si="329"/>
        <v>6.1893460559252989E-2</v>
      </c>
      <c r="H2378" s="8">
        <f t="shared" si="335"/>
        <v>0</v>
      </c>
      <c r="I2378" s="6">
        <f t="shared" si="331"/>
        <v>3.939858127131322</v>
      </c>
      <c r="J2378" s="15">
        <f t="shared" si="332"/>
        <v>42863</v>
      </c>
      <c r="K2378" s="7">
        <f t="shared" si="333"/>
        <v>12.319124223032677</v>
      </c>
    </row>
    <row r="2379" spans="1:11" x14ac:dyDescent="0.2">
      <c r="A2379" s="11">
        <v>42864</v>
      </c>
      <c r="B2379" s="12">
        <v>7342.2001950000003</v>
      </c>
      <c r="C2379" s="4">
        <f t="shared" si="336"/>
        <v>5.6409369930618984E-3</v>
      </c>
      <c r="D2379" s="4">
        <f t="shared" si="334"/>
        <v>1.4509140916531771E-7</v>
      </c>
      <c r="E2379" s="13">
        <f t="shared" si="327"/>
        <v>5.5568854966791097E-5</v>
      </c>
      <c r="F2379" s="4">
        <f t="shared" si="328"/>
        <v>5.6407919016527334E-3</v>
      </c>
      <c r="G2379" s="6">
        <f t="shared" si="329"/>
        <v>0.75670108065177544</v>
      </c>
      <c r="H2379" s="8">
        <f t="shared" si="335"/>
        <v>0</v>
      </c>
      <c r="I2379" s="6">
        <f t="shared" si="331"/>
        <v>3.6937070421281111</v>
      </c>
      <c r="J2379" s="15">
        <f t="shared" si="332"/>
        <v>42864</v>
      </c>
      <c r="K2379" s="7">
        <f t="shared" si="333"/>
        <v>11.857031798303549</v>
      </c>
    </row>
    <row r="2380" spans="1:11" x14ac:dyDescent="0.2">
      <c r="A2380" s="11">
        <v>42865</v>
      </c>
      <c r="B2380" s="12">
        <v>7385.2001950000003</v>
      </c>
      <c r="C2380" s="4">
        <f t="shared" si="336"/>
        <v>5.8394721472732414E-3</v>
      </c>
      <c r="D2380" s="4">
        <f t="shared" si="334"/>
        <v>1.4509140916531771E-7</v>
      </c>
      <c r="E2380" s="13">
        <f t="shared" si="327"/>
        <v>5.1662796935791319E-5</v>
      </c>
      <c r="F2380" s="4">
        <f t="shared" si="328"/>
        <v>5.8393270558640764E-3</v>
      </c>
      <c r="G2380" s="6">
        <f t="shared" si="329"/>
        <v>0.81240734868003994</v>
      </c>
      <c r="H2380" s="8">
        <f t="shared" si="335"/>
        <v>0</v>
      </c>
      <c r="I2380" s="6">
        <f t="shared" si="331"/>
        <v>3.6864449319681993</v>
      </c>
      <c r="J2380" s="15">
        <f t="shared" si="332"/>
        <v>42865</v>
      </c>
      <c r="K2380" s="7">
        <f t="shared" si="333"/>
        <v>11.432710800486122</v>
      </c>
    </row>
    <row r="2381" spans="1:11" x14ac:dyDescent="0.2">
      <c r="A2381" s="11">
        <v>42866</v>
      </c>
      <c r="B2381" s="12">
        <v>7386.6000979999999</v>
      </c>
      <c r="C2381" s="4">
        <f t="shared" si="336"/>
        <v>1.8953722314443447E-4</v>
      </c>
      <c r="D2381" s="4">
        <f t="shared" si="334"/>
        <v>1.4509140916531771E-7</v>
      </c>
      <c r="E2381" s="13">
        <f t="shared" si="327"/>
        <v>4.8207528405204813E-5</v>
      </c>
      <c r="F2381" s="4">
        <f t="shared" si="328"/>
        <v>1.8939213173526916E-4</v>
      </c>
      <c r="G2381" s="6">
        <f t="shared" si="329"/>
        <v>2.7277495916936068E-2</v>
      </c>
      <c r="H2381" s="8">
        <f t="shared" si="335"/>
        <v>0</v>
      </c>
      <c r="I2381" s="6">
        <f t="shared" si="331"/>
        <v>4.0506871149660322</v>
      </c>
      <c r="J2381" s="15">
        <f t="shared" si="332"/>
        <v>42866</v>
      </c>
      <c r="K2381" s="7">
        <f t="shared" si="333"/>
        <v>11.043778649772376</v>
      </c>
    </row>
    <row r="2382" spans="1:11" x14ac:dyDescent="0.2">
      <c r="A2382" s="11">
        <v>42867</v>
      </c>
      <c r="B2382" s="12">
        <v>7435.3999020000001</v>
      </c>
      <c r="C2382" s="4">
        <f t="shared" si="336"/>
        <v>6.5848037145280376E-3</v>
      </c>
      <c r="D2382" s="4">
        <f t="shared" si="334"/>
        <v>1.4509140916531771E-7</v>
      </c>
      <c r="E2382" s="13">
        <f t="shared" si="327"/>
        <v>4.515102475786766E-5</v>
      </c>
      <c r="F2382" s="4">
        <f t="shared" si="328"/>
        <v>6.5846586231188727E-3</v>
      </c>
      <c r="G2382" s="6">
        <f t="shared" si="329"/>
        <v>0.97993993901640075</v>
      </c>
      <c r="H2382" s="8">
        <f t="shared" si="335"/>
        <v>0</v>
      </c>
      <c r="I2382" s="6">
        <f t="shared" si="331"/>
        <v>3.6036691155643892</v>
      </c>
      <c r="J2382" s="15">
        <f t="shared" si="332"/>
        <v>42867</v>
      </c>
      <c r="K2382" s="7">
        <f t="shared" si="333"/>
        <v>10.687941459299129</v>
      </c>
    </row>
    <row r="2383" spans="1:11" x14ac:dyDescent="0.2">
      <c r="A2383" s="11">
        <v>42870</v>
      </c>
      <c r="B2383" s="12">
        <v>7454.3999020000001</v>
      </c>
      <c r="C2383" s="4">
        <f t="shared" si="336"/>
        <v>2.5520840525142551E-3</v>
      </c>
      <c r="D2383" s="4">
        <f t="shared" si="334"/>
        <v>1.4509140916531771E-7</v>
      </c>
      <c r="E2383" s="13">
        <f t="shared" ref="E2383:E2446" si="337">$G$6+(($G$7+$G$8*H2382)*F2382*F2382)+($G$9*E2382)</f>
        <v>4.2447265422381362E-5</v>
      </c>
      <c r="F2383" s="4">
        <f t="shared" ref="F2383:F2446" si="338">C2383-D2383</f>
        <v>2.5519389611050897E-3</v>
      </c>
      <c r="G2383" s="6">
        <f t="shared" ref="G2383:G2446" si="339">F2383/SQRT(E2383)</f>
        <v>0.3916926515803742</v>
      </c>
      <c r="H2383" s="8">
        <f t="shared" si="335"/>
        <v>0</v>
      </c>
      <c r="I2383" s="6">
        <f t="shared" si="331"/>
        <v>4.0379739331800453</v>
      </c>
      <c r="J2383" s="15">
        <f t="shared" si="332"/>
        <v>42870</v>
      </c>
      <c r="K2383" s="7">
        <f t="shared" si="333"/>
        <v>10.36299095428655</v>
      </c>
    </row>
    <row r="2384" spans="1:11" x14ac:dyDescent="0.2">
      <c r="A2384" s="11">
        <v>42871</v>
      </c>
      <c r="B2384" s="12">
        <v>7522</v>
      </c>
      <c r="C2384" s="4">
        <f t="shared" si="336"/>
        <v>9.0276111143474495E-3</v>
      </c>
      <c r="D2384" s="4">
        <f t="shared" si="334"/>
        <v>1.4509140916531771E-7</v>
      </c>
      <c r="E2384" s="13">
        <f t="shared" si="337"/>
        <v>4.0055540959497719E-5</v>
      </c>
      <c r="F2384" s="4">
        <f t="shared" si="338"/>
        <v>9.0274660229382846E-3</v>
      </c>
      <c r="G2384" s="6">
        <f t="shared" si="339"/>
        <v>1.4263777702571521</v>
      </c>
      <c r="H2384" s="8">
        <f t="shared" si="335"/>
        <v>0</v>
      </c>
      <c r="I2384" s="6">
        <f t="shared" si="331"/>
        <v>3.1264064665388931</v>
      </c>
      <c r="J2384" s="15">
        <f t="shared" si="332"/>
        <v>42871</v>
      </c>
      <c r="K2384" s="7">
        <f t="shared" si="333"/>
        <v>10.06680280066761</v>
      </c>
    </row>
    <row r="2385" spans="1:11" x14ac:dyDescent="0.2">
      <c r="A2385" s="11">
        <v>42872</v>
      </c>
      <c r="B2385" s="12">
        <v>7503.5</v>
      </c>
      <c r="C2385" s="4">
        <f t="shared" si="336"/>
        <v>-2.4624816942374153E-3</v>
      </c>
      <c r="D2385" s="4">
        <f t="shared" si="334"/>
        <v>1.4509140916531771E-7</v>
      </c>
      <c r="E2385" s="13">
        <f t="shared" si="337"/>
        <v>3.7939840116128402E-5</v>
      </c>
      <c r="F2385" s="4">
        <f t="shared" si="338"/>
        <v>-2.4626267856465807E-3</v>
      </c>
      <c r="G2385" s="6">
        <f t="shared" si="339"/>
        <v>-0.39980742076652037</v>
      </c>
      <c r="H2385" s="8">
        <f t="shared" si="335"/>
        <v>1</v>
      </c>
      <c r="I2385" s="6">
        <f t="shared" si="331"/>
        <v>4.0908928837405734</v>
      </c>
      <c r="J2385" s="15">
        <f t="shared" si="332"/>
        <v>42872</v>
      </c>
      <c r="K2385" s="7">
        <f t="shared" si="333"/>
        <v>9.7973361427382315</v>
      </c>
    </row>
    <row r="2386" spans="1:11" x14ac:dyDescent="0.2">
      <c r="A2386" s="11">
        <v>42873</v>
      </c>
      <c r="B2386" s="12">
        <v>7436.3999020000001</v>
      </c>
      <c r="C2386" s="4">
        <f t="shared" si="336"/>
        <v>-8.9827307584018929E-3</v>
      </c>
      <c r="D2386" s="4">
        <f t="shared" si="334"/>
        <v>1.4509140916531771E-7</v>
      </c>
      <c r="E2386" s="13">
        <f t="shared" si="337"/>
        <v>3.7196461805428304E-5</v>
      </c>
      <c r="F2386" s="4">
        <f t="shared" si="338"/>
        <v>-8.9828758498110579E-3</v>
      </c>
      <c r="G2386" s="6">
        <f t="shared" si="339"/>
        <v>-1.4728705615421938</v>
      </c>
      <c r="H2386" s="8">
        <f t="shared" si="335"/>
        <v>1</v>
      </c>
      <c r="I2386" s="6">
        <f t="shared" si="331"/>
        <v>3.0960360782495098</v>
      </c>
      <c r="J2386" s="15">
        <f t="shared" si="332"/>
        <v>42873</v>
      </c>
      <c r="K2386" s="7">
        <f t="shared" si="333"/>
        <v>9.7008787420384568</v>
      </c>
    </row>
    <row r="2387" spans="1:11" x14ac:dyDescent="0.2">
      <c r="A2387" s="11">
        <v>42874</v>
      </c>
      <c r="B2387" s="12">
        <v>7470.7001950000003</v>
      </c>
      <c r="C2387" s="4">
        <f t="shared" si="336"/>
        <v>4.6018814268534445E-3</v>
      </c>
      <c r="D2387" s="4">
        <f t="shared" si="334"/>
        <v>1.4509140916531771E-7</v>
      </c>
      <c r="E2387" s="13">
        <f t="shared" si="337"/>
        <v>5.0421459364178244E-5</v>
      </c>
      <c r="F2387" s="4">
        <f t="shared" si="338"/>
        <v>4.6017363354442795E-3</v>
      </c>
      <c r="G2387" s="6">
        <f t="shared" si="339"/>
        <v>0.64805822307199512</v>
      </c>
      <c r="H2387" s="8">
        <f t="shared" si="335"/>
        <v>0</v>
      </c>
      <c r="I2387" s="6">
        <f t="shared" si="331"/>
        <v>3.8186185827850578</v>
      </c>
      <c r="J2387" s="15">
        <f t="shared" si="332"/>
        <v>42874</v>
      </c>
      <c r="K2387" s="7">
        <f t="shared" si="333"/>
        <v>11.294524876743198</v>
      </c>
    </row>
    <row r="2388" spans="1:11" x14ac:dyDescent="0.2">
      <c r="A2388" s="11">
        <v>42877</v>
      </c>
      <c r="B2388" s="12">
        <v>7496.2998049999997</v>
      </c>
      <c r="C2388" s="4">
        <f t="shared" si="336"/>
        <v>3.4208104448134077E-3</v>
      </c>
      <c r="D2388" s="4">
        <f t="shared" si="334"/>
        <v>1.4509140916531771E-7</v>
      </c>
      <c r="E2388" s="13">
        <f t="shared" si="337"/>
        <v>4.7109450851571678E-5</v>
      </c>
      <c r="F2388" s="4">
        <f t="shared" si="338"/>
        <v>3.4206653534042423E-3</v>
      </c>
      <c r="G2388" s="6">
        <f t="shared" si="339"/>
        <v>0.49837536643228991</v>
      </c>
      <c r="H2388" s="8">
        <f t="shared" si="335"/>
        <v>0</v>
      </c>
      <c r="I2388" s="6">
        <f t="shared" ref="I2388:I2451" si="340">-0.5*LN(2*PI())-0.5*LN(E2388)-0.5*G2388*G2388</f>
        <v>3.9383909248859053</v>
      </c>
      <c r="J2388" s="15">
        <f t="shared" ref="J2388:J2451" si="341">A2388</f>
        <v>42877</v>
      </c>
      <c r="K2388" s="7">
        <f t="shared" ref="K2388:K2451" si="342">100*SQRT($B$12*E2388)</f>
        <v>10.917275789063696</v>
      </c>
    </row>
    <row r="2389" spans="1:11" x14ac:dyDescent="0.2">
      <c r="A2389" s="11">
        <v>42878</v>
      </c>
      <c r="B2389" s="12">
        <v>7485.2998049999997</v>
      </c>
      <c r="C2389" s="4">
        <f t="shared" si="336"/>
        <v>-1.4684682895084885E-3</v>
      </c>
      <c r="D2389" s="4">
        <f t="shared" ref="D2389:D2452" si="343">D2388</f>
        <v>1.4509140916531771E-7</v>
      </c>
      <c r="E2389" s="13">
        <f t="shared" si="337"/>
        <v>4.4179673901044667E-5</v>
      </c>
      <c r="F2389" s="4">
        <f t="shared" si="338"/>
        <v>-1.4686133809176539E-3</v>
      </c>
      <c r="G2389" s="6">
        <f t="shared" si="339"/>
        <v>-0.22095113045635439</v>
      </c>
      <c r="H2389" s="8">
        <f t="shared" si="335"/>
        <v>1</v>
      </c>
      <c r="I2389" s="6">
        <f t="shared" si="340"/>
        <v>4.0702746363422806</v>
      </c>
      <c r="J2389" s="15">
        <f t="shared" si="341"/>
        <v>42878</v>
      </c>
      <c r="K2389" s="7">
        <f t="shared" si="342"/>
        <v>10.572349548215051</v>
      </c>
    </row>
    <row r="2390" spans="1:11" x14ac:dyDescent="0.2">
      <c r="A2390" s="11">
        <v>42879</v>
      </c>
      <c r="B2390" s="12">
        <v>7514.8999020000001</v>
      </c>
      <c r="C2390" s="4">
        <f t="shared" si="336"/>
        <v>3.9466321780863081E-3</v>
      </c>
      <c r="D2390" s="4">
        <f t="shared" si="343"/>
        <v>1.4509140916531771E-7</v>
      </c>
      <c r="E2390" s="13">
        <f t="shared" si="337"/>
        <v>4.1989239387181662E-5</v>
      </c>
      <c r="F2390" s="4">
        <f t="shared" si="338"/>
        <v>3.9464870866771432E-3</v>
      </c>
      <c r="G2390" s="6">
        <f t="shared" si="339"/>
        <v>0.60903420187854473</v>
      </c>
      <c r="H2390" s="8">
        <f t="shared" ref="H2390:H2453" si="344">IF(G2390&lt;0,1,0)</f>
        <v>0</v>
      </c>
      <c r="I2390" s="6">
        <f t="shared" si="340"/>
        <v>3.9346487260534762</v>
      </c>
      <c r="J2390" s="15">
        <f t="shared" si="341"/>
        <v>42879</v>
      </c>
      <c r="K2390" s="7">
        <f t="shared" si="342"/>
        <v>10.306928526460712</v>
      </c>
    </row>
    <row r="2391" spans="1:11" x14ac:dyDescent="0.2">
      <c r="A2391" s="11">
        <v>42880</v>
      </c>
      <c r="B2391" s="12">
        <v>7517.7001950000003</v>
      </c>
      <c r="C2391" s="4">
        <f t="shared" si="336"/>
        <v>3.725626989771799E-4</v>
      </c>
      <c r="D2391" s="4">
        <f t="shared" si="343"/>
        <v>1.4509140916531771E-7</v>
      </c>
      <c r="E2391" s="13">
        <f t="shared" si="337"/>
        <v>3.9650374693903415E-5</v>
      </c>
      <c r="F2391" s="4">
        <f t="shared" si="338"/>
        <v>3.7241760756801461E-4</v>
      </c>
      <c r="G2391" s="6">
        <f t="shared" si="339"/>
        <v>5.9143436852825124E-2</v>
      </c>
      <c r="H2391" s="8">
        <f t="shared" si="344"/>
        <v>0</v>
      </c>
      <c r="I2391" s="6">
        <f t="shared" si="340"/>
        <v>4.1470175736802819</v>
      </c>
      <c r="J2391" s="15">
        <f t="shared" si="341"/>
        <v>42880</v>
      </c>
      <c r="K2391" s="7">
        <f t="shared" si="342"/>
        <v>10.015759979930412</v>
      </c>
    </row>
    <row r="2392" spans="1:11" x14ac:dyDescent="0.2">
      <c r="A2392" s="11">
        <v>42881</v>
      </c>
      <c r="B2392" s="12">
        <v>7547.6000979999999</v>
      </c>
      <c r="C2392" s="4">
        <f t="shared" si="336"/>
        <v>3.9693788609546383E-3</v>
      </c>
      <c r="D2392" s="4">
        <f t="shared" si="343"/>
        <v>1.4509140916531771E-7</v>
      </c>
      <c r="E2392" s="13">
        <f t="shared" si="337"/>
        <v>3.7581433191281733E-5</v>
      </c>
      <c r="F2392" s="4">
        <f t="shared" si="338"/>
        <v>3.9692337695454733E-3</v>
      </c>
      <c r="G2392" s="6">
        <f t="shared" si="339"/>
        <v>0.64747053369709584</v>
      </c>
      <c r="H2392" s="8">
        <f t="shared" si="344"/>
        <v>0</v>
      </c>
      <c r="I2392" s="6">
        <f t="shared" si="340"/>
        <v>3.9659526346078611</v>
      </c>
      <c r="J2392" s="15">
        <f t="shared" si="341"/>
        <v>42881</v>
      </c>
      <c r="K2392" s="7">
        <f t="shared" si="342"/>
        <v>9.7509500036633767</v>
      </c>
    </row>
    <row r="2393" spans="1:11" x14ac:dyDescent="0.2">
      <c r="A2393" s="11">
        <v>42885</v>
      </c>
      <c r="B2393" s="12">
        <v>7526.5</v>
      </c>
      <c r="C2393" s="4">
        <f t="shared" si="336"/>
        <v>-2.7995185972600556E-3</v>
      </c>
      <c r="D2393" s="4">
        <f t="shared" si="343"/>
        <v>1.4509140916531771E-7</v>
      </c>
      <c r="E2393" s="13">
        <f t="shared" si="337"/>
        <v>3.5751263642110114E-5</v>
      </c>
      <c r="F2393" s="4">
        <f t="shared" si="338"/>
        <v>-2.799663688669221E-3</v>
      </c>
      <c r="G2393" s="6">
        <f t="shared" si="339"/>
        <v>-0.46823100294986519</v>
      </c>
      <c r="H2393" s="8">
        <f t="shared" si="344"/>
        <v>1</v>
      </c>
      <c r="I2393" s="6">
        <f t="shared" si="340"/>
        <v>4.0909038021418507</v>
      </c>
      <c r="J2393" s="15">
        <f t="shared" si="341"/>
        <v>42885</v>
      </c>
      <c r="K2393" s="7">
        <f t="shared" si="342"/>
        <v>9.5105571348127977</v>
      </c>
    </row>
    <row r="2394" spans="1:11" x14ac:dyDescent="0.2">
      <c r="A2394" s="11">
        <v>42886</v>
      </c>
      <c r="B2394" s="12">
        <v>7520</v>
      </c>
      <c r="C2394" s="4">
        <f t="shared" si="336"/>
        <v>-8.639883566730779E-4</v>
      </c>
      <c r="D2394" s="4">
        <f t="shared" si="343"/>
        <v>1.4509140916531771E-7</v>
      </c>
      <c r="E2394" s="13">
        <f t="shared" si="337"/>
        <v>3.5590395404072768E-5</v>
      </c>
      <c r="F2394" s="4">
        <f t="shared" si="338"/>
        <v>-8.6413344808224319E-4</v>
      </c>
      <c r="G2394" s="6">
        <f t="shared" si="339"/>
        <v>-0.14484863577179036</v>
      </c>
      <c r="H2394" s="8">
        <f t="shared" si="344"/>
        <v>1</v>
      </c>
      <c r="I2394" s="6">
        <f t="shared" si="340"/>
        <v>4.1922882774164174</v>
      </c>
      <c r="J2394" s="15">
        <f t="shared" si="341"/>
        <v>42886</v>
      </c>
      <c r="K2394" s="7">
        <f t="shared" si="342"/>
        <v>9.4891359128375914</v>
      </c>
    </row>
    <row r="2395" spans="1:11" x14ac:dyDescent="0.2">
      <c r="A2395" s="11">
        <v>42887</v>
      </c>
      <c r="B2395" s="12">
        <v>7543.7998049999997</v>
      </c>
      <c r="C2395" s="4">
        <f t="shared" si="336"/>
        <v>3.1598700342630563E-3</v>
      </c>
      <c r="D2395" s="4">
        <f t="shared" si="343"/>
        <v>1.4509140916531771E-7</v>
      </c>
      <c r="E2395" s="13">
        <f t="shared" si="337"/>
        <v>3.4128916915544226E-5</v>
      </c>
      <c r="F2395" s="4">
        <f t="shared" si="338"/>
        <v>3.1597249428538909E-3</v>
      </c>
      <c r="G2395" s="6">
        <f t="shared" si="339"/>
        <v>0.54086393742566852</v>
      </c>
      <c r="H2395" s="8">
        <f t="shared" si="344"/>
        <v>0</v>
      </c>
      <c r="I2395" s="6">
        <f t="shared" si="340"/>
        <v>4.0774773322106004</v>
      </c>
      <c r="J2395" s="15">
        <f t="shared" si="341"/>
        <v>42887</v>
      </c>
      <c r="K2395" s="7">
        <f t="shared" si="342"/>
        <v>9.2922634377382387</v>
      </c>
    </row>
    <row r="2396" spans="1:11" x14ac:dyDescent="0.2">
      <c r="A2396" s="11">
        <v>42888</v>
      </c>
      <c r="B2396" s="12">
        <v>7547.6000979999999</v>
      </c>
      <c r="C2396" s="4">
        <f t="shared" si="336"/>
        <v>5.0363691967029653E-4</v>
      </c>
      <c r="D2396" s="4">
        <f t="shared" si="343"/>
        <v>1.4509140916531771E-7</v>
      </c>
      <c r="E2396" s="13">
        <f t="shared" si="337"/>
        <v>3.2697194617989627E-5</v>
      </c>
      <c r="F2396" s="4">
        <f t="shared" si="338"/>
        <v>5.0349182826113124E-4</v>
      </c>
      <c r="G2396" s="6">
        <f t="shared" si="339"/>
        <v>8.8051585429716403E-2</v>
      </c>
      <c r="H2396" s="8">
        <f t="shared" si="344"/>
        <v>0</v>
      </c>
      <c r="I2396" s="6">
        <f t="shared" si="340"/>
        <v>4.2412955635670615</v>
      </c>
      <c r="J2396" s="15">
        <f t="shared" si="341"/>
        <v>42888</v>
      </c>
      <c r="K2396" s="7">
        <f t="shared" si="342"/>
        <v>9.0952681314798944</v>
      </c>
    </row>
    <row r="2397" spans="1:11" x14ac:dyDescent="0.2">
      <c r="A2397" s="11">
        <v>42891</v>
      </c>
      <c r="B2397" s="12">
        <v>7525.7998049999997</v>
      </c>
      <c r="C2397" s="4">
        <f t="shared" si="336"/>
        <v>-2.892553550001706E-3</v>
      </c>
      <c r="D2397" s="4">
        <f t="shared" si="343"/>
        <v>1.4509140916531771E-7</v>
      </c>
      <c r="E2397" s="13">
        <f t="shared" si="337"/>
        <v>3.1430704217688736E-5</v>
      </c>
      <c r="F2397" s="4">
        <f t="shared" si="338"/>
        <v>-2.8926986414108714E-3</v>
      </c>
      <c r="G2397" s="6">
        <f t="shared" si="339"/>
        <v>-0.51597200138193766</v>
      </c>
      <c r="H2397" s="8">
        <f t="shared" si="344"/>
        <v>1</v>
      </c>
      <c r="I2397" s="6">
        <f t="shared" si="340"/>
        <v>4.1318105644391849</v>
      </c>
      <c r="J2397" s="15">
        <f t="shared" si="341"/>
        <v>42891</v>
      </c>
      <c r="K2397" s="7">
        <f t="shared" si="342"/>
        <v>8.9173808750525225</v>
      </c>
    </row>
    <row r="2398" spans="1:11" x14ac:dyDescent="0.2">
      <c r="A2398" s="11">
        <v>42892</v>
      </c>
      <c r="B2398" s="12">
        <v>7525</v>
      </c>
      <c r="C2398" s="4">
        <f t="shared" si="336"/>
        <v>-1.0628073074054336E-4</v>
      </c>
      <c r="D2398" s="4">
        <f t="shared" si="343"/>
        <v>1.4509140916531771E-7</v>
      </c>
      <c r="E2398" s="13">
        <f t="shared" si="337"/>
        <v>3.1866978886119999E-5</v>
      </c>
      <c r="F2398" s="4">
        <f t="shared" si="338"/>
        <v>-1.0642582214970868E-4</v>
      </c>
      <c r="G2398" s="6">
        <f t="shared" si="339"/>
        <v>-1.885283069901663E-2</v>
      </c>
      <c r="H2398" s="8">
        <f t="shared" si="344"/>
        <v>1</v>
      </c>
      <c r="I2398" s="6">
        <f t="shared" si="340"/>
        <v>4.2578538666533614</v>
      </c>
      <c r="J2398" s="15">
        <f t="shared" si="341"/>
        <v>42892</v>
      </c>
      <c r="K2398" s="7">
        <f t="shared" si="342"/>
        <v>8.9790565529950648</v>
      </c>
    </row>
    <row r="2399" spans="1:11" x14ac:dyDescent="0.2">
      <c r="A2399" s="11">
        <v>42893</v>
      </c>
      <c r="B2399" s="12">
        <v>7478.6000979999999</v>
      </c>
      <c r="C2399" s="4">
        <f t="shared" si="336"/>
        <v>-6.1851888375974448E-3</v>
      </c>
      <c r="D2399" s="4">
        <f t="shared" si="343"/>
        <v>1.4509140916531771E-7</v>
      </c>
      <c r="E2399" s="13">
        <f t="shared" si="337"/>
        <v>3.0698408847095695E-5</v>
      </c>
      <c r="F2399" s="4">
        <f t="shared" si="338"/>
        <v>-6.1853339290066098E-3</v>
      </c>
      <c r="G2399" s="6">
        <f t="shared" si="339"/>
        <v>-1.1163624446710243</v>
      </c>
      <c r="H2399" s="8">
        <f t="shared" si="344"/>
        <v>1</v>
      </c>
      <c r="I2399" s="6">
        <f t="shared" si="340"/>
        <v>3.6535787797589583</v>
      </c>
      <c r="J2399" s="15">
        <f t="shared" si="341"/>
        <v>42893</v>
      </c>
      <c r="K2399" s="7">
        <f t="shared" si="342"/>
        <v>8.8128868359438339</v>
      </c>
    </row>
    <row r="2400" spans="1:11" x14ac:dyDescent="0.2">
      <c r="A2400" s="11">
        <v>42894</v>
      </c>
      <c r="B2400" s="12">
        <v>7450</v>
      </c>
      <c r="C2400" s="4">
        <f t="shared" si="336"/>
        <v>-3.8315894058738348E-3</v>
      </c>
      <c r="D2400" s="4">
        <f t="shared" si="343"/>
        <v>1.4509140916531771E-7</v>
      </c>
      <c r="E2400" s="13">
        <f t="shared" si="337"/>
        <v>3.6779603681262688E-5</v>
      </c>
      <c r="F2400" s="4">
        <f t="shared" si="338"/>
        <v>-3.8317344972830002E-3</v>
      </c>
      <c r="G2400" s="6">
        <f t="shared" si="339"/>
        <v>-0.6318178427762291</v>
      </c>
      <c r="H2400" s="8">
        <f t="shared" si="344"/>
        <v>1</v>
      </c>
      <c r="I2400" s="6">
        <f t="shared" si="340"/>
        <v>3.9867481306867472</v>
      </c>
      <c r="J2400" s="15">
        <f t="shared" si="341"/>
        <v>42894</v>
      </c>
      <c r="K2400" s="7">
        <f t="shared" si="342"/>
        <v>9.6463670526055889</v>
      </c>
    </row>
    <row r="2401" spans="1:11" x14ac:dyDescent="0.2">
      <c r="A2401" s="11">
        <v>42895</v>
      </c>
      <c r="B2401" s="12">
        <v>7527.2998049999997</v>
      </c>
      <c r="C2401" s="4">
        <f t="shared" si="336"/>
        <v>1.0322353477513715E-2</v>
      </c>
      <c r="D2401" s="4">
        <f t="shared" si="343"/>
        <v>1.4509140916531771E-7</v>
      </c>
      <c r="E2401" s="13">
        <f t="shared" si="337"/>
        <v>3.7773225432424144E-5</v>
      </c>
      <c r="F2401" s="4">
        <f t="shared" si="338"/>
        <v>1.032220838610455E-2</v>
      </c>
      <c r="G2401" s="6">
        <f t="shared" si="339"/>
        <v>1.6795022389685716</v>
      </c>
      <c r="H2401" s="8">
        <f t="shared" si="344"/>
        <v>0</v>
      </c>
      <c r="I2401" s="6">
        <f t="shared" si="340"/>
        <v>2.7626525955504784</v>
      </c>
      <c r="J2401" s="15">
        <f t="shared" si="341"/>
        <v>42895</v>
      </c>
      <c r="K2401" s="7">
        <f t="shared" si="342"/>
        <v>9.7757997291287158</v>
      </c>
    </row>
    <row r="2402" spans="1:11" x14ac:dyDescent="0.2">
      <c r="A2402" s="11">
        <v>42898</v>
      </c>
      <c r="B2402" s="12">
        <v>7511.8999020000001</v>
      </c>
      <c r="C2402" s="4">
        <f t="shared" si="336"/>
        <v>-2.0479691316719565E-3</v>
      </c>
      <c r="D2402" s="4">
        <f t="shared" si="343"/>
        <v>1.4509140916531771E-7</v>
      </c>
      <c r="E2402" s="13">
        <f t="shared" si="337"/>
        <v>3.5920921565768868E-5</v>
      </c>
      <c r="F2402" s="4">
        <f t="shared" si="338"/>
        <v>-2.0481142230811219E-3</v>
      </c>
      <c r="G2402" s="6">
        <f t="shared" si="339"/>
        <v>-0.34172790056403168</v>
      </c>
      <c r="H2402" s="8">
        <f t="shared" si="344"/>
        <v>1</v>
      </c>
      <c r="I2402" s="6">
        <f t="shared" si="340"/>
        <v>4.1397678171817658</v>
      </c>
      <c r="J2402" s="15">
        <f t="shared" si="341"/>
        <v>42898</v>
      </c>
      <c r="K2402" s="7">
        <f t="shared" si="342"/>
        <v>9.5330966407246311</v>
      </c>
    </row>
    <row r="2403" spans="1:11" x14ac:dyDescent="0.2">
      <c r="A2403" s="11">
        <v>42899</v>
      </c>
      <c r="B2403" s="12">
        <v>7500.3999020000001</v>
      </c>
      <c r="C2403" s="4">
        <f t="shared" si="336"/>
        <v>-1.5320773498533544E-3</v>
      </c>
      <c r="D2403" s="4">
        <f t="shared" si="343"/>
        <v>1.4509140916531771E-7</v>
      </c>
      <c r="E2403" s="13">
        <f t="shared" si="337"/>
        <v>3.5062720328110721E-5</v>
      </c>
      <c r="F2403" s="4">
        <f t="shared" si="338"/>
        <v>-1.5322224412625198E-3</v>
      </c>
      <c r="G2403" s="6">
        <f t="shared" si="339"/>
        <v>-0.25876111568906418</v>
      </c>
      <c r="H2403" s="8">
        <f t="shared" si="344"/>
        <v>1</v>
      </c>
      <c r="I2403" s="6">
        <f t="shared" si="340"/>
        <v>4.1767688547157107</v>
      </c>
      <c r="J2403" s="15">
        <f t="shared" si="341"/>
        <v>42899</v>
      </c>
      <c r="K2403" s="7">
        <f t="shared" si="342"/>
        <v>9.4185286765035716</v>
      </c>
    </row>
    <row r="2404" spans="1:11" x14ac:dyDescent="0.2">
      <c r="A2404" s="11">
        <v>42900</v>
      </c>
      <c r="B2404" s="12">
        <v>7474.3999020000001</v>
      </c>
      <c r="C2404" s="4">
        <f t="shared" si="336"/>
        <v>-3.4725040022681375E-3</v>
      </c>
      <c r="D2404" s="4">
        <f t="shared" si="343"/>
        <v>1.4509140916531771E-7</v>
      </c>
      <c r="E2404" s="13">
        <f t="shared" si="337"/>
        <v>3.3959961732649774E-5</v>
      </c>
      <c r="F2404" s="4">
        <f t="shared" si="338"/>
        <v>-3.4726490936773029E-3</v>
      </c>
      <c r="G2404" s="6">
        <f t="shared" si="339"/>
        <v>-0.59590537754195749</v>
      </c>
      <c r="H2404" s="8">
        <f t="shared" si="344"/>
        <v>1</v>
      </c>
      <c r="I2404" s="6">
        <f t="shared" si="340"/>
        <v>4.0486740189824921</v>
      </c>
      <c r="J2404" s="15">
        <f t="shared" si="341"/>
        <v>42900</v>
      </c>
      <c r="K2404" s="7">
        <f t="shared" si="342"/>
        <v>9.2692342285435831</v>
      </c>
    </row>
    <row r="2405" spans="1:11" x14ac:dyDescent="0.2">
      <c r="A2405" s="11">
        <v>42901</v>
      </c>
      <c r="B2405" s="12">
        <v>7419.3999020000001</v>
      </c>
      <c r="C2405" s="4">
        <f t="shared" si="336"/>
        <v>-7.3856572177583742E-3</v>
      </c>
      <c r="D2405" s="4">
        <f t="shared" si="343"/>
        <v>1.4509140916531771E-7</v>
      </c>
      <c r="E2405" s="13">
        <f t="shared" si="337"/>
        <v>3.4791067656676092E-5</v>
      </c>
      <c r="F2405" s="4">
        <f t="shared" si="338"/>
        <v>-7.3858023091675391E-3</v>
      </c>
      <c r="G2405" s="6">
        <f t="shared" si="339"/>
        <v>-1.25217145952864</v>
      </c>
      <c r="H2405" s="8">
        <f t="shared" si="344"/>
        <v>1</v>
      </c>
      <c r="I2405" s="6">
        <f t="shared" si="340"/>
        <v>3.4301697250978855</v>
      </c>
      <c r="J2405" s="15">
        <f t="shared" si="341"/>
        <v>42901</v>
      </c>
      <c r="K2405" s="7">
        <f t="shared" si="342"/>
        <v>9.3819721365707824</v>
      </c>
    </row>
    <row r="2406" spans="1:11" x14ac:dyDescent="0.2">
      <c r="A2406" s="11">
        <v>42902</v>
      </c>
      <c r="B2406" s="12">
        <v>7463.5</v>
      </c>
      <c r="C2406" s="4">
        <f t="shared" si="336"/>
        <v>5.9262949237272279E-3</v>
      </c>
      <c r="D2406" s="4">
        <f t="shared" si="343"/>
        <v>1.4509140916531771E-7</v>
      </c>
      <c r="E2406" s="13">
        <f t="shared" si="337"/>
        <v>4.3430604650975064E-5</v>
      </c>
      <c r="F2406" s="4">
        <f t="shared" si="338"/>
        <v>5.9261498323180629E-3</v>
      </c>
      <c r="G2406" s="6">
        <f t="shared" si="339"/>
        <v>0.89923808023941687</v>
      </c>
      <c r="H2406" s="8">
        <f t="shared" si="344"/>
        <v>0</v>
      </c>
      <c r="I2406" s="6">
        <f t="shared" si="340"/>
        <v>3.6989199988630608</v>
      </c>
      <c r="J2406" s="15">
        <f t="shared" si="341"/>
        <v>42902</v>
      </c>
      <c r="K2406" s="7">
        <f t="shared" si="342"/>
        <v>10.482338945434217</v>
      </c>
    </row>
    <row r="2407" spans="1:11" x14ac:dyDescent="0.2">
      <c r="A2407" s="11">
        <v>42905</v>
      </c>
      <c r="B2407" s="12">
        <v>7523.7998049999997</v>
      </c>
      <c r="C2407" s="4">
        <f t="shared" si="336"/>
        <v>8.0468304710457576E-3</v>
      </c>
      <c r="D2407" s="4">
        <f t="shared" si="343"/>
        <v>1.4509140916531771E-7</v>
      </c>
      <c r="E2407" s="13">
        <f t="shared" si="337"/>
        <v>4.0925395187081063E-5</v>
      </c>
      <c r="F2407" s="4">
        <f t="shared" si="338"/>
        <v>8.0466853796365926E-3</v>
      </c>
      <c r="G2407" s="6">
        <f t="shared" si="339"/>
        <v>1.2578260362701488</v>
      </c>
      <c r="H2407" s="8">
        <f t="shared" si="344"/>
        <v>0</v>
      </c>
      <c r="I2407" s="6">
        <f t="shared" si="340"/>
        <v>3.3418781872259431</v>
      </c>
      <c r="J2407" s="15">
        <f t="shared" si="341"/>
        <v>42905</v>
      </c>
      <c r="K2407" s="7">
        <f t="shared" si="342"/>
        <v>10.175522090945265</v>
      </c>
    </row>
    <row r="2408" spans="1:11" x14ac:dyDescent="0.2">
      <c r="A2408" s="11">
        <v>42906</v>
      </c>
      <c r="B2408" s="12">
        <v>7472.7001950000003</v>
      </c>
      <c r="C2408" s="4">
        <f t="shared" si="336"/>
        <v>-6.8148978451503684E-3</v>
      </c>
      <c r="D2408" s="4">
        <f t="shared" si="343"/>
        <v>1.4509140916531771E-7</v>
      </c>
      <c r="E2408" s="13">
        <f t="shared" si="337"/>
        <v>3.8709306395152696E-5</v>
      </c>
      <c r="F2408" s="4">
        <f t="shared" si="338"/>
        <v>-6.8150429365595334E-3</v>
      </c>
      <c r="G2408" s="6">
        <f t="shared" si="339"/>
        <v>-1.0953701494825743</v>
      </c>
      <c r="H2408" s="8">
        <f t="shared" si="344"/>
        <v>1</v>
      </c>
      <c r="I2408" s="6">
        <f t="shared" si="340"/>
        <v>3.5608588403621644</v>
      </c>
      <c r="J2408" s="15">
        <f t="shared" si="341"/>
        <v>42906</v>
      </c>
      <c r="K2408" s="7">
        <f t="shared" si="342"/>
        <v>9.8961884167459306</v>
      </c>
    </row>
    <row r="2409" spans="1:11" x14ac:dyDescent="0.2">
      <c r="A2409" s="11">
        <v>42907</v>
      </c>
      <c r="B2409" s="12">
        <v>7447.7998049999997</v>
      </c>
      <c r="C2409" s="4">
        <f t="shared" si="336"/>
        <v>-3.3377451314612954E-3</v>
      </c>
      <c r="D2409" s="4">
        <f t="shared" si="343"/>
        <v>1.4509140916531771E-7</v>
      </c>
      <c r="E2409" s="13">
        <f t="shared" si="337"/>
        <v>4.53888662999837E-5</v>
      </c>
      <c r="F2409" s="4">
        <f t="shared" si="338"/>
        <v>-3.3378902228704608E-3</v>
      </c>
      <c r="G2409" s="6">
        <f t="shared" si="339"/>
        <v>-0.49544720390345481</v>
      </c>
      <c r="H2409" s="8">
        <f t="shared" si="344"/>
        <v>1</v>
      </c>
      <c r="I2409" s="6">
        <f t="shared" si="340"/>
        <v>3.9584493602051198</v>
      </c>
      <c r="J2409" s="15">
        <f t="shared" si="341"/>
        <v>42907</v>
      </c>
      <c r="K2409" s="7">
        <f t="shared" si="342"/>
        <v>10.716054858900209</v>
      </c>
    </row>
    <row r="2410" spans="1:11" x14ac:dyDescent="0.2">
      <c r="A2410" s="11">
        <v>42908</v>
      </c>
      <c r="B2410" s="12">
        <v>7439.2998049999997</v>
      </c>
      <c r="C2410" s="4">
        <f t="shared" si="336"/>
        <v>-1.141928400607657E-3</v>
      </c>
      <c r="D2410" s="4">
        <f t="shared" si="343"/>
        <v>1.4509140916531771E-7</v>
      </c>
      <c r="E2410" s="13">
        <f t="shared" si="337"/>
        <v>4.4730257563952141E-5</v>
      </c>
      <c r="F2410" s="4">
        <f t="shared" si="338"/>
        <v>-1.1420734920168224E-3</v>
      </c>
      <c r="G2410" s="6">
        <f t="shared" si="339"/>
        <v>-0.17076283331189354</v>
      </c>
      <c r="H2410" s="8">
        <f t="shared" si="344"/>
        <v>1</v>
      </c>
      <c r="I2410" s="6">
        <f t="shared" si="340"/>
        <v>4.0739116853467552</v>
      </c>
      <c r="J2410" s="15">
        <f t="shared" si="341"/>
        <v>42908</v>
      </c>
      <c r="K2410" s="7">
        <f t="shared" si="342"/>
        <v>10.638023859570861</v>
      </c>
    </row>
    <row r="2411" spans="1:11" x14ac:dyDescent="0.2">
      <c r="A2411" s="11">
        <v>42909</v>
      </c>
      <c r="B2411" s="12">
        <v>7424.1000979999999</v>
      </c>
      <c r="C2411" s="4">
        <f t="shared" si="336"/>
        <v>-2.0452537639622966E-3</v>
      </c>
      <c r="D2411" s="4">
        <f t="shared" si="343"/>
        <v>1.4509140916531771E-7</v>
      </c>
      <c r="E2411" s="13">
        <f t="shared" si="337"/>
        <v>4.2317696343554719E-5</v>
      </c>
      <c r="F2411" s="4">
        <f t="shared" si="338"/>
        <v>-2.0453988553714619E-3</v>
      </c>
      <c r="G2411" s="6">
        <f t="shared" si="339"/>
        <v>-0.31442494934809451</v>
      </c>
      <c r="H2411" s="8">
        <f t="shared" si="344"/>
        <v>1</v>
      </c>
      <c r="I2411" s="6">
        <f t="shared" si="340"/>
        <v>4.0667825454699758</v>
      </c>
      <c r="J2411" s="15">
        <f t="shared" si="341"/>
        <v>42909</v>
      </c>
      <c r="K2411" s="7">
        <f t="shared" si="342"/>
        <v>10.347162497476949</v>
      </c>
    </row>
    <row r="2412" spans="1:11" x14ac:dyDescent="0.2">
      <c r="A2412" s="11">
        <v>42912</v>
      </c>
      <c r="B2412" s="12">
        <v>7446.7998049999997</v>
      </c>
      <c r="C2412" s="4">
        <f t="shared" si="336"/>
        <v>3.0529053088387795E-3</v>
      </c>
      <c r="D2412" s="4">
        <f t="shared" si="343"/>
        <v>1.4509140916531771E-7</v>
      </c>
      <c r="E2412" s="13">
        <f t="shared" si="337"/>
        <v>4.0719189765097558E-5</v>
      </c>
      <c r="F2412" s="4">
        <f t="shared" si="338"/>
        <v>3.0527602174296141E-3</v>
      </c>
      <c r="G2412" s="6">
        <f t="shared" si="339"/>
        <v>0.47840215752427401</v>
      </c>
      <c r="H2412" s="8">
        <f t="shared" si="344"/>
        <v>0</v>
      </c>
      <c r="I2412" s="6">
        <f t="shared" si="340"/>
        <v>4.021032696450229</v>
      </c>
      <c r="J2412" s="15">
        <f t="shared" si="341"/>
        <v>42912</v>
      </c>
      <c r="K2412" s="7">
        <f t="shared" si="342"/>
        <v>10.149854683969462</v>
      </c>
    </row>
    <row r="2413" spans="1:11" x14ac:dyDescent="0.2">
      <c r="A2413" s="11">
        <v>42913</v>
      </c>
      <c r="B2413" s="12">
        <v>7434.3999020000001</v>
      </c>
      <c r="C2413" s="4">
        <f t="shared" si="336"/>
        <v>-1.6665196508327729E-3</v>
      </c>
      <c r="D2413" s="4">
        <f t="shared" si="343"/>
        <v>1.4509140916531771E-7</v>
      </c>
      <c r="E2413" s="13">
        <f t="shared" si="337"/>
        <v>3.8526898683909967E-5</v>
      </c>
      <c r="F2413" s="4">
        <f t="shared" si="338"/>
        <v>-1.6666647422419383E-3</v>
      </c>
      <c r="G2413" s="6">
        <f t="shared" si="339"/>
        <v>-0.26851356010703314</v>
      </c>
      <c r="H2413" s="8">
        <f t="shared" si="344"/>
        <v>1</v>
      </c>
      <c r="I2413" s="6">
        <f t="shared" si="340"/>
        <v>4.127088647569769</v>
      </c>
      <c r="J2413" s="15">
        <f t="shared" si="341"/>
        <v>42913</v>
      </c>
      <c r="K2413" s="7">
        <f t="shared" si="342"/>
        <v>9.8728442543317882</v>
      </c>
    </row>
    <row r="2414" spans="1:11" x14ac:dyDescent="0.2">
      <c r="A2414" s="11">
        <v>42914</v>
      </c>
      <c r="B2414" s="12">
        <v>7387.7998049999997</v>
      </c>
      <c r="C2414" s="4">
        <f t="shared" ref="C2414:C2477" si="345">LN(B2414/B2413)</f>
        <v>-6.2878994291514162E-3</v>
      </c>
      <c r="D2414" s="4">
        <f t="shared" si="343"/>
        <v>1.4509140916531771E-7</v>
      </c>
      <c r="E2414" s="13">
        <f t="shared" si="337"/>
        <v>3.7104349914356898E-5</v>
      </c>
      <c r="F2414" s="4">
        <f t="shared" si="338"/>
        <v>-6.2880445205605812E-3</v>
      </c>
      <c r="G2414" s="6">
        <f t="shared" si="339"/>
        <v>-1.0322935040676529</v>
      </c>
      <c r="H2414" s="8">
        <f t="shared" si="344"/>
        <v>1</v>
      </c>
      <c r="I2414" s="6">
        <f t="shared" si="340"/>
        <v>3.649134700954451</v>
      </c>
      <c r="J2414" s="15">
        <f t="shared" si="341"/>
        <v>42914</v>
      </c>
      <c r="K2414" s="7">
        <f t="shared" si="342"/>
        <v>9.688859854664166</v>
      </c>
    </row>
    <row r="2415" spans="1:11" x14ac:dyDescent="0.2">
      <c r="A2415" s="11">
        <v>42915</v>
      </c>
      <c r="B2415" s="12">
        <v>7350.2998049999997</v>
      </c>
      <c r="C2415" s="4">
        <f t="shared" si="345"/>
        <v>-5.0888624610935969E-3</v>
      </c>
      <c r="D2415" s="4">
        <f t="shared" si="343"/>
        <v>1.4509140916531771E-7</v>
      </c>
      <c r="E2415" s="13">
        <f t="shared" si="337"/>
        <v>4.2684574830608386E-5</v>
      </c>
      <c r="F2415" s="4">
        <f t="shared" si="338"/>
        <v>-5.0890075525027618E-3</v>
      </c>
      <c r="G2415" s="6">
        <f t="shared" si="339"/>
        <v>-0.77892853774662463</v>
      </c>
      <c r="H2415" s="8">
        <f t="shared" si="344"/>
        <v>1</v>
      </c>
      <c r="I2415" s="6">
        <f t="shared" si="340"/>
        <v>3.8085331074269142</v>
      </c>
      <c r="J2415" s="15">
        <f t="shared" si="341"/>
        <v>42915</v>
      </c>
      <c r="K2415" s="7">
        <f t="shared" si="342"/>
        <v>10.391918702599593</v>
      </c>
    </row>
    <row r="2416" spans="1:11" x14ac:dyDescent="0.2">
      <c r="A2416" s="11">
        <v>42916</v>
      </c>
      <c r="B2416" s="12">
        <v>7312.7001950000003</v>
      </c>
      <c r="C2416" s="4">
        <f t="shared" si="345"/>
        <v>-5.1285129115362683E-3</v>
      </c>
      <c r="D2416" s="4">
        <f t="shared" si="343"/>
        <v>1.4509140916531771E-7</v>
      </c>
      <c r="E2416" s="13">
        <f t="shared" si="337"/>
        <v>4.5083137498800311E-5</v>
      </c>
      <c r="F2416" s="4">
        <f t="shared" si="338"/>
        <v>-5.1286580029454333E-3</v>
      </c>
      <c r="G2416" s="6">
        <f t="shared" si="339"/>
        <v>-0.76382993289799295</v>
      </c>
      <c r="H2416" s="8">
        <f t="shared" si="344"/>
        <v>1</v>
      </c>
      <c r="I2416" s="6">
        <f t="shared" si="340"/>
        <v>3.792844519974651</v>
      </c>
      <c r="J2416" s="15">
        <f t="shared" si="341"/>
        <v>42916</v>
      </c>
      <c r="K2416" s="7">
        <f t="shared" si="342"/>
        <v>10.679903457988972</v>
      </c>
    </row>
    <row r="2417" spans="1:11" x14ac:dyDescent="0.2">
      <c r="A2417" s="11">
        <v>42919</v>
      </c>
      <c r="B2417" s="12">
        <v>7377.1000979999999</v>
      </c>
      <c r="C2417" s="4">
        <f t="shared" si="345"/>
        <v>8.7680314633214584E-3</v>
      </c>
      <c r="D2417" s="4">
        <f t="shared" si="343"/>
        <v>1.4509140916531771E-7</v>
      </c>
      <c r="E2417" s="13">
        <f t="shared" si="337"/>
        <v>4.7280252602587008E-5</v>
      </c>
      <c r="F2417" s="4">
        <f t="shared" si="338"/>
        <v>8.7678863719122934E-3</v>
      </c>
      <c r="G2417" s="6">
        <f t="shared" si="339"/>
        <v>1.2751316304178062</v>
      </c>
      <c r="H2417" s="8">
        <f t="shared" si="344"/>
        <v>0</v>
      </c>
      <c r="I2417" s="6">
        <f t="shared" si="340"/>
        <v>3.2477900504425383</v>
      </c>
      <c r="J2417" s="15">
        <f t="shared" si="341"/>
        <v>42919</v>
      </c>
      <c r="K2417" s="7">
        <f t="shared" si="342"/>
        <v>10.937048920277586</v>
      </c>
    </row>
    <row r="2418" spans="1:11" x14ac:dyDescent="0.2">
      <c r="A2418" s="11">
        <v>42920</v>
      </c>
      <c r="B2418" s="12">
        <v>7357.2001950000003</v>
      </c>
      <c r="C2418" s="4">
        <f t="shared" si="345"/>
        <v>-2.701168661413963E-3</v>
      </c>
      <c r="D2418" s="4">
        <f t="shared" si="343"/>
        <v>1.4509140916531771E-7</v>
      </c>
      <c r="E2418" s="13">
        <f t="shared" si="337"/>
        <v>4.4330763800520963E-5</v>
      </c>
      <c r="F2418" s="4">
        <f t="shared" si="338"/>
        <v>-2.7013137528231284E-3</v>
      </c>
      <c r="G2418" s="6">
        <f t="shared" si="339"/>
        <v>-0.40571626861900945</v>
      </c>
      <c r="H2418" s="8">
        <f t="shared" si="344"/>
        <v>1</v>
      </c>
      <c r="I2418" s="6">
        <f t="shared" si="340"/>
        <v>4.0106744612228038</v>
      </c>
      <c r="J2418" s="15">
        <f t="shared" si="341"/>
        <v>42920</v>
      </c>
      <c r="K2418" s="7">
        <f t="shared" si="342"/>
        <v>10.59041228731526</v>
      </c>
    </row>
    <row r="2419" spans="1:11" x14ac:dyDescent="0.2">
      <c r="A2419" s="11">
        <v>42921</v>
      </c>
      <c r="B2419" s="12">
        <v>7367.6000979999999</v>
      </c>
      <c r="C2419" s="4">
        <f t="shared" si="345"/>
        <v>1.4125698851391692E-3</v>
      </c>
      <c r="D2419" s="4">
        <f t="shared" si="343"/>
        <v>1.4509140916531771E-7</v>
      </c>
      <c r="E2419" s="13">
        <f t="shared" si="337"/>
        <v>4.3079111085421927E-5</v>
      </c>
      <c r="F2419" s="4">
        <f t="shared" si="338"/>
        <v>1.4124247937300038E-3</v>
      </c>
      <c r="G2419" s="6">
        <f t="shared" si="339"/>
        <v>0.21519489571503803</v>
      </c>
      <c r="H2419" s="8">
        <f t="shared" si="344"/>
        <v>0</v>
      </c>
      <c r="I2419" s="6">
        <f t="shared" si="340"/>
        <v>4.0841432151904753</v>
      </c>
      <c r="J2419" s="15">
        <f t="shared" si="341"/>
        <v>42921</v>
      </c>
      <c r="K2419" s="7">
        <f t="shared" si="342"/>
        <v>10.439834818909612</v>
      </c>
    </row>
    <row r="2420" spans="1:11" x14ac:dyDescent="0.2">
      <c r="A2420" s="11">
        <v>42922</v>
      </c>
      <c r="B2420" s="12">
        <v>7337.2998049999997</v>
      </c>
      <c r="C2420" s="4">
        <f t="shared" si="345"/>
        <v>-4.1211209983017709E-3</v>
      </c>
      <c r="D2420" s="4">
        <f t="shared" si="343"/>
        <v>1.4509140916531771E-7</v>
      </c>
      <c r="E2420" s="13">
        <f t="shared" si="337"/>
        <v>4.0614466714917907E-5</v>
      </c>
      <c r="F2420" s="4">
        <f t="shared" si="338"/>
        <v>-4.1212660897109359E-3</v>
      </c>
      <c r="G2420" s="6">
        <f t="shared" si="339"/>
        <v>-0.64668126338531595</v>
      </c>
      <c r="H2420" s="8">
        <f t="shared" si="344"/>
        <v>1</v>
      </c>
      <c r="I2420" s="6">
        <f t="shared" si="340"/>
        <v>3.9276562544870255</v>
      </c>
      <c r="J2420" s="15">
        <f t="shared" si="341"/>
        <v>42922</v>
      </c>
      <c r="K2420" s="7">
        <f t="shared" si="342"/>
        <v>10.136794403988979</v>
      </c>
    </row>
    <row r="2421" spans="1:11" x14ac:dyDescent="0.2">
      <c r="A2421" s="11">
        <v>42923</v>
      </c>
      <c r="B2421" s="12">
        <v>7350.8999020000001</v>
      </c>
      <c r="C2421" s="4">
        <f t="shared" si="345"/>
        <v>1.8518404103807947E-3</v>
      </c>
      <c r="D2421" s="4">
        <f t="shared" si="343"/>
        <v>1.4509140916531771E-7</v>
      </c>
      <c r="E2421" s="13">
        <f t="shared" si="337"/>
        <v>4.159386489395163E-5</v>
      </c>
      <c r="F2421" s="4">
        <f t="shared" si="338"/>
        <v>1.8516953189716293E-3</v>
      </c>
      <c r="G2421" s="6">
        <f t="shared" si="339"/>
        <v>0.28711434416450388</v>
      </c>
      <c r="H2421" s="8">
        <f t="shared" si="344"/>
        <v>0</v>
      </c>
      <c r="I2421" s="6">
        <f t="shared" si="340"/>
        <v>4.0836230835247518</v>
      </c>
      <c r="J2421" s="15">
        <f t="shared" si="341"/>
        <v>42923</v>
      </c>
      <c r="K2421" s="7">
        <f t="shared" si="342"/>
        <v>10.25828826762524</v>
      </c>
    </row>
    <row r="2422" spans="1:11" x14ac:dyDescent="0.2">
      <c r="A2422" s="11">
        <v>42926</v>
      </c>
      <c r="B2422" s="12">
        <v>7370</v>
      </c>
      <c r="C2422" s="4">
        <f t="shared" si="345"/>
        <v>2.5949648248733284E-3</v>
      </c>
      <c r="D2422" s="4">
        <f t="shared" si="343"/>
        <v>1.4509140916531771E-7</v>
      </c>
      <c r="E2422" s="13">
        <f t="shared" si="337"/>
        <v>3.9300629494673842E-5</v>
      </c>
      <c r="F2422" s="4">
        <f t="shared" si="338"/>
        <v>2.594819733464163E-3</v>
      </c>
      <c r="G2422" s="6">
        <f t="shared" si="339"/>
        <v>0.41391144836232119</v>
      </c>
      <c r="H2422" s="8">
        <f t="shared" si="344"/>
        <v>0</v>
      </c>
      <c r="I2422" s="6">
        <f t="shared" si="340"/>
        <v>4.0675351340232107</v>
      </c>
      <c r="J2422" s="15">
        <f t="shared" si="341"/>
        <v>42926</v>
      </c>
      <c r="K2422" s="7">
        <f t="shared" si="342"/>
        <v>9.9714889871836512</v>
      </c>
    </row>
    <row r="2423" spans="1:11" x14ac:dyDescent="0.2">
      <c r="A2423" s="11">
        <v>42927</v>
      </c>
      <c r="B2423" s="12">
        <v>7329.7998049999997</v>
      </c>
      <c r="C2423" s="4">
        <f t="shared" si="345"/>
        <v>-5.4695024082631024E-3</v>
      </c>
      <c r="D2423" s="4">
        <f t="shared" si="343"/>
        <v>1.4509140916531771E-7</v>
      </c>
      <c r="E2423" s="13">
        <f t="shared" si="337"/>
        <v>3.7272051310359612E-5</v>
      </c>
      <c r="F2423" s="4">
        <f t="shared" si="338"/>
        <v>-5.4696474996722673E-3</v>
      </c>
      <c r="G2423" s="6">
        <f t="shared" si="339"/>
        <v>-0.89591682129231898</v>
      </c>
      <c r="H2423" s="8">
        <f t="shared" si="344"/>
        <v>1</v>
      </c>
      <c r="I2423" s="6">
        <f t="shared" si="340"/>
        <v>3.7783613948602914</v>
      </c>
      <c r="J2423" s="15">
        <f t="shared" si="341"/>
        <v>42927</v>
      </c>
      <c r="K2423" s="7">
        <f t="shared" si="342"/>
        <v>9.7107306530049442</v>
      </c>
    </row>
    <row r="2424" spans="1:11" x14ac:dyDescent="0.2">
      <c r="A2424" s="11">
        <v>42928</v>
      </c>
      <c r="B2424" s="12">
        <v>7416.8999020000001</v>
      </c>
      <c r="C2424" s="4">
        <f t="shared" si="345"/>
        <v>1.1812963117370404E-2</v>
      </c>
      <c r="D2424" s="4">
        <f t="shared" si="343"/>
        <v>1.4509140916531771E-7</v>
      </c>
      <c r="E2424" s="13">
        <f t="shared" si="337"/>
        <v>4.1042904247683409E-5</v>
      </c>
      <c r="F2424" s="4">
        <f t="shared" si="338"/>
        <v>1.1812818025961239E-2</v>
      </c>
      <c r="G2424" s="6">
        <f t="shared" si="339"/>
        <v>1.843887718278943</v>
      </c>
      <c r="H2424" s="8">
        <f t="shared" si="344"/>
        <v>0</v>
      </c>
      <c r="I2424" s="6">
        <f t="shared" si="340"/>
        <v>2.4315468046536073</v>
      </c>
      <c r="J2424" s="15">
        <f t="shared" si="341"/>
        <v>42928</v>
      </c>
      <c r="K2424" s="7">
        <f t="shared" si="342"/>
        <v>10.19012010462286</v>
      </c>
    </row>
    <row r="2425" spans="1:11" x14ac:dyDescent="0.2">
      <c r="A2425" s="11">
        <v>42929</v>
      </c>
      <c r="B2425" s="12">
        <v>7413.3999020000001</v>
      </c>
      <c r="C2425" s="4">
        <f t="shared" si="345"/>
        <v>-4.7200665006601151E-4</v>
      </c>
      <c r="D2425" s="4">
        <f t="shared" si="343"/>
        <v>1.4509140916531771E-7</v>
      </c>
      <c r="E2425" s="13">
        <f t="shared" si="337"/>
        <v>3.8813253995504692E-5</v>
      </c>
      <c r="F2425" s="4">
        <f t="shared" si="338"/>
        <v>-4.721517414751768E-4</v>
      </c>
      <c r="G2425" s="6">
        <f t="shared" si="339"/>
        <v>-7.5786450777692249E-2</v>
      </c>
      <c r="H2425" s="8">
        <f t="shared" si="344"/>
        <v>1</v>
      </c>
      <c r="I2425" s="6">
        <f t="shared" si="340"/>
        <v>4.1565640596565938</v>
      </c>
      <c r="J2425" s="15">
        <f t="shared" si="341"/>
        <v>42929</v>
      </c>
      <c r="K2425" s="7">
        <f t="shared" si="342"/>
        <v>9.909466817575348</v>
      </c>
    </row>
    <row r="2426" spans="1:11" x14ac:dyDescent="0.2">
      <c r="A2426" s="11">
        <v>42930</v>
      </c>
      <c r="B2426" s="12">
        <v>7378.3999020000001</v>
      </c>
      <c r="C2426" s="4">
        <f t="shared" si="345"/>
        <v>-4.7323606029270318E-3</v>
      </c>
      <c r="D2426" s="4">
        <f t="shared" si="343"/>
        <v>1.4509140916531771E-7</v>
      </c>
      <c r="E2426" s="13">
        <f t="shared" si="337"/>
        <v>3.688239277732119E-5</v>
      </c>
      <c r="F2426" s="4">
        <f t="shared" si="338"/>
        <v>-4.7325056943361967E-3</v>
      </c>
      <c r="G2426" s="6">
        <f t="shared" si="339"/>
        <v>-0.77925859466404357</v>
      </c>
      <c r="H2426" s="8">
        <f t="shared" si="344"/>
        <v>1</v>
      </c>
      <c r="I2426" s="6">
        <f t="shared" si="340"/>
        <v>3.8813276287670839</v>
      </c>
      <c r="J2426" s="15">
        <f t="shared" si="341"/>
        <v>42930</v>
      </c>
      <c r="K2426" s="7">
        <f t="shared" si="342"/>
        <v>9.6598371480383971</v>
      </c>
    </row>
    <row r="2427" spans="1:11" x14ac:dyDescent="0.2">
      <c r="A2427" s="11">
        <v>42933</v>
      </c>
      <c r="B2427" s="12">
        <v>7404.1000979999999</v>
      </c>
      <c r="C2427" s="4">
        <f t="shared" si="345"/>
        <v>3.4771144114510402E-3</v>
      </c>
      <c r="D2427" s="4">
        <f t="shared" si="343"/>
        <v>1.4509140916531771E-7</v>
      </c>
      <c r="E2427" s="13">
        <f t="shared" si="337"/>
        <v>3.9299226842931725E-5</v>
      </c>
      <c r="F2427" s="4">
        <f t="shared" si="338"/>
        <v>3.4769693200418748E-3</v>
      </c>
      <c r="G2427" s="6">
        <f t="shared" si="339"/>
        <v>0.55463702209659582</v>
      </c>
      <c r="H2427" s="8">
        <f t="shared" si="344"/>
        <v>0</v>
      </c>
      <c r="I2427" s="6">
        <f t="shared" si="340"/>
        <v>3.9994032099004486</v>
      </c>
      <c r="J2427" s="15">
        <f t="shared" si="341"/>
        <v>42933</v>
      </c>
      <c r="K2427" s="7">
        <f t="shared" si="342"/>
        <v>9.9713110428176535</v>
      </c>
    </row>
    <row r="2428" spans="1:11" x14ac:dyDescent="0.2">
      <c r="A2428" s="11">
        <v>42934</v>
      </c>
      <c r="B2428" s="12">
        <v>7390.2001950000003</v>
      </c>
      <c r="C2428" s="4">
        <f t="shared" si="345"/>
        <v>-1.8790894891590976E-3</v>
      </c>
      <c r="D2428" s="4">
        <f t="shared" si="343"/>
        <v>1.4509140916531771E-7</v>
      </c>
      <c r="E2428" s="13">
        <f t="shared" si="337"/>
        <v>3.7270810535546382E-5</v>
      </c>
      <c r="F2428" s="4">
        <f t="shared" si="338"/>
        <v>-1.879234580568263E-3</v>
      </c>
      <c r="G2428" s="6">
        <f t="shared" si="339"/>
        <v>-0.30781981774370959</v>
      </c>
      <c r="H2428" s="8">
        <f t="shared" si="344"/>
        <v>1</v>
      </c>
      <c r="I2428" s="6">
        <f t="shared" si="340"/>
        <v>4.1323349952187707</v>
      </c>
      <c r="J2428" s="15">
        <f t="shared" si="341"/>
        <v>42934</v>
      </c>
      <c r="K2428" s="7">
        <f t="shared" si="342"/>
        <v>9.7105690180819142</v>
      </c>
    </row>
    <row r="2429" spans="1:11" x14ac:dyDescent="0.2">
      <c r="A2429" s="11">
        <v>42935</v>
      </c>
      <c r="B2429" s="12">
        <v>7430.8999020000001</v>
      </c>
      <c r="C2429" s="4">
        <f t="shared" si="345"/>
        <v>5.4921441779463729E-3</v>
      </c>
      <c r="D2429" s="4">
        <f t="shared" si="343"/>
        <v>1.4509140916531771E-7</v>
      </c>
      <c r="E2429" s="13">
        <f t="shared" si="337"/>
        <v>3.6133440674257414E-5</v>
      </c>
      <c r="F2429" s="4">
        <f t="shared" si="338"/>
        <v>5.491999086537208E-3</v>
      </c>
      <c r="G2429" s="6">
        <f t="shared" si="339"/>
        <v>0.91364145658994866</v>
      </c>
      <c r="H2429" s="8">
        <f t="shared" si="344"/>
        <v>0</v>
      </c>
      <c r="I2429" s="6">
        <f t="shared" si="340"/>
        <v>3.7778370046661607</v>
      </c>
      <c r="J2429" s="15">
        <f t="shared" si="341"/>
        <v>42935</v>
      </c>
      <c r="K2429" s="7">
        <f t="shared" si="342"/>
        <v>9.5612554042798816</v>
      </c>
    </row>
    <row r="2430" spans="1:11" x14ac:dyDescent="0.2">
      <c r="A2430" s="11">
        <v>42936</v>
      </c>
      <c r="B2430" s="12">
        <v>7487.8999020000001</v>
      </c>
      <c r="C2430" s="4">
        <f t="shared" si="345"/>
        <v>7.6414025398817429E-3</v>
      </c>
      <c r="D2430" s="4">
        <f t="shared" si="343"/>
        <v>1.4509140916531771E-7</v>
      </c>
      <c r="E2430" s="13">
        <f t="shared" si="337"/>
        <v>3.4470380732309043E-5</v>
      </c>
      <c r="F2430" s="4">
        <f t="shared" si="338"/>
        <v>7.6412574484725779E-3</v>
      </c>
      <c r="G2430" s="6">
        <f t="shared" si="339"/>
        <v>1.3014928662163638</v>
      </c>
      <c r="H2430" s="8">
        <f t="shared" si="344"/>
        <v>0</v>
      </c>
      <c r="I2430" s="6">
        <f t="shared" si="340"/>
        <v>3.3718246924756681</v>
      </c>
      <c r="J2430" s="15">
        <f t="shared" si="341"/>
        <v>42936</v>
      </c>
      <c r="K2430" s="7">
        <f t="shared" si="342"/>
        <v>9.3386328363814517</v>
      </c>
    </row>
    <row r="2431" spans="1:11" x14ac:dyDescent="0.2">
      <c r="A2431" s="11">
        <v>42937</v>
      </c>
      <c r="B2431" s="12">
        <v>7452.8999020000001</v>
      </c>
      <c r="C2431" s="4">
        <f t="shared" si="345"/>
        <v>-4.6851660529869353E-3</v>
      </c>
      <c r="D2431" s="4">
        <f t="shared" si="343"/>
        <v>1.4509140916531771E-7</v>
      </c>
      <c r="E2431" s="13">
        <f t="shared" si="337"/>
        <v>3.2999250852443324E-5</v>
      </c>
      <c r="F2431" s="4">
        <f t="shared" si="338"/>
        <v>-4.6853111443961003E-3</v>
      </c>
      <c r="G2431" s="6">
        <f t="shared" si="339"/>
        <v>-0.81561723933548747</v>
      </c>
      <c r="H2431" s="8">
        <f t="shared" si="344"/>
        <v>1</v>
      </c>
      <c r="I2431" s="6">
        <f t="shared" si="340"/>
        <v>3.9079585753430002</v>
      </c>
      <c r="J2431" s="15">
        <f t="shared" si="341"/>
        <v>42937</v>
      </c>
      <c r="K2431" s="7">
        <f t="shared" si="342"/>
        <v>9.1371825338384038</v>
      </c>
    </row>
    <row r="2432" spans="1:11" x14ac:dyDescent="0.2">
      <c r="A2432" s="11">
        <v>42940</v>
      </c>
      <c r="B2432" s="12">
        <v>7377.7001950000003</v>
      </c>
      <c r="C2432" s="4">
        <f t="shared" si="345"/>
        <v>-1.0141241891566528E-2</v>
      </c>
      <c r="D2432" s="4">
        <f t="shared" si="343"/>
        <v>1.4509140916531771E-7</v>
      </c>
      <c r="E2432" s="13">
        <f t="shared" si="337"/>
        <v>3.57815472688407E-5</v>
      </c>
      <c r="F2432" s="4">
        <f t="shared" si="338"/>
        <v>-1.0141386982975693E-2</v>
      </c>
      <c r="G2432" s="6">
        <f t="shared" si="339"/>
        <v>-1.6953828941711662</v>
      </c>
      <c r="H2432" s="8">
        <f t="shared" si="344"/>
        <v>1</v>
      </c>
      <c r="I2432" s="6">
        <f t="shared" si="340"/>
        <v>2.7629390063012464</v>
      </c>
      <c r="J2432" s="15">
        <f t="shared" si="341"/>
        <v>42940</v>
      </c>
      <c r="K2432" s="7">
        <f t="shared" si="342"/>
        <v>9.5145843098985132</v>
      </c>
    </row>
    <row r="2433" spans="1:11" x14ac:dyDescent="0.2">
      <c r="A2433" s="11">
        <v>42941</v>
      </c>
      <c r="B2433" s="12">
        <v>7434.7998049999997</v>
      </c>
      <c r="C2433" s="4">
        <f t="shared" si="345"/>
        <v>7.709690171125363E-3</v>
      </c>
      <c r="D2433" s="4">
        <f t="shared" si="343"/>
        <v>1.4509140916531771E-7</v>
      </c>
      <c r="E2433" s="13">
        <f t="shared" si="337"/>
        <v>5.3291345264181898E-5</v>
      </c>
      <c r="F2433" s="4">
        <f t="shared" si="338"/>
        <v>7.709545079716198E-3</v>
      </c>
      <c r="G2433" s="6">
        <f t="shared" si="339"/>
        <v>1.0560887357334727</v>
      </c>
      <c r="H2433" s="8">
        <f t="shared" si="344"/>
        <v>0</v>
      </c>
      <c r="I2433" s="6">
        <f t="shared" si="340"/>
        <v>3.443268066803705</v>
      </c>
      <c r="J2433" s="15">
        <f t="shared" si="341"/>
        <v>42941</v>
      </c>
      <c r="K2433" s="7">
        <f t="shared" si="342"/>
        <v>11.611507374944056</v>
      </c>
    </row>
    <row r="2434" spans="1:11" x14ac:dyDescent="0.2">
      <c r="A2434" s="11">
        <v>42942</v>
      </c>
      <c r="B2434" s="12">
        <v>7452.2998049999997</v>
      </c>
      <c r="C2434" s="4">
        <f t="shared" si="345"/>
        <v>2.3510298875074544E-3</v>
      </c>
      <c r="D2434" s="4">
        <f t="shared" si="343"/>
        <v>1.4509140916531771E-7</v>
      </c>
      <c r="E2434" s="13">
        <f t="shared" si="337"/>
        <v>4.9648129580345812E-5</v>
      </c>
      <c r="F2434" s="4">
        <f t="shared" si="338"/>
        <v>2.350884796098289E-3</v>
      </c>
      <c r="G2434" s="6">
        <f t="shared" si="339"/>
        <v>0.3336413742790586</v>
      </c>
      <c r="H2434" s="8">
        <f t="shared" si="344"/>
        <v>0</v>
      </c>
      <c r="I2434" s="6">
        <f t="shared" si="340"/>
        <v>3.9806781036201535</v>
      </c>
      <c r="J2434" s="15">
        <f t="shared" si="341"/>
        <v>42942</v>
      </c>
      <c r="K2434" s="7">
        <f t="shared" si="342"/>
        <v>11.207576358797423</v>
      </c>
    </row>
    <row r="2435" spans="1:11" x14ac:dyDescent="0.2">
      <c r="A2435" s="11">
        <v>42943</v>
      </c>
      <c r="B2435" s="12">
        <v>7443</v>
      </c>
      <c r="C2435" s="4">
        <f t="shared" si="345"/>
        <v>-1.2486900337854942E-3</v>
      </c>
      <c r="D2435" s="4">
        <f t="shared" si="343"/>
        <v>1.4509140916531771E-7</v>
      </c>
      <c r="E2435" s="13">
        <f t="shared" si="337"/>
        <v>4.6425369344170838E-5</v>
      </c>
      <c r="F2435" s="4">
        <f t="shared" si="338"/>
        <v>-1.2488351251946595E-3</v>
      </c>
      <c r="G2435" s="6">
        <f t="shared" si="339"/>
        <v>-0.1832852100565899</v>
      </c>
      <c r="H2435" s="8">
        <f t="shared" si="344"/>
        <v>1</v>
      </c>
      <c r="I2435" s="6">
        <f t="shared" si="340"/>
        <v>4.05309698020256</v>
      </c>
      <c r="J2435" s="15">
        <f t="shared" si="341"/>
        <v>42943</v>
      </c>
      <c r="K2435" s="7">
        <f t="shared" si="342"/>
        <v>10.837720444851501</v>
      </c>
    </row>
    <row r="2436" spans="1:11" x14ac:dyDescent="0.2">
      <c r="A2436" s="11">
        <v>42944</v>
      </c>
      <c r="B2436" s="12">
        <v>7368.3999020000001</v>
      </c>
      <c r="C2436" s="4">
        <f t="shared" si="345"/>
        <v>-1.0073420381886701E-2</v>
      </c>
      <c r="D2436" s="4">
        <f t="shared" si="343"/>
        <v>1.4509140916531771E-7</v>
      </c>
      <c r="E2436" s="13">
        <f t="shared" si="337"/>
        <v>4.3864663265317342E-5</v>
      </c>
      <c r="F2436" s="4">
        <f t="shared" si="338"/>
        <v>-1.0073565473295866E-2</v>
      </c>
      <c r="G2436" s="6">
        <f t="shared" si="339"/>
        <v>-1.5209880908676698</v>
      </c>
      <c r="H2436" s="8">
        <f t="shared" si="344"/>
        <v>1</v>
      </c>
      <c r="I2436" s="6">
        <f t="shared" si="340"/>
        <v>2.9415598300284929</v>
      </c>
      <c r="J2436" s="15">
        <f t="shared" si="341"/>
        <v>42944</v>
      </c>
      <c r="K2436" s="7">
        <f t="shared" si="342"/>
        <v>10.534590550242228</v>
      </c>
    </row>
    <row r="2437" spans="1:11" x14ac:dyDescent="0.2">
      <c r="A2437" s="11">
        <v>42947</v>
      </c>
      <c r="B2437" s="12">
        <v>7372</v>
      </c>
      <c r="C2437" s="4">
        <f t="shared" si="345"/>
        <v>4.8846681168986149E-4</v>
      </c>
      <c r="D2437" s="4">
        <f t="shared" si="343"/>
        <v>1.4509140916531771E-7</v>
      </c>
      <c r="E2437" s="13">
        <f t="shared" si="337"/>
        <v>6.0186564914526964E-5</v>
      </c>
      <c r="F2437" s="4">
        <f t="shared" si="338"/>
        <v>4.883217202806962E-4</v>
      </c>
      <c r="G2437" s="6">
        <f t="shared" si="339"/>
        <v>6.294427901143386E-2</v>
      </c>
      <c r="H2437" s="8">
        <f t="shared" si="344"/>
        <v>0</v>
      </c>
      <c r="I2437" s="6">
        <f t="shared" si="340"/>
        <v>3.9381111780321199</v>
      </c>
      <c r="J2437" s="15">
        <f t="shared" si="341"/>
        <v>42947</v>
      </c>
      <c r="K2437" s="7">
        <f t="shared" si="342"/>
        <v>12.339854506182526</v>
      </c>
    </row>
    <row r="2438" spans="1:11" x14ac:dyDescent="0.2">
      <c r="A2438" s="11">
        <v>42948</v>
      </c>
      <c r="B2438" s="12">
        <v>7423.7001950000003</v>
      </c>
      <c r="C2438" s="4">
        <f t="shared" si="345"/>
        <v>6.9885716443036676E-3</v>
      </c>
      <c r="D2438" s="4">
        <f t="shared" si="343"/>
        <v>1.4509140916531771E-7</v>
      </c>
      <c r="E2438" s="13">
        <f t="shared" si="337"/>
        <v>5.5747587212628057E-5</v>
      </c>
      <c r="F2438" s="4">
        <f t="shared" si="338"/>
        <v>6.9884265528945026E-3</v>
      </c>
      <c r="G2438" s="6">
        <f t="shared" si="339"/>
        <v>0.93597956577931574</v>
      </c>
      <c r="H2438" s="8">
        <f t="shared" si="344"/>
        <v>0</v>
      </c>
      <c r="I2438" s="6">
        <f t="shared" si="340"/>
        <v>3.5403708066460347</v>
      </c>
      <c r="J2438" s="15">
        <f t="shared" si="341"/>
        <v>42948</v>
      </c>
      <c r="K2438" s="7">
        <f t="shared" si="342"/>
        <v>11.8760850303435</v>
      </c>
    </row>
    <row r="2439" spans="1:11" x14ac:dyDescent="0.2">
      <c r="A2439" s="11">
        <v>42949</v>
      </c>
      <c r="B2439" s="12">
        <v>7411.3999020000001</v>
      </c>
      <c r="C2439" s="4">
        <f t="shared" si="345"/>
        <v>-1.6582693393701309E-3</v>
      </c>
      <c r="D2439" s="4">
        <f t="shared" si="343"/>
        <v>1.4509140916531771E-7</v>
      </c>
      <c r="E2439" s="13">
        <f t="shared" si="337"/>
        <v>5.1820902089258126E-5</v>
      </c>
      <c r="F2439" s="4">
        <f t="shared" si="338"/>
        <v>-1.6584144307792963E-3</v>
      </c>
      <c r="G2439" s="6">
        <f t="shared" si="339"/>
        <v>-0.23037777722549743</v>
      </c>
      <c r="H2439" s="8">
        <f t="shared" si="344"/>
        <v>1</v>
      </c>
      <c r="I2439" s="6">
        <f t="shared" si="340"/>
        <v>3.9883829941019324</v>
      </c>
      <c r="J2439" s="15">
        <f t="shared" si="341"/>
        <v>42949</v>
      </c>
      <c r="K2439" s="7">
        <f t="shared" si="342"/>
        <v>11.450191364594001</v>
      </c>
    </row>
    <row r="2440" spans="1:11" x14ac:dyDescent="0.2">
      <c r="A2440" s="11">
        <v>42950</v>
      </c>
      <c r="B2440" s="12">
        <v>7474.7998049999997</v>
      </c>
      <c r="C2440" s="4">
        <f t="shared" si="345"/>
        <v>8.5179948657975804E-3</v>
      </c>
      <c r="D2440" s="4">
        <f t="shared" si="343"/>
        <v>1.4509140916531771E-7</v>
      </c>
      <c r="E2440" s="13">
        <f t="shared" si="337"/>
        <v>4.8859018638176927E-5</v>
      </c>
      <c r="F2440" s="4">
        <f t="shared" si="338"/>
        <v>8.5178497743884155E-3</v>
      </c>
      <c r="G2440" s="6">
        <f t="shared" si="339"/>
        <v>1.2185899905028317</v>
      </c>
      <c r="H2440" s="8">
        <f t="shared" si="344"/>
        <v>0</v>
      </c>
      <c r="I2440" s="6">
        <f t="shared" si="340"/>
        <v>3.3018664730759424</v>
      </c>
      <c r="J2440" s="15">
        <f t="shared" si="341"/>
        <v>42950</v>
      </c>
      <c r="K2440" s="7">
        <f t="shared" si="342"/>
        <v>11.118152596298884</v>
      </c>
    </row>
    <row r="2441" spans="1:11" x14ac:dyDescent="0.2">
      <c r="A2441" s="11">
        <v>42951</v>
      </c>
      <c r="B2441" s="12">
        <v>7511.7001950000003</v>
      </c>
      <c r="C2441" s="4">
        <f t="shared" si="345"/>
        <v>4.9244939874526494E-3</v>
      </c>
      <c r="D2441" s="4">
        <f t="shared" si="343"/>
        <v>1.4509140916531771E-7</v>
      </c>
      <c r="E2441" s="13">
        <f t="shared" si="337"/>
        <v>4.5727327946941594E-5</v>
      </c>
      <c r="F2441" s="4">
        <f t="shared" si="338"/>
        <v>4.9243488960434845E-3</v>
      </c>
      <c r="G2441" s="6">
        <f t="shared" si="339"/>
        <v>0.7282171513743908</v>
      </c>
      <c r="H2441" s="8">
        <f t="shared" si="344"/>
        <v>0</v>
      </c>
      <c r="I2441" s="6">
        <f t="shared" si="340"/>
        <v>3.8123185835556321</v>
      </c>
      <c r="J2441" s="15">
        <f t="shared" si="341"/>
        <v>42951</v>
      </c>
      <c r="K2441" s="7">
        <f t="shared" si="342"/>
        <v>10.755935092113667</v>
      </c>
    </row>
    <row r="2442" spans="1:11" x14ac:dyDescent="0.2">
      <c r="A2442" s="11">
        <v>42954</v>
      </c>
      <c r="B2442" s="12">
        <v>7531.8999020000001</v>
      </c>
      <c r="C2442" s="4">
        <f t="shared" si="345"/>
        <v>2.6854900435448041E-3</v>
      </c>
      <c r="D2442" s="4">
        <f t="shared" si="343"/>
        <v>1.4509140916531771E-7</v>
      </c>
      <c r="E2442" s="13">
        <f t="shared" si="337"/>
        <v>4.2957058737657359E-5</v>
      </c>
      <c r="F2442" s="4">
        <f t="shared" si="338"/>
        <v>2.6853449521356387E-3</v>
      </c>
      <c r="G2442" s="6">
        <f t="shared" si="339"/>
        <v>0.40971589526405322</v>
      </c>
      <c r="H2442" s="8">
        <f t="shared" si="344"/>
        <v>0</v>
      </c>
      <c r="I2442" s="6">
        <f t="shared" si="340"/>
        <v>4.0247826970022356</v>
      </c>
      <c r="J2442" s="15">
        <f t="shared" si="341"/>
        <v>42954</v>
      </c>
      <c r="K2442" s="7">
        <f t="shared" si="342"/>
        <v>10.425035184893773</v>
      </c>
    </row>
    <row r="2443" spans="1:11" x14ac:dyDescent="0.2">
      <c r="A2443" s="11">
        <v>42955</v>
      </c>
      <c r="B2443" s="12">
        <v>7542.7001950000003</v>
      </c>
      <c r="C2443" s="4">
        <f t="shared" si="345"/>
        <v>1.4329129500577364E-3</v>
      </c>
      <c r="D2443" s="4">
        <f t="shared" si="343"/>
        <v>1.4509140916531771E-7</v>
      </c>
      <c r="E2443" s="13">
        <f t="shared" si="337"/>
        <v>4.0506500158105858E-5</v>
      </c>
      <c r="F2443" s="4">
        <f t="shared" si="338"/>
        <v>1.432767858648571E-3</v>
      </c>
      <c r="G2443" s="6">
        <f t="shared" si="339"/>
        <v>0.22511968372926583</v>
      </c>
      <c r="H2443" s="8">
        <f t="shared" si="344"/>
        <v>0</v>
      </c>
      <c r="I2443" s="6">
        <f t="shared" si="340"/>
        <v>4.1127460802937215</v>
      </c>
      <c r="J2443" s="15">
        <f t="shared" si="341"/>
        <v>42955</v>
      </c>
      <c r="K2443" s="7">
        <f t="shared" si="342"/>
        <v>10.123311977806859</v>
      </c>
    </row>
    <row r="2444" spans="1:11" x14ac:dyDescent="0.2">
      <c r="A2444" s="11">
        <v>42956</v>
      </c>
      <c r="B2444" s="12">
        <v>7498.1000979999999</v>
      </c>
      <c r="C2444" s="4">
        <f t="shared" si="345"/>
        <v>-5.9305657747636183E-3</v>
      </c>
      <c r="D2444" s="4">
        <f t="shared" si="343"/>
        <v>1.4509140916531771E-7</v>
      </c>
      <c r="E2444" s="13">
        <f t="shared" si="337"/>
        <v>3.833875511308004E-5</v>
      </c>
      <c r="F2444" s="4">
        <f t="shared" si="338"/>
        <v>-5.9307108661727833E-3</v>
      </c>
      <c r="G2444" s="6">
        <f t="shared" si="339"/>
        <v>-0.95782848485657457</v>
      </c>
      <c r="H2444" s="8">
        <f t="shared" si="344"/>
        <v>1</v>
      </c>
      <c r="I2444" s="6">
        <f t="shared" si="340"/>
        <v>3.7068684088629991</v>
      </c>
      <c r="J2444" s="15">
        <f t="shared" si="341"/>
        <v>42956</v>
      </c>
      <c r="K2444" s="7">
        <f t="shared" si="342"/>
        <v>9.8487080592376426</v>
      </c>
    </row>
    <row r="2445" spans="1:11" x14ac:dyDescent="0.2">
      <c r="A2445" s="11">
        <v>42957</v>
      </c>
      <c r="B2445" s="12">
        <v>7389.8999020000001</v>
      </c>
      <c r="C2445" s="4">
        <f t="shared" si="345"/>
        <v>-1.4535478377117555E-2</v>
      </c>
      <c r="D2445" s="4">
        <f t="shared" si="343"/>
        <v>1.4509140916531771E-7</v>
      </c>
      <c r="E2445" s="13">
        <f t="shared" si="337"/>
        <v>4.296430291520017E-5</v>
      </c>
      <c r="F2445" s="4">
        <f t="shared" si="338"/>
        <v>-1.453562346852672E-2</v>
      </c>
      <c r="G2445" s="6">
        <f t="shared" si="339"/>
        <v>-2.2175824683720196</v>
      </c>
      <c r="H2445" s="8">
        <f t="shared" si="344"/>
        <v>1</v>
      </c>
      <c r="I2445" s="6">
        <f t="shared" si="340"/>
        <v>1.6497959406854052</v>
      </c>
      <c r="J2445" s="15">
        <f t="shared" si="341"/>
        <v>42957</v>
      </c>
      <c r="K2445" s="7">
        <f t="shared" si="342"/>
        <v>10.425914174567929</v>
      </c>
    </row>
    <row r="2446" spans="1:11" x14ac:dyDescent="0.2">
      <c r="A2446" s="11">
        <v>42958</v>
      </c>
      <c r="B2446" s="12">
        <v>7310</v>
      </c>
      <c r="C2446" s="4">
        <f t="shared" si="345"/>
        <v>-1.0870916045794968E-2</v>
      </c>
      <c r="D2446" s="4">
        <f t="shared" si="343"/>
        <v>1.4509140916531771E-7</v>
      </c>
      <c r="E2446" s="13">
        <f t="shared" si="337"/>
        <v>7.981707479098551E-5</v>
      </c>
      <c r="F2446" s="4">
        <f t="shared" si="338"/>
        <v>-1.0871061137204133E-2</v>
      </c>
      <c r="G2446" s="6">
        <f t="shared" si="339"/>
        <v>-1.2168135423704842</v>
      </c>
      <c r="H2446" s="8">
        <f t="shared" si="344"/>
        <v>1</v>
      </c>
      <c r="I2446" s="6">
        <f t="shared" si="340"/>
        <v>3.0586304216396929</v>
      </c>
      <c r="J2446" s="15">
        <f t="shared" si="341"/>
        <v>42958</v>
      </c>
      <c r="K2446" s="7">
        <f t="shared" si="342"/>
        <v>14.210460908119529</v>
      </c>
    </row>
    <row r="2447" spans="1:11" x14ac:dyDescent="0.2">
      <c r="A2447" s="11">
        <v>42961</v>
      </c>
      <c r="B2447" s="12">
        <v>7353.8999020000001</v>
      </c>
      <c r="C2447" s="4">
        <f t="shared" si="345"/>
        <v>5.9874976567946244E-3</v>
      </c>
      <c r="D2447" s="4">
        <f t="shared" si="343"/>
        <v>1.4509140916531771E-7</v>
      </c>
      <c r="E2447" s="13">
        <f t="shared" ref="E2447:E2510" si="346">$G$6+(($G$7+$G$8*H2446)*F2446*F2446)+($G$9*E2446)</f>
        <v>9.5097009816791844E-5</v>
      </c>
      <c r="F2447" s="4">
        <f t="shared" ref="F2447:F2510" si="347">C2447-D2447</f>
        <v>5.9873525653854594E-3</v>
      </c>
      <c r="G2447" s="6">
        <f t="shared" ref="G2447:G2510" si="348">F2447/SQRT(E2447)</f>
        <v>0.61397600919407436</v>
      </c>
      <c r="H2447" s="8">
        <f t="shared" si="344"/>
        <v>0</v>
      </c>
      <c r="I2447" s="6">
        <f t="shared" si="340"/>
        <v>3.5228847125736804</v>
      </c>
      <c r="J2447" s="15">
        <f t="shared" si="341"/>
        <v>42961</v>
      </c>
      <c r="K2447" s="7">
        <f t="shared" si="342"/>
        <v>15.511139056706421</v>
      </c>
    </row>
    <row r="2448" spans="1:11" x14ac:dyDescent="0.2">
      <c r="A2448" s="11">
        <v>42962</v>
      </c>
      <c r="B2448" s="12">
        <v>7383.8999020000001</v>
      </c>
      <c r="C2448" s="4">
        <f t="shared" si="345"/>
        <v>4.0711696230127164E-3</v>
      </c>
      <c r="D2448" s="4">
        <f t="shared" si="343"/>
        <v>1.4509140916531771E-7</v>
      </c>
      <c r="E2448" s="13">
        <f t="shared" si="346"/>
        <v>8.6629095040276742E-5</v>
      </c>
      <c r="F2448" s="4">
        <f t="shared" si="347"/>
        <v>4.0710245316035515E-3</v>
      </c>
      <c r="G2448" s="6">
        <f t="shared" si="348"/>
        <v>0.43739300226401734</v>
      </c>
      <c r="H2448" s="8">
        <f t="shared" si="344"/>
        <v>0</v>
      </c>
      <c r="I2448" s="6">
        <f t="shared" si="340"/>
        <v>3.662342561770223</v>
      </c>
      <c r="J2448" s="15">
        <f t="shared" si="341"/>
        <v>42962</v>
      </c>
      <c r="K2448" s="7">
        <f t="shared" si="342"/>
        <v>14.804445631360203</v>
      </c>
    </row>
    <row r="2449" spans="1:11" x14ac:dyDescent="0.2">
      <c r="A2449" s="11">
        <v>42963</v>
      </c>
      <c r="B2449" s="12">
        <v>7433</v>
      </c>
      <c r="C2449" s="4">
        <f t="shared" si="345"/>
        <v>6.6276047016619833E-3</v>
      </c>
      <c r="D2449" s="4">
        <f t="shared" si="343"/>
        <v>1.4509140916531771E-7</v>
      </c>
      <c r="E2449" s="13">
        <f t="shared" si="346"/>
        <v>7.9138443540792487E-5</v>
      </c>
      <c r="F2449" s="4">
        <f t="shared" si="347"/>
        <v>6.6274596102528184E-3</v>
      </c>
      <c r="G2449" s="6">
        <f t="shared" si="348"/>
        <v>0.74499496470972459</v>
      </c>
      <c r="H2449" s="8">
        <f t="shared" si="344"/>
        <v>0</v>
      </c>
      <c r="I2449" s="6">
        <f t="shared" si="340"/>
        <v>3.5257086127551474</v>
      </c>
      <c r="J2449" s="15">
        <f t="shared" si="341"/>
        <v>42963</v>
      </c>
      <c r="K2449" s="7">
        <f t="shared" si="342"/>
        <v>14.149920924097243</v>
      </c>
    </row>
    <row r="2450" spans="1:11" x14ac:dyDescent="0.2">
      <c r="A2450" s="11">
        <v>42964</v>
      </c>
      <c r="B2450" s="12">
        <v>7387.8999020000001</v>
      </c>
      <c r="C2450" s="4">
        <f t="shared" si="345"/>
        <v>-6.0860322256142589E-3</v>
      </c>
      <c r="D2450" s="4">
        <f t="shared" si="343"/>
        <v>1.4509140916531771E-7</v>
      </c>
      <c r="E2450" s="13">
        <f t="shared" si="346"/>
        <v>7.2512271529432524E-5</v>
      </c>
      <c r="F2450" s="4">
        <f t="shared" si="347"/>
        <v>-6.0861773170234239E-3</v>
      </c>
      <c r="G2450" s="6">
        <f t="shared" si="348"/>
        <v>-0.71472479053748261</v>
      </c>
      <c r="H2450" s="8">
        <f t="shared" si="344"/>
        <v>1</v>
      </c>
      <c r="I2450" s="6">
        <f t="shared" si="340"/>
        <v>3.5915230776668978</v>
      </c>
      <c r="J2450" s="15">
        <f t="shared" si="341"/>
        <v>42964</v>
      </c>
      <c r="K2450" s="7">
        <f t="shared" si="342"/>
        <v>13.544594751023903</v>
      </c>
    </row>
    <row r="2451" spans="1:11" x14ac:dyDescent="0.2">
      <c r="A2451" s="11">
        <v>42965</v>
      </c>
      <c r="B2451" s="12">
        <v>7324</v>
      </c>
      <c r="C2451" s="4">
        <f t="shared" si="345"/>
        <v>-8.6868867052779571E-3</v>
      </c>
      <c r="D2451" s="4">
        <f t="shared" si="343"/>
        <v>1.4509140916531771E-7</v>
      </c>
      <c r="E2451" s="13">
        <f t="shared" si="346"/>
        <v>7.3541465674562434E-5</v>
      </c>
      <c r="F2451" s="4">
        <f t="shared" si="347"/>
        <v>-8.6870317966871221E-3</v>
      </c>
      <c r="G2451" s="6">
        <f t="shared" si="348"/>
        <v>-1.0129902623576079</v>
      </c>
      <c r="H2451" s="8">
        <f t="shared" si="344"/>
        <v>1</v>
      </c>
      <c r="I2451" s="6">
        <f t="shared" si="340"/>
        <v>3.3268174069724941</v>
      </c>
      <c r="J2451" s="15">
        <f t="shared" si="341"/>
        <v>42965</v>
      </c>
      <c r="K2451" s="7">
        <f t="shared" si="342"/>
        <v>13.640377859745783</v>
      </c>
    </row>
    <row r="2452" spans="1:11" x14ac:dyDescent="0.2">
      <c r="A2452" s="11">
        <v>42968</v>
      </c>
      <c r="B2452" s="12">
        <v>7318.8999020000001</v>
      </c>
      <c r="C2452" s="4">
        <f t="shared" si="345"/>
        <v>-6.9659674523043732E-4</v>
      </c>
      <c r="D2452" s="4">
        <f t="shared" si="343"/>
        <v>1.4509140916531771E-7</v>
      </c>
      <c r="E2452" s="13">
        <f t="shared" si="346"/>
        <v>8.1599514414353768E-5</v>
      </c>
      <c r="F2452" s="4">
        <f t="shared" si="347"/>
        <v>-6.9674183663960261E-4</v>
      </c>
      <c r="G2452" s="6">
        <f t="shared" si="348"/>
        <v>-7.7130847233959549E-2</v>
      </c>
      <c r="H2452" s="8">
        <f t="shared" si="344"/>
        <v>1</v>
      </c>
      <c r="I2452" s="6">
        <f t="shared" ref="I2452:I2515" si="349">-0.5*LN(2*PI())-0.5*LN(E2452)-0.5*G2452*G2452</f>
        <v>3.7849305064060164</v>
      </c>
      <c r="J2452" s="15">
        <f t="shared" ref="J2452:J2515" si="350">A2452</f>
        <v>42968</v>
      </c>
      <c r="K2452" s="7">
        <f t="shared" ref="K2452:K2515" si="351">100*SQRT($B$12*E2452)</f>
        <v>14.36825568634951</v>
      </c>
    </row>
    <row r="2453" spans="1:11" x14ac:dyDescent="0.2">
      <c r="A2453" s="11">
        <v>42969</v>
      </c>
      <c r="B2453" s="12">
        <v>7381.7001950000003</v>
      </c>
      <c r="C2453" s="4">
        <f t="shared" si="345"/>
        <v>8.5439607385307311E-3</v>
      </c>
      <c r="D2453" s="4">
        <f t="shared" ref="D2453:D2516" si="352">D2452</f>
        <v>1.4509140916531771E-7</v>
      </c>
      <c r="E2453" s="13">
        <f t="shared" si="346"/>
        <v>7.477962134223287E-5</v>
      </c>
      <c r="F2453" s="4">
        <f t="shared" si="347"/>
        <v>8.5438156471215661E-3</v>
      </c>
      <c r="G2453" s="6">
        <f t="shared" si="348"/>
        <v>0.98800749240900798</v>
      </c>
      <c r="H2453" s="8">
        <f t="shared" si="344"/>
        <v>0</v>
      </c>
      <c r="I2453" s="6">
        <f t="shared" si="349"/>
        <v>3.3434646402929844</v>
      </c>
      <c r="J2453" s="15">
        <f t="shared" si="350"/>
        <v>42969</v>
      </c>
      <c r="K2453" s="7">
        <f t="shared" si="351"/>
        <v>13.754724351867223</v>
      </c>
    </row>
    <row r="2454" spans="1:11" x14ac:dyDescent="0.2">
      <c r="A2454" s="11">
        <v>42970</v>
      </c>
      <c r="B2454" s="12">
        <v>7382.7001950000003</v>
      </c>
      <c r="C2454" s="4">
        <f t="shared" si="345"/>
        <v>1.3546097032249188E-4</v>
      </c>
      <c r="D2454" s="4">
        <f t="shared" si="352"/>
        <v>1.4509140916531771E-7</v>
      </c>
      <c r="E2454" s="13">
        <f t="shared" si="346"/>
        <v>6.8656491340409075E-5</v>
      </c>
      <c r="F2454" s="4">
        <f t="shared" si="347"/>
        <v>1.3531587891332656E-4</v>
      </c>
      <c r="G2454" s="6">
        <f t="shared" si="348"/>
        <v>1.6330818801787949E-2</v>
      </c>
      <c r="H2454" s="8">
        <f t="shared" ref="H2454:H2517" si="353">IF(G2454&lt;0,1,0)</f>
        <v>0</v>
      </c>
      <c r="I2454" s="6">
        <f t="shared" si="349"/>
        <v>3.8741255555670415</v>
      </c>
      <c r="J2454" s="15">
        <f t="shared" si="350"/>
        <v>42970</v>
      </c>
      <c r="K2454" s="7">
        <f t="shared" si="351"/>
        <v>13.179564601732293</v>
      </c>
    </row>
    <row r="2455" spans="1:11" x14ac:dyDescent="0.2">
      <c r="A2455" s="11">
        <v>42971</v>
      </c>
      <c r="B2455" s="12">
        <v>7407.1000979999999</v>
      </c>
      <c r="C2455" s="4">
        <f t="shared" si="345"/>
        <v>3.2995611372205139E-3</v>
      </c>
      <c r="D2455" s="4">
        <f t="shared" si="352"/>
        <v>1.4509140916531771E-7</v>
      </c>
      <c r="E2455" s="13">
        <f t="shared" si="346"/>
        <v>6.3240018201484276E-5</v>
      </c>
      <c r="F2455" s="4">
        <f t="shared" si="347"/>
        <v>3.2994160458113485E-3</v>
      </c>
      <c r="G2455" s="6">
        <f t="shared" si="348"/>
        <v>0.4148977589501982</v>
      </c>
      <c r="H2455" s="8">
        <f t="shared" si="353"/>
        <v>0</v>
      </c>
      <c r="I2455" s="6">
        <f t="shared" si="349"/>
        <v>3.8292780205078971</v>
      </c>
      <c r="J2455" s="15">
        <f t="shared" si="350"/>
        <v>42971</v>
      </c>
      <c r="K2455" s="7">
        <f t="shared" si="351"/>
        <v>12.649001780763383</v>
      </c>
    </row>
    <row r="2456" spans="1:11" x14ac:dyDescent="0.2">
      <c r="A2456" s="11">
        <v>42972</v>
      </c>
      <c r="B2456" s="12">
        <v>7401.5</v>
      </c>
      <c r="C2456" s="4">
        <f t="shared" si="345"/>
        <v>-7.5633054169796474E-4</v>
      </c>
      <c r="D2456" s="4">
        <f t="shared" si="352"/>
        <v>1.4509140916531771E-7</v>
      </c>
      <c r="E2456" s="13">
        <f t="shared" si="346"/>
        <v>5.8448648223065482E-5</v>
      </c>
      <c r="F2456" s="4">
        <f t="shared" si="347"/>
        <v>-7.5647563310713003E-4</v>
      </c>
      <c r="G2456" s="6">
        <f t="shared" si="348"/>
        <v>-9.8948156611452398E-2</v>
      </c>
      <c r="H2456" s="8">
        <f t="shared" si="353"/>
        <v>1</v>
      </c>
      <c r="I2456" s="6">
        <f t="shared" si="349"/>
        <v>3.9498470966361143</v>
      </c>
      <c r="J2456" s="15">
        <f t="shared" si="350"/>
        <v>42972</v>
      </c>
      <c r="K2456" s="7">
        <f t="shared" si="351"/>
        <v>12.160389796563088</v>
      </c>
    </row>
    <row r="2457" spans="1:11" x14ac:dyDescent="0.2">
      <c r="A2457" s="11">
        <v>42976</v>
      </c>
      <c r="B2457" s="12">
        <v>7337.3999020000001</v>
      </c>
      <c r="C2457" s="4">
        <f t="shared" si="345"/>
        <v>-8.6981392863974029E-3</v>
      </c>
      <c r="D2457" s="4">
        <f t="shared" si="352"/>
        <v>1.4509140916531771E-7</v>
      </c>
      <c r="E2457" s="13">
        <f t="shared" si="346"/>
        <v>5.4316693429930304E-5</v>
      </c>
      <c r="F2457" s="4">
        <f t="shared" si="347"/>
        <v>-8.6982843778065679E-3</v>
      </c>
      <c r="G2457" s="6">
        <f t="shared" si="348"/>
        <v>-1.1802307893994044</v>
      </c>
      <c r="H2457" s="8">
        <f t="shared" si="353"/>
        <v>1</v>
      </c>
      <c r="I2457" s="6">
        <f t="shared" si="349"/>
        <v>3.2949285829833501</v>
      </c>
      <c r="J2457" s="15">
        <f t="shared" si="350"/>
        <v>42976</v>
      </c>
      <c r="K2457" s="7">
        <f t="shared" si="351"/>
        <v>11.722680341019441</v>
      </c>
    </row>
    <row r="2458" spans="1:11" x14ac:dyDescent="0.2">
      <c r="A2458" s="11">
        <v>42977</v>
      </c>
      <c r="B2458" s="12">
        <v>7365.2998049999997</v>
      </c>
      <c r="C2458" s="4">
        <f t="shared" si="345"/>
        <v>3.7952127220627131E-3</v>
      </c>
      <c r="D2458" s="4">
        <f t="shared" si="352"/>
        <v>1.4509140916531771E-7</v>
      </c>
      <c r="E2458" s="13">
        <f t="shared" si="346"/>
        <v>6.4629822533886834E-5</v>
      </c>
      <c r="F2458" s="4">
        <f t="shared" si="347"/>
        <v>3.7950676306535477E-3</v>
      </c>
      <c r="G2458" s="6">
        <f t="shared" si="348"/>
        <v>0.47206634349658111</v>
      </c>
      <c r="H2458" s="8">
        <f t="shared" si="353"/>
        <v>0</v>
      </c>
      <c r="I2458" s="6">
        <f t="shared" si="349"/>
        <v>3.7930554527499702</v>
      </c>
      <c r="J2458" s="15">
        <f t="shared" si="350"/>
        <v>42977</v>
      </c>
      <c r="K2458" s="7">
        <f t="shared" si="351"/>
        <v>12.787237817868785</v>
      </c>
    </row>
    <row r="2459" spans="1:11" x14ac:dyDescent="0.2">
      <c r="A2459" s="11">
        <v>42978</v>
      </c>
      <c r="B2459" s="12">
        <v>7430.6000979999999</v>
      </c>
      <c r="C2459" s="4">
        <f t="shared" si="345"/>
        <v>8.8268665521054196E-3</v>
      </c>
      <c r="D2459" s="4">
        <f t="shared" si="352"/>
        <v>1.4509140916531771E-7</v>
      </c>
      <c r="E2459" s="13">
        <f t="shared" si="346"/>
        <v>5.9678058317670307E-5</v>
      </c>
      <c r="F2459" s="4">
        <f t="shared" si="347"/>
        <v>8.8267214606962546E-3</v>
      </c>
      <c r="G2459" s="6">
        <f t="shared" si="348"/>
        <v>1.1425943699879828</v>
      </c>
      <c r="H2459" s="8">
        <f t="shared" si="353"/>
        <v>0</v>
      </c>
      <c r="I2459" s="6">
        <f t="shared" si="349"/>
        <v>3.2915735883760209</v>
      </c>
      <c r="J2459" s="15">
        <f t="shared" si="350"/>
        <v>42978</v>
      </c>
      <c r="K2459" s="7">
        <f t="shared" si="351"/>
        <v>12.287615209783626</v>
      </c>
    </row>
    <row r="2460" spans="1:11" x14ac:dyDescent="0.2">
      <c r="A2460" s="11">
        <v>42979</v>
      </c>
      <c r="B2460" s="12">
        <v>7438.5</v>
      </c>
      <c r="C2460" s="4">
        <f t="shared" si="345"/>
        <v>1.0625932559806899E-3</v>
      </c>
      <c r="D2460" s="4">
        <f t="shared" si="352"/>
        <v>1.4509140916531771E-7</v>
      </c>
      <c r="E2460" s="13">
        <f t="shared" si="346"/>
        <v>5.5297766235118224E-5</v>
      </c>
      <c r="F2460" s="4">
        <f t="shared" si="347"/>
        <v>1.0624481645715245E-3</v>
      </c>
      <c r="G2460" s="6">
        <f t="shared" si="348"/>
        <v>0.14287424764235149</v>
      </c>
      <c r="H2460" s="8">
        <f t="shared" si="353"/>
        <v>0</v>
      </c>
      <c r="I2460" s="6">
        <f t="shared" si="349"/>
        <v>3.9722439633907229</v>
      </c>
      <c r="J2460" s="15">
        <f t="shared" si="350"/>
        <v>42979</v>
      </c>
      <c r="K2460" s="7">
        <f t="shared" si="351"/>
        <v>11.828074592884892</v>
      </c>
    </row>
    <row r="2461" spans="1:11" x14ac:dyDescent="0.2">
      <c r="A2461" s="11">
        <v>42982</v>
      </c>
      <c r="B2461" s="12">
        <v>7411.5</v>
      </c>
      <c r="C2461" s="4">
        <f t="shared" si="345"/>
        <v>-3.6363676433838745E-3</v>
      </c>
      <c r="D2461" s="4">
        <f t="shared" si="352"/>
        <v>1.4509140916531771E-7</v>
      </c>
      <c r="E2461" s="13">
        <f t="shared" si="346"/>
        <v>5.1422993953830466E-5</v>
      </c>
      <c r="F2461" s="4">
        <f t="shared" si="347"/>
        <v>-3.6365127347930399E-3</v>
      </c>
      <c r="G2461" s="6">
        <f t="shared" si="348"/>
        <v>-0.50711497281320517</v>
      </c>
      <c r="H2461" s="8">
        <f t="shared" si="353"/>
        <v>1</v>
      </c>
      <c r="I2461" s="6">
        <f t="shared" si="349"/>
        <v>3.8901912351438575</v>
      </c>
      <c r="J2461" s="15">
        <f t="shared" si="350"/>
        <v>42982</v>
      </c>
      <c r="K2461" s="7">
        <f t="shared" si="351"/>
        <v>11.406146356381329</v>
      </c>
    </row>
    <row r="2462" spans="1:11" x14ac:dyDescent="0.2">
      <c r="A2462" s="11">
        <v>42983</v>
      </c>
      <c r="B2462" s="12">
        <v>7372.8999020000001</v>
      </c>
      <c r="C2462" s="4">
        <f t="shared" si="345"/>
        <v>-5.2217453482983024E-3</v>
      </c>
      <c r="D2462" s="4">
        <f t="shared" si="352"/>
        <v>1.4509140916531771E-7</v>
      </c>
      <c r="E2462" s="13">
        <f t="shared" si="346"/>
        <v>5.0455436694501338E-5</v>
      </c>
      <c r="F2462" s="4">
        <f t="shared" si="347"/>
        <v>-5.2218904397074674E-3</v>
      </c>
      <c r="G2462" s="6">
        <f t="shared" si="348"/>
        <v>-0.73514629190418201</v>
      </c>
      <c r="H2462" s="8">
        <f t="shared" si="353"/>
        <v>1</v>
      </c>
      <c r="I2462" s="6">
        <f t="shared" si="349"/>
        <v>3.7580514580235325</v>
      </c>
      <c r="J2462" s="15">
        <f t="shared" si="350"/>
        <v>42983</v>
      </c>
      <c r="K2462" s="7">
        <f t="shared" si="351"/>
        <v>11.298329736606574</v>
      </c>
    </row>
    <row r="2463" spans="1:11" x14ac:dyDescent="0.2">
      <c r="A2463" s="11">
        <v>42984</v>
      </c>
      <c r="B2463" s="12">
        <v>7354.1000979999999</v>
      </c>
      <c r="C2463" s="4">
        <f t="shared" si="345"/>
        <v>-2.5531084690697042E-3</v>
      </c>
      <c r="D2463" s="4">
        <f t="shared" si="352"/>
        <v>1.4509140916531771E-7</v>
      </c>
      <c r="E2463" s="13">
        <f t="shared" si="346"/>
        <v>5.2212062033292139E-5</v>
      </c>
      <c r="F2463" s="4">
        <f t="shared" si="347"/>
        <v>-2.5532535604788696E-3</v>
      </c>
      <c r="G2463" s="6">
        <f t="shared" si="348"/>
        <v>-0.35335278900055295</v>
      </c>
      <c r="H2463" s="8">
        <f t="shared" si="353"/>
        <v>1</v>
      </c>
      <c r="I2463" s="6">
        <f t="shared" si="349"/>
        <v>3.9487308782152524</v>
      </c>
      <c r="J2463" s="15">
        <f t="shared" si="350"/>
        <v>42984</v>
      </c>
      <c r="K2463" s="7">
        <f t="shared" si="351"/>
        <v>11.493324886395108</v>
      </c>
    </row>
    <row r="2464" spans="1:11" x14ac:dyDescent="0.2">
      <c r="A2464" s="11">
        <v>42985</v>
      </c>
      <c r="B2464" s="12">
        <v>7397</v>
      </c>
      <c r="C2464" s="4">
        <f t="shared" si="345"/>
        <v>5.8165184513211954E-3</v>
      </c>
      <c r="D2464" s="4">
        <f t="shared" si="352"/>
        <v>1.4509140916531771E-7</v>
      </c>
      <c r="E2464" s="13">
        <f t="shared" si="346"/>
        <v>4.990612016571474E-5</v>
      </c>
      <c r="F2464" s="4">
        <f t="shared" si="347"/>
        <v>5.8163733599120304E-3</v>
      </c>
      <c r="G2464" s="6">
        <f t="shared" si="348"/>
        <v>0.82333271549023501</v>
      </c>
      <c r="H2464" s="8">
        <f t="shared" si="353"/>
        <v>0</v>
      </c>
      <c r="I2464" s="6">
        <f t="shared" si="349"/>
        <v>3.6948065436550701</v>
      </c>
      <c r="J2464" s="15">
        <f t="shared" si="350"/>
        <v>42985</v>
      </c>
      <c r="K2464" s="7">
        <f t="shared" si="351"/>
        <v>11.236658044955284</v>
      </c>
    </row>
    <row r="2465" spans="1:11" x14ac:dyDescent="0.2">
      <c r="A2465" s="11">
        <v>42986</v>
      </c>
      <c r="B2465" s="12">
        <v>7377.6000979999999</v>
      </c>
      <c r="C2465" s="4">
        <f t="shared" si="345"/>
        <v>-2.6261168519739913E-3</v>
      </c>
      <c r="D2465" s="4">
        <f t="shared" si="352"/>
        <v>1.4509140916531771E-7</v>
      </c>
      <c r="E2465" s="13">
        <f t="shared" si="346"/>
        <v>4.6653585807863442E-5</v>
      </c>
      <c r="F2465" s="4">
        <f t="shared" si="347"/>
        <v>-2.6262619433831567E-3</v>
      </c>
      <c r="G2465" s="6">
        <f t="shared" si="348"/>
        <v>-0.38449927546123724</v>
      </c>
      <c r="H2465" s="8">
        <f t="shared" si="353"/>
        <v>1</v>
      </c>
      <c r="I2465" s="6">
        <f t="shared" si="349"/>
        <v>3.993522004096635</v>
      </c>
      <c r="J2465" s="15">
        <f t="shared" si="350"/>
        <v>42986</v>
      </c>
      <c r="K2465" s="7">
        <f t="shared" si="351"/>
        <v>10.864325662179613</v>
      </c>
    </row>
    <row r="2466" spans="1:11" x14ac:dyDescent="0.2">
      <c r="A2466" s="11">
        <v>42989</v>
      </c>
      <c r="B2466" s="12">
        <v>7413.6000979999999</v>
      </c>
      <c r="C2466" s="4">
        <f t="shared" si="345"/>
        <v>4.8677687555369114E-3</v>
      </c>
      <c r="D2466" s="4">
        <f t="shared" si="352"/>
        <v>1.4509140916531771E-7</v>
      </c>
      <c r="E2466" s="13">
        <f t="shared" si="346"/>
        <v>4.5059480345184991E-5</v>
      </c>
      <c r="F2466" s="4">
        <f t="shared" si="347"/>
        <v>4.8676236641277465E-3</v>
      </c>
      <c r="G2466" s="6">
        <f t="shared" si="348"/>
        <v>0.72514340971407998</v>
      </c>
      <c r="H2466" s="8">
        <f t="shared" si="353"/>
        <v>0</v>
      </c>
      <c r="I2466" s="6">
        <f t="shared" si="349"/>
        <v>3.8219085622368336</v>
      </c>
      <c r="J2466" s="15">
        <f t="shared" si="350"/>
        <v>42989</v>
      </c>
      <c r="K2466" s="7">
        <f t="shared" si="351"/>
        <v>10.677100977012348</v>
      </c>
    </row>
    <row r="2467" spans="1:11" x14ac:dyDescent="0.2">
      <c r="A2467" s="11">
        <v>42990</v>
      </c>
      <c r="B2467" s="12">
        <v>7400.7001950000003</v>
      </c>
      <c r="C2467" s="4">
        <f t="shared" si="345"/>
        <v>-1.7415478295026749E-3</v>
      </c>
      <c r="D2467" s="4">
        <f t="shared" si="352"/>
        <v>1.4509140916531771E-7</v>
      </c>
      <c r="E2467" s="13">
        <f t="shared" si="346"/>
        <v>4.236628594747774E-5</v>
      </c>
      <c r="F2467" s="4">
        <f t="shared" si="347"/>
        <v>-1.7416929209118403E-3</v>
      </c>
      <c r="G2467" s="6">
        <f t="shared" si="348"/>
        <v>-0.26758476928554698</v>
      </c>
      <c r="H2467" s="8">
        <f t="shared" si="353"/>
        <v>1</v>
      </c>
      <c r="I2467" s="6">
        <f t="shared" si="349"/>
        <v>4.0798394898026284</v>
      </c>
      <c r="J2467" s="15">
        <f t="shared" si="350"/>
        <v>42990</v>
      </c>
      <c r="K2467" s="7">
        <f t="shared" si="351"/>
        <v>10.353101151206758</v>
      </c>
    </row>
    <row r="2468" spans="1:11" x14ac:dyDescent="0.2">
      <c r="A2468" s="11">
        <v>42991</v>
      </c>
      <c r="B2468" s="12">
        <v>7379.7001950000003</v>
      </c>
      <c r="C2468" s="4">
        <f t="shared" si="345"/>
        <v>-2.8416028763257866E-3</v>
      </c>
      <c r="D2468" s="4">
        <f t="shared" si="352"/>
        <v>1.4509140916531771E-7</v>
      </c>
      <c r="E2468" s="13">
        <f t="shared" si="346"/>
        <v>4.054821284386156E-5</v>
      </c>
      <c r="F2468" s="4">
        <f t="shared" si="347"/>
        <v>-2.841747967734952E-3</v>
      </c>
      <c r="G2468" s="6">
        <f t="shared" si="348"/>
        <v>-0.44627206179879086</v>
      </c>
      <c r="H2468" s="8">
        <f t="shared" si="353"/>
        <v>1</v>
      </c>
      <c r="I2468" s="6">
        <f t="shared" si="349"/>
        <v>4.0379915158618367</v>
      </c>
      <c r="J2468" s="15">
        <f t="shared" si="350"/>
        <v>42991</v>
      </c>
      <c r="K2468" s="7">
        <f t="shared" si="351"/>
        <v>10.128523016460482</v>
      </c>
    </row>
    <row r="2469" spans="1:11" x14ac:dyDescent="0.2">
      <c r="A2469" s="11">
        <v>42992</v>
      </c>
      <c r="B2469" s="12">
        <v>7295.3999020000001</v>
      </c>
      <c r="C2469" s="4">
        <f t="shared" si="345"/>
        <v>-1.1489014688296816E-2</v>
      </c>
      <c r="D2469" s="4">
        <f t="shared" si="352"/>
        <v>1.4509140916531771E-7</v>
      </c>
      <c r="E2469" s="13">
        <f t="shared" si="346"/>
        <v>3.9877904402110356E-5</v>
      </c>
      <c r="F2469" s="4">
        <f t="shared" si="347"/>
        <v>-1.1489159779705981E-2</v>
      </c>
      <c r="G2469" s="6">
        <f t="shared" si="348"/>
        <v>-1.8193745076504513</v>
      </c>
      <c r="H2469" s="8">
        <f t="shared" si="353"/>
        <v>1</v>
      </c>
      <c r="I2469" s="6">
        <f t="shared" si="349"/>
        <v>2.4908437481718262</v>
      </c>
      <c r="J2469" s="15">
        <f t="shared" si="350"/>
        <v>42992</v>
      </c>
      <c r="K2469" s="7">
        <f t="shared" si="351"/>
        <v>10.044456089671517</v>
      </c>
    </row>
    <row r="2470" spans="1:11" x14ac:dyDescent="0.2">
      <c r="A2470" s="11">
        <v>42993</v>
      </c>
      <c r="B2470" s="12">
        <v>7215.5</v>
      </c>
      <c r="C2470" s="4">
        <f t="shared" si="345"/>
        <v>-1.1012509221172785E-2</v>
      </c>
      <c r="D2470" s="4">
        <f t="shared" si="352"/>
        <v>1.4509140916531771E-7</v>
      </c>
      <c r="E2470" s="13">
        <f t="shared" si="346"/>
        <v>6.2338148710587029E-5</v>
      </c>
      <c r="F2470" s="4">
        <f t="shared" si="347"/>
        <v>-1.101265431258195E-2</v>
      </c>
      <c r="G2470" s="6">
        <f t="shared" si="348"/>
        <v>-1.3948100136063106</v>
      </c>
      <c r="H2470" s="8">
        <f t="shared" si="353"/>
        <v>1</v>
      </c>
      <c r="I2470" s="6">
        <f t="shared" si="349"/>
        <v>2.9497824701271487</v>
      </c>
      <c r="J2470" s="15">
        <f t="shared" si="350"/>
        <v>42993</v>
      </c>
      <c r="K2470" s="7">
        <f t="shared" si="351"/>
        <v>12.558483835152442</v>
      </c>
    </row>
    <row r="2471" spans="1:11" x14ac:dyDescent="0.2">
      <c r="A2471" s="11">
        <v>42996</v>
      </c>
      <c r="B2471" s="12">
        <v>7253.2998049999997</v>
      </c>
      <c r="C2471" s="4">
        <f t="shared" si="345"/>
        <v>5.2250209425265511E-3</v>
      </c>
      <c r="D2471" s="4">
        <f t="shared" si="352"/>
        <v>1.4509140916531771E-7</v>
      </c>
      <c r="E2471" s="13">
        <f t="shared" si="346"/>
        <v>8.0211702018760135E-5</v>
      </c>
      <c r="F2471" s="4">
        <f t="shared" si="347"/>
        <v>5.2248758511173861E-3</v>
      </c>
      <c r="G2471" s="6">
        <f t="shared" si="348"/>
        <v>0.58338748691707731</v>
      </c>
      <c r="H2471" s="8">
        <f t="shared" si="353"/>
        <v>0</v>
      </c>
      <c r="I2471" s="6">
        <f t="shared" si="349"/>
        <v>3.6263115584882883</v>
      </c>
      <c r="J2471" s="15">
        <f t="shared" si="350"/>
        <v>42996</v>
      </c>
      <c r="K2471" s="7">
        <f t="shared" si="351"/>
        <v>14.245546886920948</v>
      </c>
    </row>
    <row r="2472" spans="1:11" x14ac:dyDescent="0.2">
      <c r="A2472" s="11">
        <v>42997</v>
      </c>
      <c r="B2472" s="12">
        <v>7275.2998049999997</v>
      </c>
      <c r="C2472" s="4">
        <f t="shared" si="345"/>
        <v>3.0285116811911029E-3</v>
      </c>
      <c r="D2472" s="4">
        <f t="shared" si="352"/>
        <v>1.4509140916531771E-7</v>
      </c>
      <c r="E2472" s="13">
        <f t="shared" si="346"/>
        <v>7.3461667625106396E-5</v>
      </c>
      <c r="F2472" s="4">
        <f t="shared" si="347"/>
        <v>3.0283665897819375E-3</v>
      </c>
      <c r="G2472" s="6">
        <f t="shared" si="348"/>
        <v>0.35332799973535933</v>
      </c>
      <c r="H2472" s="8">
        <f t="shared" si="353"/>
        <v>0</v>
      </c>
      <c r="I2472" s="6">
        <f t="shared" si="349"/>
        <v>3.7780145374463849</v>
      </c>
      <c r="J2472" s="15">
        <f t="shared" si="350"/>
        <v>42997</v>
      </c>
      <c r="K2472" s="7">
        <f t="shared" si="351"/>
        <v>13.632975430606454</v>
      </c>
    </row>
    <row r="2473" spans="1:11" x14ac:dyDescent="0.2">
      <c r="A2473" s="11">
        <v>42998</v>
      </c>
      <c r="B2473" s="12">
        <v>7272</v>
      </c>
      <c r="C2473" s="4">
        <f t="shared" si="345"/>
        <v>-4.5366564253530606E-4</v>
      </c>
      <c r="D2473" s="4">
        <f t="shared" si="352"/>
        <v>1.4509140916531771E-7</v>
      </c>
      <c r="E2473" s="13">
        <f t="shared" si="346"/>
        <v>6.7490639740812889E-5</v>
      </c>
      <c r="F2473" s="4">
        <f t="shared" si="347"/>
        <v>-4.5381073394447135E-4</v>
      </c>
      <c r="G2473" s="6">
        <f t="shared" si="348"/>
        <v>-5.523991372160935E-2</v>
      </c>
      <c r="H2473" s="8">
        <f t="shared" si="353"/>
        <v>1</v>
      </c>
      <c r="I2473" s="6">
        <f t="shared" si="349"/>
        <v>3.8812965628652965</v>
      </c>
      <c r="J2473" s="15">
        <f t="shared" si="350"/>
        <v>42998</v>
      </c>
      <c r="K2473" s="7">
        <f t="shared" si="351"/>
        <v>13.067184797968407</v>
      </c>
    </row>
    <row r="2474" spans="1:11" x14ac:dyDescent="0.2">
      <c r="A2474" s="11">
        <v>42999</v>
      </c>
      <c r="B2474" s="12">
        <v>7263.8999020000001</v>
      </c>
      <c r="C2474" s="4">
        <f t="shared" si="345"/>
        <v>-1.1144956821439948E-3</v>
      </c>
      <c r="D2474" s="4">
        <f t="shared" si="352"/>
        <v>1.4509140916531771E-7</v>
      </c>
      <c r="E2474" s="13">
        <f t="shared" si="346"/>
        <v>6.2247025713107359E-5</v>
      </c>
      <c r="F2474" s="4">
        <f t="shared" si="347"/>
        <v>-1.1146407735531602E-3</v>
      </c>
      <c r="G2474" s="6">
        <f t="shared" si="348"/>
        <v>-0.14127835292442043</v>
      </c>
      <c r="H2474" s="8">
        <f t="shared" si="353"/>
        <v>1</v>
      </c>
      <c r="I2474" s="6">
        <f t="shared" si="349"/>
        <v>3.9132815820278402</v>
      </c>
      <c r="J2474" s="15">
        <f t="shared" si="350"/>
        <v>42999</v>
      </c>
      <c r="K2474" s="7">
        <f t="shared" si="351"/>
        <v>12.549301775563515</v>
      </c>
    </row>
    <row r="2475" spans="1:11" x14ac:dyDescent="0.2">
      <c r="A2475" s="11">
        <v>43000</v>
      </c>
      <c r="B2475" s="12">
        <v>7310.6000979999999</v>
      </c>
      <c r="C2475" s="4">
        <f t="shared" si="345"/>
        <v>6.4085019488860561E-3</v>
      </c>
      <c r="D2475" s="4">
        <f t="shared" si="352"/>
        <v>1.4509140916531771E-7</v>
      </c>
      <c r="E2475" s="13">
        <f t="shared" si="346"/>
        <v>5.7801376704342014E-5</v>
      </c>
      <c r="F2475" s="4">
        <f t="shared" si="347"/>
        <v>6.4083568574768912E-3</v>
      </c>
      <c r="G2475" s="6">
        <f t="shared" si="348"/>
        <v>0.84290299454139361</v>
      </c>
      <c r="H2475" s="8">
        <f t="shared" si="353"/>
        <v>0</v>
      </c>
      <c r="I2475" s="6">
        <f t="shared" si="349"/>
        <v>3.6050677197695902</v>
      </c>
      <c r="J2475" s="15">
        <f t="shared" si="350"/>
        <v>43000</v>
      </c>
      <c r="K2475" s="7">
        <f t="shared" si="351"/>
        <v>12.092869099679584</v>
      </c>
    </row>
    <row r="2476" spans="1:11" x14ac:dyDescent="0.2">
      <c r="A2476" s="11">
        <v>43003</v>
      </c>
      <c r="B2476" s="12">
        <v>7301.2998049999997</v>
      </c>
      <c r="C2476" s="4">
        <f t="shared" si="345"/>
        <v>-1.2729753581177785E-3</v>
      </c>
      <c r="D2476" s="4">
        <f t="shared" si="352"/>
        <v>1.4509140916531771E-7</v>
      </c>
      <c r="E2476" s="13">
        <f t="shared" si="346"/>
        <v>5.3637668287519685E-5</v>
      </c>
      <c r="F2476" s="4">
        <f t="shared" si="347"/>
        <v>-1.2731204495269439E-3</v>
      </c>
      <c r="G2476" s="6">
        <f t="shared" si="348"/>
        <v>-0.17383393011151729</v>
      </c>
      <c r="H2476" s="8">
        <f t="shared" si="353"/>
        <v>1</v>
      </c>
      <c r="I2476" s="6">
        <f t="shared" si="349"/>
        <v>3.9825818342433683</v>
      </c>
      <c r="J2476" s="15">
        <f t="shared" si="350"/>
        <v>43003</v>
      </c>
      <c r="K2476" s="7">
        <f t="shared" si="351"/>
        <v>11.649175969459161</v>
      </c>
    </row>
    <row r="2477" spans="1:11" x14ac:dyDescent="0.2">
      <c r="A2477" s="11">
        <v>43004</v>
      </c>
      <c r="B2477" s="12">
        <v>7285.7001950000003</v>
      </c>
      <c r="C2477" s="4">
        <f t="shared" si="345"/>
        <v>-2.1388381362675742E-3</v>
      </c>
      <c r="D2477" s="4">
        <f t="shared" si="352"/>
        <v>1.4509140916531771E-7</v>
      </c>
      <c r="E2477" s="13">
        <f t="shared" si="346"/>
        <v>5.0256000152641362E-5</v>
      </c>
      <c r="F2477" s="4">
        <f t="shared" si="347"/>
        <v>-2.1389832276767396E-3</v>
      </c>
      <c r="G2477" s="6">
        <f t="shared" si="348"/>
        <v>-0.3017264749659232</v>
      </c>
      <c r="H2477" s="8">
        <f t="shared" si="353"/>
        <v>1</v>
      </c>
      <c r="I2477" s="6">
        <f t="shared" si="349"/>
        <v>3.9847323400129993</v>
      </c>
      <c r="J2477" s="15">
        <f t="shared" si="350"/>
        <v>43004</v>
      </c>
      <c r="K2477" s="7">
        <f t="shared" si="351"/>
        <v>11.275978023487925</v>
      </c>
    </row>
    <row r="2478" spans="1:11" x14ac:dyDescent="0.2">
      <c r="A2478" s="11">
        <v>43005</v>
      </c>
      <c r="B2478" s="12">
        <v>7313.5</v>
      </c>
      <c r="C2478" s="4">
        <f t="shared" ref="C2478:C2540" si="354">LN(B2478/B2477)</f>
        <v>3.808405697471554E-3</v>
      </c>
      <c r="D2478" s="4">
        <f t="shared" si="352"/>
        <v>1.4509140916531771E-7</v>
      </c>
      <c r="E2478" s="13">
        <f t="shared" si="346"/>
        <v>4.7814197561694522E-5</v>
      </c>
      <c r="F2478" s="4">
        <f t="shared" si="347"/>
        <v>3.8082606060623886E-3</v>
      </c>
      <c r="G2478" s="6">
        <f t="shared" si="348"/>
        <v>0.55074203433768665</v>
      </c>
      <c r="H2478" s="8">
        <f t="shared" si="353"/>
        <v>0</v>
      </c>
      <c r="I2478" s="6">
        <f t="shared" si="349"/>
        <v>3.903497043826857</v>
      </c>
      <c r="J2478" s="15">
        <f t="shared" si="350"/>
        <v>43005</v>
      </c>
      <c r="K2478" s="7">
        <f t="shared" si="351"/>
        <v>10.998632634609047</v>
      </c>
    </row>
    <row r="2479" spans="1:11" x14ac:dyDescent="0.2">
      <c r="A2479" s="11">
        <v>43006</v>
      </c>
      <c r="B2479" s="12">
        <v>7322.7998049999997</v>
      </c>
      <c r="C2479" s="4">
        <f t="shared" si="354"/>
        <v>1.2707865205578803E-3</v>
      </c>
      <c r="D2479" s="4">
        <f t="shared" si="352"/>
        <v>1.4509140916531771E-7</v>
      </c>
      <c r="E2479" s="13">
        <f t="shared" si="346"/>
        <v>4.4803087355272983E-5</v>
      </c>
      <c r="F2479" s="4">
        <f t="shared" si="347"/>
        <v>1.2706414291487149E-3</v>
      </c>
      <c r="G2479" s="6">
        <f t="shared" si="348"/>
        <v>0.18983183260063974</v>
      </c>
      <c r="H2479" s="8">
        <f t="shared" si="353"/>
        <v>0</v>
      </c>
      <c r="I2479" s="6">
        <f t="shared" si="349"/>
        <v>4.0696601578298726</v>
      </c>
      <c r="J2479" s="15">
        <f t="shared" si="350"/>
        <v>43006</v>
      </c>
      <c r="K2479" s="7">
        <f t="shared" si="351"/>
        <v>10.646680750771138</v>
      </c>
    </row>
    <row r="2480" spans="1:11" x14ac:dyDescent="0.2">
      <c r="A2480" s="11">
        <v>43007</v>
      </c>
      <c r="B2480" s="12">
        <v>7372.7998049999997</v>
      </c>
      <c r="C2480" s="4">
        <f t="shared" si="354"/>
        <v>6.8047843251935547E-3</v>
      </c>
      <c r="D2480" s="4">
        <f t="shared" si="352"/>
        <v>1.4509140916531771E-7</v>
      </c>
      <c r="E2480" s="13">
        <f t="shared" si="346"/>
        <v>4.21394827042911E-5</v>
      </c>
      <c r="F2480" s="4">
        <f t="shared" si="347"/>
        <v>6.8046392337843898E-3</v>
      </c>
      <c r="G2480" s="6">
        <f t="shared" si="348"/>
        <v>1.0482394613962682</v>
      </c>
      <c r="H2480" s="8">
        <f t="shared" si="353"/>
        <v>0</v>
      </c>
      <c r="I2480" s="6">
        <f t="shared" si="349"/>
        <v>3.5689211952357853</v>
      </c>
      <c r="J2480" s="15">
        <f t="shared" si="350"/>
        <v>43007</v>
      </c>
      <c r="K2480" s="7">
        <f t="shared" si="351"/>
        <v>10.325351870123191</v>
      </c>
    </row>
    <row r="2481" spans="1:11" x14ac:dyDescent="0.2">
      <c r="A2481" s="11">
        <v>43010</v>
      </c>
      <c r="B2481" s="12">
        <v>7438.7998049999997</v>
      </c>
      <c r="C2481" s="4">
        <f t="shared" si="354"/>
        <v>8.9119931090735523E-3</v>
      </c>
      <c r="D2481" s="4">
        <f t="shared" si="352"/>
        <v>1.4509140916531771E-7</v>
      </c>
      <c r="E2481" s="13">
        <f t="shared" si="346"/>
        <v>3.9783278762767517E-5</v>
      </c>
      <c r="F2481" s="4">
        <f t="shared" si="347"/>
        <v>8.9118480176643873E-3</v>
      </c>
      <c r="G2481" s="6">
        <f t="shared" si="348"/>
        <v>1.4129197148481745</v>
      </c>
      <c r="H2481" s="8">
        <f t="shared" si="353"/>
        <v>0</v>
      </c>
      <c r="I2481" s="6">
        <f t="shared" si="349"/>
        <v>3.1489223392633248</v>
      </c>
      <c r="J2481" s="15">
        <f t="shared" si="350"/>
        <v>43010</v>
      </c>
      <c r="K2481" s="7">
        <f t="shared" si="351"/>
        <v>10.032531847435214</v>
      </c>
    </row>
    <row r="2482" spans="1:11" x14ac:dyDescent="0.2">
      <c r="A2482" s="11">
        <v>43011</v>
      </c>
      <c r="B2482" s="12">
        <v>7468.1000979999999</v>
      </c>
      <c r="C2482" s="4">
        <f t="shared" si="354"/>
        <v>3.9311098784627256E-3</v>
      </c>
      <c r="D2482" s="4">
        <f t="shared" si="352"/>
        <v>1.4509140916531771E-7</v>
      </c>
      <c r="E2482" s="13">
        <f t="shared" si="346"/>
        <v>3.7698999096111741E-5</v>
      </c>
      <c r="F2482" s="4">
        <f t="shared" si="347"/>
        <v>3.9309647870535607E-3</v>
      </c>
      <c r="G2482" s="6">
        <f t="shared" si="348"/>
        <v>0.64022738041879779</v>
      </c>
      <c r="H2482" s="8">
        <f t="shared" si="353"/>
        <v>0</v>
      </c>
      <c r="I2482" s="6">
        <f t="shared" si="349"/>
        <v>3.9690544239951189</v>
      </c>
      <c r="J2482" s="15">
        <f t="shared" si="350"/>
        <v>43011</v>
      </c>
      <c r="K2482" s="7">
        <f t="shared" si="351"/>
        <v>9.7661900305678415</v>
      </c>
    </row>
    <row r="2483" spans="1:11" x14ac:dyDescent="0.2">
      <c r="A2483" s="11">
        <v>43012</v>
      </c>
      <c r="B2483" s="12">
        <v>7467.6000979999999</v>
      </c>
      <c r="C2483" s="4">
        <f t="shared" si="354"/>
        <v>-6.6953673898844789E-5</v>
      </c>
      <c r="D2483" s="4">
        <f t="shared" si="352"/>
        <v>1.4509140916531771E-7</v>
      </c>
      <c r="E2483" s="13">
        <f t="shared" si="346"/>
        <v>3.5855261526423444E-5</v>
      </c>
      <c r="F2483" s="4">
        <f t="shared" si="347"/>
        <v>-6.7098765308010107E-5</v>
      </c>
      <c r="G2483" s="6">
        <f t="shared" si="348"/>
        <v>-1.120567652370837E-2</v>
      </c>
      <c r="H2483" s="8">
        <f t="shared" si="353"/>
        <v>1</v>
      </c>
      <c r="I2483" s="6">
        <f t="shared" si="349"/>
        <v>4.1990088015295735</v>
      </c>
      <c r="J2483" s="15">
        <f t="shared" si="350"/>
        <v>43012</v>
      </c>
      <c r="K2483" s="7">
        <f t="shared" si="351"/>
        <v>9.524379857074754</v>
      </c>
    </row>
    <row r="2484" spans="1:11" x14ac:dyDescent="0.2">
      <c r="A2484" s="11">
        <v>43013</v>
      </c>
      <c r="B2484" s="12">
        <v>7508</v>
      </c>
      <c r="C2484" s="4">
        <f t="shared" si="354"/>
        <v>5.3954432198674331E-3</v>
      </c>
      <c r="D2484" s="4">
        <f t="shared" si="352"/>
        <v>1.4509140916531771E-7</v>
      </c>
      <c r="E2484" s="13">
        <f t="shared" si="346"/>
        <v>3.4225143153299793E-5</v>
      </c>
      <c r="F2484" s="4">
        <f t="shared" si="347"/>
        <v>5.3952981284582681E-3</v>
      </c>
      <c r="G2484" s="6">
        <f t="shared" si="348"/>
        <v>0.92223757081961188</v>
      </c>
      <c r="H2484" s="8">
        <f t="shared" si="353"/>
        <v>0</v>
      </c>
      <c r="I2484" s="6">
        <f t="shared" si="349"/>
        <v>3.7970754003232212</v>
      </c>
      <c r="J2484" s="15">
        <f t="shared" si="350"/>
        <v>43013</v>
      </c>
      <c r="K2484" s="7">
        <f t="shared" si="351"/>
        <v>9.305353952314146</v>
      </c>
    </row>
    <row r="2485" spans="1:11" x14ac:dyDescent="0.2">
      <c r="A2485" s="11">
        <v>43014</v>
      </c>
      <c r="B2485" s="12">
        <v>7522.8999020000001</v>
      </c>
      <c r="C2485" s="4">
        <f t="shared" si="354"/>
        <v>1.9825701691301343E-3</v>
      </c>
      <c r="D2485" s="4">
        <f t="shared" si="352"/>
        <v>1.4509140916531771E-7</v>
      </c>
      <c r="E2485" s="13">
        <f t="shared" si="346"/>
        <v>3.2782315598910753E-5</v>
      </c>
      <c r="F2485" s="4">
        <f t="shared" si="347"/>
        <v>1.9824250777209689E-3</v>
      </c>
      <c r="G2485" s="6">
        <f t="shared" si="348"/>
        <v>0.34623978500159808</v>
      </c>
      <c r="H2485" s="8">
        <f t="shared" si="353"/>
        <v>0</v>
      </c>
      <c r="I2485" s="6">
        <f t="shared" si="349"/>
        <v>4.1839311457074579</v>
      </c>
      <c r="J2485" s="15">
        <f t="shared" si="350"/>
        <v>43014</v>
      </c>
      <c r="K2485" s="7">
        <f t="shared" si="351"/>
        <v>9.107099344206377</v>
      </c>
    </row>
    <row r="2486" spans="1:11" x14ac:dyDescent="0.2">
      <c r="A2486" s="11">
        <v>43017</v>
      </c>
      <c r="B2486" s="12">
        <v>7507.8999020000001</v>
      </c>
      <c r="C2486" s="4">
        <f t="shared" si="354"/>
        <v>-1.9959024370135112E-3</v>
      </c>
      <c r="D2486" s="4">
        <f t="shared" si="352"/>
        <v>1.4509140916531771E-7</v>
      </c>
      <c r="E2486" s="13">
        <f t="shared" si="346"/>
        <v>3.1506001574854253E-5</v>
      </c>
      <c r="F2486" s="4">
        <f t="shared" si="347"/>
        <v>-1.9960475284226766E-3</v>
      </c>
      <c r="G2486" s="6">
        <f t="shared" si="348"/>
        <v>-0.35561021932571568</v>
      </c>
      <c r="H2486" s="8">
        <f t="shared" si="353"/>
        <v>1</v>
      </c>
      <c r="I2486" s="6">
        <f t="shared" si="349"/>
        <v>4.2004984047982088</v>
      </c>
      <c r="J2486" s="15">
        <f t="shared" si="350"/>
        <v>43017</v>
      </c>
      <c r="K2486" s="7">
        <f t="shared" si="351"/>
        <v>8.9280560025338804</v>
      </c>
    </row>
    <row r="2487" spans="1:11" x14ac:dyDescent="0.2">
      <c r="A2487" s="11">
        <v>43018</v>
      </c>
      <c r="B2487" s="12">
        <v>7538.2998049999997</v>
      </c>
      <c r="C2487" s="4">
        <f t="shared" si="354"/>
        <v>4.0408800837307803E-3</v>
      </c>
      <c r="D2487" s="4">
        <f t="shared" si="352"/>
        <v>1.4509140916531771E-7</v>
      </c>
      <c r="E2487" s="13">
        <f t="shared" si="346"/>
        <v>3.1118145907975944E-5</v>
      </c>
      <c r="F2487" s="4">
        <f t="shared" si="347"/>
        <v>4.0407349923216153E-3</v>
      </c>
      <c r="G2487" s="6">
        <f t="shared" si="348"/>
        <v>0.72435841905423926</v>
      </c>
      <c r="H2487" s="8">
        <f t="shared" si="353"/>
        <v>0</v>
      </c>
      <c r="I2487" s="6">
        <f t="shared" si="349"/>
        <v>4.007573626778707</v>
      </c>
      <c r="J2487" s="15">
        <f t="shared" si="350"/>
        <v>43018</v>
      </c>
      <c r="K2487" s="7">
        <f t="shared" si="351"/>
        <v>8.8729312601405361</v>
      </c>
    </row>
    <row r="2488" spans="1:11" x14ac:dyDescent="0.2">
      <c r="A2488" s="11">
        <v>43019</v>
      </c>
      <c r="B2488" s="12">
        <v>7533.7998049999997</v>
      </c>
      <c r="C2488" s="4">
        <f t="shared" si="354"/>
        <v>-5.9712982930738335E-4</v>
      </c>
      <c r="D2488" s="4">
        <f t="shared" si="352"/>
        <v>1.4509140916531771E-7</v>
      </c>
      <c r="E2488" s="13">
        <f t="shared" si="346"/>
        <v>3.0033890019673102E-5</v>
      </c>
      <c r="F2488" s="4">
        <f t="shared" si="347"/>
        <v>-5.9727492071654864E-4</v>
      </c>
      <c r="G2488" s="6">
        <f t="shared" si="348"/>
        <v>-0.10898544109919037</v>
      </c>
      <c r="H2488" s="8">
        <f t="shared" si="353"/>
        <v>1</v>
      </c>
      <c r="I2488" s="6">
        <f t="shared" si="349"/>
        <v>4.2817146268963739</v>
      </c>
      <c r="J2488" s="15">
        <f t="shared" si="350"/>
        <v>43019</v>
      </c>
      <c r="K2488" s="7">
        <f t="shared" si="351"/>
        <v>8.7169800819878525</v>
      </c>
    </row>
    <row r="2489" spans="1:11" x14ac:dyDescent="0.2">
      <c r="A2489" s="11">
        <v>43020</v>
      </c>
      <c r="B2489" s="12">
        <v>7556.2001950000003</v>
      </c>
      <c r="C2489" s="4">
        <f t="shared" si="354"/>
        <v>2.9689074160175306E-3</v>
      </c>
      <c r="D2489" s="4">
        <f t="shared" si="352"/>
        <v>1.4509140916531771E-7</v>
      </c>
      <c r="E2489" s="13">
        <f t="shared" si="346"/>
        <v>2.9141127754553404E-5</v>
      </c>
      <c r="F2489" s="4">
        <f t="shared" si="347"/>
        <v>2.9687623246083652E-3</v>
      </c>
      <c r="G2489" s="6">
        <f t="shared" si="348"/>
        <v>0.54994879208121517</v>
      </c>
      <c r="H2489" s="8">
        <f t="shared" si="353"/>
        <v>0</v>
      </c>
      <c r="I2489" s="6">
        <f t="shared" si="349"/>
        <v>4.1515196581853742</v>
      </c>
      <c r="J2489" s="15">
        <f t="shared" si="350"/>
        <v>43020</v>
      </c>
      <c r="K2489" s="7">
        <f t="shared" si="351"/>
        <v>8.5864459014786849</v>
      </c>
    </row>
    <row r="2490" spans="1:11" x14ac:dyDescent="0.2">
      <c r="A2490" s="11">
        <v>43021</v>
      </c>
      <c r="B2490" s="12">
        <v>7535.3999020000001</v>
      </c>
      <c r="C2490" s="4">
        <f t="shared" si="354"/>
        <v>-2.756540862102792E-3</v>
      </c>
      <c r="D2490" s="4">
        <f t="shared" si="352"/>
        <v>1.4509140916531771E-7</v>
      </c>
      <c r="E2490" s="13">
        <f t="shared" si="346"/>
        <v>2.8285035149698051E-5</v>
      </c>
      <c r="F2490" s="4">
        <f t="shared" si="347"/>
        <v>-2.7566859535119574E-3</v>
      </c>
      <c r="G2490" s="6">
        <f t="shared" si="348"/>
        <v>-0.51833308664365385</v>
      </c>
      <c r="H2490" s="8">
        <f t="shared" si="353"/>
        <v>1</v>
      </c>
      <c r="I2490" s="6">
        <f t="shared" si="349"/>
        <v>4.1833157156767857</v>
      </c>
      <c r="J2490" s="15">
        <f t="shared" si="350"/>
        <v>43021</v>
      </c>
      <c r="K2490" s="7">
        <f t="shared" si="351"/>
        <v>8.4593817107833633</v>
      </c>
    </row>
    <row r="2491" spans="1:11" x14ac:dyDescent="0.2">
      <c r="A2491" s="11">
        <v>43024</v>
      </c>
      <c r="B2491" s="12">
        <v>7527</v>
      </c>
      <c r="C2491" s="4">
        <f t="shared" si="354"/>
        <v>-1.1153472123222488E-3</v>
      </c>
      <c r="D2491" s="4">
        <f t="shared" si="352"/>
        <v>1.4509140916531771E-7</v>
      </c>
      <c r="E2491" s="13">
        <f t="shared" si="346"/>
        <v>2.8941405155791935E-5</v>
      </c>
      <c r="F2491" s="4">
        <f t="shared" si="347"/>
        <v>-1.1154923037314142E-3</v>
      </c>
      <c r="G2491" s="6">
        <f t="shared" si="348"/>
        <v>-0.20735130438127855</v>
      </c>
      <c r="H2491" s="8">
        <f t="shared" si="353"/>
        <v>1</v>
      </c>
      <c r="I2491" s="6">
        <f t="shared" si="349"/>
        <v>4.2846828269984591</v>
      </c>
      <c r="J2491" s="15">
        <f t="shared" si="350"/>
        <v>43024</v>
      </c>
      <c r="K2491" s="7">
        <f t="shared" si="351"/>
        <v>8.5569711372747772</v>
      </c>
    </row>
    <row r="2492" spans="1:11" x14ac:dyDescent="0.2">
      <c r="A2492" s="11">
        <v>43025</v>
      </c>
      <c r="B2492" s="12">
        <v>7516.2001950000003</v>
      </c>
      <c r="C2492" s="4">
        <f t="shared" si="354"/>
        <v>-1.4358390123700164E-3</v>
      </c>
      <c r="D2492" s="4">
        <f t="shared" si="352"/>
        <v>1.4509140916531771E-7</v>
      </c>
      <c r="E2492" s="13">
        <f t="shared" si="346"/>
        <v>2.833983726694159E-5</v>
      </c>
      <c r="F2492" s="4">
        <f t="shared" si="347"/>
        <v>-1.4359841037791818E-3</v>
      </c>
      <c r="G2492" s="6">
        <f t="shared" si="348"/>
        <v>-0.26974348010753557</v>
      </c>
      <c r="H2492" s="8">
        <f t="shared" si="353"/>
        <v>1</v>
      </c>
      <c r="I2492" s="6">
        <f t="shared" si="349"/>
        <v>4.2803017272084825</v>
      </c>
      <c r="J2492" s="15">
        <f t="shared" si="350"/>
        <v>43025</v>
      </c>
      <c r="K2492" s="7">
        <f t="shared" si="351"/>
        <v>8.4675727505207909</v>
      </c>
    </row>
    <row r="2493" spans="1:11" x14ac:dyDescent="0.2">
      <c r="A2493" s="11">
        <v>43026</v>
      </c>
      <c r="B2493" s="12">
        <v>7542.8999020000001</v>
      </c>
      <c r="C2493" s="4">
        <f t="shared" si="354"/>
        <v>3.5459934265673278E-3</v>
      </c>
      <c r="D2493" s="4">
        <f t="shared" si="352"/>
        <v>1.4509140916531771E-7</v>
      </c>
      <c r="E2493" s="13">
        <f t="shared" si="346"/>
        <v>2.7959812691680914E-5</v>
      </c>
      <c r="F2493" s="4">
        <f t="shared" si="347"/>
        <v>3.5458483351581624E-3</v>
      </c>
      <c r="G2493" s="6">
        <f t="shared" si="348"/>
        <v>0.67058375283919114</v>
      </c>
      <c r="H2493" s="8">
        <f t="shared" si="353"/>
        <v>0</v>
      </c>
      <c r="I2493" s="6">
        <f t="shared" si="349"/>
        <v>4.098591351896455</v>
      </c>
      <c r="J2493" s="15">
        <f t="shared" si="350"/>
        <v>43026</v>
      </c>
      <c r="K2493" s="7">
        <f t="shared" si="351"/>
        <v>8.4106079512692009</v>
      </c>
    </row>
    <row r="2494" spans="1:11" x14ac:dyDescent="0.2">
      <c r="A2494" s="11">
        <v>43027</v>
      </c>
      <c r="B2494" s="12">
        <v>7523</v>
      </c>
      <c r="C2494" s="4">
        <f t="shared" si="354"/>
        <v>-2.641715888507791E-3</v>
      </c>
      <c r="D2494" s="4">
        <f t="shared" si="352"/>
        <v>1.4509140916531771E-7</v>
      </c>
      <c r="E2494" s="13">
        <f t="shared" si="346"/>
        <v>2.7240053040098829E-5</v>
      </c>
      <c r="F2494" s="4">
        <f t="shared" si="347"/>
        <v>-2.6418609799169564E-3</v>
      </c>
      <c r="G2494" s="6">
        <f t="shared" si="348"/>
        <v>-0.50618117078219116</v>
      </c>
      <c r="H2494" s="8">
        <f t="shared" si="353"/>
        <v>1</v>
      </c>
      <c r="I2494" s="6">
        <f t="shared" si="349"/>
        <v>4.2083628427404447</v>
      </c>
      <c r="J2494" s="15">
        <f t="shared" si="350"/>
        <v>43027</v>
      </c>
      <c r="K2494" s="7">
        <f t="shared" si="351"/>
        <v>8.3016464747331913</v>
      </c>
    </row>
    <row r="2495" spans="1:11" x14ac:dyDescent="0.2">
      <c r="A2495" s="11">
        <v>43028</v>
      </c>
      <c r="B2495" s="12">
        <v>7523.2001950000003</v>
      </c>
      <c r="C2495" s="4">
        <f t="shared" si="354"/>
        <v>2.6610705349853453E-5</v>
      </c>
      <c r="D2495" s="4">
        <f t="shared" si="352"/>
        <v>1.4509140916531771E-7</v>
      </c>
      <c r="E2495" s="13">
        <f t="shared" si="346"/>
        <v>2.7901707462228932E-5</v>
      </c>
      <c r="F2495" s="4">
        <f t="shared" si="347"/>
        <v>2.6465613940688135E-5</v>
      </c>
      <c r="G2495" s="6">
        <f t="shared" si="348"/>
        <v>5.0103329004971831E-3</v>
      </c>
      <c r="H2495" s="8">
        <f t="shared" si="353"/>
        <v>0</v>
      </c>
      <c r="I2495" s="6">
        <f t="shared" si="349"/>
        <v>4.3244602509006977</v>
      </c>
      <c r="J2495" s="15">
        <f t="shared" si="350"/>
        <v>43028</v>
      </c>
      <c r="K2495" s="7">
        <f t="shared" si="351"/>
        <v>8.4018640717068962</v>
      </c>
    </row>
    <row r="2496" spans="1:11" x14ac:dyDescent="0.2">
      <c r="A2496" s="11">
        <v>43031</v>
      </c>
      <c r="B2496" s="12">
        <v>7524.5</v>
      </c>
      <c r="C2496" s="4">
        <f t="shared" si="354"/>
        <v>1.7275796120188989E-4</v>
      </c>
      <c r="D2496" s="4">
        <f t="shared" si="352"/>
        <v>1.4509140916531771E-7</v>
      </c>
      <c r="E2496" s="13">
        <f t="shared" si="346"/>
        <v>2.7188653606400056E-5</v>
      </c>
      <c r="F2496" s="4">
        <f t="shared" si="347"/>
        <v>1.7261286979272457E-4</v>
      </c>
      <c r="G2496" s="6">
        <f t="shared" si="348"/>
        <v>3.3103912255001942E-2</v>
      </c>
      <c r="H2496" s="8">
        <f t="shared" si="353"/>
        <v>0</v>
      </c>
      <c r="I2496" s="6">
        <f t="shared" si="349"/>
        <v>4.3368689415499286</v>
      </c>
      <c r="J2496" s="15">
        <f t="shared" si="350"/>
        <v>43031</v>
      </c>
      <c r="K2496" s="7">
        <f t="shared" si="351"/>
        <v>8.2938105611469179</v>
      </c>
    </row>
    <row r="2497" spans="1:11" x14ac:dyDescent="0.2">
      <c r="A2497" s="11">
        <v>43032</v>
      </c>
      <c r="B2497" s="12">
        <v>7526.5</v>
      </c>
      <c r="C2497" s="4">
        <f t="shared" si="354"/>
        <v>2.6576307378527056E-4</v>
      </c>
      <c r="D2497" s="4">
        <f t="shared" si="352"/>
        <v>1.4509140916531771E-7</v>
      </c>
      <c r="E2497" s="13">
        <f t="shared" si="346"/>
        <v>2.6557891715740625E-5</v>
      </c>
      <c r="F2497" s="4">
        <f t="shared" si="347"/>
        <v>2.6561798237610527E-4</v>
      </c>
      <c r="G2497" s="6">
        <f t="shared" si="348"/>
        <v>5.1541929857261477E-2</v>
      </c>
      <c r="H2497" s="8">
        <f t="shared" si="353"/>
        <v>0</v>
      </c>
      <c r="I2497" s="6">
        <f t="shared" si="349"/>
        <v>4.3478249888681582</v>
      </c>
      <c r="J2497" s="15">
        <f t="shared" si="350"/>
        <v>43032</v>
      </c>
      <c r="K2497" s="7">
        <f t="shared" si="351"/>
        <v>8.197040078029616</v>
      </c>
    </row>
    <row r="2498" spans="1:11" x14ac:dyDescent="0.2">
      <c r="A2498" s="11">
        <v>43033</v>
      </c>
      <c r="B2498" s="12">
        <v>7447.2001950000003</v>
      </c>
      <c r="C2498" s="4">
        <f t="shared" si="354"/>
        <v>-1.0591977313941075E-2</v>
      </c>
      <c r="D2498" s="4">
        <f t="shared" si="352"/>
        <v>1.4509140916531771E-7</v>
      </c>
      <c r="E2498" s="13">
        <f t="shared" si="346"/>
        <v>2.5999924656933018E-5</v>
      </c>
      <c r="F2498" s="4">
        <f t="shared" si="347"/>
        <v>-1.059212240535024E-2</v>
      </c>
      <c r="G2498" s="6">
        <f t="shared" si="348"/>
        <v>-2.0772891188449045</v>
      </c>
      <c r="H2498" s="8">
        <f t="shared" si="353"/>
        <v>1</v>
      </c>
      <c r="I2498" s="6">
        <f t="shared" si="349"/>
        <v>2.2022048840382369</v>
      </c>
      <c r="J2498" s="15">
        <f t="shared" si="350"/>
        <v>43033</v>
      </c>
      <c r="K2498" s="7">
        <f t="shared" si="351"/>
        <v>8.1104752870618224</v>
      </c>
    </row>
    <row r="2499" spans="1:11" x14ac:dyDescent="0.2">
      <c r="A2499" s="11">
        <v>43034</v>
      </c>
      <c r="B2499" s="12">
        <v>7486.5</v>
      </c>
      <c r="C2499" s="4">
        <f t="shared" si="354"/>
        <v>5.2632495911561225E-3</v>
      </c>
      <c r="D2499" s="4">
        <f t="shared" si="352"/>
        <v>1.4509140916531771E-7</v>
      </c>
      <c r="E2499" s="13">
        <f t="shared" si="346"/>
        <v>4.6377062309355829E-5</v>
      </c>
      <c r="F2499" s="4">
        <f t="shared" si="347"/>
        <v>5.2631044997469576E-3</v>
      </c>
      <c r="G2499" s="6">
        <f t="shared" si="348"/>
        <v>0.77284139435945653</v>
      </c>
      <c r="H2499" s="8">
        <f t="shared" si="353"/>
        <v>0</v>
      </c>
      <c r="I2499" s="6">
        <f t="shared" si="349"/>
        <v>3.7717723402490146</v>
      </c>
      <c r="J2499" s="15">
        <f t="shared" si="350"/>
        <v>43034</v>
      </c>
      <c r="K2499" s="7">
        <f t="shared" si="351"/>
        <v>10.832080485422468</v>
      </c>
    </row>
    <row r="2500" spans="1:11" x14ac:dyDescent="0.2">
      <c r="A2500" s="11">
        <v>43035</v>
      </c>
      <c r="B2500" s="12">
        <v>7505</v>
      </c>
      <c r="C2500" s="4">
        <f t="shared" si="354"/>
        <v>2.4680664897887535E-3</v>
      </c>
      <c r="D2500" s="4">
        <f t="shared" si="352"/>
        <v>1.4509140916531771E-7</v>
      </c>
      <c r="E2500" s="13">
        <f t="shared" si="346"/>
        <v>4.3531808697302985E-5</v>
      </c>
      <c r="F2500" s="4">
        <f t="shared" si="347"/>
        <v>2.4679213983795881E-3</v>
      </c>
      <c r="G2500" s="6">
        <f t="shared" si="348"/>
        <v>0.37404854317022485</v>
      </c>
      <c r="H2500" s="8">
        <f t="shared" si="353"/>
        <v>0</v>
      </c>
      <c r="I2500" s="6">
        <f t="shared" si="349"/>
        <v>4.0321146368066971</v>
      </c>
      <c r="J2500" s="15">
        <f t="shared" si="350"/>
        <v>43035</v>
      </c>
      <c r="K2500" s="7">
        <f t="shared" si="351"/>
        <v>10.494545059419039</v>
      </c>
    </row>
    <row r="2501" spans="1:11" x14ac:dyDescent="0.2">
      <c r="A2501" s="11">
        <v>43038</v>
      </c>
      <c r="B2501" s="12">
        <v>7487.7998049999997</v>
      </c>
      <c r="C2501" s="4">
        <f t="shared" si="354"/>
        <v>-2.2944617109087791E-3</v>
      </c>
      <c r="D2501" s="4">
        <f t="shared" si="352"/>
        <v>1.4509140916531771E-7</v>
      </c>
      <c r="E2501" s="13">
        <f t="shared" si="346"/>
        <v>4.1014919498719458E-5</v>
      </c>
      <c r="F2501" s="4">
        <f t="shared" si="347"/>
        <v>-2.2946068023179445E-3</v>
      </c>
      <c r="G2501" s="6">
        <f t="shared" si="348"/>
        <v>-0.35829219279143953</v>
      </c>
      <c r="H2501" s="8">
        <f t="shared" si="353"/>
        <v>1</v>
      </c>
      <c r="I2501" s="6">
        <f t="shared" si="349"/>
        <v>4.0676621527073209</v>
      </c>
      <c r="J2501" s="15">
        <f t="shared" si="350"/>
        <v>43038</v>
      </c>
      <c r="K2501" s="7">
        <f t="shared" si="351"/>
        <v>10.18664548964772</v>
      </c>
    </row>
    <row r="2502" spans="1:11" x14ac:dyDescent="0.2">
      <c r="A2502" s="11">
        <v>43039</v>
      </c>
      <c r="B2502" s="12">
        <v>7493.1000979999999</v>
      </c>
      <c r="C2502" s="4">
        <f t="shared" si="354"/>
        <v>7.0760678670537093E-4</v>
      </c>
      <c r="D2502" s="4">
        <f t="shared" si="352"/>
        <v>1.4509140916531771E-7</v>
      </c>
      <c r="E2502" s="13">
        <f t="shared" si="346"/>
        <v>3.9767961409244175E-5</v>
      </c>
      <c r="F2502" s="4">
        <f t="shared" si="347"/>
        <v>7.0746169529620564E-4</v>
      </c>
      <c r="G2502" s="6">
        <f t="shared" si="348"/>
        <v>0.11218538071374166</v>
      </c>
      <c r="H2502" s="8">
        <f t="shared" si="353"/>
        <v>0</v>
      </c>
      <c r="I2502" s="6">
        <f t="shared" si="349"/>
        <v>4.1409931667571707</v>
      </c>
      <c r="J2502" s="15">
        <f t="shared" si="350"/>
        <v>43039</v>
      </c>
      <c r="K2502" s="7">
        <f t="shared" si="351"/>
        <v>10.030600299353361</v>
      </c>
    </row>
    <row r="2503" spans="1:11" x14ac:dyDescent="0.2">
      <c r="A2503" s="11">
        <v>43040</v>
      </c>
      <c r="B2503" s="12">
        <v>7488</v>
      </c>
      <c r="C2503" s="4">
        <f t="shared" si="354"/>
        <v>-6.808709859308646E-4</v>
      </c>
      <c r="D2503" s="4">
        <f t="shared" si="352"/>
        <v>1.4509140916531771E-7</v>
      </c>
      <c r="E2503" s="13">
        <f t="shared" si="346"/>
        <v>3.7685449484410889E-5</v>
      </c>
      <c r="F2503" s="4">
        <f t="shared" si="347"/>
        <v>-6.8101607734002989E-4</v>
      </c>
      <c r="G2503" s="6">
        <f t="shared" si="348"/>
        <v>-0.11093549230604251</v>
      </c>
      <c r="H2503" s="8">
        <f t="shared" si="353"/>
        <v>1</v>
      </c>
      <c r="I2503" s="6">
        <f t="shared" si="349"/>
        <v>4.168026371734185</v>
      </c>
      <c r="J2503" s="15">
        <f t="shared" si="350"/>
        <v>43040</v>
      </c>
      <c r="K2503" s="7">
        <f t="shared" si="351"/>
        <v>9.7644348118854047</v>
      </c>
    </row>
    <row r="2504" spans="1:11" x14ac:dyDescent="0.2">
      <c r="A2504" s="11">
        <v>43041</v>
      </c>
      <c r="B2504" s="12">
        <v>7555.2998049999997</v>
      </c>
      <c r="C2504" s="4">
        <f t="shared" si="354"/>
        <v>8.9475387534593814E-3</v>
      </c>
      <c r="D2504" s="4">
        <f t="shared" si="352"/>
        <v>1.4509140916531771E-7</v>
      </c>
      <c r="E2504" s="13">
        <f t="shared" si="346"/>
        <v>3.5929550848701669E-5</v>
      </c>
      <c r="F2504" s="4">
        <f t="shared" si="347"/>
        <v>8.9473936620502164E-3</v>
      </c>
      <c r="G2504" s="6">
        <f t="shared" si="348"/>
        <v>1.4926935338134102</v>
      </c>
      <c r="H2504" s="8">
        <f t="shared" si="353"/>
        <v>0</v>
      </c>
      <c r="I2504" s="6">
        <f t="shared" si="349"/>
        <v>3.083969702675601</v>
      </c>
      <c r="J2504" s="15">
        <f t="shared" si="350"/>
        <v>43041</v>
      </c>
      <c r="K2504" s="7">
        <f t="shared" si="351"/>
        <v>9.5342416398586849</v>
      </c>
    </row>
    <row r="2505" spans="1:11" x14ac:dyDescent="0.2">
      <c r="A2505" s="11">
        <v>43042</v>
      </c>
      <c r="B2505" s="12">
        <v>7560.3999020000001</v>
      </c>
      <c r="C2505" s="4">
        <f t="shared" si="354"/>
        <v>6.7480795363687772E-4</v>
      </c>
      <c r="D2505" s="4">
        <f t="shared" si="352"/>
        <v>1.4509140916531771E-7</v>
      </c>
      <c r="E2505" s="13">
        <f t="shared" si="346"/>
        <v>3.4290021379642372E-5</v>
      </c>
      <c r="F2505" s="4">
        <f t="shared" si="347"/>
        <v>6.7466286222771243E-4</v>
      </c>
      <c r="G2505" s="6">
        <f t="shared" si="348"/>
        <v>0.11521338235003997</v>
      </c>
      <c r="H2505" s="8">
        <f t="shared" si="353"/>
        <v>0</v>
      </c>
      <c r="I2505" s="6">
        <f t="shared" si="349"/>
        <v>4.214752489056397</v>
      </c>
      <c r="J2505" s="15">
        <f t="shared" si="350"/>
        <v>43042</v>
      </c>
      <c r="K2505" s="7">
        <f t="shared" si="351"/>
        <v>9.3141695330552796</v>
      </c>
    </row>
    <row r="2506" spans="1:11" x14ac:dyDescent="0.2">
      <c r="A2506" s="11">
        <v>43045</v>
      </c>
      <c r="B2506" s="12">
        <v>7562.2998049999997</v>
      </c>
      <c r="C2506" s="4">
        <f t="shared" si="354"/>
        <v>2.5126505806579791E-4</v>
      </c>
      <c r="D2506" s="4">
        <f t="shared" si="352"/>
        <v>1.4509140916531771E-7</v>
      </c>
      <c r="E2506" s="13">
        <f t="shared" si="346"/>
        <v>3.2839706372939879E-5</v>
      </c>
      <c r="F2506" s="4">
        <f t="shared" si="347"/>
        <v>2.5111996665663262E-4</v>
      </c>
      <c r="G2506" s="6">
        <f t="shared" si="348"/>
        <v>4.3820932231598948E-2</v>
      </c>
      <c r="H2506" s="8">
        <f t="shared" si="353"/>
        <v>0</v>
      </c>
      <c r="I2506" s="6">
        <f t="shared" si="349"/>
        <v>4.242037437024857</v>
      </c>
      <c r="J2506" s="15">
        <f t="shared" si="350"/>
        <v>43045</v>
      </c>
      <c r="K2506" s="7">
        <f t="shared" si="351"/>
        <v>9.1150675874366343</v>
      </c>
    </row>
    <row r="2507" spans="1:11" x14ac:dyDescent="0.2">
      <c r="A2507" s="11">
        <v>43046</v>
      </c>
      <c r="B2507" s="12">
        <v>7513.1000979999999</v>
      </c>
      <c r="C2507" s="4">
        <f t="shared" si="354"/>
        <v>-6.5271743359145585E-3</v>
      </c>
      <c r="D2507" s="4">
        <f t="shared" si="352"/>
        <v>1.4509140916531771E-7</v>
      </c>
      <c r="E2507" s="13">
        <f t="shared" si="346"/>
        <v>3.1556769006847087E-5</v>
      </c>
      <c r="F2507" s="4">
        <f t="shared" si="347"/>
        <v>-6.5273194273237235E-3</v>
      </c>
      <c r="G2507" s="6">
        <f t="shared" si="348"/>
        <v>-1.1619531051134655</v>
      </c>
      <c r="H2507" s="8">
        <f t="shared" si="353"/>
        <v>1</v>
      </c>
      <c r="I2507" s="6">
        <f t="shared" si="349"/>
        <v>3.5878551792720668</v>
      </c>
      <c r="J2507" s="15">
        <f t="shared" si="350"/>
        <v>43046</v>
      </c>
      <c r="K2507" s="7">
        <f t="shared" si="351"/>
        <v>8.9352462521926697</v>
      </c>
    </row>
    <row r="2508" spans="1:11" x14ac:dyDescent="0.2">
      <c r="A2508" s="11">
        <v>43047</v>
      </c>
      <c r="B2508" s="12">
        <v>7529.7001950000003</v>
      </c>
      <c r="C2508" s="4">
        <f t="shared" si="354"/>
        <v>2.207049673600284E-3</v>
      </c>
      <c r="D2508" s="4">
        <f t="shared" si="352"/>
        <v>1.4509140916531771E-7</v>
      </c>
      <c r="E2508" s="13">
        <f t="shared" si="346"/>
        <v>3.8347654005583051E-5</v>
      </c>
      <c r="F2508" s="4">
        <f t="shared" si="347"/>
        <v>2.2069045821911186E-3</v>
      </c>
      <c r="G2508" s="6">
        <f t="shared" si="348"/>
        <v>0.35638068336371975</v>
      </c>
      <c r="H2508" s="8">
        <f t="shared" si="353"/>
        <v>0</v>
      </c>
      <c r="I2508" s="6">
        <f t="shared" si="349"/>
        <v>4.1019664736976598</v>
      </c>
      <c r="J2508" s="15">
        <f t="shared" si="350"/>
        <v>43047</v>
      </c>
      <c r="K2508" s="7">
        <f t="shared" si="351"/>
        <v>9.8498509955290761</v>
      </c>
    </row>
    <row r="2509" spans="1:11" x14ac:dyDescent="0.2">
      <c r="A2509" s="11">
        <v>43048</v>
      </c>
      <c r="B2509" s="12">
        <v>7484.1000979999999</v>
      </c>
      <c r="C2509" s="4">
        <f t="shared" si="354"/>
        <v>-6.0744430225482589E-3</v>
      </c>
      <c r="D2509" s="4">
        <f t="shared" si="352"/>
        <v>1.4509140916531771E-7</v>
      </c>
      <c r="E2509" s="13">
        <f t="shared" si="346"/>
        <v>3.6429056610397901E-5</v>
      </c>
      <c r="F2509" s="4">
        <f t="shared" si="347"/>
        <v>-6.0745881139574239E-3</v>
      </c>
      <c r="G2509" s="6">
        <f t="shared" si="348"/>
        <v>-1.0064515515706265</v>
      </c>
      <c r="H2509" s="8">
        <f t="shared" si="353"/>
        <v>1</v>
      </c>
      <c r="I2509" s="6">
        <f t="shared" si="349"/>
        <v>3.6846610255823919</v>
      </c>
      <c r="J2509" s="15">
        <f t="shared" si="350"/>
        <v>43048</v>
      </c>
      <c r="K2509" s="7">
        <f t="shared" si="351"/>
        <v>9.6002871428049854</v>
      </c>
    </row>
    <row r="2510" spans="1:11" x14ac:dyDescent="0.2">
      <c r="A2510" s="11">
        <v>43049</v>
      </c>
      <c r="B2510" s="12">
        <v>7433</v>
      </c>
      <c r="C2510" s="4">
        <f t="shared" si="354"/>
        <v>-6.8512375124338675E-3</v>
      </c>
      <c r="D2510" s="4">
        <f t="shared" si="352"/>
        <v>1.4509140916531771E-7</v>
      </c>
      <c r="E2510" s="13">
        <f t="shared" si="346"/>
        <v>4.1596317452462435E-5</v>
      </c>
      <c r="F2510" s="4">
        <f t="shared" si="347"/>
        <v>-6.8513826038430325E-3</v>
      </c>
      <c r="G2510" s="6">
        <f t="shared" si="348"/>
        <v>-1.0623087988492395</v>
      </c>
      <c r="H2510" s="8">
        <f t="shared" si="353"/>
        <v>1</v>
      </c>
      <c r="I2510" s="6">
        <f t="shared" si="349"/>
        <v>3.5605609334354567</v>
      </c>
      <c r="J2510" s="15">
        <f t="shared" si="350"/>
        <v>43049</v>
      </c>
      <c r="K2510" s="7">
        <f t="shared" si="351"/>
        <v>10.258590700224371</v>
      </c>
    </row>
    <row r="2511" spans="1:11" x14ac:dyDescent="0.2">
      <c r="A2511" s="11">
        <v>43052</v>
      </c>
      <c r="B2511" s="12">
        <v>7415.2001950000003</v>
      </c>
      <c r="C2511" s="4">
        <f t="shared" si="354"/>
        <v>-2.3975718663356289E-3</v>
      </c>
      <c r="D2511" s="4">
        <f t="shared" si="352"/>
        <v>1.4509140916531771E-7</v>
      </c>
      <c r="E2511" s="13">
        <f t="shared" ref="E2511:E2540" si="355">$G$6+(($G$7+$G$8*H2510)*F2510*F2510)+($G$9*E2510)</f>
        <v>4.8035080018941312E-5</v>
      </c>
      <c r="F2511" s="4">
        <f t="shared" ref="F2511:F2540" si="356">C2511-D2511</f>
        <v>-2.3977169577447943E-3</v>
      </c>
      <c r="G2511" s="6">
        <f t="shared" ref="G2511:G2540" si="357">F2511/SQRT(E2511)</f>
        <v>-0.34595423832488453</v>
      </c>
      <c r="H2511" s="8">
        <f t="shared" si="353"/>
        <v>1</v>
      </c>
      <c r="I2511" s="6">
        <f t="shared" si="349"/>
        <v>3.9930087894165323</v>
      </c>
      <c r="J2511" s="15">
        <f t="shared" si="350"/>
        <v>43052</v>
      </c>
      <c r="K2511" s="7">
        <f t="shared" si="351"/>
        <v>11.024008002896293</v>
      </c>
    </row>
    <row r="2512" spans="1:11" x14ac:dyDescent="0.2">
      <c r="A2512" s="11">
        <v>43053</v>
      </c>
      <c r="B2512" s="12">
        <v>7414.3999020000001</v>
      </c>
      <c r="C2512" s="4">
        <f t="shared" si="354"/>
        <v>-1.0793183842344485E-4</v>
      </c>
      <c r="D2512" s="4">
        <f t="shared" si="352"/>
        <v>1.4509140916531771E-7</v>
      </c>
      <c r="E2512" s="13">
        <f t="shared" si="355"/>
        <v>4.606794452671932E-5</v>
      </c>
      <c r="F2512" s="4">
        <f t="shared" si="356"/>
        <v>-1.0807692983261017E-4</v>
      </c>
      <c r="G2512" s="6">
        <f t="shared" si="357"/>
        <v>-1.5923318480980483E-2</v>
      </c>
      <c r="H2512" s="8">
        <f t="shared" si="353"/>
        <v>1</v>
      </c>
      <c r="I2512" s="6">
        <f t="shared" si="349"/>
        <v>4.0736312889191835</v>
      </c>
      <c r="J2512" s="15">
        <f t="shared" si="350"/>
        <v>43053</v>
      </c>
      <c r="K2512" s="7">
        <f t="shared" si="351"/>
        <v>10.795920509738846</v>
      </c>
    </row>
    <row r="2513" spans="1:11" x14ac:dyDescent="0.2">
      <c r="A2513" s="11">
        <v>43054</v>
      </c>
      <c r="B2513" s="12">
        <v>7372.6000979999999</v>
      </c>
      <c r="C2513" s="4">
        <f t="shared" si="354"/>
        <v>-5.6536032106581586E-3</v>
      </c>
      <c r="D2513" s="4">
        <f t="shared" si="352"/>
        <v>1.4509140916531771E-7</v>
      </c>
      <c r="E2513" s="13">
        <f t="shared" si="355"/>
        <v>4.3260538400459269E-5</v>
      </c>
      <c r="F2513" s="4">
        <f t="shared" si="356"/>
        <v>-5.6537483020673235E-3</v>
      </c>
      <c r="G2513" s="6">
        <f t="shared" si="357"/>
        <v>-0.85958832897733506</v>
      </c>
      <c r="H2513" s="8">
        <f t="shared" si="353"/>
        <v>1</v>
      </c>
      <c r="I2513" s="6">
        <f t="shared" si="349"/>
        <v>3.7357502650527503</v>
      </c>
      <c r="J2513" s="15">
        <f t="shared" si="350"/>
        <v>43054</v>
      </c>
      <c r="K2513" s="7">
        <f t="shared" si="351"/>
        <v>10.461795359935213</v>
      </c>
    </row>
    <row r="2514" spans="1:11" x14ac:dyDescent="0.2">
      <c r="A2514" s="11">
        <v>43055</v>
      </c>
      <c r="B2514" s="12">
        <v>7386.8999020000001</v>
      </c>
      <c r="C2514" s="4">
        <f t="shared" si="354"/>
        <v>1.9377090652541592E-3</v>
      </c>
      <c r="D2514" s="4">
        <f t="shared" si="352"/>
        <v>1.4509140916531771E-7</v>
      </c>
      <c r="E2514" s="13">
        <f t="shared" si="355"/>
        <v>4.6721220118718468E-5</v>
      </c>
      <c r="F2514" s="4">
        <f t="shared" si="356"/>
        <v>1.9375639738449938E-3</v>
      </c>
      <c r="G2514" s="6">
        <f t="shared" si="357"/>
        <v>0.28346468643628447</v>
      </c>
      <c r="H2514" s="8">
        <f t="shared" si="353"/>
        <v>0</v>
      </c>
      <c r="I2514" s="6">
        <f t="shared" si="349"/>
        <v>4.0265414046823897</v>
      </c>
      <c r="J2514" s="15">
        <f t="shared" si="350"/>
        <v>43055</v>
      </c>
      <c r="K2514" s="7">
        <f t="shared" si="351"/>
        <v>10.872197887288371</v>
      </c>
    </row>
    <row r="2515" spans="1:11" x14ac:dyDescent="0.2">
      <c r="A2515" s="11">
        <v>43056</v>
      </c>
      <c r="B2515" s="12">
        <v>7380.7001950000003</v>
      </c>
      <c r="C2515" s="4">
        <f t="shared" si="354"/>
        <v>-8.396364099115621E-4</v>
      </c>
      <c r="D2515" s="4">
        <f t="shared" si="352"/>
        <v>1.4509140916531771E-7</v>
      </c>
      <c r="E2515" s="13">
        <f t="shared" si="355"/>
        <v>4.3836248016639444E-5</v>
      </c>
      <c r="F2515" s="4">
        <f t="shared" si="356"/>
        <v>-8.3978150132072739E-4</v>
      </c>
      <c r="G2515" s="6">
        <f t="shared" si="357"/>
        <v>-0.12683806737239806</v>
      </c>
      <c r="H2515" s="8">
        <f t="shared" si="353"/>
        <v>1</v>
      </c>
      <c r="I2515" s="6">
        <f t="shared" si="349"/>
        <v>4.0905422704024703</v>
      </c>
      <c r="J2515" s="15">
        <f t="shared" si="350"/>
        <v>43056</v>
      </c>
      <c r="K2515" s="7">
        <f t="shared" si="351"/>
        <v>10.531177877241358</v>
      </c>
    </row>
    <row r="2516" spans="1:11" x14ac:dyDescent="0.2">
      <c r="A2516" s="11">
        <v>43059</v>
      </c>
      <c r="B2516" s="12">
        <v>7389.5</v>
      </c>
      <c r="C2516" s="4">
        <f t="shared" si="354"/>
        <v>1.1915621894084871E-3</v>
      </c>
      <c r="D2516" s="4">
        <f t="shared" si="352"/>
        <v>1.4509140916531771E-7</v>
      </c>
      <c r="E2516" s="13">
        <f t="shared" si="355"/>
        <v>4.1415415098658655E-5</v>
      </c>
      <c r="F2516" s="4">
        <f t="shared" si="356"/>
        <v>1.1914170979993217E-3</v>
      </c>
      <c r="G2516" s="6">
        <f t="shared" si="357"/>
        <v>0.18513256533092637</v>
      </c>
      <c r="H2516" s="8">
        <f t="shared" si="353"/>
        <v>0</v>
      </c>
      <c r="I2516" s="6">
        <f t="shared" ref="I2516:I2540" si="358">-0.5*LN(2*PI())-0.5*LN(E2516)-0.5*G2516*G2516</f>
        <v>4.10985313395138</v>
      </c>
      <c r="J2516" s="15">
        <f t="shared" ref="J2516:J2540" si="359">A2516</f>
        <v>43059</v>
      </c>
      <c r="K2516" s="7">
        <f t="shared" ref="K2516:K2541" si="360">100*SQRT($B$12*E2516)</f>
        <v>10.236259092051471</v>
      </c>
    </row>
    <row r="2517" spans="1:11" x14ac:dyDescent="0.2">
      <c r="A2517" s="11">
        <v>43060</v>
      </c>
      <c r="B2517" s="12">
        <v>7411.2998049999997</v>
      </c>
      <c r="C2517" s="4">
        <f t="shared" si="354"/>
        <v>2.9457625332715985E-3</v>
      </c>
      <c r="D2517" s="4">
        <f t="shared" ref="D2517:D2580" si="361">D2516</f>
        <v>1.4509140916531771E-7</v>
      </c>
      <c r="E2517" s="13">
        <f t="shared" si="355"/>
        <v>3.9142774194759718E-5</v>
      </c>
      <c r="F2517" s="4">
        <f t="shared" si="356"/>
        <v>2.9456174418624331E-3</v>
      </c>
      <c r="G2517" s="6">
        <f t="shared" si="357"/>
        <v>0.47081527172543908</v>
      </c>
      <c r="H2517" s="8">
        <f t="shared" si="353"/>
        <v>0</v>
      </c>
      <c r="I2517" s="6">
        <f t="shared" si="358"/>
        <v>4.0443753166232472</v>
      </c>
      <c r="J2517" s="15">
        <f t="shared" si="359"/>
        <v>43060</v>
      </c>
      <c r="K2517" s="7">
        <f t="shared" si="360"/>
        <v>9.9514430467516668</v>
      </c>
    </row>
    <row r="2518" spans="1:11" x14ac:dyDescent="0.2">
      <c r="A2518" s="11">
        <v>43061</v>
      </c>
      <c r="B2518" s="12">
        <v>7419</v>
      </c>
      <c r="C2518" s="4">
        <f t="shared" si="354"/>
        <v>1.0384410016267475E-3</v>
      </c>
      <c r="D2518" s="4">
        <f t="shared" si="361"/>
        <v>1.4509140916531771E-7</v>
      </c>
      <c r="E2518" s="13">
        <f t="shared" si="355"/>
        <v>3.713241374075598E-5</v>
      </c>
      <c r="F2518" s="4">
        <f t="shared" si="356"/>
        <v>1.0382959102175821E-3</v>
      </c>
      <c r="G2518" s="6">
        <f t="shared" si="357"/>
        <v>0.17039017655810262</v>
      </c>
      <c r="H2518" s="8">
        <f t="shared" ref="H2518:H2540" si="362">IF(G2518&lt;0,1,0)</f>
        <v>0</v>
      </c>
      <c r="I2518" s="6">
        <f t="shared" si="358"/>
        <v>4.1670552026902996</v>
      </c>
      <c r="J2518" s="15">
        <f t="shared" si="359"/>
        <v>43061</v>
      </c>
      <c r="K2518" s="7">
        <f t="shared" si="360"/>
        <v>9.6925232403184172</v>
      </c>
    </row>
    <row r="2519" spans="1:11" x14ac:dyDescent="0.2">
      <c r="A2519" s="11">
        <v>43062</v>
      </c>
      <c r="B2519" s="12">
        <v>7417.2001950000003</v>
      </c>
      <c r="C2519" s="4">
        <f t="shared" si="354"/>
        <v>-2.4262344605390786E-4</v>
      </c>
      <c r="D2519" s="4">
        <f t="shared" si="361"/>
        <v>1.4509140916531771E-7</v>
      </c>
      <c r="E2519" s="13">
        <f t="shared" si="355"/>
        <v>3.5354064531213707E-5</v>
      </c>
      <c r="F2519" s="4">
        <f t="shared" si="356"/>
        <v>-2.4276853746307318E-4</v>
      </c>
      <c r="G2519" s="6">
        <f t="shared" si="357"/>
        <v>-4.0829374515529149E-2</v>
      </c>
      <c r="H2519" s="8">
        <f t="shared" si="362"/>
        <v>1</v>
      </c>
      <c r="I2519" s="6">
        <f t="shared" si="358"/>
        <v>4.2052765441660442</v>
      </c>
      <c r="J2519" s="15">
        <f t="shared" si="359"/>
        <v>43062</v>
      </c>
      <c r="K2519" s="7">
        <f t="shared" si="360"/>
        <v>9.4575780865912318</v>
      </c>
    </row>
    <row r="2520" spans="1:11" x14ac:dyDescent="0.2">
      <c r="A2520" s="11">
        <v>43063</v>
      </c>
      <c r="B2520" s="12">
        <v>7409.6000979999999</v>
      </c>
      <c r="C2520" s="4">
        <f t="shared" si="354"/>
        <v>-1.025183790899502E-3</v>
      </c>
      <c r="D2520" s="4">
        <f t="shared" si="361"/>
        <v>1.4509140916531771E-7</v>
      </c>
      <c r="E2520" s="13">
        <f t="shared" si="355"/>
        <v>3.3791914335408014E-5</v>
      </c>
      <c r="F2520" s="4">
        <f t="shared" si="356"/>
        <v>-1.0253288823086674E-3</v>
      </c>
      <c r="G2520" s="6">
        <f t="shared" si="357"/>
        <v>-0.17638302775166392</v>
      </c>
      <c r="H2520" s="8">
        <f t="shared" si="362"/>
        <v>1</v>
      </c>
      <c r="I2520" s="6">
        <f t="shared" si="358"/>
        <v>4.2131504830254487</v>
      </c>
      <c r="J2520" s="15">
        <f t="shared" si="359"/>
        <v>43063</v>
      </c>
      <c r="K2520" s="7">
        <f t="shared" si="360"/>
        <v>9.2462718578128715</v>
      </c>
    </row>
    <row r="2521" spans="1:11" x14ac:dyDescent="0.2">
      <c r="A2521" s="11">
        <v>43066</v>
      </c>
      <c r="B2521" s="12">
        <v>7383.8999020000001</v>
      </c>
      <c r="C2521" s="4">
        <f t="shared" si="354"/>
        <v>-3.47452892894094E-3</v>
      </c>
      <c r="D2521" s="4">
        <f t="shared" si="361"/>
        <v>1.4509140916531771E-7</v>
      </c>
      <c r="E2521" s="13">
        <f t="shared" si="355"/>
        <v>3.259465269103082E-5</v>
      </c>
      <c r="F2521" s="4">
        <f t="shared" si="356"/>
        <v>-3.4746740203501054E-3</v>
      </c>
      <c r="G2521" s="6">
        <f t="shared" si="357"/>
        <v>-0.60861252847904279</v>
      </c>
      <c r="H2521" s="8">
        <f t="shared" si="362"/>
        <v>1</v>
      </c>
      <c r="I2521" s="6">
        <f t="shared" si="358"/>
        <v>4.0615380173485738</v>
      </c>
      <c r="J2521" s="15">
        <f t="shared" si="359"/>
        <v>43066</v>
      </c>
      <c r="K2521" s="7">
        <f t="shared" si="360"/>
        <v>9.0809950615727129</v>
      </c>
    </row>
    <row r="2522" spans="1:11" x14ac:dyDescent="0.2">
      <c r="A2522" s="11">
        <v>43067</v>
      </c>
      <c r="B2522" s="12">
        <v>7460.7001950000003</v>
      </c>
      <c r="C2522" s="4">
        <f t="shared" si="354"/>
        <v>1.0347328689179362E-2</v>
      </c>
      <c r="D2522" s="4">
        <f t="shared" si="361"/>
        <v>1.4509140916531771E-7</v>
      </c>
      <c r="E2522" s="13">
        <f t="shared" si="355"/>
        <v>3.3585942871517493E-5</v>
      </c>
      <c r="F2522" s="4">
        <f t="shared" si="356"/>
        <v>1.0347183597770197E-2</v>
      </c>
      <c r="G2522" s="6">
        <f t="shared" si="357"/>
        <v>1.7854322812261263</v>
      </c>
      <c r="H2522" s="8">
        <f t="shared" si="362"/>
        <v>0</v>
      </c>
      <c r="I2522" s="6">
        <f t="shared" si="358"/>
        <v>2.6378787241002097</v>
      </c>
      <c r="J2522" s="15">
        <f t="shared" si="359"/>
        <v>43067</v>
      </c>
      <c r="K2522" s="7">
        <f t="shared" si="360"/>
        <v>9.218049439276145</v>
      </c>
    </row>
    <row r="2523" spans="1:11" x14ac:dyDescent="0.2">
      <c r="A2523" s="11">
        <v>43068</v>
      </c>
      <c r="B2523" s="12">
        <v>7393.6000979999999</v>
      </c>
      <c r="C2523" s="4">
        <f t="shared" si="354"/>
        <v>-9.0344953421023205E-3</v>
      </c>
      <c r="D2523" s="4">
        <f t="shared" si="361"/>
        <v>1.4509140916531771E-7</v>
      </c>
      <c r="E2523" s="13">
        <f t="shared" si="355"/>
        <v>3.221688400499787E-5</v>
      </c>
      <c r="F2523" s="4">
        <f t="shared" si="356"/>
        <v>-9.0346404335114854E-3</v>
      </c>
      <c r="G2523" s="6">
        <f t="shared" si="357"/>
        <v>-1.5917289169603011</v>
      </c>
      <c r="H2523" s="8">
        <f t="shared" si="362"/>
        <v>1</v>
      </c>
      <c r="I2523" s="6">
        <f t="shared" si="358"/>
        <v>2.985770941679009</v>
      </c>
      <c r="J2523" s="15">
        <f t="shared" si="359"/>
        <v>43068</v>
      </c>
      <c r="K2523" s="7">
        <f t="shared" si="360"/>
        <v>9.0282177938198078</v>
      </c>
    </row>
    <row r="2524" spans="1:11" x14ac:dyDescent="0.2">
      <c r="A2524" s="11">
        <v>43069</v>
      </c>
      <c r="B2524" s="12">
        <v>7326.7001950000003</v>
      </c>
      <c r="C2524" s="4">
        <f t="shared" si="354"/>
        <v>-9.0895378860352486E-3</v>
      </c>
      <c r="D2524" s="4">
        <f t="shared" si="361"/>
        <v>1.4509140916531771E-7</v>
      </c>
      <c r="E2524" s="13">
        <f t="shared" si="355"/>
        <v>4.6190063374464832E-5</v>
      </c>
      <c r="F2524" s="4">
        <f t="shared" si="356"/>
        <v>-9.0896829774444136E-3</v>
      </c>
      <c r="G2524" s="6">
        <f t="shared" si="357"/>
        <v>-1.3374404606193364</v>
      </c>
      <c r="H2524" s="8">
        <f t="shared" si="362"/>
        <v>1</v>
      </c>
      <c r="I2524" s="6">
        <f t="shared" si="358"/>
        <v>3.178060904686526</v>
      </c>
      <c r="J2524" s="15">
        <f t="shared" si="359"/>
        <v>43069</v>
      </c>
      <c r="K2524" s="7">
        <f t="shared" si="360"/>
        <v>10.810220179875895</v>
      </c>
    </row>
    <row r="2525" spans="1:11" x14ac:dyDescent="0.2">
      <c r="A2525" s="11">
        <v>43070</v>
      </c>
      <c r="B2525" s="12">
        <v>7300.5</v>
      </c>
      <c r="C2525" s="4">
        <f t="shared" si="354"/>
        <v>-3.5823975430547112E-3</v>
      </c>
      <c r="D2525" s="4">
        <f t="shared" si="361"/>
        <v>1.4509140916531771E-7</v>
      </c>
      <c r="E2525" s="13">
        <f t="shared" si="355"/>
        <v>5.8736209249122385E-5</v>
      </c>
      <c r="F2525" s="4">
        <f t="shared" si="356"/>
        <v>-3.5825426344638766E-3</v>
      </c>
      <c r="G2525" s="6">
        <f t="shared" si="357"/>
        <v>-0.46745349401931213</v>
      </c>
      <c r="H2525" s="8">
        <f t="shared" si="362"/>
        <v>1</v>
      </c>
      <c r="I2525" s="6">
        <f t="shared" si="358"/>
        <v>3.8430321665998992</v>
      </c>
      <c r="J2525" s="15">
        <f t="shared" si="359"/>
        <v>43070</v>
      </c>
      <c r="K2525" s="7">
        <f t="shared" si="360"/>
        <v>12.190266994626477</v>
      </c>
    </row>
    <row r="2526" spans="1:11" x14ac:dyDescent="0.2">
      <c r="A2526" s="11">
        <v>43073</v>
      </c>
      <c r="B2526" s="12">
        <v>7339</v>
      </c>
      <c r="C2526" s="4">
        <f t="shared" si="354"/>
        <v>5.2597546034441707E-3</v>
      </c>
      <c r="D2526" s="4">
        <f t="shared" si="361"/>
        <v>1.4509140916531771E-7</v>
      </c>
      <c r="E2526" s="13">
        <f t="shared" si="355"/>
        <v>5.6852172244471531E-5</v>
      </c>
      <c r="F2526" s="4">
        <f t="shared" si="356"/>
        <v>5.2596095120350057E-3</v>
      </c>
      <c r="G2526" s="6">
        <f t="shared" si="357"/>
        <v>0.69755743258859904</v>
      </c>
      <c r="H2526" s="8">
        <f t="shared" si="362"/>
        <v>0</v>
      </c>
      <c r="I2526" s="6">
        <f t="shared" si="358"/>
        <v>3.7252963451118668</v>
      </c>
      <c r="J2526" s="15">
        <f t="shared" si="359"/>
        <v>43073</v>
      </c>
      <c r="K2526" s="7">
        <f t="shared" si="360"/>
        <v>11.993164543960571</v>
      </c>
    </row>
    <row r="2527" spans="1:11" x14ac:dyDescent="0.2">
      <c r="A2527" s="11">
        <v>43074</v>
      </c>
      <c r="B2527" s="12">
        <v>7327.5</v>
      </c>
      <c r="C2527" s="4">
        <f t="shared" si="354"/>
        <v>-1.5681999600153007E-3</v>
      </c>
      <c r="D2527" s="4">
        <f t="shared" si="361"/>
        <v>1.4509140916531771E-7</v>
      </c>
      <c r="E2527" s="13">
        <f t="shared" si="355"/>
        <v>5.2798009410653644E-5</v>
      </c>
      <c r="F2527" s="4">
        <f t="shared" si="356"/>
        <v>-1.5683450514244661E-3</v>
      </c>
      <c r="G2527" s="6">
        <f t="shared" si="357"/>
        <v>-0.21584045279506278</v>
      </c>
      <c r="H2527" s="8">
        <f t="shared" si="362"/>
        <v>1</v>
      </c>
      <c r="I2527" s="6">
        <f t="shared" si="358"/>
        <v>3.9822864505232114</v>
      </c>
      <c r="J2527" s="15">
        <f t="shared" si="359"/>
        <v>43074</v>
      </c>
      <c r="K2527" s="7">
        <f t="shared" si="360"/>
        <v>11.557636601353831</v>
      </c>
    </row>
    <row r="2528" spans="1:11" x14ac:dyDescent="0.2">
      <c r="A2528" s="11">
        <v>43075</v>
      </c>
      <c r="B2528" s="12">
        <v>7348</v>
      </c>
      <c r="C2528" s="4">
        <f t="shared" si="354"/>
        <v>2.7937737499688473E-3</v>
      </c>
      <c r="D2528" s="4">
        <f t="shared" si="361"/>
        <v>1.4509140916531771E-7</v>
      </c>
      <c r="E2528" s="13">
        <f t="shared" si="355"/>
        <v>4.9669295316104695E-5</v>
      </c>
      <c r="F2528" s="4">
        <f t="shared" si="356"/>
        <v>2.7936286585596819E-3</v>
      </c>
      <c r="G2528" s="6">
        <f t="shared" si="357"/>
        <v>0.39639181479428509</v>
      </c>
      <c r="H2528" s="8">
        <f t="shared" si="362"/>
        <v>0</v>
      </c>
      <c r="I2528" s="6">
        <f t="shared" si="358"/>
        <v>3.9575600395072916</v>
      </c>
      <c r="J2528" s="15">
        <f t="shared" si="359"/>
        <v>43075</v>
      </c>
      <c r="K2528" s="7">
        <f t="shared" si="360"/>
        <v>11.20996508244985</v>
      </c>
    </row>
    <row r="2529" spans="1:11" x14ac:dyDescent="0.2">
      <c r="A2529" s="11">
        <v>43076</v>
      </c>
      <c r="B2529" s="12">
        <v>7320.7998049999997</v>
      </c>
      <c r="C2529" s="4">
        <f t="shared" si="354"/>
        <v>-3.7085823702814641E-3</v>
      </c>
      <c r="D2529" s="4">
        <f t="shared" si="361"/>
        <v>1.4509140916531771E-7</v>
      </c>
      <c r="E2529" s="13">
        <f t="shared" si="355"/>
        <v>4.6444092389275136E-5</v>
      </c>
      <c r="F2529" s="4">
        <f t="shared" si="356"/>
        <v>-3.7087274616906295E-3</v>
      </c>
      <c r="G2529" s="6">
        <f t="shared" si="357"/>
        <v>-0.54420143160792445</v>
      </c>
      <c r="H2529" s="8">
        <f t="shared" si="362"/>
        <v>1</v>
      </c>
      <c r="I2529" s="6">
        <f t="shared" si="358"/>
        <v>3.9216145091831156</v>
      </c>
      <c r="J2529" s="15">
        <f t="shared" si="359"/>
        <v>43076</v>
      </c>
      <c r="K2529" s="7">
        <f t="shared" si="360"/>
        <v>10.839905615127195</v>
      </c>
    </row>
    <row r="2530" spans="1:11" x14ac:dyDescent="0.2">
      <c r="A2530" s="11">
        <v>43077</v>
      </c>
      <c r="B2530" s="12">
        <v>7394</v>
      </c>
      <c r="C2530" s="4">
        <f t="shared" si="354"/>
        <v>9.9492755318422946E-3</v>
      </c>
      <c r="D2530" s="4">
        <f t="shared" si="361"/>
        <v>1.4509140916531771E-7</v>
      </c>
      <c r="E2530" s="13">
        <f t="shared" si="355"/>
        <v>4.6149813193782245E-5</v>
      </c>
      <c r="F2530" s="4">
        <f t="shared" si="356"/>
        <v>9.9491304404331297E-3</v>
      </c>
      <c r="G2530" s="6">
        <f t="shared" si="357"/>
        <v>1.4645363355406544</v>
      </c>
      <c r="H2530" s="8">
        <f t="shared" si="362"/>
        <v>0</v>
      </c>
      <c r="I2530" s="6">
        <f t="shared" si="358"/>
        <v>3.0004369501503891</v>
      </c>
      <c r="J2530" s="15">
        <f t="shared" si="359"/>
        <v>43077</v>
      </c>
      <c r="K2530" s="7">
        <f t="shared" si="360"/>
        <v>10.805509121752157</v>
      </c>
    </row>
    <row r="2531" spans="1:11" x14ac:dyDescent="0.2">
      <c r="A2531" s="11">
        <v>43080</v>
      </c>
      <c r="B2531" s="12">
        <v>7453.5</v>
      </c>
      <c r="C2531" s="4">
        <f t="shared" si="354"/>
        <v>8.0148602139077287E-3</v>
      </c>
      <c r="D2531" s="4">
        <f t="shared" si="361"/>
        <v>1.4509140916531771E-7</v>
      </c>
      <c r="E2531" s="13">
        <f t="shared" si="355"/>
        <v>4.333078589850855E-5</v>
      </c>
      <c r="F2531" s="4">
        <f t="shared" si="356"/>
        <v>8.0147151224985638E-3</v>
      </c>
      <c r="G2531" s="6">
        <f t="shared" si="357"/>
        <v>1.2175584168806999</v>
      </c>
      <c r="H2531" s="8">
        <f t="shared" si="362"/>
        <v>0</v>
      </c>
      <c r="I2531" s="6">
        <f t="shared" si="358"/>
        <v>3.3631608099679675</v>
      </c>
      <c r="J2531" s="15">
        <f t="shared" si="359"/>
        <v>43080</v>
      </c>
      <c r="K2531" s="7">
        <f t="shared" si="360"/>
        <v>10.470285971415807</v>
      </c>
    </row>
    <row r="2532" spans="1:11" x14ac:dyDescent="0.2">
      <c r="A2532" s="11">
        <v>43081</v>
      </c>
      <c r="B2532" s="12">
        <v>7500.3999020000001</v>
      </c>
      <c r="C2532" s="4">
        <f t="shared" si="354"/>
        <v>6.2726186591085678E-3</v>
      </c>
      <c r="D2532" s="4">
        <f t="shared" si="361"/>
        <v>1.4509140916531771E-7</v>
      </c>
      <c r="E2532" s="13">
        <f t="shared" si="355"/>
        <v>4.083709629560974E-5</v>
      </c>
      <c r="F2532" s="4">
        <f t="shared" si="356"/>
        <v>6.2724735676994029E-3</v>
      </c>
      <c r="G2532" s="6">
        <f t="shared" si="357"/>
        <v>0.98154770686187509</v>
      </c>
      <c r="H2532" s="8">
        <f t="shared" si="362"/>
        <v>0</v>
      </c>
      <c r="I2532" s="6">
        <f t="shared" si="358"/>
        <v>3.6523033497300936</v>
      </c>
      <c r="J2532" s="15">
        <f t="shared" si="359"/>
        <v>43081</v>
      </c>
      <c r="K2532" s="7">
        <f t="shared" si="360"/>
        <v>10.164539026827169</v>
      </c>
    </row>
    <row r="2533" spans="1:11" x14ac:dyDescent="0.2">
      <c r="A2533" s="11">
        <v>43082</v>
      </c>
      <c r="B2533" s="12">
        <v>7496.5</v>
      </c>
      <c r="C2533" s="4">
        <f t="shared" si="354"/>
        <v>-5.2009443463571503E-4</v>
      </c>
      <c r="D2533" s="4">
        <f t="shared" si="361"/>
        <v>1.4509140916531771E-7</v>
      </c>
      <c r="E2533" s="13">
        <f t="shared" si="355"/>
        <v>3.8631197883050417E-5</v>
      </c>
      <c r="F2533" s="4">
        <f t="shared" si="356"/>
        <v>-5.2023952604488032E-4</v>
      </c>
      <c r="G2533" s="6">
        <f t="shared" si="357"/>
        <v>-8.370169597713488E-2</v>
      </c>
      <c r="H2533" s="8">
        <f t="shared" si="362"/>
        <v>1</v>
      </c>
      <c r="I2533" s="6">
        <f t="shared" si="358"/>
        <v>4.158283666154392</v>
      </c>
      <c r="J2533" s="15">
        <f t="shared" si="359"/>
        <v>43082</v>
      </c>
      <c r="K2533" s="7">
        <f t="shared" si="360"/>
        <v>9.8861989988123113</v>
      </c>
    </row>
    <row r="2534" spans="1:11" x14ac:dyDescent="0.2">
      <c r="A2534" s="11">
        <v>43083</v>
      </c>
      <c r="B2534" s="12">
        <v>7448.1000979999999</v>
      </c>
      <c r="C2534" s="4">
        <f t="shared" si="354"/>
        <v>-6.4772654872695869E-3</v>
      </c>
      <c r="D2534" s="4">
        <f t="shared" si="361"/>
        <v>1.4509140916531771E-7</v>
      </c>
      <c r="E2534" s="13">
        <f t="shared" si="355"/>
        <v>3.6730224822245858E-5</v>
      </c>
      <c r="F2534" s="4">
        <f t="shared" si="356"/>
        <v>-6.4774105786787519E-3</v>
      </c>
      <c r="G2534" s="6">
        <f t="shared" si="357"/>
        <v>-1.0687832352210831</v>
      </c>
      <c r="H2534" s="8">
        <f t="shared" si="362"/>
        <v>1</v>
      </c>
      <c r="I2534" s="6">
        <f t="shared" si="358"/>
        <v>3.6158679534545914</v>
      </c>
      <c r="J2534" s="15">
        <f t="shared" si="359"/>
        <v>43083</v>
      </c>
      <c r="K2534" s="7">
        <f t="shared" si="360"/>
        <v>9.6398894599617702</v>
      </c>
    </row>
    <row r="2535" spans="1:11" x14ac:dyDescent="0.2">
      <c r="A2535" s="11">
        <v>43084</v>
      </c>
      <c r="B2535" s="12">
        <v>7490.6000979999999</v>
      </c>
      <c r="C2535" s="4">
        <f t="shared" si="354"/>
        <v>5.6899347473405391E-3</v>
      </c>
      <c r="D2535" s="4">
        <f t="shared" si="361"/>
        <v>1.4509140916531771E-7</v>
      </c>
      <c r="E2535" s="13">
        <f t="shared" si="355"/>
        <v>4.2803313034302638E-5</v>
      </c>
      <c r="F2535" s="4">
        <f t="shared" si="356"/>
        <v>5.6897896559313741E-3</v>
      </c>
      <c r="G2535" s="6">
        <f t="shared" si="357"/>
        <v>0.86967606709890599</v>
      </c>
      <c r="H2535" s="8">
        <f t="shared" si="362"/>
        <v>0</v>
      </c>
      <c r="I2535" s="6">
        <f t="shared" si="358"/>
        <v>3.7323407614674151</v>
      </c>
      <c r="J2535" s="15">
        <f t="shared" si="359"/>
        <v>43084</v>
      </c>
      <c r="K2535" s="7">
        <f t="shared" si="360"/>
        <v>10.406362571849286</v>
      </c>
    </row>
    <row r="2536" spans="1:11" x14ac:dyDescent="0.2">
      <c r="A2536" s="11">
        <v>43087</v>
      </c>
      <c r="B2536" s="12">
        <v>7537</v>
      </c>
      <c r="C2536" s="4">
        <f t="shared" si="354"/>
        <v>6.1753106484409466E-3</v>
      </c>
      <c r="D2536" s="4">
        <f t="shared" si="361"/>
        <v>1.4509140916531771E-7</v>
      </c>
      <c r="E2536" s="13">
        <f t="shared" si="355"/>
        <v>4.0370497905630742E-5</v>
      </c>
      <c r="F2536" s="4">
        <f t="shared" si="356"/>
        <v>6.1751655570317816E-3</v>
      </c>
      <c r="G2536" s="6">
        <f t="shared" si="357"/>
        <v>0.97188874479315457</v>
      </c>
      <c r="H2536" s="8">
        <f t="shared" si="362"/>
        <v>0</v>
      </c>
      <c r="I2536" s="6">
        <f t="shared" si="358"/>
        <v>3.6674832454775714</v>
      </c>
      <c r="J2536" s="15">
        <f t="shared" si="359"/>
        <v>43087</v>
      </c>
      <c r="K2536" s="7">
        <f t="shared" si="360"/>
        <v>10.106302969001364</v>
      </c>
    </row>
    <row r="2537" spans="1:11" x14ac:dyDescent="0.2">
      <c r="A2537" s="11">
        <v>43088</v>
      </c>
      <c r="B2537" s="12">
        <v>7544.1000979999999</v>
      </c>
      <c r="C2537" s="4">
        <f t="shared" si="354"/>
        <v>9.4158893959115047E-4</v>
      </c>
      <c r="D2537" s="4">
        <f t="shared" si="361"/>
        <v>1.4509140916531771E-7</v>
      </c>
      <c r="E2537" s="13">
        <f t="shared" si="355"/>
        <v>3.8218448579143088E-5</v>
      </c>
      <c r="F2537" s="4">
        <f t="shared" si="356"/>
        <v>9.4144384818198518E-4</v>
      </c>
      <c r="G2537" s="6">
        <f t="shared" si="357"/>
        <v>0.15228526912148821</v>
      </c>
      <c r="H2537" s="8">
        <f t="shared" si="362"/>
        <v>0</v>
      </c>
      <c r="I2537" s="6">
        <f t="shared" si="358"/>
        <v>4.1555621711172126</v>
      </c>
      <c r="J2537" s="15">
        <f t="shared" si="359"/>
        <v>43088</v>
      </c>
      <c r="K2537" s="7">
        <f t="shared" si="360"/>
        <v>9.8332433563515558</v>
      </c>
    </row>
    <row r="2538" spans="1:11" x14ac:dyDescent="0.2">
      <c r="A2538" s="11">
        <v>43089</v>
      </c>
      <c r="B2538" s="12">
        <v>7525.2001950000003</v>
      </c>
      <c r="C2538" s="4">
        <f t="shared" si="354"/>
        <v>-2.5083995331534291E-3</v>
      </c>
      <c r="D2538" s="4">
        <f t="shared" si="361"/>
        <v>1.4509140916531771E-7</v>
      </c>
      <c r="E2538" s="13">
        <f t="shared" si="355"/>
        <v>3.631476249586711E-5</v>
      </c>
      <c r="F2538" s="4">
        <f t="shared" si="356"/>
        <v>-2.5085446245625945E-3</v>
      </c>
      <c r="G2538" s="6">
        <f t="shared" si="357"/>
        <v>-0.41627490179796262</v>
      </c>
      <c r="H2538" s="8">
        <f t="shared" si="362"/>
        <v>1</v>
      </c>
      <c r="I2538" s="6">
        <f t="shared" si="358"/>
        <v>4.1060621793811665</v>
      </c>
      <c r="J2538" s="15">
        <f t="shared" si="359"/>
        <v>43089</v>
      </c>
      <c r="K2538" s="7">
        <f t="shared" si="360"/>
        <v>9.5852151313647518</v>
      </c>
    </row>
    <row r="2539" spans="1:11" x14ac:dyDescent="0.2">
      <c r="A2539" s="11">
        <v>43090</v>
      </c>
      <c r="B2539" s="12">
        <v>7604</v>
      </c>
      <c r="C2539" s="4">
        <f t="shared" si="354"/>
        <v>1.0417010358412162E-2</v>
      </c>
      <c r="D2539" s="4">
        <f t="shared" si="361"/>
        <v>1.4509140916531771E-7</v>
      </c>
      <c r="E2539" s="13">
        <f t="shared" si="355"/>
        <v>3.5801393866633134E-5</v>
      </c>
      <c r="F2539" s="4">
        <f t="shared" si="356"/>
        <v>1.0416865267002997E-2</v>
      </c>
      <c r="G2539" s="6">
        <f t="shared" si="357"/>
        <v>1.7409531302007886</v>
      </c>
      <c r="H2539" s="8">
        <f t="shared" si="362"/>
        <v>0</v>
      </c>
      <c r="I2539" s="6">
        <f t="shared" si="358"/>
        <v>2.6843644312640675</v>
      </c>
      <c r="J2539" s="15">
        <f t="shared" si="359"/>
        <v>43090</v>
      </c>
      <c r="K2539" s="7">
        <f t="shared" si="360"/>
        <v>9.517222624410012</v>
      </c>
    </row>
    <row r="2540" spans="1:11" x14ac:dyDescent="0.2">
      <c r="A2540" s="11">
        <v>43091</v>
      </c>
      <c r="B2540" s="12">
        <v>7592.7001950000003</v>
      </c>
      <c r="C2540" s="4">
        <f t="shared" si="354"/>
        <v>-1.4871395681355208E-3</v>
      </c>
      <c r="D2540" s="4">
        <f t="shared" si="361"/>
        <v>1.4509140916531771E-7</v>
      </c>
      <c r="E2540" s="13">
        <f t="shared" si="355"/>
        <v>3.4176654710841754E-5</v>
      </c>
      <c r="F2540" s="4">
        <f t="shared" si="356"/>
        <v>-1.4872846595446862E-3</v>
      </c>
      <c r="G2540" s="6">
        <f t="shared" si="357"/>
        <v>-0.25440715603852671</v>
      </c>
      <c r="H2540" s="8">
        <f t="shared" si="362"/>
        <v>1</v>
      </c>
      <c r="I2540" s="6">
        <f t="shared" si="358"/>
        <v>4.1906838451608426</v>
      </c>
      <c r="J2540" s="15">
        <f t="shared" si="359"/>
        <v>43091</v>
      </c>
      <c r="K2540" s="7">
        <f t="shared" si="360"/>
        <v>9.2987599398215259</v>
      </c>
    </row>
    <row r="2541" spans="1:11" x14ac:dyDescent="0.2">
      <c r="A2541" s="11">
        <v>43096</v>
      </c>
      <c r="B2541" s="12">
        <v>7620.7001950000003</v>
      </c>
      <c r="C2541" s="4">
        <f t="shared" ref="C2541" si="363">LN(B2541/B2540)</f>
        <v>3.6809695265739603E-3</v>
      </c>
      <c r="D2541" s="4">
        <f t="shared" si="361"/>
        <v>1.4509140916531771E-7</v>
      </c>
      <c r="E2541" s="13">
        <f t="shared" ref="E2541" si="364">$G$6+(($G$7+$G$8*H2540)*F2540*F2540)+($G$9*E2540)</f>
        <v>3.315091326434622E-5</v>
      </c>
      <c r="F2541" s="4">
        <f t="shared" ref="F2541" si="365">C2541-D2541</f>
        <v>3.6808244351647949E-3</v>
      </c>
      <c r="G2541" s="6">
        <f t="shared" ref="G2541" si="366">F2541/SQRT(E2541)</f>
        <v>0.63928918105234245</v>
      </c>
      <c r="H2541" s="8">
        <f t="shared" ref="H2541" si="367">IF(G2541&lt;0,1,0)</f>
        <v>0</v>
      </c>
      <c r="I2541" s="6">
        <f t="shared" ref="I2541" si="368">-0.5*LN(2*PI())-0.5*LN(E2541)-0.5*G2541*G2541</f>
        <v>4.0339362844197932</v>
      </c>
      <c r="J2541" s="15">
        <f t="shared" ref="J2541" si="369">A2541</f>
        <v>43096</v>
      </c>
      <c r="K2541" s="7">
        <f t="shared" si="360"/>
        <v>9.1581554124613938</v>
      </c>
    </row>
    <row r="2542" spans="1:11" x14ac:dyDescent="0.2">
      <c r="A2542" s="11">
        <v>43097</v>
      </c>
      <c r="B2542" s="12">
        <v>7622.8999020000001</v>
      </c>
      <c r="C2542" s="4">
        <f t="shared" ref="C2542:C2543" si="370">LN(B2542/B2541)</f>
        <v>2.886072845352308E-4</v>
      </c>
      <c r="D2542" s="4">
        <f t="shared" si="361"/>
        <v>1.4509140916531771E-7</v>
      </c>
      <c r="E2542" s="13">
        <f t="shared" ref="E2542:E2543" si="371">$G$6+(($G$7+$G$8*H2541)*F2541*F2541)+($G$9*E2541)</f>
        <v>3.1832060200639913E-5</v>
      </c>
      <c r="F2542" s="4">
        <f t="shared" ref="F2542:F2543" si="372">C2542-D2542</f>
        <v>2.884621931260655E-4</v>
      </c>
      <c r="G2542" s="6">
        <f t="shared" ref="G2542:G2543" si="373">F2542/SQRT(E2542)</f>
        <v>5.1127731910791625E-2</v>
      </c>
      <c r="H2542" s="8">
        <f t="shared" ref="H2542:H2543" si="374">IF(G2542&lt;0,1,0)</f>
        <v>0</v>
      </c>
      <c r="I2542" s="6">
        <f t="shared" ref="I2542:I2543" si="375">-0.5*LN(2*PI())-0.5*LN(E2542)-0.5*G2542*G2542</f>
        <v>4.2572727411314792</v>
      </c>
      <c r="J2542" s="15">
        <f t="shared" ref="J2542:J2543" si="376">A2542</f>
        <v>43097</v>
      </c>
      <c r="K2542" s="7">
        <f t="shared" ref="K2542:K2543" si="377">100*SQRT($B$12*E2542)</f>
        <v>8.9741357415418559</v>
      </c>
    </row>
    <row r="2543" spans="1:11" x14ac:dyDescent="0.2">
      <c r="A2543" s="11">
        <v>43098</v>
      </c>
      <c r="B2543" s="12">
        <v>7687.7998049999997</v>
      </c>
      <c r="C2543" s="4">
        <f t="shared" si="370"/>
        <v>8.4777695274279568E-3</v>
      </c>
      <c r="D2543" s="4">
        <f t="shared" si="361"/>
        <v>1.4509140916531771E-7</v>
      </c>
      <c r="E2543" s="13">
        <f t="shared" si="371"/>
        <v>3.0665413046059465E-5</v>
      </c>
      <c r="F2543" s="4">
        <f t="shared" si="372"/>
        <v>8.4776244360187918E-3</v>
      </c>
      <c r="G2543" s="6">
        <f t="shared" si="373"/>
        <v>1.530910366117143</v>
      </c>
      <c r="H2543" s="8">
        <f t="shared" si="374"/>
        <v>0</v>
      </c>
      <c r="I2543" s="6">
        <f t="shared" si="375"/>
        <v>3.105405766928742</v>
      </c>
      <c r="J2543" s="15">
        <f t="shared" si="376"/>
        <v>43098</v>
      </c>
      <c r="K2543" s="7">
        <f t="shared" si="377"/>
        <v>8.8081493519655112</v>
      </c>
    </row>
    <row r="2544" spans="1:11" x14ac:dyDescent="0.2">
      <c r="A2544" s="11">
        <v>43102</v>
      </c>
      <c r="B2544" s="12">
        <v>7648.1000979999999</v>
      </c>
      <c r="C2544" s="4">
        <f t="shared" ref="C2544:C2607" si="378">LN(B2544/B2543)</f>
        <v>-5.1773676055178819E-3</v>
      </c>
      <c r="D2544" s="4">
        <f t="shared" si="361"/>
        <v>1.4509140916531771E-7</v>
      </c>
      <c r="E2544" s="13">
        <f t="shared" ref="E2544:E2607" si="379">$G$6+(($G$7+$G$8*H2543)*F2543*F2543)+($G$9*E2543)</f>
        <v>2.9633406053964591E-5</v>
      </c>
      <c r="F2544" s="4">
        <f t="shared" ref="F2544:F2607" si="380">C2544-D2544</f>
        <v>-5.1775126969270469E-3</v>
      </c>
      <c r="G2544" s="6">
        <f t="shared" ref="G2544:G2607" si="381">F2544/SQRT(E2544)</f>
        <v>-0.95110920876076654</v>
      </c>
      <c r="H2544" s="8">
        <f t="shared" ref="H2544:H2607" si="382">IF(G2544&lt;0,1,0)</f>
        <v>1</v>
      </c>
      <c r="I2544" s="6">
        <f t="shared" ref="I2544:I2607" si="383">-0.5*LN(2*PI())-0.5*LN(E2544)-0.5*G2544*G2544</f>
        <v>3.8420612283510538</v>
      </c>
      <c r="J2544" s="15">
        <f t="shared" ref="J2544:J2607" si="384">A2544</f>
        <v>43102</v>
      </c>
      <c r="K2544" s="7">
        <f t="shared" ref="K2544:K2607" si="385">100*SQRT($B$12*E2544)</f>
        <v>8.6586671789906795</v>
      </c>
    </row>
    <row r="2545" spans="1:11" x14ac:dyDescent="0.2">
      <c r="A2545" s="11">
        <v>43103</v>
      </c>
      <c r="B2545" s="12">
        <v>7671.1000979999999</v>
      </c>
      <c r="C2545" s="4">
        <f t="shared" si="378"/>
        <v>3.0027699863695305E-3</v>
      </c>
      <c r="D2545" s="4">
        <f t="shared" si="361"/>
        <v>1.4509140916531771E-7</v>
      </c>
      <c r="E2545" s="13">
        <f t="shared" si="379"/>
        <v>3.3707204895023143E-5</v>
      </c>
      <c r="F2545" s="4">
        <f t="shared" si="380"/>
        <v>3.0026248949603651E-3</v>
      </c>
      <c r="G2545" s="6">
        <f t="shared" si="381"/>
        <v>0.51717760488423492</v>
      </c>
      <c r="H2545" s="8">
        <f t="shared" si="382"/>
        <v>0</v>
      </c>
      <c r="I2545" s="6">
        <f t="shared" si="383"/>
        <v>4.0962246034745959</v>
      </c>
      <c r="J2545" s="15">
        <f t="shared" si="384"/>
        <v>43103</v>
      </c>
      <c r="K2545" s="7">
        <f t="shared" si="385"/>
        <v>9.2346753264209873</v>
      </c>
    </row>
    <row r="2546" spans="1:11" x14ac:dyDescent="0.2">
      <c r="A2546" s="11">
        <v>43104</v>
      </c>
      <c r="B2546" s="12">
        <v>7695.8999020000001</v>
      </c>
      <c r="C2546" s="4">
        <f t="shared" si="378"/>
        <v>3.2276730045027791E-3</v>
      </c>
      <c r="D2546" s="4">
        <f t="shared" si="361"/>
        <v>1.4509140916531771E-7</v>
      </c>
      <c r="E2546" s="13">
        <f t="shared" si="379"/>
        <v>3.2324151447122147E-5</v>
      </c>
      <c r="F2546" s="4">
        <f t="shared" si="380"/>
        <v>3.2275279130936137E-3</v>
      </c>
      <c r="G2546" s="6">
        <f t="shared" si="381"/>
        <v>0.56768372098351982</v>
      </c>
      <c r="H2546" s="8">
        <f t="shared" si="382"/>
        <v>0</v>
      </c>
      <c r="I2546" s="6">
        <f t="shared" si="383"/>
        <v>4.0897770054204718</v>
      </c>
      <c r="J2546" s="15">
        <f t="shared" si="384"/>
        <v>43104</v>
      </c>
      <c r="K2546" s="7">
        <f t="shared" si="385"/>
        <v>9.0432352154093074</v>
      </c>
    </row>
    <row r="2547" spans="1:11" x14ac:dyDescent="0.2">
      <c r="A2547" s="11">
        <v>43105</v>
      </c>
      <c r="B2547" s="12">
        <v>7724.2001950000003</v>
      </c>
      <c r="C2547" s="4">
        <f t="shared" si="378"/>
        <v>3.6705760139591572E-3</v>
      </c>
      <c r="D2547" s="4">
        <f t="shared" si="361"/>
        <v>1.4509140916531771E-7</v>
      </c>
      <c r="E2547" s="13">
        <f t="shared" si="379"/>
        <v>3.1100713132400459E-5</v>
      </c>
      <c r="F2547" s="4">
        <f t="shared" si="380"/>
        <v>3.6704309225499918E-3</v>
      </c>
      <c r="G2547" s="6">
        <f t="shared" si="381"/>
        <v>0.65816060173708035</v>
      </c>
      <c r="H2547" s="8">
        <f t="shared" si="382"/>
        <v>0</v>
      </c>
      <c r="I2547" s="6">
        <f t="shared" si="383"/>
        <v>4.0536136823257278</v>
      </c>
      <c r="J2547" s="15">
        <f t="shared" si="384"/>
        <v>43105</v>
      </c>
      <c r="K2547" s="7">
        <f t="shared" si="385"/>
        <v>8.870445548278461</v>
      </c>
    </row>
    <row r="2548" spans="1:11" x14ac:dyDescent="0.2">
      <c r="A2548" s="11">
        <v>43108</v>
      </c>
      <c r="B2548" s="12">
        <v>7696.5</v>
      </c>
      <c r="C2548" s="4">
        <f t="shared" si="378"/>
        <v>-3.5926027279057763E-3</v>
      </c>
      <c r="D2548" s="4">
        <f t="shared" si="361"/>
        <v>1.4509140916531771E-7</v>
      </c>
      <c r="E2548" s="13">
        <f t="shared" si="379"/>
        <v>3.0018469122090759E-5</v>
      </c>
      <c r="F2548" s="4">
        <f t="shared" si="380"/>
        <v>-3.5927478193149417E-3</v>
      </c>
      <c r="G2548" s="6">
        <f t="shared" si="381"/>
        <v>-0.65574118967751238</v>
      </c>
      <c r="H2548" s="8">
        <f t="shared" si="382"/>
        <v>1</v>
      </c>
      <c r="I2548" s="6">
        <f t="shared" si="383"/>
        <v>4.0729120770385165</v>
      </c>
      <c r="J2548" s="15">
        <f t="shared" si="384"/>
        <v>43108</v>
      </c>
      <c r="K2548" s="7">
        <f t="shared" si="385"/>
        <v>8.714741928415874</v>
      </c>
    </row>
    <row r="2549" spans="1:11" x14ac:dyDescent="0.2">
      <c r="A2549" s="11">
        <v>43109</v>
      </c>
      <c r="B2549" s="12">
        <v>7731</v>
      </c>
      <c r="C2549" s="4">
        <f t="shared" si="378"/>
        <v>4.4725402703455997E-3</v>
      </c>
      <c r="D2549" s="4">
        <f t="shared" si="361"/>
        <v>1.4509140916531771E-7</v>
      </c>
      <c r="E2549" s="13">
        <f t="shared" si="379"/>
        <v>3.1462304568545837E-5</v>
      </c>
      <c r="F2549" s="4">
        <f t="shared" si="380"/>
        <v>4.4723951789364348E-3</v>
      </c>
      <c r="G2549" s="6">
        <f t="shared" si="381"/>
        <v>0.79734248475856806</v>
      </c>
      <c r="H2549" s="8">
        <f t="shared" si="382"/>
        <v>0</v>
      </c>
      <c r="I2549" s="6">
        <f t="shared" si="383"/>
        <v>3.9465441523398459</v>
      </c>
      <c r="J2549" s="15">
        <f t="shared" si="384"/>
        <v>43109</v>
      </c>
      <c r="K2549" s="7">
        <f t="shared" si="385"/>
        <v>8.9218625050165929</v>
      </c>
    </row>
    <row r="2550" spans="1:11" x14ac:dyDescent="0.2">
      <c r="A2550" s="11">
        <v>43110</v>
      </c>
      <c r="B2550" s="12">
        <v>7748.5</v>
      </c>
      <c r="C2550" s="4">
        <f t="shared" si="378"/>
        <v>2.2610559069149087E-3</v>
      </c>
      <c r="D2550" s="4">
        <f t="shared" si="361"/>
        <v>1.4509140916531771E-7</v>
      </c>
      <c r="E2550" s="13">
        <f t="shared" si="379"/>
        <v>3.0338330091980882E-5</v>
      </c>
      <c r="F2550" s="4">
        <f t="shared" si="380"/>
        <v>2.2609108155057433E-3</v>
      </c>
      <c r="G2550" s="6">
        <f t="shared" si="381"/>
        <v>0.41047583523330072</v>
      </c>
      <c r="H2550" s="8">
        <f t="shared" si="382"/>
        <v>0</v>
      </c>
      <c r="I2550" s="6">
        <f t="shared" si="383"/>
        <v>4.1983655738274344</v>
      </c>
      <c r="J2550" s="15">
        <f t="shared" si="384"/>
        <v>43110</v>
      </c>
      <c r="K2550" s="7">
        <f t="shared" si="385"/>
        <v>8.7610487461668445</v>
      </c>
    </row>
    <row r="2551" spans="1:11" x14ac:dyDescent="0.2">
      <c r="A2551" s="11">
        <v>43111</v>
      </c>
      <c r="B2551" s="12">
        <v>7762.8999020000001</v>
      </c>
      <c r="C2551" s="4">
        <f t="shared" si="378"/>
        <v>1.8566868532425413E-3</v>
      </c>
      <c r="D2551" s="4">
        <f t="shared" si="361"/>
        <v>1.4509140916531771E-7</v>
      </c>
      <c r="E2551" s="13">
        <f t="shared" si="379"/>
        <v>2.9344071018706624E-5</v>
      </c>
      <c r="F2551" s="4">
        <f t="shared" si="380"/>
        <v>1.8565417618333759E-3</v>
      </c>
      <c r="G2551" s="6">
        <f t="shared" si="381"/>
        <v>0.3427240176926975</v>
      </c>
      <c r="H2551" s="8">
        <f t="shared" si="382"/>
        <v>0</v>
      </c>
      <c r="I2551" s="6">
        <f t="shared" si="383"/>
        <v>4.2405416114840921</v>
      </c>
      <c r="J2551" s="15">
        <f t="shared" si="384"/>
        <v>43111</v>
      </c>
      <c r="K2551" s="7">
        <f t="shared" si="385"/>
        <v>8.6162926875384027</v>
      </c>
    </row>
    <row r="2552" spans="1:11" x14ac:dyDescent="0.2">
      <c r="A2552" s="11">
        <v>43112</v>
      </c>
      <c r="B2552" s="12">
        <v>7778.6000979999999</v>
      </c>
      <c r="C2552" s="4">
        <f t="shared" si="378"/>
        <v>2.0204229116655109E-3</v>
      </c>
      <c r="D2552" s="4">
        <f t="shared" si="361"/>
        <v>1.4509140916531771E-7</v>
      </c>
      <c r="E2552" s="13">
        <f t="shared" si="379"/>
        <v>2.84645571815158E-5</v>
      </c>
      <c r="F2552" s="4">
        <f t="shared" si="380"/>
        <v>2.0202778202563455E-3</v>
      </c>
      <c r="G2552" s="6">
        <f t="shared" si="381"/>
        <v>0.37866823899321883</v>
      </c>
      <c r="H2552" s="8">
        <f t="shared" si="382"/>
        <v>0</v>
      </c>
      <c r="I2552" s="6">
        <f t="shared" si="383"/>
        <v>4.2427920753229627</v>
      </c>
      <c r="J2552" s="15">
        <f t="shared" si="384"/>
        <v>43112</v>
      </c>
      <c r="K2552" s="7">
        <f t="shared" si="385"/>
        <v>8.4861846355847668</v>
      </c>
    </row>
    <row r="2553" spans="1:11" x14ac:dyDescent="0.2">
      <c r="A2553" s="11">
        <v>43115</v>
      </c>
      <c r="B2553" s="12">
        <v>7769.1000979999999</v>
      </c>
      <c r="C2553" s="4">
        <f t="shared" si="378"/>
        <v>-1.2220458411869571E-3</v>
      </c>
      <c r="D2553" s="4">
        <f t="shared" si="361"/>
        <v>1.4509140916531771E-7</v>
      </c>
      <c r="E2553" s="13">
        <f t="shared" si="379"/>
        <v>2.7686546087020366E-5</v>
      </c>
      <c r="F2553" s="4">
        <f t="shared" si="380"/>
        <v>-1.2221909325961225E-3</v>
      </c>
      <c r="G2553" s="6">
        <f t="shared" si="381"/>
        <v>-0.23227617573248108</v>
      </c>
      <c r="H2553" s="8">
        <f t="shared" si="382"/>
        <v>1</v>
      </c>
      <c r="I2553" s="6">
        <f t="shared" si="383"/>
        <v>4.3013673376845869</v>
      </c>
      <c r="J2553" s="15">
        <f t="shared" si="384"/>
        <v>43115</v>
      </c>
      <c r="K2553" s="7">
        <f t="shared" si="385"/>
        <v>8.3694062871963339</v>
      </c>
    </row>
    <row r="2554" spans="1:11" x14ac:dyDescent="0.2">
      <c r="A2554" s="11">
        <v>43116</v>
      </c>
      <c r="B2554" s="12">
        <v>7755.8999020000001</v>
      </c>
      <c r="C2554" s="4">
        <f t="shared" si="378"/>
        <v>-1.700508751169091E-3</v>
      </c>
      <c r="D2554" s="4">
        <f t="shared" si="361"/>
        <v>1.4509140916531771E-7</v>
      </c>
      <c r="E2554" s="13">
        <f t="shared" si="379"/>
        <v>2.7276198465234997E-5</v>
      </c>
      <c r="F2554" s="4">
        <f t="shared" si="380"/>
        <v>-1.7006538425782564E-3</v>
      </c>
      <c r="G2554" s="6">
        <f t="shared" si="381"/>
        <v>-0.32562969602326231</v>
      </c>
      <c r="H2554" s="8">
        <f t="shared" si="382"/>
        <v>1</v>
      </c>
      <c r="I2554" s="6">
        <f t="shared" si="383"/>
        <v>4.2827921609026589</v>
      </c>
      <c r="J2554" s="15">
        <f t="shared" si="384"/>
        <v>43116</v>
      </c>
      <c r="K2554" s="7">
        <f t="shared" si="385"/>
        <v>8.3071524674249559</v>
      </c>
    </row>
    <row r="2555" spans="1:11" x14ac:dyDescent="0.2">
      <c r="A2555" s="11">
        <v>43117</v>
      </c>
      <c r="B2555" s="12">
        <v>7725.3999020000001</v>
      </c>
      <c r="C2555" s="4">
        <f t="shared" si="378"/>
        <v>-3.9402427246823125E-3</v>
      </c>
      <c r="D2555" s="4">
        <f t="shared" si="361"/>
        <v>1.4509140916531771E-7</v>
      </c>
      <c r="E2555" s="13">
        <f t="shared" si="379"/>
        <v>2.7173359027966881E-5</v>
      </c>
      <c r="F2555" s="4">
        <f t="shared" si="380"/>
        <v>-3.9403878160914774E-3</v>
      </c>
      <c r="G2555" s="6">
        <f t="shared" si="381"/>
        <v>-0.75590514974930723</v>
      </c>
      <c r="H2555" s="8">
        <f t="shared" si="382"/>
        <v>1</v>
      </c>
      <c r="I2555" s="6">
        <f t="shared" si="383"/>
        <v>4.0520019251544026</v>
      </c>
      <c r="J2555" s="15">
        <f t="shared" si="384"/>
        <v>43117</v>
      </c>
      <c r="K2555" s="7">
        <f t="shared" si="385"/>
        <v>8.2914774522250383</v>
      </c>
    </row>
    <row r="2556" spans="1:11" x14ac:dyDescent="0.2">
      <c r="A2556" s="11">
        <v>43118</v>
      </c>
      <c r="B2556" s="12">
        <v>7701</v>
      </c>
      <c r="C2556" s="4">
        <f t="shared" si="378"/>
        <v>-3.1633981360092568E-3</v>
      </c>
      <c r="D2556" s="4">
        <f t="shared" si="361"/>
        <v>1.4509140916531771E-7</v>
      </c>
      <c r="E2556" s="13">
        <f t="shared" si="379"/>
        <v>2.943270811780508E-5</v>
      </c>
      <c r="F2556" s="4">
        <f t="shared" si="380"/>
        <v>-3.1635432274184222E-3</v>
      </c>
      <c r="G2556" s="6">
        <f t="shared" si="381"/>
        <v>-0.58312097227469228</v>
      </c>
      <c r="H2556" s="8">
        <f t="shared" si="382"/>
        <v>1</v>
      </c>
      <c r="I2556" s="6">
        <f t="shared" si="383"/>
        <v>4.1277484231414139</v>
      </c>
      <c r="J2556" s="15">
        <f t="shared" si="384"/>
        <v>43118</v>
      </c>
      <c r="K2556" s="7">
        <f t="shared" si="385"/>
        <v>8.6292961206605288</v>
      </c>
    </row>
    <row r="2557" spans="1:11" x14ac:dyDescent="0.2">
      <c r="A2557" s="11">
        <v>43119</v>
      </c>
      <c r="B2557" s="12">
        <v>7730.7998049999997</v>
      </c>
      <c r="C2557" s="4">
        <f t="shared" si="378"/>
        <v>3.8621343482819347E-3</v>
      </c>
      <c r="D2557" s="4">
        <f t="shared" si="361"/>
        <v>1.4509140916531771E-7</v>
      </c>
      <c r="E2557" s="13">
        <f t="shared" si="379"/>
        <v>3.04047039192558E-5</v>
      </c>
      <c r="F2557" s="4">
        <f t="shared" si="380"/>
        <v>3.8619892568727693E-3</v>
      </c>
      <c r="G2557" s="6">
        <f t="shared" si="381"/>
        <v>0.7003911858762637</v>
      </c>
      <c r="H2557" s="8">
        <f t="shared" si="382"/>
        <v>0</v>
      </c>
      <c r="I2557" s="6">
        <f t="shared" si="383"/>
        <v>4.036244173836824</v>
      </c>
      <c r="J2557" s="15">
        <f t="shared" si="384"/>
        <v>43119</v>
      </c>
      <c r="K2557" s="7">
        <f t="shared" si="385"/>
        <v>8.7706271677524406</v>
      </c>
    </row>
    <row r="2558" spans="1:11" x14ac:dyDescent="0.2">
      <c r="A2558" s="11">
        <v>43122</v>
      </c>
      <c r="B2558" s="12">
        <v>7715.3999020000001</v>
      </c>
      <c r="C2558" s="4">
        <f t="shared" si="378"/>
        <v>-1.9940060849528546E-3</v>
      </c>
      <c r="D2558" s="4">
        <f t="shared" si="361"/>
        <v>1.4509140916531771E-7</v>
      </c>
      <c r="E2558" s="13">
        <f t="shared" si="379"/>
        <v>2.9402784789679173E-5</v>
      </c>
      <c r="F2558" s="4">
        <f t="shared" si="380"/>
        <v>-1.99415117636202E-3</v>
      </c>
      <c r="G2558" s="6">
        <f t="shared" si="381"/>
        <v>-0.36775945442097802</v>
      </c>
      <c r="H2558" s="8">
        <f t="shared" si="382"/>
        <v>1</v>
      </c>
      <c r="I2558" s="6">
        <f t="shared" si="383"/>
        <v>4.2306485423213083</v>
      </c>
      <c r="J2558" s="15">
        <f t="shared" si="384"/>
        <v>43122</v>
      </c>
      <c r="K2558" s="7">
        <f t="shared" si="385"/>
        <v>8.6249084353335785</v>
      </c>
    </row>
    <row r="2559" spans="1:11" x14ac:dyDescent="0.2">
      <c r="A2559" s="11">
        <v>43123</v>
      </c>
      <c r="B2559" s="12">
        <v>7731.7998049999997</v>
      </c>
      <c r="C2559" s="4">
        <f t="shared" si="378"/>
        <v>2.1233504418677169E-3</v>
      </c>
      <c r="D2559" s="4">
        <f t="shared" si="361"/>
        <v>1.4509140916531771E-7</v>
      </c>
      <c r="E2559" s="13">
        <f t="shared" si="379"/>
        <v>2.9256249092836746E-5</v>
      </c>
      <c r="F2559" s="4">
        <f t="shared" si="380"/>
        <v>2.1232053504585515E-3</v>
      </c>
      <c r="G2559" s="6">
        <f t="shared" si="381"/>
        <v>0.39253887858740188</v>
      </c>
      <c r="H2559" s="8">
        <f t="shared" si="382"/>
        <v>0</v>
      </c>
      <c r="I2559" s="6">
        <f t="shared" si="383"/>
        <v>4.2237267626467672</v>
      </c>
      <c r="J2559" s="15">
        <f t="shared" si="384"/>
        <v>43123</v>
      </c>
      <c r="K2559" s="7">
        <f t="shared" si="385"/>
        <v>8.6033894602579135</v>
      </c>
    </row>
    <row r="2560" spans="1:11" x14ac:dyDescent="0.2">
      <c r="A2560" s="11">
        <v>43124</v>
      </c>
      <c r="B2560" s="12">
        <v>7643.3999020000001</v>
      </c>
      <c r="C2560" s="4">
        <f t="shared" si="378"/>
        <v>-1.149915172217012E-2</v>
      </c>
      <c r="D2560" s="4">
        <f t="shared" si="361"/>
        <v>1.4509140916531771E-7</v>
      </c>
      <c r="E2560" s="13">
        <f t="shared" si="379"/>
        <v>2.8386870589472002E-5</v>
      </c>
      <c r="F2560" s="4">
        <f t="shared" si="380"/>
        <v>-1.1499296813579285E-2</v>
      </c>
      <c r="G2560" s="6">
        <f t="shared" si="381"/>
        <v>-2.1583035493906362</v>
      </c>
      <c r="H2560" s="8">
        <f t="shared" si="382"/>
        <v>1</v>
      </c>
      <c r="I2560" s="6">
        <f t="shared" si="383"/>
        <v>1.9867162725791108</v>
      </c>
      <c r="J2560" s="15">
        <f t="shared" si="384"/>
        <v>43124</v>
      </c>
      <c r="K2560" s="7">
        <f t="shared" si="385"/>
        <v>8.4745963084600184</v>
      </c>
    </row>
    <row r="2561" spans="1:11" x14ac:dyDescent="0.2">
      <c r="A2561" s="11">
        <v>43125</v>
      </c>
      <c r="B2561" s="12">
        <v>7615.7998049999997</v>
      </c>
      <c r="C2561" s="4">
        <f t="shared" si="378"/>
        <v>-3.6175065047547327E-3</v>
      </c>
      <c r="D2561" s="4">
        <f t="shared" si="361"/>
        <v>1.4509140916531771E-7</v>
      </c>
      <c r="E2561" s="13">
        <f t="shared" si="379"/>
        <v>5.2216619929534291E-5</v>
      </c>
      <c r="F2561" s="4">
        <f t="shared" si="380"/>
        <v>-3.6176515961638981E-3</v>
      </c>
      <c r="G2561" s="6">
        <f t="shared" si="381"/>
        <v>-0.50063632892404641</v>
      </c>
      <c r="H2561" s="8">
        <f t="shared" si="382"/>
        <v>1</v>
      </c>
      <c r="I2561" s="6">
        <f t="shared" si="383"/>
        <v>3.8857979620241379</v>
      </c>
      <c r="J2561" s="15">
        <f t="shared" si="384"/>
        <v>43125</v>
      </c>
      <c r="K2561" s="7">
        <f t="shared" si="385"/>
        <v>11.493826535219755</v>
      </c>
    </row>
    <row r="2562" spans="1:11" x14ac:dyDescent="0.2">
      <c r="A2562" s="11">
        <v>43126</v>
      </c>
      <c r="B2562" s="12">
        <v>7665.5</v>
      </c>
      <c r="C2562" s="4">
        <f t="shared" si="378"/>
        <v>6.5047307329868529E-3</v>
      </c>
      <c r="D2562" s="4">
        <f t="shared" si="361"/>
        <v>1.4509140916531771E-7</v>
      </c>
      <c r="E2562" s="13">
        <f t="shared" si="379"/>
        <v>5.1132019783087059E-5</v>
      </c>
      <c r="F2562" s="4">
        <f t="shared" si="380"/>
        <v>6.5045856415776879E-3</v>
      </c>
      <c r="G2562" s="6">
        <f t="shared" si="381"/>
        <v>0.90964756643498101</v>
      </c>
      <c r="H2562" s="8">
        <f t="shared" si="382"/>
        <v>0</v>
      </c>
      <c r="I2562" s="6">
        <f t="shared" si="383"/>
        <v>3.6078819426129365</v>
      </c>
      <c r="J2562" s="15">
        <f t="shared" si="384"/>
        <v>43126</v>
      </c>
      <c r="K2562" s="7">
        <f t="shared" si="385"/>
        <v>11.373830051975027</v>
      </c>
    </row>
    <row r="2563" spans="1:11" x14ac:dyDescent="0.2">
      <c r="A2563" s="11">
        <v>43129</v>
      </c>
      <c r="B2563" s="12">
        <v>7671.5</v>
      </c>
      <c r="C2563" s="4">
        <f t="shared" si="378"/>
        <v>7.8242163475159324E-4</v>
      </c>
      <c r="D2563" s="4">
        <f t="shared" si="361"/>
        <v>1.4509140916531771E-7</v>
      </c>
      <c r="E2563" s="13">
        <f t="shared" si="379"/>
        <v>4.7738007067339819E-5</v>
      </c>
      <c r="F2563" s="4">
        <f t="shared" si="380"/>
        <v>7.8227654334242795E-4</v>
      </c>
      <c r="G2563" s="6">
        <f t="shared" si="381"/>
        <v>0.11322130749096207</v>
      </c>
      <c r="H2563" s="8">
        <f t="shared" si="382"/>
        <v>0</v>
      </c>
      <c r="I2563" s="6">
        <f t="shared" si="383"/>
        <v>4.0495432762989072</v>
      </c>
      <c r="J2563" s="15">
        <f t="shared" si="384"/>
        <v>43129</v>
      </c>
      <c r="K2563" s="7">
        <f t="shared" si="385"/>
        <v>10.989866144788559</v>
      </c>
    </row>
    <row r="2564" spans="1:11" x14ac:dyDescent="0.2">
      <c r="A2564" s="11">
        <v>43130</v>
      </c>
      <c r="B2564" s="12">
        <v>7588</v>
      </c>
      <c r="C2564" s="4">
        <f t="shared" si="378"/>
        <v>-1.094411133035555E-2</v>
      </c>
      <c r="D2564" s="4">
        <f t="shared" si="361"/>
        <v>1.4509140916531771E-7</v>
      </c>
      <c r="E2564" s="13">
        <f t="shared" si="379"/>
        <v>4.4735689837011784E-5</v>
      </c>
      <c r="F2564" s="4">
        <f t="shared" si="380"/>
        <v>-1.0944256421764715E-2</v>
      </c>
      <c r="G2564" s="6">
        <f t="shared" si="381"/>
        <v>-1.6362859095596993</v>
      </c>
      <c r="H2564" s="8">
        <f t="shared" si="382"/>
        <v>1</v>
      </c>
      <c r="I2564" s="6">
        <f t="shared" si="383"/>
        <v>2.749715150164771</v>
      </c>
      <c r="J2564" s="15">
        <f t="shared" si="384"/>
        <v>43130</v>
      </c>
      <c r="K2564" s="7">
        <f t="shared" si="385"/>
        <v>10.63866980818748</v>
      </c>
    </row>
    <row r="2565" spans="1:11" x14ac:dyDescent="0.2">
      <c r="A2565" s="11">
        <v>43131</v>
      </c>
      <c r="B2565" s="12">
        <v>7533.6000979999999</v>
      </c>
      <c r="C2565" s="4">
        <f t="shared" si="378"/>
        <v>-7.1950238506623774E-3</v>
      </c>
      <c r="D2565" s="4">
        <f t="shared" si="361"/>
        <v>1.4509140916531771E-7</v>
      </c>
      <c r="E2565" s="13">
        <f t="shared" si="379"/>
        <v>6.4361330412312449E-5</v>
      </c>
      <c r="F2565" s="4">
        <f t="shared" si="380"/>
        <v>-7.1951689420715424E-3</v>
      </c>
      <c r="G2565" s="6">
        <f t="shared" si="381"/>
        <v>-0.89686791822871004</v>
      </c>
      <c r="H2565" s="8">
        <f t="shared" si="382"/>
        <v>1</v>
      </c>
      <c r="I2565" s="6">
        <f t="shared" si="383"/>
        <v>3.504374217740414</v>
      </c>
      <c r="J2565" s="15">
        <f t="shared" si="384"/>
        <v>43131</v>
      </c>
      <c r="K2565" s="7">
        <f t="shared" si="385"/>
        <v>12.760649119192585</v>
      </c>
    </row>
    <row r="2566" spans="1:11" x14ac:dyDescent="0.2">
      <c r="A2566" s="11">
        <v>43132</v>
      </c>
      <c r="B2566" s="12">
        <v>7490.3999020000001</v>
      </c>
      <c r="C2566" s="4">
        <f t="shared" si="378"/>
        <v>-5.7508406629765679E-3</v>
      </c>
      <c r="D2566" s="4">
        <f t="shared" si="361"/>
        <v>1.4509140916531771E-7</v>
      </c>
      <c r="E2566" s="13">
        <f t="shared" si="379"/>
        <v>6.9071150234821901E-5</v>
      </c>
      <c r="F2566" s="4">
        <f t="shared" si="380"/>
        <v>-5.7509857543857328E-3</v>
      </c>
      <c r="G2566" s="6">
        <f t="shared" si="381"/>
        <v>-0.69198064569282969</v>
      </c>
      <c r="H2566" s="8">
        <f t="shared" si="382"/>
        <v>1</v>
      </c>
      <c r="I2566" s="6">
        <f t="shared" si="383"/>
        <v>3.6318295707019437</v>
      </c>
      <c r="J2566" s="15">
        <f t="shared" si="384"/>
        <v>43132</v>
      </c>
      <c r="K2566" s="7">
        <f t="shared" si="385"/>
        <v>13.219304448196183</v>
      </c>
    </row>
    <row r="2567" spans="1:11" x14ac:dyDescent="0.2">
      <c r="A2567" s="11">
        <v>43133</v>
      </c>
      <c r="B2567" s="12">
        <v>7443.3999020000001</v>
      </c>
      <c r="C2567" s="4">
        <f t="shared" si="378"/>
        <v>-6.294467020627372E-3</v>
      </c>
      <c r="D2567" s="4">
        <f t="shared" si="361"/>
        <v>1.4509140916531771E-7</v>
      </c>
      <c r="E2567" s="13">
        <f t="shared" si="379"/>
        <v>6.9759382059606114E-5</v>
      </c>
      <c r="F2567" s="4">
        <f t="shared" si="380"/>
        <v>-6.2946121120365369E-3</v>
      </c>
      <c r="G2567" s="6">
        <f t="shared" si="381"/>
        <v>-0.75364645496414961</v>
      </c>
      <c r="H2567" s="8">
        <f t="shared" si="382"/>
        <v>1</v>
      </c>
      <c r="I2567" s="6">
        <f t="shared" si="383"/>
        <v>3.5822992955019584</v>
      </c>
      <c r="J2567" s="15">
        <f t="shared" si="384"/>
        <v>43133</v>
      </c>
      <c r="K2567" s="7">
        <f t="shared" si="385"/>
        <v>13.285000436989208</v>
      </c>
    </row>
    <row r="2568" spans="1:11" x14ac:dyDescent="0.2">
      <c r="A2568" s="11">
        <v>43136</v>
      </c>
      <c r="B2568" s="12">
        <v>7335</v>
      </c>
      <c r="C2568" s="4">
        <f t="shared" si="378"/>
        <v>-1.4670308943556396E-2</v>
      </c>
      <c r="D2568" s="4">
        <f t="shared" si="361"/>
        <v>1.4509140916531771E-7</v>
      </c>
      <c r="E2568" s="13">
        <f t="shared" si="379"/>
        <v>7.1586334774223888E-5</v>
      </c>
      <c r="F2568" s="4">
        <f t="shared" si="380"/>
        <v>-1.4670454034965561E-2</v>
      </c>
      <c r="G2568" s="6">
        <f t="shared" si="381"/>
        <v>-1.7339177460049686</v>
      </c>
      <c r="H2568" s="8">
        <f t="shared" si="382"/>
        <v>1</v>
      </c>
      <c r="I2568" s="6">
        <f t="shared" si="383"/>
        <v>2.3501292705005685</v>
      </c>
      <c r="J2568" s="15">
        <f t="shared" si="384"/>
        <v>43136</v>
      </c>
      <c r="K2568" s="7">
        <f t="shared" si="385"/>
        <v>13.457838867321396</v>
      </c>
    </row>
    <row r="2569" spans="1:11" x14ac:dyDescent="0.2">
      <c r="A2569" s="11">
        <v>43137</v>
      </c>
      <c r="B2569" s="12">
        <v>7141.3999020000001</v>
      </c>
      <c r="C2569" s="4">
        <f t="shared" si="378"/>
        <v>-2.6748589755742101E-2</v>
      </c>
      <c r="D2569" s="4">
        <f t="shared" si="361"/>
        <v>1.4509140916531771E-7</v>
      </c>
      <c r="E2569" s="13">
        <f t="shared" si="379"/>
        <v>1.0586844393498287E-4</v>
      </c>
      <c r="F2569" s="4">
        <f t="shared" si="380"/>
        <v>-2.6748734847151266E-2</v>
      </c>
      <c r="G2569" s="6">
        <f t="shared" si="381"/>
        <v>-2.5996805253400685</v>
      </c>
      <c r="H2569" s="8">
        <f t="shared" si="382"/>
        <v>1</v>
      </c>
      <c r="I2569" s="6">
        <f t="shared" si="383"/>
        <v>0.27854871467980002</v>
      </c>
      <c r="J2569" s="15">
        <f t="shared" si="384"/>
        <v>43137</v>
      </c>
      <c r="K2569" s="7">
        <f t="shared" si="385"/>
        <v>16.366036879938488</v>
      </c>
    </row>
    <row r="2570" spans="1:11" x14ac:dyDescent="0.2">
      <c r="A2570" s="11">
        <v>43138</v>
      </c>
      <c r="B2570" s="12">
        <v>7279.3999020000001</v>
      </c>
      <c r="C2570" s="4">
        <f t="shared" si="378"/>
        <v>1.9139605927810544E-2</v>
      </c>
      <c r="D2570" s="4">
        <f t="shared" si="361"/>
        <v>1.4509140916531771E-7</v>
      </c>
      <c r="E2570" s="13">
        <f t="shared" si="379"/>
        <v>2.2925732921149107E-4</v>
      </c>
      <c r="F2570" s="4">
        <f t="shared" si="380"/>
        <v>1.9139460836401379E-2</v>
      </c>
      <c r="G2570" s="6">
        <f t="shared" si="381"/>
        <v>1.2640611537101887</v>
      </c>
      <c r="H2570" s="8">
        <f t="shared" si="382"/>
        <v>0</v>
      </c>
      <c r="I2570" s="6">
        <f t="shared" si="383"/>
        <v>2.4724689051110396</v>
      </c>
      <c r="J2570" s="15">
        <f t="shared" si="384"/>
        <v>43138</v>
      </c>
      <c r="K2570" s="7">
        <f t="shared" si="385"/>
        <v>24.083626033159383</v>
      </c>
    </row>
    <row r="2571" spans="1:11" x14ac:dyDescent="0.2">
      <c r="A2571" s="11">
        <v>43139</v>
      </c>
      <c r="B2571" s="12">
        <v>7170.7001950000003</v>
      </c>
      <c r="C2571" s="4">
        <f t="shared" si="378"/>
        <v>-1.5045121717125553E-2</v>
      </c>
      <c r="D2571" s="4">
        <f t="shared" si="361"/>
        <v>1.4509140916531771E-7</v>
      </c>
      <c r="E2571" s="13">
        <f t="shared" si="379"/>
        <v>2.0530626931136318E-4</v>
      </c>
      <c r="F2571" s="4">
        <f t="shared" si="380"/>
        <v>-1.5045266808534718E-2</v>
      </c>
      <c r="G2571" s="6">
        <f t="shared" si="381"/>
        <v>-1.0500229420687794</v>
      </c>
      <c r="H2571" s="8">
        <f t="shared" si="382"/>
        <v>1</v>
      </c>
      <c r="I2571" s="6">
        <f t="shared" si="383"/>
        <v>2.7752912259038141</v>
      </c>
      <c r="J2571" s="15">
        <f t="shared" si="384"/>
        <v>43139</v>
      </c>
      <c r="K2571" s="7">
        <f t="shared" si="385"/>
        <v>22.790894264107955</v>
      </c>
    </row>
    <row r="2572" spans="1:11" x14ac:dyDescent="0.2">
      <c r="A2572" s="11">
        <v>43140</v>
      </c>
      <c r="B2572" s="12">
        <v>7092.3999020000001</v>
      </c>
      <c r="C2572" s="4">
        <f t="shared" si="378"/>
        <v>-1.097953166679903E-2</v>
      </c>
      <c r="D2572" s="4">
        <f t="shared" si="361"/>
        <v>1.4509140916531771E-7</v>
      </c>
      <c r="E2572" s="13">
        <f t="shared" si="379"/>
        <v>2.2622797209479541E-4</v>
      </c>
      <c r="F2572" s="4">
        <f t="shared" si="380"/>
        <v>-1.0979676758208195E-2</v>
      </c>
      <c r="G2572" s="6">
        <f t="shared" si="381"/>
        <v>-0.72998914708162077</v>
      </c>
      <c r="H2572" s="8">
        <f t="shared" si="382"/>
        <v>1</v>
      </c>
      <c r="I2572" s="6">
        <f t="shared" si="383"/>
        <v>3.0116030598824013</v>
      </c>
      <c r="J2572" s="15">
        <f t="shared" si="384"/>
        <v>43140</v>
      </c>
      <c r="K2572" s="7">
        <f t="shared" si="385"/>
        <v>23.923978962535315</v>
      </c>
    </row>
    <row r="2573" spans="1:11" x14ac:dyDescent="0.2">
      <c r="A2573" s="11">
        <v>43143</v>
      </c>
      <c r="B2573" s="12">
        <v>7177.1000979999999</v>
      </c>
      <c r="C2573" s="4">
        <f t="shared" si="378"/>
        <v>1.187164102067304E-2</v>
      </c>
      <c r="D2573" s="4">
        <f t="shared" si="361"/>
        <v>1.4509140916531771E-7</v>
      </c>
      <c r="E2573" s="13">
        <f t="shared" si="379"/>
        <v>2.2505244888502594E-4</v>
      </c>
      <c r="F2573" s="4">
        <f t="shared" si="380"/>
        <v>1.1871495929263875E-2</v>
      </c>
      <c r="G2573" s="6">
        <f t="shared" si="381"/>
        <v>0.79134083411549794</v>
      </c>
      <c r="H2573" s="8">
        <f t="shared" si="382"/>
        <v>0</v>
      </c>
      <c r="I2573" s="6">
        <f t="shared" si="383"/>
        <v>2.9675398473106225</v>
      </c>
      <c r="J2573" s="15">
        <f t="shared" si="384"/>
        <v>43143</v>
      </c>
      <c r="K2573" s="7">
        <f t="shared" si="385"/>
        <v>23.861741254131385</v>
      </c>
    </row>
    <row r="2574" spans="1:11" x14ac:dyDescent="0.2">
      <c r="A2574" s="11">
        <v>43144</v>
      </c>
      <c r="B2574" s="12">
        <v>7168</v>
      </c>
      <c r="C2574" s="4">
        <f t="shared" si="378"/>
        <v>-1.2687397311324314E-3</v>
      </c>
      <c r="D2574" s="4">
        <f t="shared" si="361"/>
        <v>1.4509140916531771E-7</v>
      </c>
      <c r="E2574" s="13">
        <f t="shared" si="379"/>
        <v>2.0158666490415514E-4</v>
      </c>
      <c r="F2574" s="4">
        <f t="shared" si="380"/>
        <v>-1.2688848225415968E-3</v>
      </c>
      <c r="G2574" s="6">
        <f t="shared" si="381"/>
        <v>-8.9369906337877614E-2</v>
      </c>
      <c r="H2574" s="8">
        <f t="shared" si="382"/>
        <v>1</v>
      </c>
      <c r="I2574" s="6">
        <f t="shared" si="383"/>
        <v>3.3317135618476961</v>
      </c>
      <c r="J2574" s="15">
        <f t="shared" si="384"/>
        <v>43144</v>
      </c>
      <c r="K2574" s="7">
        <f t="shared" si="385"/>
        <v>22.583495349646661</v>
      </c>
    </row>
    <row r="2575" spans="1:11" x14ac:dyDescent="0.2">
      <c r="A2575" s="11">
        <v>43145</v>
      </c>
      <c r="B2575" s="12">
        <v>7214</v>
      </c>
      <c r="C2575" s="4">
        <f t="shared" si="378"/>
        <v>6.3969068087179979E-3</v>
      </c>
      <c r="D2575" s="4">
        <f t="shared" si="361"/>
        <v>1.4509140916531771E-7</v>
      </c>
      <c r="E2575" s="13">
        <f t="shared" si="379"/>
        <v>1.8112852803878467E-4</v>
      </c>
      <c r="F2575" s="4">
        <f t="shared" si="380"/>
        <v>6.3967617173088329E-3</v>
      </c>
      <c r="G2575" s="6">
        <f t="shared" si="381"/>
        <v>0.47529882912000221</v>
      </c>
      <c r="H2575" s="8">
        <f t="shared" si="382"/>
        <v>0</v>
      </c>
      <c r="I2575" s="6">
        <f t="shared" si="383"/>
        <v>3.2762588178329692</v>
      </c>
      <c r="J2575" s="15">
        <f t="shared" si="384"/>
        <v>43145</v>
      </c>
      <c r="K2575" s="7">
        <f t="shared" si="385"/>
        <v>21.406895523128178</v>
      </c>
    </row>
    <row r="2576" spans="1:11" x14ac:dyDescent="0.2">
      <c r="A2576" s="11">
        <v>43146</v>
      </c>
      <c r="B2576" s="12">
        <v>7234.7998049999997</v>
      </c>
      <c r="C2576" s="4">
        <f t="shared" si="378"/>
        <v>2.8791068668152504E-3</v>
      </c>
      <c r="D2576" s="4">
        <f t="shared" si="361"/>
        <v>1.4509140916531771E-7</v>
      </c>
      <c r="E2576" s="13">
        <f t="shared" si="379"/>
        <v>1.6273190641477765E-4</v>
      </c>
      <c r="F2576" s="4">
        <f t="shared" si="380"/>
        <v>2.878961775406085E-3</v>
      </c>
      <c r="G2576" s="6">
        <f t="shared" si="381"/>
        <v>0.22568336184209856</v>
      </c>
      <c r="H2576" s="8">
        <f t="shared" si="382"/>
        <v>0</v>
      </c>
      <c r="I2576" s="6">
        <f t="shared" si="383"/>
        <v>3.4172982054684726</v>
      </c>
      <c r="J2576" s="15">
        <f t="shared" si="384"/>
        <v>43146</v>
      </c>
      <c r="K2576" s="7">
        <f t="shared" si="385"/>
        <v>20.290680699015187</v>
      </c>
    </row>
    <row r="2577" spans="1:11" x14ac:dyDescent="0.2">
      <c r="A2577" s="11">
        <v>43147</v>
      </c>
      <c r="B2577" s="12">
        <v>7294.7001950000003</v>
      </c>
      <c r="C2577" s="4">
        <f t="shared" si="378"/>
        <v>8.2453944551318728E-3</v>
      </c>
      <c r="D2577" s="4">
        <f t="shared" si="361"/>
        <v>1.4509140916531771E-7</v>
      </c>
      <c r="E2577" s="13">
        <f t="shared" si="379"/>
        <v>1.4645839812020973E-4</v>
      </c>
      <c r="F2577" s="4">
        <f t="shared" si="380"/>
        <v>8.2452493637227078E-3</v>
      </c>
      <c r="G2577" s="6">
        <f t="shared" si="381"/>
        <v>0.68131296721464274</v>
      </c>
      <c r="H2577" s="8">
        <f t="shared" si="382"/>
        <v>0</v>
      </c>
      <c r="I2577" s="6">
        <f t="shared" si="383"/>
        <v>3.2633523580031683</v>
      </c>
      <c r="J2577" s="15">
        <f t="shared" si="384"/>
        <v>43147</v>
      </c>
      <c r="K2577" s="7">
        <f t="shared" si="385"/>
        <v>19.249409010256148</v>
      </c>
    </row>
    <row r="2578" spans="1:11" x14ac:dyDescent="0.2">
      <c r="A2578" s="11">
        <v>43150</v>
      </c>
      <c r="B2578" s="12">
        <v>7247.7001950000003</v>
      </c>
      <c r="C2578" s="4">
        <f t="shared" si="378"/>
        <v>-6.4638797426260731E-3</v>
      </c>
      <c r="D2578" s="4">
        <f t="shared" si="361"/>
        <v>1.4509140916531771E-7</v>
      </c>
      <c r="E2578" s="13">
        <f t="shared" si="379"/>
        <v>1.3206297935115815E-4</v>
      </c>
      <c r="F2578" s="4">
        <f t="shared" si="380"/>
        <v>-6.4640248340352381E-3</v>
      </c>
      <c r="G2578" s="6">
        <f t="shared" si="381"/>
        <v>-0.56248697572449702</v>
      </c>
      <c r="H2578" s="8">
        <f t="shared" si="382"/>
        <v>1</v>
      </c>
      <c r="I2578" s="6">
        <f t="shared" si="383"/>
        <v>3.3889814842980019</v>
      </c>
      <c r="J2578" s="15">
        <f t="shared" si="384"/>
        <v>43150</v>
      </c>
      <c r="K2578" s="7">
        <f t="shared" si="385"/>
        <v>18.278931526717589</v>
      </c>
    </row>
    <row r="2579" spans="1:11" x14ac:dyDescent="0.2">
      <c r="A2579" s="11">
        <v>43151</v>
      </c>
      <c r="B2579" s="12">
        <v>7246.7998049999997</v>
      </c>
      <c r="C2579" s="4">
        <f t="shared" si="378"/>
        <v>-1.242388493785351E-4</v>
      </c>
      <c r="D2579" s="4">
        <f t="shared" si="361"/>
        <v>1.4509140916531771E-7</v>
      </c>
      <c r="E2579" s="13">
        <f t="shared" si="379"/>
        <v>1.2710170040133531E-4</v>
      </c>
      <c r="F2579" s="4">
        <f t="shared" si="380"/>
        <v>-1.2438394078770042E-4</v>
      </c>
      <c r="G2579" s="6">
        <f t="shared" si="381"/>
        <v>-1.1032873326086726E-2</v>
      </c>
      <c r="H2579" s="8">
        <f t="shared" si="382"/>
        <v>1</v>
      </c>
      <c r="I2579" s="6">
        <f t="shared" si="383"/>
        <v>3.5662621053512522</v>
      </c>
      <c r="J2579" s="15">
        <f t="shared" si="384"/>
        <v>43151</v>
      </c>
      <c r="K2579" s="7">
        <f t="shared" si="385"/>
        <v>17.93229773384823</v>
      </c>
    </row>
    <row r="2580" spans="1:11" x14ac:dyDescent="0.2">
      <c r="A2580" s="11">
        <v>43152</v>
      </c>
      <c r="B2580" s="12">
        <v>7281.6000979999999</v>
      </c>
      <c r="C2580" s="4">
        <f t="shared" si="378"/>
        <v>4.7906665275310994E-3</v>
      </c>
      <c r="D2580" s="4">
        <f t="shared" si="361"/>
        <v>1.4509140916531771E-7</v>
      </c>
      <c r="E2580" s="13">
        <f t="shared" si="379"/>
        <v>1.1494307327631041E-4</v>
      </c>
      <c r="F2580" s="4">
        <f t="shared" si="380"/>
        <v>4.7905214361219344E-3</v>
      </c>
      <c r="G2580" s="6">
        <f t="shared" si="381"/>
        <v>0.44682903454067335</v>
      </c>
      <c r="H2580" s="8">
        <f t="shared" si="382"/>
        <v>0</v>
      </c>
      <c r="I2580" s="6">
        <f t="shared" si="383"/>
        <v>3.5167701573160506</v>
      </c>
      <c r="J2580" s="15">
        <f t="shared" si="384"/>
        <v>43152</v>
      </c>
      <c r="K2580" s="7">
        <f t="shared" si="385"/>
        <v>17.053034198906229</v>
      </c>
    </row>
    <row r="2581" spans="1:11" x14ac:dyDescent="0.2">
      <c r="A2581" s="11">
        <v>43153</v>
      </c>
      <c r="B2581" s="12">
        <v>7252.3999020000001</v>
      </c>
      <c r="C2581" s="4">
        <f t="shared" si="378"/>
        <v>-4.0181966820724323E-3</v>
      </c>
      <c r="D2581" s="4">
        <f t="shared" ref="D2581:D2644" si="386">D2580</f>
        <v>1.4509140916531771E-7</v>
      </c>
      <c r="E2581" s="13">
        <f t="shared" si="379"/>
        <v>1.0418476830049846E-4</v>
      </c>
      <c r="F2581" s="4">
        <f t="shared" si="380"/>
        <v>-4.0183417734815973E-3</v>
      </c>
      <c r="G2581" s="6">
        <f t="shared" si="381"/>
        <v>-0.39368127365507394</v>
      </c>
      <c r="H2581" s="8">
        <f t="shared" si="382"/>
        <v>1</v>
      </c>
      <c r="I2581" s="6">
        <f t="shared" si="383"/>
        <v>3.5882413026161806</v>
      </c>
      <c r="J2581" s="15">
        <f t="shared" si="384"/>
        <v>43153</v>
      </c>
      <c r="K2581" s="7">
        <f t="shared" si="385"/>
        <v>16.235376922026205</v>
      </c>
    </row>
    <row r="2582" spans="1:11" x14ac:dyDescent="0.2">
      <c r="A2582" s="11">
        <v>43154</v>
      </c>
      <c r="B2582" s="12">
        <v>7244.3999020000001</v>
      </c>
      <c r="C2582" s="4">
        <f t="shared" si="378"/>
        <v>-1.1036919761951178E-3</v>
      </c>
      <c r="D2582" s="4">
        <f t="shared" si="386"/>
        <v>1.4509140916531771E-7</v>
      </c>
      <c r="E2582" s="13">
        <f t="shared" si="379"/>
        <v>9.767181391318672E-5</v>
      </c>
      <c r="F2582" s="4">
        <f t="shared" si="380"/>
        <v>-1.1038370676042832E-3</v>
      </c>
      <c r="G2582" s="6">
        <f t="shared" si="381"/>
        <v>-0.11169155754237003</v>
      </c>
      <c r="H2582" s="8">
        <f t="shared" si="382"/>
        <v>1</v>
      </c>
      <c r="I2582" s="6">
        <f t="shared" si="383"/>
        <v>3.691772733192821</v>
      </c>
      <c r="J2582" s="15">
        <f t="shared" si="384"/>
        <v>43154</v>
      </c>
      <c r="K2582" s="7">
        <f t="shared" si="385"/>
        <v>15.719722936501215</v>
      </c>
    </row>
    <row r="2583" spans="1:11" x14ac:dyDescent="0.2">
      <c r="A2583" s="11">
        <v>43157</v>
      </c>
      <c r="B2583" s="12">
        <v>7289.6000979999999</v>
      </c>
      <c r="C2583" s="4">
        <f t="shared" si="378"/>
        <v>6.2199451939282131E-3</v>
      </c>
      <c r="D2583" s="4">
        <f t="shared" si="386"/>
        <v>1.4509140916531771E-7</v>
      </c>
      <c r="E2583" s="13">
        <f t="shared" si="379"/>
        <v>8.9133410003570823E-5</v>
      </c>
      <c r="F2583" s="4">
        <f t="shared" si="380"/>
        <v>6.2198001025190481E-3</v>
      </c>
      <c r="G2583" s="6">
        <f t="shared" si="381"/>
        <v>0.65880390733304639</v>
      </c>
      <c r="H2583" s="8">
        <f t="shared" si="382"/>
        <v>0</v>
      </c>
      <c r="I2583" s="6">
        <f t="shared" si="383"/>
        <v>3.5267383335317928</v>
      </c>
      <c r="J2583" s="15">
        <f t="shared" si="384"/>
        <v>43157</v>
      </c>
      <c r="K2583" s="7">
        <f t="shared" si="385"/>
        <v>15.016908047565391</v>
      </c>
    </row>
    <row r="2584" spans="1:11" x14ac:dyDescent="0.2">
      <c r="A2584" s="11">
        <v>43158</v>
      </c>
      <c r="B2584" s="12">
        <v>7282.5</v>
      </c>
      <c r="C2584" s="4">
        <f t="shared" si="378"/>
        <v>-9.7447842302888056E-4</v>
      </c>
      <c r="D2584" s="4">
        <f t="shared" si="386"/>
        <v>1.4509140916531771E-7</v>
      </c>
      <c r="E2584" s="13">
        <f t="shared" si="379"/>
        <v>8.1353741064452701E-5</v>
      </c>
      <c r="F2584" s="4">
        <f t="shared" si="380"/>
        <v>-9.7462351443804586E-4</v>
      </c>
      <c r="G2584" s="6">
        <f t="shared" si="381"/>
        <v>-0.10805580941008112</v>
      </c>
      <c r="H2584" s="8">
        <f t="shared" si="382"/>
        <v>1</v>
      </c>
      <c r="I2584" s="6">
        <f t="shared" si="383"/>
        <v>3.7835753068647633</v>
      </c>
      <c r="J2584" s="15">
        <f t="shared" si="384"/>
        <v>43158</v>
      </c>
      <c r="K2584" s="7">
        <f t="shared" si="385"/>
        <v>14.346601161706049</v>
      </c>
    </row>
    <row r="2585" spans="1:11" x14ac:dyDescent="0.2">
      <c r="A2585" s="11">
        <v>43159</v>
      </c>
      <c r="B2585" s="12">
        <v>7231.8999020000001</v>
      </c>
      <c r="C2585" s="4">
        <f t="shared" si="378"/>
        <v>-6.9724278418777687E-3</v>
      </c>
      <c r="D2585" s="4">
        <f t="shared" si="386"/>
        <v>1.4509140916531771E-7</v>
      </c>
      <c r="E2585" s="13">
        <f t="shared" si="379"/>
        <v>7.4648609927050415E-5</v>
      </c>
      <c r="F2585" s="4">
        <f t="shared" si="380"/>
        <v>-6.9725729332869336E-3</v>
      </c>
      <c r="G2585" s="6">
        <f t="shared" si="381"/>
        <v>-0.80701610788715428</v>
      </c>
      <c r="H2585" s="8">
        <f t="shared" si="382"/>
        <v>1</v>
      </c>
      <c r="I2585" s="6">
        <f t="shared" si="383"/>
        <v>3.5067832952793627</v>
      </c>
      <c r="J2585" s="15">
        <f t="shared" si="384"/>
        <v>43159</v>
      </c>
      <c r="K2585" s="7">
        <f t="shared" si="385"/>
        <v>13.742670159595535</v>
      </c>
    </row>
    <row r="2586" spans="1:11" x14ac:dyDescent="0.2">
      <c r="A2586" s="11">
        <v>43160</v>
      </c>
      <c r="B2586" s="12">
        <v>7175.6000979999999</v>
      </c>
      <c r="C2586" s="4">
        <f t="shared" si="378"/>
        <v>-7.8153865093819001E-3</v>
      </c>
      <c r="D2586" s="4">
        <f t="shared" si="386"/>
        <v>1.4509140916531771E-7</v>
      </c>
      <c r="E2586" s="13">
        <f t="shared" si="379"/>
        <v>7.7584533847772393E-5</v>
      </c>
      <c r="F2586" s="4">
        <f t="shared" si="380"/>
        <v>-7.815531600791065E-3</v>
      </c>
      <c r="G2586" s="6">
        <f t="shared" si="381"/>
        <v>-0.88730094871483089</v>
      </c>
      <c r="H2586" s="8">
        <f t="shared" si="382"/>
        <v>1</v>
      </c>
      <c r="I2586" s="6">
        <f t="shared" si="383"/>
        <v>3.4194812083625106</v>
      </c>
      <c r="J2586" s="15">
        <f t="shared" si="384"/>
        <v>43160</v>
      </c>
      <c r="K2586" s="7">
        <f t="shared" si="385"/>
        <v>14.010313009881834</v>
      </c>
    </row>
    <row r="2587" spans="1:11" x14ac:dyDescent="0.2">
      <c r="A2587" s="11">
        <v>43161</v>
      </c>
      <c r="B2587" s="12">
        <v>7069.8999020000001</v>
      </c>
      <c r="C2587" s="4">
        <f t="shared" si="378"/>
        <v>-1.4840073824894917E-2</v>
      </c>
      <c r="D2587" s="4">
        <f t="shared" si="386"/>
        <v>1.4509140916531771E-7</v>
      </c>
      <c r="E2587" s="13">
        <f t="shared" si="379"/>
        <v>8.2500572191532504E-5</v>
      </c>
      <c r="F2587" s="4">
        <f t="shared" si="380"/>
        <v>-1.4840218916304082E-2</v>
      </c>
      <c r="G2587" s="6">
        <f t="shared" si="381"/>
        <v>-1.6338486634439058</v>
      </c>
      <c r="H2587" s="8">
        <f t="shared" si="382"/>
        <v>1</v>
      </c>
      <c r="I2587" s="6">
        <f t="shared" si="383"/>
        <v>2.447683403772984</v>
      </c>
      <c r="J2587" s="15">
        <f t="shared" si="384"/>
        <v>43161</v>
      </c>
      <c r="K2587" s="7">
        <f t="shared" si="385"/>
        <v>14.447368190939732</v>
      </c>
    </row>
    <row r="2588" spans="1:11" x14ac:dyDescent="0.2">
      <c r="A2588" s="11">
        <v>43164</v>
      </c>
      <c r="B2588" s="12">
        <v>7116</v>
      </c>
      <c r="C2588" s="4">
        <f t="shared" si="378"/>
        <v>6.4994481282906989E-3</v>
      </c>
      <c r="D2588" s="4">
        <f t="shared" si="386"/>
        <v>1.4509140916531771E-7</v>
      </c>
      <c r="E2588" s="13">
        <f t="shared" si="379"/>
        <v>1.1645505545359786E-4</v>
      </c>
      <c r="F2588" s="4">
        <f t="shared" si="380"/>
        <v>6.499303036881534E-3</v>
      </c>
      <c r="G2588" s="6">
        <f t="shared" si="381"/>
        <v>0.60226498375006177</v>
      </c>
      <c r="H2588" s="8">
        <f t="shared" si="382"/>
        <v>0</v>
      </c>
      <c r="I2588" s="6">
        <f t="shared" si="383"/>
        <v>3.4287024862158648</v>
      </c>
      <c r="J2588" s="15">
        <f t="shared" si="384"/>
        <v>43164</v>
      </c>
      <c r="K2588" s="7">
        <f t="shared" si="385"/>
        <v>17.164827126936132</v>
      </c>
    </row>
    <row r="2589" spans="1:11" x14ac:dyDescent="0.2">
      <c r="A2589" s="11">
        <v>43165</v>
      </c>
      <c r="B2589" s="12">
        <v>7146.7998049999997</v>
      </c>
      <c r="C2589" s="4">
        <f t="shared" si="378"/>
        <v>4.3189069883472105E-3</v>
      </c>
      <c r="D2589" s="4">
        <f t="shared" si="386"/>
        <v>1.4509140916531771E-7</v>
      </c>
      <c r="E2589" s="13">
        <f t="shared" si="379"/>
        <v>1.0552225596569113E-4</v>
      </c>
      <c r="F2589" s="4">
        <f t="shared" si="380"/>
        <v>4.3187618969380455E-3</v>
      </c>
      <c r="G2589" s="6">
        <f t="shared" si="381"/>
        <v>0.42042373619468199</v>
      </c>
      <c r="H2589" s="8">
        <f t="shared" si="382"/>
        <v>0</v>
      </c>
      <c r="I2589" s="6">
        <f t="shared" si="383"/>
        <v>3.5709777429552227</v>
      </c>
      <c r="J2589" s="15">
        <f t="shared" si="384"/>
        <v>43165</v>
      </c>
      <c r="K2589" s="7">
        <f t="shared" si="385"/>
        <v>16.339256641389735</v>
      </c>
    </row>
    <row r="2590" spans="1:11" x14ac:dyDescent="0.2">
      <c r="A2590" s="11">
        <v>43166</v>
      </c>
      <c r="B2590" s="12">
        <v>7157.7998049999997</v>
      </c>
      <c r="C2590" s="4">
        <f t="shared" si="378"/>
        <v>1.5379671529626787E-3</v>
      </c>
      <c r="D2590" s="4">
        <f t="shared" si="386"/>
        <v>1.4509140916531771E-7</v>
      </c>
      <c r="E2590" s="13">
        <f t="shared" si="379"/>
        <v>9.5851186636465791E-5</v>
      </c>
      <c r="F2590" s="4">
        <f t="shared" si="380"/>
        <v>1.5378220615535133E-3</v>
      </c>
      <c r="G2590" s="6">
        <f t="shared" si="381"/>
        <v>0.15707509826725821</v>
      </c>
      <c r="H2590" s="8">
        <f t="shared" si="382"/>
        <v>0</v>
      </c>
      <c r="I2590" s="6">
        <f t="shared" si="383"/>
        <v>3.6950820277518761</v>
      </c>
      <c r="J2590" s="15">
        <f t="shared" si="384"/>
        <v>43166</v>
      </c>
      <c r="K2590" s="7">
        <f t="shared" si="385"/>
        <v>15.572523950543744</v>
      </c>
    </row>
    <row r="2591" spans="1:11" x14ac:dyDescent="0.2">
      <c r="A2591" s="11">
        <v>43167</v>
      </c>
      <c r="B2591" s="12">
        <v>7203.2001950000003</v>
      </c>
      <c r="C2591" s="4">
        <f t="shared" si="378"/>
        <v>6.3227548566787816E-3</v>
      </c>
      <c r="D2591" s="4">
        <f t="shared" si="386"/>
        <v>1.4509140916531771E-7</v>
      </c>
      <c r="E2591" s="13">
        <f t="shared" si="379"/>
        <v>8.7296233984664163E-5</v>
      </c>
      <c r="F2591" s="4">
        <f t="shared" si="380"/>
        <v>6.3226097652696166E-3</v>
      </c>
      <c r="G2591" s="6">
        <f t="shared" si="381"/>
        <v>0.67670381297278659</v>
      </c>
      <c r="H2591" s="8">
        <f t="shared" si="382"/>
        <v>0</v>
      </c>
      <c r="I2591" s="6">
        <f t="shared" si="383"/>
        <v>3.5251990589630782</v>
      </c>
      <c r="J2591" s="15">
        <f t="shared" si="384"/>
        <v>43167</v>
      </c>
      <c r="K2591" s="7">
        <f t="shared" si="385"/>
        <v>14.861341526968562</v>
      </c>
    </row>
    <row r="2592" spans="1:11" x14ac:dyDescent="0.2">
      <c r="A2592" s="11">
        <v>43168</v>
      </c>
      <c r="B2592" s="12">
        <v>7224.5</v>
      </c>
      <c r="C2592" s="4">
        <f t="shared" si="378"/>
        <v>2.9526286499515215E-3</v>
      </c>
      <c r="D2592" s="4">
        <f t="shared" si="386"/>
        <v>1.4509140916531771E-7</v>
      </c>
      <c r="E2592" s="13">
        <f t="shared" si="379"/>
        <v>7.9728589458179309E-5</v>
      </c>
      <c r="F2592" s="4">
        <f t="shared" si="380"/>
        <v>2.9524835585423561E-3</v>
      </c>
      <c r="G2592" s="6">
        <f t="shared" si="381"/>
        <v>0.33065907575313769</v>
      </c>
      <c r="H2592" s="8">
        <f t="shared" si="382"/>
        <v>0</v>
      </c>
      <c r="I2592" s="6">
        <f t="shared" si="383"/>
        <v>3.7448349161503054</v>
      </c>
      <c r="J2592" s="15">
        <f t="shared" si="384"/>
        <v>43168</v>
      </c>
      <c r="K2592" s="7">
        <f t="shared" si="385"/>
        <v>14.202581854338797</v>
      </c>
    </row>
    <row r="2593" spans="1:11" x14ac:dyDescent="0.2">
      <c r="A2593" s="11">
        <v>43171</v>
      </c>
      <c r="B2593" s="12">
        <v>7214.7998049999997</v>
      </c>
      <c r="C2593" s="4">
        <f t="shared" si="378"/>
        <v>-1.3435826653984504E-3</v>
      </c>
      <c r="D2593" s="4">
        <f t="shared" si="386"/>
        <v>1.4509140916531771E-7</v>
      </c>
      <c r="E2593" s="13">
        <f t="shared" si="379"/>
        <v>7.3034310014426273E-5</v>
      </c>
      <c r="F2593" s="4">
        <f t="shared" si="380"/>
        <v>-1.3437277568076158E-3</v>
      </c>
      <c r="G2593" s="6">
        <f t="shared" si="381"/>
        <v>-0.15723449239541831</v>
      </c>
      <c r="H2593" s="8">
        <f t="shared" si="382"/>
        <v>1</v>
      </c>
      <c r="I2593" s="6">
        <f t="shared" si="383"/>
        <v>3.830990737512785</v>
      </c>
      <c r="J2593" s="15">
        <f t="shared" si="384"/>
        <v>43171</v>
      </c>
      <c r="K2593" s="7">
        <f t="shared" si="385"/>
        <v>13.593263196763994</v>
      </c>
    </row>
    <row r="2594" spans="1:11" x14ac:dyDescent="0.2">
      <c r="A2594" s="11">
        <v>43172</v>
      </c>
      <c r="B2594" s="12">
        <v>7138.7998049999997</v>
      </c>
      <c r="C2594" s="4">
        <f t="shared" si="378"/>
        <v>-1.0589777101922831E-2</v>
      </c>
      <c r="D2594" s="4">
        <f t="shared" si="386"/>
        <v>1.4509140916531771E-7</v>
      </c>
      <c r="E2594" s="13">
        <f t="shared" si="379"/>
        <v>6.7448490022121413E-5</v>
      </c>
      <c r="F2594" s="4">
        <f t="shared" si="380"/>
        <v>-1.0589922193331996E-2</v>
      </c>
      <c r="G2594" s="6">
        <f t="shared" si="381"/>
        <v>-1.2894563745998031</v>
      </c>
      <c r="H2594" s="8">
        <f t="shared" si="382"/>
        <v>1</v>
      </c>
      <c r="I2594" s="6">
        <f t="shared" si="383"/>
        <v>3.0517857768905059</v>
      </c>
      <c r="J2594" s="15">
        <f t="shared" si="384"/>
        <v>43172</v>
      </c>
      <c r="K2594" s="7">
        <f t="shared" si="385"/>
        <v>13.063103756610339</v>
      </c>
    </row>
    <row r="2595" spans="1:11" x14ac:dyDescent="0.2">
      <c r="A2595" s="11">
        <v>43173</v>
      </c>
      <c r="B2595" s="12">
        <v>7132.7001950000003</v>
      </c>
      <c r="C2595" s="4">
        <f t="shared" si="378"/>
        <v>-8.5479597399045544E-4</v>
      </c>
      <c r="D2595" s="4">
        <f t="shared" si="386"/>
        <v>1.4509140916531771E-7</v>
      </c>
      <c r="E2595" s="13">
        <f t="shared" si="379"/>
        <v>8.3033470915579836E-5</v>
      </c>
      <c r="F2595" s="4">
        <f t="shared" si="380"/>
        <v>-8.5494106539962074E-4</v>
      </c>
      <c r="G2595" s="6">
        <f t="shared" si="381"/>
        <v>-9.3823057552448991E-2</v>
      </c>
      <c r="H2595" s="8">
        <f t="shared" si="382"/>
        <v>1</v>
      </c>
      <c r="I2595" s="6">
        <f t="shared" si="383"/>
        <v>3.7747934674379011</v>
      </c>
      <c r="J2595" s="15">
        <f t="shared" si="384"/>
        <v>43173</v>
      </c>
      <c r="K2595" s="7">
        <f t="shared" si="385"/>
        <v>14.493953270809762</v>
      </c>
    </row>
    <row r="2596" spans="1:11" x14ac:dyDescent="0.2">
      <c r="A2596" s="11">
        <v>43174</v>
      </c>
      <c r="B2596" s="12">
        <v>7139.7998049999997</v>
      </c>
      <c r="C2596" s="4">
        <f t="shared" si="378"/>
        <v>9.9486573278306898E-4</v>
      </c>
      <c r="D2596" s="4">
        <f t="shared" si="386"/>
        <v>1.4509140916531771E-7</v>
      </c>
      <c r="E2596" s="13">
        <f t="shared" si="379"/>
        <v>7.6093752590326123E-5</v>
      </c>
      <c r="F2596" s="4">
        <f t="shared" si="380"/>
        <v>9.9472064137390358E-4</v>
      </c>
      <c r="G2596" s="6">
        <f t="shared" si="381"/>
        <v>0.11403197048402171</v>
      </c>
      <c r="H2596" s="8">
        <f t="shared" si="382"/>
        <v>0</v>
      </c>
      <c r="I2596" s="6">
        <f t="shared" si="383"/>
        <v>3.8163320172521256</v>
      </c>
      <c r="J2596" s="15">
        <f t="shared" si="384"/>
        <v>43174</v>
      </c>
      <c r="K2596" s="7">
        <f t="shared" si="385"/>
        <v>13.875056542354164</v>
      </c>
    </row>
    <row r="2597" spans="1:11" x14ac:dyDescent="0.2">
      <c r="A2597" s="11">
        <v>43175</v>
      </c>
      <c r="B2597" s="12">
        <v>7164.1000979999999</v>
      </c>
      <c r="C2597" s="4">
        <f t="shared" si="378"/>
        <v>3.3977190196615298E-3</v>
      </c>
      <c r="D2597" s="4">
        <f t="shared" si="386"/>
        <v>1.4509140916531771E-7</v>
      </c>
      <c r="E2597" s="13">
        <f t="shared" si="379"/>
        <v>6.9818961613651474E-5</v>
      </c>
      <c r="F2597" s="4">
        <f t="shared" si="380"/>
        <v>3.3975739282523644E-3</v>
      </c>
      <c r="G2597" s="6">
        <f t="shared" si="381"/>
        <v>0.40661390172145573</v>
      </c>
      <c r="H2597" s="8">
        <f t="shared" si="382"/>
        <v>0</v>
      </c>
      <c r="I2597" s="6">
        <f t="shared" si="383"/>
        <v>3.7831964986246618</v>
      </c>
      <c r="J2597" s="15">
        <f t="shared" si="384"/>
        <v>43175</v>
      </c>
      <c r="K2597" s="7">
        <f t="shared" si="385"/>
        <v>13.290672401445242</v>
      </c>
    </row>
    <row r="2598" spans="1:11" x14ac:dyDescent="0.2">
      <c r="A2598" s="11">
        <v>43178</v>
      </c>
      <c r="B2598" s="12">
        <v>7042.8999020000001</v>
      </c>
      <c r="C2598" s="4">
        <f t="shared" si="378"/>
        <v>-1.7062453209870317E-2</v>
      </c>
      <c r="D2598" s="4">
        <f t="shared" si="386"/>
        <v>1.4509140916531771E-7</v>
      </c>
      <c r="E2598" s="13">
        <f t="shared" si="379"/>
        <v>6.4268330356859153E-5</v>
      </c>
      <c r="F2598" s="4">
        <f t="shared" si="380"/>
        <v>-1.7062598301279482E-2</v>
      </c>
      <c r="G2598" s="6">
        <f t="shared" si="381"/>
        <v>-2.1283676915615777</v>
      </c>
      <c r="H2598" s="8">
        <f t="shared" si="382"/>
        <v>1</v>
      </c>
      <c r="I2598" s="6">
        <f t="shared" si="383"/>
        <v>1.6423087403014889</v>
      </c>
      <c r="J2598" s="15">
        <f t="shared" si="384"/>
        <v>43178</v>
      </c>
      <c r="K2598" s="7">
        <f t="shared" si="385"/>
        <v>12.7514264222813</v>
      </c>
    </row>
    <row r="2599" spans="1:11" x14ac:dyDescent="0.2">
      <c r="A2599" s="11">
        <v>43179</v>
      </c>
      <c r="B2599" s="12">
        <v>7061.2998049999997</v>
      </c>
      <c r="C2599" s="4">
        <f t="shared" si="378"/>
        <v>2.6091396634359575E-3</v>
      </c>
      <c r="D2599" s="4">
        <f t="shared" si="386"/>
        <v>1.4509140916531771E-7</v>
      </c>
      <c r="E2599" s="13">
        <f t="shared" si="379"/>
        <v>1.1351615756064793E-4</v>
      </c>
      <c r="F2599" s="4">
        <f t="shared" si="380"/>
        <v>2.6089945720267921E-3</v>
      </c>
      <c r="G2599" s="6">
        <f t="shared" si="381"/>
        <v>0.24487493542976355</v>
      </c>
      <c r="H2599" s="8">
        <f t="shared" si="382"/>
        <v>0</v>
      </c>
      <c r="I2599" s="6">
        <f t="shared" si="383"/>
        <v>3.5928622867005258</v>
      </c>
      <c r="J2599" s="15">
        <f t="shared" si="384"/>
        <v>43179</v>
      </c>
      <c r="K2599" s="7">
        <f t="shared" si="385"/>
        <v>16.946854534940673</v>
      </c>
    </row>
    <row r="2600" spans="1:11" x14ac:dyDescent="0.2">
      <c r="A2600" s="11">
        <v>43180</v>
      </c>
      <c r="B2600" s="12">
        <v>7039</v>
      </c>
      <c r="C2600" s="4">
        <f t="shared" si="378"/>
        <v>-3.1630282902329007E-3</v>
      </c>
      <c r="D2600" s="4">
        <f t="shared" si="386"/>
        <v>1.4509140916531771E-7</v>
      </c>
      <c r="E2600" s="13">
        <f t="shared" si="379"/>
        <v>1.0292252976512629E-4</v>
      </c>
      <c r="F2600" s="4">
        <f t="shared" si="380"/>
        <v>-3.1631733816420661E-3</v>
      </c>
      <c r="G2600" s="6">
        <f t="shared" si="381"/>
        <v>-0.31179401263481205</v>
      </c>
      <c r="H2600" s="8">
        <f t="shared" si="382"/>
        <v>1</v>
      </c>
      <c r="I2600" s="6">
        <f t="shared" si="383"/>
        <v>3.6232207091054414</v>
      </c>
      <c r="J2600" s="15">
        <f t="shared" si="384"/>
        <v>43180</v>
      </c>
      <c r="K2600" s="7">
        <f t="shared" si="385"/>
        <v>16.136728302409058</v>
      </c>
    </row>
    <row r="2601" spans="1:11" x14ac:dyDescent="0.2">
      <c r="A2601" s="11">
        <v>43181</v>
      </c>
      <c r="B2601" s="12">
        <v>6952.6000979999999</v>
      </c>
      <c r="C2601" s="4">
        <f t="shared" si="378"/>
        <v>-1.2350410192650244E-2</v>
      </c>
      <c r="D2601" s="4">
        <f t="shared" si="386"/>
        <v>1.4509140916531771E-7</v>
      </c>
      <c r="E2601" s="13">
        <f t="shared" si="379"/>
        <v>9.5412792843175187E-5</v>
      </c>
      <c r="F2601" s="4">
        <f t="shared" si="380"/>
        <v>-1.2350555284059409E-2</v>
      </c>
      <c r="G2601" s="6">
        <f t="shared" si="381"/>
        <v>-1.2643961939082948</v>
      </c>
      <c r="H2601" s="8">
        <f t="shared" si="382"/>
        <v>1</v>
      </c>
      <c r="I2601" s="6">
        <f t="shared" si="383"/>
        <v>2.9103615450162308</v>
      </c>
      <c r="J2601" s="15">
        <f t="shared" si="384"/>
        <v>43181</v>
      </c>
      <c r="K2601" s="7">
        <f t="shared" si="385"/>
        <v>15.536871174507215</v>
      </c>
    </row>
    <row r="2602" spans="1:11" x14ac:dyDescent="0.2">
      <c r="A2602" s="11">
        <v>43182</v>
      </c>
      <c r="B2602" s="12">
        <v>6921.8999020000001</v>
      </c>
      <c r="C2602" s="4">
        <f t="shared" si="378"/>
        <v>-4.4254201742163586E-3</v>
      </c>
      <c r="D2602" s="4">
        <f t="shared" si="386"/>
        <v>1.4509140916531771E-7</v>
      </c>
      <c r="E2602" s="13">
        <f t="shared" si="379"/>
        <v>1.1528398044059513E-4</v>
      </c>
      <c r="F2602" s="4">
        <f t="shared" si="380"/>
        <v>-4.4255652656255235E-3</v>
      </c>
      <c r="G2602" s="6">
        <f t="shared" si="381"/>
        <v>-0.41217748818600186</v>
      </c>
      <c r="H2602" s="8">
        <f t="shared" si="382"/>
        <v>1</v>
      </c>
      <c r="I2602" s="6">
        <f t="shared" si="383"/>
        <v>3.5301723651174042</v>
      </c>
      <c r="J2602" s="15">
        <f t="shared" si="384"/>
        <v>43182</v>
      </c>
      <c r="K2602" s="7">
        <f t="shared" si="385"/>
        <v>17.078304087780662</v>
      </c>
    </row>
    <row r="2603" spans="1:11" x14ac:dyDescent="0.2">
      <c r="A2603" s="11">
        <v>43185</v>
      </c>
      <c r="B2603" s="12">
        <v>6888.7001950000003</v>
      </c>
      <c r="C2603" s="4">
        <f t="shared" si="378"/>
        <v>-4.8078679737844606E-3</v>
      </c>
      <c r="D2603" s="4">
        <f t="shared" si="386"/>
        <v>1.4509140916531771E-7</v>
      </c>
      <c r="E2603" s="13">
        <f t="shared" si="379"/>
        <v>1.0812974812751475E-4</v>
      </c>
      <c r="F2603" s="4">
        <f t="shared" si="380"/>
        <v>-4.8080130651936255E-3</v>
      </c>
      <c r="G2603" s="6">
        <f t="shared" si="381"/>
        <v>-0.46237361502347729</v>
      </c>
      <c r="H2603" s="8">
        <f t="shared" si="382"/>
        <v>1</v>
      </c>
      <c r="I2603" s="6">
        <f t="shared" si="383"/>
        <v>3.5402561270395561</v>
      </c>
      <c r="J2603" s="15">
        <f t="shared" si="384"/>
        <v>43185</v>
      </c>
      <c r="K2603" s="7">
        <f t="shared" si="385"/>
        <v>16.53989911585353</v>
      </c>
    </row>
    <row r="2604" spans="1:11" x14ac:dyDescent="0.2">
      <c r="A2604" s="11">
        <v>43186</v>
      </c>
      <c r="B2604" s="12">
        <v>7000.1000979999999</v>
      </c>
      <c r="C2604" s="4">
        <f t="shared" si="378"/>
        <v>1.6042032382015618E-2</v>
      </c>
      <c r="D2604" s="4">
        <f t="shared" si="386"/>
        <v>1.4509140916531771E-7</v>
      </c>
      <c r="E2604" s="13">
        <f t="shared" si="379"/>
        <v>1.0245809139515962E-4</v>
      </c>
      <c r="F2604" s="4">
        <f t="shared" si="380"/>
        <v>1.6041887290606453E-2</v>
      </c>
      <c r="G2604" s="6">
        <f t="shared" si="381"/>
        <v>1.5848287094780544</v>
      </c>
      <c r="H2604" s="8">
        <f t="shared" si="382"/>
        <v>0</v>
      </c>
      <c r="I2604" s="6">
        <f t="shared" si="383"/>
        <v>2.4182488013179562</v>
      </c>
      <c r="J2604" s="15">
        <f t="shared" si="384"/>
        <v>43186</v>
      </c>
      <c r="K2604" s="7">
        <f t="shared" si="385"/>
        <v>16.100278607209066</v>
      </c>
    </row>
    <row r="2605" spans="1:11" x14ac:dyDescent="0.2">
      <c r="A2605" s="11">
        <v>43187</v>
      </c>
      <c r="B2605" s="12">
        <v>7044.7001950000003</v>
      </c>
      <c r="C2605" s="4">
        <f t="shared" si="378"/>
        <v>6.3511400644926941E-3</v>
      </c>
      <c r="D2605" s="4">
        <f t="shared" si="386"/>
        <v>1.4509140916531771E-7</v>
      </c>
      <c r="E2605" s="13">
        <f t="shared" si="379"/>
        <v>9.3140650507952171E-5</v>
      </c>
      <c r="F2605" s="4">
        <f t="shared" si="380"/>
        <v>6.3509949730835291E-3</v>
      </c>
      <c r="G2605" s="6">
        <f t="shared" si="381"/>
        <v>0.65807006500321452</v>
      </c>
      <c r="H2605" s="8">
        <f t="shared" si="382"/>
        <v>0</v>
      </c>
      <c r="I2605" s="6">
        <f t="shared" si="383"/>
        <v>3.5052332796882157</v>
      </c>
      <c r="J2605" s="15">
        <f t="shared" si="384"/>
        <v>43187</v>
      </c>
      <c r="K2605" s="7">
        <f t="shared" si="385"/>
        <v>15.350760430191038</v>
      </c>
    </row>
    <row r="2606" spans="1:11" x14ac:dyDescent="0.2">
      <c r="A2606" s="11">
        <v>43188</v>
      </c>
      <c r="B2606" s="12">
        <v>7056.6000979999999</v>
      </c>
      <c r="C2606" s="4">
        <f t="shared" si="378"/>
        <v>1.6877742587648693E-3</v>
      </c>
      <c r="D2606" s="4">
        <f t="shared" si="386"/>
        <v>1.4509140916531771E-7</v>
      </c>
      <c r="E2606" s="13">
        <f t="shared" si="379"/>
        <v>8.4898514823417173E-5</v>
      </c>
      <c r="F2606" s="4">
        <f t="shared" si="380"/>
        <v>1.6876291673557039E-3</v>
      </c>
      <c r="G2606" s="6">
        <f t="shared" si="381"/>
        <v>0.18315845700942368</v>
      </c>
      <c r="H2606" s="8">
        <f t="shared" si="382"/>
        <v>0</v>
      </c>
      <c r="I2606" s="6">
        <f t="shared" si="383"/>
        <v>3.7513149356312661</v>
      </c>
      <c r="J2606" s="15">
        <f t="shared" si="384"/>
        <v>43188</v>
      </c>
      <c r="K2606" s="7">
        <f t="shared" si="385"/>
        <v>14.65582623065808</v>
      </c>
    </row>
    <row r="2607" spans="1:11" x14ac:dyDescent="0.2">
      <c r="A2607" s="11">
        <v>43193</v>
      </c>
      <c r="B2607" s="12">
        <v>7030.5</v>
      </c>
      <c r="C2607" s="4">
        <f t="shared" si="378"/>
        <v>-3.7055359418832648E-3</v>
      </c>
      <c r="D2607" s="4">
        <f t="shared" si="386"/>
        <v>1.4509140916531771E-7</v>
      </c>
      <c r="E2607" s="13">
        <f t="shared" si="379"/>
        <v>7.7607585751298788E-5</v>
      </c>
      <c r="F2607" s="4">
        <f t="shared" si="380"/>
        <v>-3.7056810332924302E-3</v>
      </c>
      <c r="G2607" s="6">
        <f t="shared" si="381"/>
        <v>-0.42064521009668771</v>
      </c>
      <c r="H2607" s="8">
        <f t="shared" si="382"/>
        <v>1</v>
      </c>
      <c r="I2607" s="6">
        <f t="shared" si="383"/>
        <v>3.7245129609195424</v>
      </c>
      <c r="J2607" s="15">
        <f t="shared" si="384"/>
        <v>43193</v>
      </c>
      <c r="K2607" s="7">
        <f t="shared" si="385"/>
        <v>14.012394226212233</v>
      </c>
    </row>
    <row r="2608" spans="1:11" x14ac:dyDescent="0.2">
      <c r="A2608" s="11">
        <v>43194</v>
      </c>
      <c r="B2608" s="12">
        <v>7034</v>
      </c>
      <c r="C2608" s="4">
        <f t="shared" ref="C2608:C2671" si="387">LN(B2608/B2607)</f>
        <v>4.9770700305729033E-4</v>
      </c>
      <c r="D2608" s="4">
        <f t="shared" si="386"/>
        <v>1.4509140916531771E-7</v>
      </c>
      <c r="E2608" s="13">
        <f t="shared" ref="E2608:E2671" si="388">$G$6+(($G$7+$G$8*H2607)*F2607*F2607)+($G$9*E2607)</f>
        <v>7.3712595021525746E-5</v>
      </c>
      <c r="F2608" s="4">
        <f t="shared" ref="F2608:F2671" si="389">C2608-D2608</f>
        <v>4.9756191164812503E-4</v>
      </c>
      <c r="G2608" s="6">
        <f t="shared" ref="G2608:G2671" si="390">F2608/SQRT(E2608)</f>
        <v>5.7953047345503335E-2</v>
      </c>
      <c r="H2608" s="8">
        <f t="shared" ref="H2608:H2671" si="391">IF(G2608&lt;0,1,0)</f>
        <v>0</v>
      </c>
      <c r="I2608" s="6">
        <f t="shared" ref="I2608:I2671" si="392">-0.5*LN(2*PI())-0.5*LN(E2608)-0.5*G2608*G2608</f>
        <v>3.8370506277247869</v>
      </c>
      <c r="J2608" s="15">
        <f t="shared" ref="J2608:J2671" si="393">A2608</f>
        <v>43194</v>
      </c>
      <c r="K2608" s="7">
        <f t="shared" ref="K2608:K2671" si="394">100*SQRT($B$12*E2608)</f>
        <v>13.656239065147483</v>
      </c>
    </row>
    <row r="2609" spans="1:11" x14ac:dyDescent="0.2">
      <c r="A2609" s="11">
        <v>43195</v>
      </c>
      <c r="B2609" s="12">
        <v>7199.5</v>
      </c>
      <c r="C2609" s="4">
        <f t="shared" si="387"/>
        <v>2.3256045114397387E-2</v>
      </c>
      <c r="D2609" s="4">
        <f t="shared" si="386"/>
        <v>1.4509140916531771E-7</v>
      </c>
      <c r="E2609" s="13">
        <f t="shared" si="388"/>
        <v>6.7712608162538536E-5</v>
      </c>
      <c r="F2609" s="4">
        <f t="shared" si="389"/>
        <v>2.3255900022988222E-2</v>
      </c>
      <c r="G2609" s="6">
        <f t="shared" si="390"/>
        <v>2.8261706413685497</v>
      </c>
      <c r="H2609" s="8">
        <f t="shared" si="391"/>
        <v>0</v>
      </c>
      <c r="I2609" s="6">
        <f t="shared" si="392"/>
        <v>-0.11243970047026197</v>
      </c>
      <c r="J2609" s="15">
        <f t="shared" si="393"/>
        <v>43195</v>
      </c>
      <c r="K2609" s="7">
        <f t="shared" si="394"/>
        <v>13.088655341601079</v>
      </c>
    </row>
    <row r="2610" spans="1:11" x14ac:dyDescent="0.2">
      <c r="A2610" s="11">
        <v>43196</v>
      </c>
      <c r="B2610" s="12">
        <v>7183.6000979999999</v>
      </c>
      <c r="C2610" s="4">
        <f t="shared" si="387"/>
        <v>-2.210915361558893E-3</v>
      </c>
      <c r="D2610" s="4">
        <f t="shared" si="386"/>
        <v>1.4509140916531771E-7</v>
      </c>
      <c r="E2610" s="13">
        <f t="shared" si="388"/>
        <v>6.2405066489256046E-5</v>
      </c>
      <c r="F2610" s="4">
        <f t="shared" si="389"/>
        <v>-2.2110604529680584E-3</v>
      </c>
      <c r="G2610" s="6">
        <f t="shared" si="390"/>
        <v>-0.27989213295169474</v>
      </c>
      <c r="H2610" s="8">
        <f t="shared" si="391"/>
        <v>1</v>
      </c>
      <c r="I2610" s="6">
        <f t="shared" si="392"/>
        <v>3.8828237098246263</v>
      </c>
      <c r="J2610" s="15">
        <f t="shared" si="393"/>
        <v>43196</v>
      </c>
      <c r="K2610" s="7">
        <f t="shared" si="394"/>
        <v>12.5652225693705</v>
      </c>
    </row>
    <row r="2611" spans="1:11" x14ac:dyDescent="0.2">
      <c r="A2611" s="11">
        <v>43199</v>
      </c>
      <c r="B2611" s="12">
        <v>7194.7998049999997</v>
      </c>
      <c r="C2611" s="4">
        <f t="shared" si="387"/>
        <v>1.5578519641415169E-3</v>
      </c>
      <c r="D2611" s="4">
        <f t="shared" si="386"/>
        <v>1.4509140916531771E-7</v>
      </c>
      <c r="E2611" s="13">
        <f t="shared" si="388"/>
        <v>5.8619493178375731E-5</v>
      </c>
      <c r="F2611" s="4">
        <f t="shared" si="389"/>
        <v>1.5577068727323515E-3</v>
      </c>
      <c r="G2611" s="6">
        <f t="shared" si="390"/>
        <v>0.20345328499050438</v>
      </c>
      <c r="H2611" s="8">
        <f t="shared" si="391"/>
        <v>0</v>
      </c>
      <c r="I2611" s="6">
        <f t="shared" si="392"/>
        <v>3.9325864815092486</v>
      </c>
      <c r="J2611" s="15">
        <f t="shared" si="393"/>
        <v>43199</v>
      </c>
      <c r="K2611" s="7">
        <f t="shared" si="394"/>
        <v>12.178149191945819</v>
      </c>
    </row>
    <row r="2612" spans="1:11" x14ac:dyDescent="0.2">
      <c r="A2612" s="11">
        <v>43200</v>
      </c>
      <c r="B2612" s="12">
        <v>7266.7998049999997</v>
      </c>
      <c r="C2612" s="4">
        <f t="shared" si="387"/>
        <v>9.957486979311805E-3</v>
      </c>
      <c r="D2612" s="4">
        <f t="shared" si="386"/>
        <v>1.4509140916531771E-7</v>
      </c>
      <c r="E2612" s="13">
        <f t="shared" si="388"/>
        <v>5.4361367752465812E-5</v>
      </c>
      <c r="F2612" s="4">
        <f t="shared" si="389"/>
        <v>9.9573418879026401E-3</v>
      </c>
      <c r="G2612" s="6">
        <f t="shared" si="390"/>
        <v>1.3505113280617911</v>
      </c>
      <c r="H2612" s="8">
        <f t="shared" si="391"/>
        <v>0</v>
      </c>
      <c r="I2612" s="6">
        <f t="shared" si="392"/>
        <v>3.0790494471779954</v>
      </c>
      <c r="J2612" s="15">
        <f t="shared" si="393"/>
        <v>43200</v>
      </c>
      <c r="K2612" s="7">
        <f t="shared" si="394"/>
        <v>11.727500177520293</v>
      </c>
    </row>
    <row r="2613" spans="1:11" x14ac:dyDescent="0.2">
      <c r="A2613" s="11">
        <v>43201</v>
      </c>
      <c r="B2613" s="12">
        <v>7257.1000979999999</v>
      </c>
      <c r="C2613" s="4">
        <f t="shared" si="387"/>
        <v>-1.3356892441915239E-3</v>
      </c>
      <c r="D2613" s="4">
        <f t="shared" si="386"/>
        <v>1.4509140916531771E-7</v>
      </c>
      <c r="E2613" s="13">
        <f t="shared" si="388"/>
        <v>5.0594663144733473E-5</v>
      </c>
      <c r="F2613" s="4">
        <f t="shared" si="389"/>
        <v>-1.3358343356006893E-3</v>
      </c>
      <c r="G2613" s="6">
        <f t="shared" si="390"/>
        <v>-0.1878020150472291</v>
      </c>
      <c r="H2613" s="8">
        <f t="shared" si="391"/>
        <v>1</v>
      </c>
      <c r="I2613" s="6">
        <f t="shared" si="392"/>
        <v>4.0092588977080839</v>
      </c>
      <c r="J2613" s="15">
        <f t="shared" si="393"/>
        <v>43201</v>
      </c>
      <c r="K2613" s="7">
        <f t="shared" si="394"/>
        <v>11.313907271856866</v>
      </c>
    </row>
    <row r="2614" spans="1:11" x14ac:dyDescent="0.2">
      <c r="A2614" s="11">
        <v>43202</v>
      </c>
      <c r="B2614" s="12">
        <v>7258.2998049999997</v>
      </c>
      <c r="C2614" s="4">
        <f t="shared" si="387"/>
        <v>1.6530126772230509E-4</v>
      </c>
      <c r="D2614" s="4">
        <f t="shared" si="386"/>
        <v>1.4509140916531771E-7</v>
      </c>
      <c r="E2614" s="13">
        <f t="shared" si="388"/>
        <v>4.7594618466984127E-5</v>
      </c>
      <c r="F2614" s="4">
        <f t="shared" si="389"/>
        <v>1.6515617631313978E-4</v>
      </c>
      <c r="G2614" s="6">
        <f t="shared" si="390"/>
        <v>2.3939545156179739E-2</v>
      </c>
      <c r="H2614" s="8">
        <f t="shared" si="391"/>
        <v>0</v>
      </c>
      <c r="I2614" s="6">
        <f t="shared" si="392"/>
        <v>4.0571703461515201</v>
      </c>
      <c r="J2614" s="15">
        <f t="shared" si="393"/>
        <v>43202</v>
      </c>
      <c r="K2614" s="7">
        <f t="shared" si="394"/>
        <v>10.973348838047109</v>
      </c>
    </row>
    <row r="2615" spans="1:11" x14ac:dyDescent="0.2">
      <c r="A2615" s="11">
        <v>43203</v>
      </c>
      <c r="B2615" s="12">
        <v>7264.6000979999999</v>
      </c>
      <c r="C2615" s="4">
        <f t="shared" si="387"/>
        <v>8.6763572527717898E-4</v>
      </c>
      <c r="D2615" s="4">
        <f t="shared" si="386"/>
        <v>1.4509140916531771E-7</v>
      </c>
      <c r="E2615" s="13">
        <f t="shared" si="388"/>
        <v>4.4608849397232892E-5</v>
      </c>
      <c r="F2615" s="4">
        <f t="shared" si="389"/>
        <v>8.6749063386801369E-4</v>
      </c>
      <c r="G2615" s="6">
        <f t="shared" si="390"/>
        <v>0.12988358989034168</v>
      </c>
      <c r="H2615" s="8">
        <f t="shared" si="391"/>
        <v>0</v>
      </c>
      <c r="I2615" s="6">
        <f t="shared" si="392"/>
        <v>4.0814157441549179</v>
      </c>
      <c r="J2615" s="15">
        <f t="shared" si="393"/>
        <v>43203</v>
      </c>
      <c r="K2615" s="7">
        <f t="shared" si="394"/>
        <v>10.623577032948893</v>
      </c>
    </row>
    <row r="2616" spans="1:11" x14ac:dyDescent="0.2">
      <c r="A2616" s="11">
        <v>43206</v>
      </c>
      <c r="B2616" s="12">
        <v>7198.2001950000003</v>
      </c>
      <c r="C2616" s="4">
        <f t="shared" si="387"/>
        <v>-9.1822286399846839E-3</v>
      </c>
      <c r="D2616" s="4">
        <f t="shared" si="386"/>
        <v>1.4509140916531771E-7</v>
      </c>
      <c r="E2616" s="13">
        <f t="shared" si="388"/>
        <v>4.1967661318501412E-5</v>
      </c>
      <c r="F2616" s="4">
        <f t="shared" si="389"/>
        <v>-9.1823737313938489E-3</v>
      </c>
      <c r="G2616" s="6">
        <f t="shared" si="390"/>
        <v>-1.4174168156638061</v>
      </c>
      <c r="H2616" s="8">
        <f t="shared" si="391"/>
        <v>1</v>
      </c>
      <c r="I2616" s="6">
        <f t="shared" si="392"/>
        <v>3.1158318545651102</v>
      </c>
      <c r="J2616" s="15">
        <f t="shared" si="393"/>
        <v>43206</v>
      </c>
      <c r="K2616" s="7">
        <f t="shared" si="394"/>
        <v>10.30427984556944</v>
      </c>
    </row>
    <row r="2617" spans="1:11" x14ac:dyDescent="0.2">
      <c r="A2617" s="11">
        <v>43207</v>
      </c>
      <c r="B2617" s="12">
        <v>7226.1000979999999</v>
      </c>
      <c r="C2617" s="4">
        <f t="shared" si="387"/>
        <v>3.8684632497636381E-3</v>
      </c>
      <c r="D2617" s="4">
        <f t="shared" si="386"/>
        <v>1.4509140916531771E-7</v>
      </c>
      <c r="E2617" s="13">
        <f t="shared" si="388"/>
        <v>5.5316166592927736E-5</v>
      </c>
      <c r="F2617" s="4">
        <f t="shared" si="389"/>
        <v>3.8683181583544727E-3</v>
      </c>
      <c r="G2617" s="6">
        <f t="shared" si="390"/>
        <v>0.52011113117067997</v>
      </c>
      <c r="H2617" s="8">
        <f t="shared" si="391"/>
        <v>0</v>
      </c>
      <c r="I2617" s="6">
        <f t="shared" si="392"/>
        <v>3.8470263467652175</v>
      </c>
      <c r="J2617" s="15">
        <f t="shared" si="393"/>
        <v>43207</v>
      </c>
      <c r="K2617" s="7">
        <f t="shared" si="394"/>
        <v>11.830042327908517</v>
      </c>
    </row>
    <row r="2618" spans="1:11" x14ac:dyDescent="0.2">
      <c r="A2618" s="11">
        <v>43208</v>
      </c>
      <c r="B2618" s="12">
        <v>7317.2998049999997</v>
      </c>
      <c r="C2618" s="4">
        <f t="shared" si="387"/>
        <v>1.2541895715559357E-2</v>
      </c>
      <c r="D2618" s="4">
        <f t="shared" si="386"/>
        <v>1.4509140916531771E-7</v>
      </c>
      <c r="E2618" s="13">
        <f t="shared" si="388"/>
        <v>5.1439270767125646E-5</v>
      </c>
      <c r="F2618" s="4">
        <f t="shared" si="389"/>
        <v>1.2541750624150192E-2</v>
      </c>
      <c r="G2618" s="6">
        <f t="shared" si="390"/>
        <v>1.7486816775669749</v>
      </c>
      <c r="H2618" s="8">
        <f t="shared" si="391"/>
        <v>0</v>
      </c>
      <c r="I2618" s="6">
        <f t="shared" si="392"/>
        <v>2.4896719893227042</v>
      </c>
      <c r="J2618" s="15">
        <f t="shared" si="393"/>
        <v>43208</v>
      </c>
      <c r="K2618" s="7">
        <f t="shared" si="394"/>
        <v>11.407951395444666</v>
      </c>
    </row>
    <row r="2619" spans="1:11" x14ac:dyDescent="0.2">
      <c r="A2619" s="11">
        <v>43209</v>
      </c>
      <c r="B2619" s="12">
        <v>7328.8999020000001</v>
      </c>
      <c r="C2619" s="4">
        <f t="shared" si="387"/>
        <v>1.5840422304260913E-3</v>
      </c>
      <c r="D2619" s="4">
        <f t="shared" si="386"/>
        <v>1.4509140916531771E-7</v>
      </c>
      <c r="E2619" s="13">
        <f t="shared" si="388"/>
        <v>4.8009798896266775E-5</v>
      </c>
      <c r="F2619" s="4">
        <f t="shared" si="389"/>
        <v>1.5838971390169259E-3</v>
      </c>
      <c r="G2619" s="6">
        <f t="shared" si="390"/>
        <v>0.22859252822663981</v>
      </c>
      <c r="H2619" s="8">
        <f t="shared" si="391"/>
        <v>0</v>
      </c>
      <c r="I2619" s="6">
        <f t="shared" si="392"/>
        <v>4.0269869069241251</v>
      </c>
      <c r="J2619" s="15">
        <f t="shared" si="393"/>
        <v>43209</v>
      </c>
      <c r="K2619" s="7">
        <f t="shared" si="394"/>
        <v>11.021106623545339</v>
      </c>
    </row>
    <row r="2620" spans="1:11" x14ac:dyDescent="0.2">
      <c r="A2620" s="11">
        <v>43210</v>
      </c>
      <c r="B2620" s="12">
        <v>7368.2001950000003</v>
      </c>
      <c r="C2620" s="4">
        <f t="shared" si="387"/>
        <v>5.3480464052792377E-3</v>
      </c>
      <c r="D2620" s="4">
        <f t="shared" si="386"/>
        <v>1.4509140916531771E-7</v>
      </c>
      <c r="E2620" s="13">
        <f t="shared" si="388"/>
        <v>4.4976114773330892E-5</v>
      </c>
      <c r="F2620" s="4">
        <f t="shared" si="389"/>
        <v>5.3479013138700727E-3</v>
      </c>
      <c r="G2620" s="6">
        <f t="shared" si="390"/>
        <v>0.7974297174032724</v>
      </c>
      <c r="H2620" s="8">
        <f t="shared" si="391"/>
        <v>0</v>
      </c>
      <c r="I2620" s="6">
        <f t="shared" si="392"/>
        <v>3.7678038856583389</v>
      </c>
      <c r="J2620" s="15">
        <f t="shared" si="393"/>
        <v>43210</v>
      </c>
      <c r="K2620" s="7">
        <f t="shared" si="394"/>
        <v>10.667219430410494</v>
      </c>
    </row>
    <row r="2621" spans="1:11" x14ac:dyDescent="0.2">
      <c r="A2621" s="11">
        <v>43213</v>
      </c>
      <c r="B2621" s="12">
        <v>7398.8999020000001</v>
      </c>
      <c r="C2621" s="4">
        <f t="shared" si="387"/>
        <v>4.1578578090235817E-3</v>
      </c>
      <c r="D2621" s="4">
        <f t="shared" si="386"/>
        <v>1.4509140916531771E-7</v>
      </c>
      <c r="E2621" s="13">
        <f t="shared" si="388"/>
        <v>4.2292541411509315E-5</v>
      </c>
      <c r="F2621" s="4">
        <f t="shared" si="389"/>
        <v>4.1577127176144167E-3</v>
      </c>
      <c r="G2621" s="6">
        <f t="shared" si="390"/>
        <v>0.6393263234046056</v>
      </c>
      <c r="H2621" s="8">
        <f t="shared" si="391"/>
        <v>0</v>
      </c>
      <c r="I2621" s="6">
        <f t="shared" si="392"/>
        <v>3.9121422996104727</v>
      </c>
      <c r="J2621" s="15">
        <f t="shared" si="393"/>
        <v>43213</v>
      </c>
      <c r="K2621" s="7">
        <f t="shared" si="394"/>
        <v>10.344086705510476</v>
      </c>
    </row>
    <row r="2622" spans="1:11" x14ac:dyDescent="0.2">
      <c r="A2622" s="11">
        <v>43214</v>
      </c>
      <c r="B2622" s="12">
        <v>7425.3999020000001</v>
      </c>
      <c r="C2622" s="4">
        <f t="shared" si="387"/>
        <v>3.5752148266883668E-3</v>
      </c>
      <c r="D2622" s="4">
        <f t="shared" si="386"/>
        <v>1.4509140916531771E-7</v>
      </c>
      <c r="E2622" s="13">
        <f t="shared" si="388"/>
        <v>3.9918673303807652E-5</v>
      </c>
      <c r="F2622" s="4">
        <f t="shared" si="389"/>
        <v>3.5750697352792014E-3</v>
      </c>
      <c r="G2622" s="6">
        <f t="shared" si="390"/>
        <v>0.56584367801309321</v>
      </c>
      <c r="H2622" s="8">
        <f t="shared" si="391"/>
        <v>0</v>
      </c>
      <c r="I2622" s="6">
        <f t="shared" si="392"/>
        <v>3.9853051032945452</v>
      </c>
      <c r="J2622" s="15">
        <f t="shared" si="393"/>
        <v>43214</v>
      </c>
      <c r="K2622" s="7">
        <f t="shared" si="394"/>
        <v>10.049589218402579</v>
      </c>
    </row>
    <row r="2623" spans="1:11" x14ac:dyDescent="0.2">
      <c r="A2623" s="11">
        <v>43215</v>
      </c>
      <c r="B2623" s="12">
        <v>7379.2998049999997</v>
      </c>
      <c r="C2623" s="4">
        <f t="shared" si="387"/>
        <v>-6.2277853536811933E-3</v>
      </c>
      <c r="D2623" s="4">
        <f t="shared" si="386"/>
        <v>1.4509140916531771E-7</v>
      </c>
      <c r="E2623" s="13">
        <f t="shared" si="388"/>
        <v>3.781876805324356E-5</v>
      </c>
      <c r="F2623" s="4">
        <f t="shared" si="389"/>
        <v>-6.2279304450903582E-3</v>
      </c>
      <c r="G2623" s="6">
        <f t="shared" si="390"/>
        <v>-1.0127215809486965</v>
      </c>
      <c r="H2623" s="8">
        <f t="shared" si="391"/>
        <v>1</v>
      </c>
      <c r="I2623" s="6">
        <f t="shared" si="392"/>
        <v>3.6596115011425359</v>
      </c>
      <c r="J2623" s="15">
        <f t="shared" si="393"/>
        <v>43215</v>
      </c>
      <c r="K2623" s="7">
        <f t="shared" si="394"/>
        <v>9.78169122262128</v>
      </c>
    </row>
    <row r="2624" spans="1:11" x14ac:dyDescent="0.2">
      <c r="A2624" s="11">
        <v>43216</v>
      </c>
      <c r="B2624" s="12">
        <v>7421.3999020000001</v>
      </c>
      <c r="C2624" s="4">
        <f t="shared" si="387"/>
        <v>5.6889486818614493E-3</v>
      </c>
      <c r="D2624" s="4">
        <f t="shared" si="386"/>
        <v>1.4509140916531771E-7</v>
      </c>
      <c r="E2624" s="13">
        <f t="shared" si="388"/>
        <v>4.317658091729427E-5</v>
      </c>
      <c r="F2624" s="4">
        <f t="shared" si="389"/>
        <v>5.6888035904522844E-3</v>
      </c>
      <c r="G2624" s="6">
        <f t="shared" si="390"/>
        <v>0.86575860256806669</v>
      </c>
      <c r="H2624" s="8">
        <f t="shared" si="391"/>
        <v>0</v>
      </c>
      <c r="I2624" s="6">
        <f t="shared" si="392"/>
        <v>3.7313986468870515</v>
      </c>
      <c r="J2624" s="15">
        <f t="shared" si="393"/>
        <v>43216</v>
      </c>
      <c r="K2624" s="7">
        <f t="shared" si="394"/>
        <v>10.451638614148239</v>
      </c>
    </row>
    <row r="2625" spans="1:11" x14ac:dyDescent="0.2">
      <c r="A2625" s="11">
        <v>43217</v>
      </c>
      <c r="B2625" s="12">
        <v>7502.2001950000003</v>
      </c>
      <c r="C2625" s="4">
        <f t="shared" si="387"/>
        <v>1.0828631432336191E-2</v>
      </c>
      <c r="D2625" s="4">
        <f t="shared" si="386"/>
        <v>1.4509140916531771E-7</v>
      </c>
      <c r="E2625" s="13">
        <f t="shared" si="388"/>
        <v>4.0700687769514951E-5</v>
      </c>
      <c r="F2625" s="4">
        <f t="shared" si="389"/>
        <v>1.0828486340927026E-2</v>
      </c>
      <c r="G2625" s="6">
        <f t="shared" si="390"/>
        <v>1.6973323122641299</v>
      </c>
      <c r="H2625" s="8">
        <f t="shared" si="391"/>
        <v>0</v>
      </c>
      <c r="I2625" s="6">
        <f t="shared" si="392"/>
        <v>2.6952257612396897</v>
      </c>
      <c r="J2625" s="15">
        <f t="shared" si="393"/>
        <v>43217</v>
      </c>
      <c r="K2625" s="7">
        <f t="shared" si="394"/>
        <v>10.147548475216702</v>
      </c>
    </row>
    <row r="2626" spans="1:11" x14ac:dyDescent="0.2">
      <c r="A2626" s="11">
        <v>43220</v>
      </c>
      <c r="B2626" s="12">
        <v>7509.2998049999997</v>
      </c>
      <c r="C2626" s="4">
        <f t="shared" si="387"/>
        <v>9.4588955525284164E-4</v>
      </c>
      <c r="D2626" s="4">
        <f t="shared" si="386"/>
        <v>1.4509140916531771E-7</v>
      </c>
      <c r="E2626" s="13">
        <f t="shared" si="388"/>
        <v>3.8510531962631831E-5</v>
      </c>
      <c r="F2626" s="4">
        <f t="shared" si="389"/>
        <v>9.4574446384367635E-4</v>
      </c>
      <c r="G2626" s="6">
        <f t="shared" si="390"/>
        <v>0.15239967780318767</v>
      </c>
      <c r="H2626" s="8">
        <f t="shared" si="391"/>
        <v>0</v>
      </c>
      <c r="I2626" s="6">
        <f t="shared" si="392"/>
        <v>4.1517380342028698</v>
      </c>
      <c r="J2626" s="15">
        <f t="shared" si="393"/>
        <v>43220</v>
      </c>
      <c r="K2626" s="7">
        <f t="shared" si="394"/>
        <v>9.870746976063085</v>
      </c>
    </row>
    <row r="2627" spans="1:11" x14ac:dyDescent="0.2">
      <c r="A2627" s="11">
        <v>43221</v>
      </c>
      <c r="B2627" s="12">
        <v>7520.3999020000001</v>
      </c>
      <c r="C2627" s="4">
        <f t="shared" si="387"/>
        <v>1.4770885958558483E-3</v>
      </c>
      <c r="D2627" s="4">
        <f t="shared" si="386"/>
        <v>1.4509140916531771E-7</v>
      </c>
      <c r="E2627" s="13">
        <f t="shared" si="388"/>
        <v>3.6573137183407934E-5</v>
      </c>
      <c r="F2627" s="4">
        <f t="shared" si="389"/>
        <v>1.4769435044466829E-3</v>
      </c>
      <c r="G2627" s="6">
        <f t="shared" si="390"/>
        <v>0.24422087091296249</v>
      </c>
      <c r="H2627" s="8">
        <f t="shared" si="391"/>
        <v>0</v>
      </c>
      <c r="I2627" s="6">
        <f t="shared" si="392"/>
        <v>4.1593378217868597</v>
      </c>
      <c r="J2627" s="15">
        <f t="shared" si="393"/>
        <v>43221</v>
      </c>
      <c r="K2627" s="7">
        <f t="shared" si="394"/>
        <v>9.6192534572087283</v>
      </c>
    </row>
    <row r="2628" spans="1:11" x14ac:dyDescent="0.2">
      <c r="A2628" s="11">
        <v>43222</v>
      </c>
      <c r="B2628" s="12">
        <v>7543.2001950000003</v>
      </c>
      <c r="C2628" s="4">
        <f t="shared" si="387"/>
        <v>3.0272060151566036E-3</v>
      </c>
      <c r="D2628" s="4">
        <f t="shared" si="386"/>
        <v>1.4509140916531771E-7</v>
      </c>
      <c r="E2628" s="13">
        <f t="shared" si="388"/>
        <v>3.4859332841832017E-5</v>
      </c>
      <c r="F2628" s="4">
        <f t="shared" si="389"/>
        <v>3.0270609237474382E-3</v>
      </c>
      <c r="G2628" s="6">
        <f t="shared" si="390"/>
        <v>0.51269800352824335</v>
      </c>
      <c r="H2628" s="8">
        <f t="shared" si="391"/>
        <v>0</v>
      </c>
      <c r="I2628" s="6">
        <f t="shared" si="392"/>
        <v>4.0817266735195741</v>
      </c>
      <c r="J2628" s="15">
        <f t="shared" si="393"/>
        <v>43222</v>
      </c>
      <c r="K2628" s="7">
        <f t="shared" si="394"/>
        <v>9.3911720296156318</v>
      </c>
    </row>
    <row r="2629" spans="1:11" x14ac:dyDescent="0.2">
      <c r="A2629" s="11">
        <v>43223</v>
      </c>
      <c r="B2629" s="12">
        <v>7502.7001950000003</v>
      </c>
      <c r="C2629" s="4">
        <f t="shared" si="387"/>
        <v>-5.3835392719722413E-3</v>
      </c>
      <c r="D2629" s="4">
        <f t="shared" si="386"/>
        <v>1.4509140916531771E-7</v>
      </c>
      <c r="E2629" s="13">
        <f t="shared" si="388"/>
        <v>3.3343314861035637E-5</v>
      </c>
      <c r="F2629" s="4">
        <f t="shared" si="389"/>
        <v>-5.3836843633814063E-3</v>
      </c>
      <c r="G2629" s="6">
        <f t="shared" si="390"/>
        <v>-0.93234190242973058</v>
      </c>
      <c r="H2629" s="8">
        <f t="shared" si="391"/>
        <v>1</v>
      </c>
      <c r="I2629" s="6">
        <f t="shared" si="392"/>
        <v>3.8007573851012717</v>
      </c>
      <c r="J2629" s="15">
        <f t="shared" si="393"/>
        <v>43223</v>
      </c>
      <c r="K2629" s="7">
        <f t="shared" si="394"/>
        <v>9.1846930595649265</v>
      </c>
    </row>
    <row r="2630" spans="1:11" x14ac:dyDescent="0.2">
      <c r="A2630" s="11">
        <v>43224</v>
      </c>
      <c r="B2630" s="12">
        <v>7567.1000979999999</v>
      </c>
      <c r="C2630" s="4">
        <f t="shared" si="387"/>
        <v>8.546934104268036E-3</v>
      </c>
      <c r="D2630" s="4">
        <f t="shared" si="386"/>
        <v>1.4509140916531771E-7</v>
      </c>
      <c r="E2630" s="13">
        <f t="shared" si="388"/>
        <v>3.7394015781648586E-5</v>
      </c>
      <c r="F2630" s="4">
        <f t="shared" si="389"/>
        <v>8.546789012858871E-3</v>
      </c>
      <c r="G2630" s="6">
        <f t="shared" si="390"/>
        <v>1.3976612660211467</v>
      </c>
      <c r="H2630" s="8">
        <f t="shared" si="391"/>
        <v>0</v>
      </c>
      <c r="I2630" s="6">
        <f t="shared" si="392"/>
        <v>3.2013328956195908</v>
      </c>
      <c r="J2630" s="15">
        <f t="shared" si="393"/>
        <v>43224</v>
      </c>
      <c r="K2630" s="7">
        <f t="shared" si="394"/>
        <v>9.7266057763009446</v>
      </c>
    </row>
    <row r="2631" spans="1:11" x14ac:dyDescent="0.2">
      <c r="A2631" s="11">
        <v>43228</v>
      </c>
      <c r="B2631" s="12">
        <v>7565.7998049999997</v>
      </c>
      <c r="C2631" s="4">
        <f t="shared" si="387"/>
        <v>-1.7184981220184288E-4</v>
      </c>
      <c r="D2631" s="4">
        <f t="shared" si="386"/>
        <v>1.4509140916531771E-7</v>
      </c>
      <c r="E2631" s="13">
        <f t="shared" si="388"/>
        <v>3.5585475660352027E-5</v>
      </c>
      <c r="F2631" s="4">
        <f t="shared" si="389"/>
        <v>-1.719949036110082E-4</v>
      </c>
      <c r="G2631" s="6">
        <f t="shared" si="390"/>
        <v>-2.8832293540376312E-2</v>
      </c>
      <c r="H2631" s="8">
        <f t="shared" si="391"/>
        <v>1</v>
      </c>
      <c r="I2631" s="6">
        <f t="shared" si="392"/>
        <v>4.2024323114321378</v>
      </c>
      <c r="J2631" s="15">
        <f t="shared" si="393"/>
        <v>43228</v>
      </c>
      <c r="K2631" s="7">
        <f t="shared" si="394"/>
        <v>9.4884800374291043</v>
      </c>
    </row>
    <row r="2632" spans="1:11" x14ac:dyDescent="0.2">
      <c r="A2632" s="11">
        <v>43229</v>
      </c>
      <c r="B2632" s="12">
        <v>7662.5</v>
      </c>
      <c r="C2632" s="4">
        <f t="shared" si="387"/>
        <v>1.2700235221808038E-2</v>
      </c>
      <c r="D2632" s="4">
        <f t="shared" si="386"/>
        <v>1.4509140916531771E-7</v>
      </c>
      <c r="E2632" s="13">
        <f t="shared" si="388"/>
        <v>3.3991158183033777E-5</v>
      </c>
      <c r="F2632" s="4">
        <f t="shared" si="389"/>
        <v>1.2700090130398873E-2</v>
      </c>
      <c r="G2632" s="6">
        <f t="shared" si="390"/>
        <v>2.1783307481650627</v>
      </c>
      <c r="H2632" s="8">
        <f t="shared" si="391"/>
        <v>0</v>
      </c>
      <c r="I2632" s="6">
        <f t="shared" si="392"/>
        <v>1.8532041028986739</v>
      </c>
      <c r="J2632" s="15">
        <f t="shared" si="393"/>
        <v>43229</v>
      </c>
      <c r="K2632" s="7">
        <f t="shared" si="394"/>
        <v>9.2734907237283331</v>
      </c>
    </row>
    <row r="2633" spans="1:11" x14ac:dyDescent="0.2">
      <c r="A2633" s="11">
        <v>43230</v>
      </c>
      <c r="B2633" s="12">
        <v>7701</v>
      </c>
      <c r="C2633" s="4">
        <f t="shared" si="387"/>
        <v>5.011889294783212E-3</v>
      </c>
      <c r="D2633" s="4">
        <f t="shared" si="386"/>
        <v>1.4509140916531771E-7</v>
      </c>
      <c r="E2633" s="13">
        <f t="shared" si="388"/>
        <v>3.2575334315485362E-5</v>
      </c>
      <c r="F2633" s="4">
        <f t="shared" si="389"/>
        <v>5.011744203374047E-3</v>
      </c>
      <c r="G2633" s="6">
        <f t="shared" si="390"/>
        <v>0.87810096815704941</v>
      </c>
      <c r="H2633" s="8">
        <f t="shared" si="391"/>
        <v>0</v>
      </c>
      <c r="I2633" s="6">
        <f t="shared" si="392"/>
        <v>3.8615083976858693</v>
      </c>
      <c r="J2633" s="15">
        <f t="shared" si="393"/>
        <v>43230</v>
      </c>
      <c r="K2633" s="7">
        <f t="shared" si="394"/>
        <v>9.0783035760090094</v>
      </c>
    </row>
    <row r="2634" spans="1:11" x14ac:dyDescent="0.2">
      <c r="A2634" s="11">
        <v>43231</v>
      </c>
      <c r="B2634" s="12">
        <v>7724.6000979999999</v>
      </c>
      <c r="C2634" s="4">
        <f t="shared" si="387"/>
        <v>3.0598636375348352E-3</v>
      </c>
      <c r="D2634" s="4">
        <f t="shared" si="386"/>
        <v>1.4509140916531771E-7</v>
      </c>
      <c r="E2634" s="13">
        <f t="shared" si="388"/>
        <v>3.1322907542619122E-5</v>
      </c>
      <c r="F2634" s="4">
        <f t="shared" si="389"/>
        <v>3.0597185461256698E-3</v>
      </c>
      <c r="G2634" s="6">
        <f t="shared" si="390"/>
        <v>0.54670172555712393</v>
      </c>
      <c r="H2634" s="8">
        <f t="shared" si="391"/>
        <v>0</v>
      </c>
      <c r="I2634" s="6">
        <f t="shared" si="392"/>
        <v>4.1172005072984934</v>
      </c>
      <c r="J2634" s="15">
        <f t="shared" si="393"/>
        <v>43231</v>
      </c>
      <c r="K2634" s="7">
        <f t="shared" si="394"/>
        <v>8.9020759423196552</v>
      </c>
    </row>
    <row r="2635" spans="1:11" x14ac:dyDescent="0.2">
      <c r="A2635" s="11">
        <v>43234</v>
      </c>
      <c r="B2635" s="12">
        <v>7711</v>
      </c>
      <c r="C2635" s="4">
        <f t="shared" si="387"/>
        <v>-1.7621733438243214E-3</v>
      </c>
      <c r="D2635" s="4">
        <f t="shared" si="386"/>
        <v>1.4509140916531771E-7</v>
      </c>
      <c r="E2635" s="13">
        <f t="shared" si="388"/>
        <v>3.0215020567872598E-5</v>
      </c>
      <c r="F2635" s="4">
        <f t="shared" si="389"/>
        <v>-1.7623184352334868E-3</v>
      </c>
      <c r="G2635" s="6">
        <f t="shared" si="390"/>
        <v>-0.32060695339852252</v>
      </c>
      <c r="H2635" s="8">
        <f t="shared" si="391"/>
        <v>1</v>
      </c>
      <c r="I2635" s="6">
        <f t="shared" si="392"/>
        <v>4.2332527512284379</v>
      </c>
      <c r="J2635" s="15">
        <f t="shared" si="393"/>
        <v>43234</v>
      </c>
      <c r="K2635" s="7">
        <f t="shared" si="394"/>
        <v>8.7432260657447074</v>
      </c>
    </row>
    <row r="2636" spans="1:11" x14ac:dyDescent="0.2">
      <c r="A2636" s="11">
        <v>43235</v>
      </c>
      <c r="B2636" s="12">
        <v>7723</v>
      </c>
      <c r="C2636" s="4">
        <f t="shared" si="387"/>
        <v>1.5550087363031262E-3</v>
      </c>
      <c r="D2636" s="4">
        <f t="shared" si="386"/>
        <v>1.4509140916531771E-7</v>
      </c>
      <c r="E2636" s="13">
        <f t="shared" si="388"/>
        <v>2.9812742475012135E-5</v>
      </c>
      <c r="F2636" s="4">
        <f t="shared" si="389"/>
        <v>1.5548636448939608E-3</v>
      </c>
      <c r="G2636" s="6">
        <f t="shared" si="390"/>
        <v>0.28476810477993547</v>
      </c>
      <c r="H2636" s="8">
        <f t="shared" si="391"/>
        <v>0</v>
      </c>
      <c r="I2636" s="6">
        <f t="shared" si="392"/>
        <v>4.2508023580528738</v>
      </c>
      <c r="J2636" s="15">
        <f t="shared" si="393"/>
        <v>43235</v>
      </c>
      <c r="K2636" s="7">
        <f t="shared" si="394"/>
        <v>8.6848280617281475</v>
      </c>
    </row>
    <row r="2637" spans="1:11" x14ac:dyDescent="0.2">
      <c r="A2637" s="11">
        <v>43236</v>
      </c>
      <c r="B2637" s="12">
        <v>7734.2001950000003</v>
      </c>
      <c r="C2637" s="4">
        <f t="shared" si="387"/>
        <v>1.449188315979072E-3</v>
      </c>
      <c r="D2637" s="4">
        <f t="shared" si="386"/>
        <v>1.4509140916531771E-7</v>
      </c>
      <c r="E2637" s="13">
        <f t="shared" si="388"/>
        <v>2.88791403037594E-5</v>
      </c>
      <c r="F2637" s="4">
        <f t="shared" si="389"/>
        <v>1.4490432245699066E-3</v>
      </c>
      <c r="G2637" s="6">
        <f t="shared" si="390"/>
        <v>0.26964303714997734</v>
      </c>
      <c r="H2637" s="8">
        <f t="shared" si="391"/>
        <v>0</v>
      </c>
      <c r="I2637" s="6">
        <f t="shared" si="392"/>
        <v>4.2709032891826393</v>
      </c>
      <c r="J2637" s="15">
        <f t="shared" si="393"/>
        <v>43236</v>
      </c>
      <c r="K2637" s="7">
        <f t="shared" si="394"/>
        <v>8.5477614010050189</v>
      </c>
    </row>
    <row r="2638" spans="1:11" x14ac:dyDescent="0.2">
      <c r="A2638" s="11">
        <v>43237</v>
      </c>
      <c r="B2638" s="12">
        <v>7788</v>
      </c>
      <c r="C2638" s="4">
        <f t="shared" si="387"/>
        <v>6.9320096068473504E-3</v>
      </c>
      <c r="D2638" s="4">
        <f t="shared" si="386"/>
        <v>1.4509140916531771E-7</v>
      </c>
      <c r="E2638" s="13">
        <f t="shared" si="388"/>
        <v>2.8053283089960884E-5</v>
      </c>
      <c r="F2638" s="4">
        <f t="shared" si="389"/>
        <v>6.9318645154381854E-3</v>
      </c>
      <c r="G2638" s="6">
        <f t="shared" si="390"/>
        <v>1.3087545924066901</v>
      </c>
      <c r="H2638" s="8">
        <f t="shared" si="391"/>
        <v>0</v>
      </c>
      <c r="I2638" s="6">
        <f t="shared" si="392"/>
        <v>3.4653446195421913</v>
      </c>
      <c r="J2638" s="15">
        <f t="shared" si="393"/>
        <v>43237</v>
      </c>
      <c r="K2638" s="7">
        <f t="shared" si="394"/>
        <v>8.424654664590177</v>
      </c>
    </row>
    <row r="2639" spans="1:11" x14ac:dyDescent="0.2">
      <c r="A2639" s="11">
        <v>43238</v>
      </c>
      <c r="B2639" s="12">
        <v>7778.7998049999997</v>
      </c>
      <c r="C2639" s="4">
        <f t="shared" si="387"/>
        <v>-1.182027929497327E-3</v>
      </c>
      <c r="D2639" s="4">
        <f t="shared" si="386"/>
        <v>1.4509140916531771E-7</v>
      </c>
      <c r="E2639" s="13">
        <f t="shared" si="388"/>
        <v>2.7322736226870508E-5</v>
      </c>
      <c r="F2639" s="4">
        <f t="shared" si="389"/>
        <v>-1.1821730209064924E-3</v>
      </c>
      <c r="G2639" s="6">
        <f t="shared" si="390"/>
        <v>-0.22616164225583418</v>
      </c>
      <c r="H2639" s="8">
        <f t="shared" si="391"/>
        <v>1</v>
      </c>
      <c r="I2639" s="6">
        <f t="shared" si="392"/>
        <v>4.309382609361279</v>
      </c>
      <c r="J2639" s="15">
        <f t="shared" si="393"/>
        <v>43238</v>
      </c>
      <c r="K2639" s="7">
        <f t="shared" si="394"/>
        <v>8.3142361437466032</v>
      </c>
    </row>
    <row r="2640" spans="1:11" x14ac:dyDescent="0.2">
      <c r="A2640" s="11">
        <v>43241</v>
      </c>
      <c r="B2640" s="12">
        <v>7859.2001950000003</v>
      </c>
      <c r="C2640" s="4">
        <f t="shared" si="387"/>
        <v>1.0282785321806308E-2</v>
      </c>
      <c r="D2640" s="4">
        <f t="shared" si="386"/>
        <v>1.4509140916531771E-7</v>
      </c>
      <c r="E2640" s="13">
        <f t="shared" si="388"/>
        <v>2.6936476213283014E-5</v>
      </c>
      <c r="F2640" s="4">
        <f t="shared" si="389"/>
        <v>1.0282640230397143E-2</v>
      </c>
      <c r="G2640" s="6">
        <f t="shared" si="390"/>
        <v>1.9812270564445043</v>
      </c>
      <c r="H2640" s="8">
        <f t="shared" si="391"/>
        <v>0</v>
      </c>
      <c r="I2640" s="6">
        <f t="shared" si="392"/>
        <v>2.3794457406144347</v>
      </c>
      <c r="J2640" s="15">
        <f t="shared" si="393"/>
        <v>43241</v>
      </c>
      <c r="K2640" s="7">
        <f t="shared" si="394"/>
        <v>8.2552580104807163</v>
      </c>
    </row>
    <row r="2641" spans="1:11" x14ac:dyDescent="0.2">
      <c r="A2641" s="11">
        <v>43242</v>
      </c>
      <c r="B2641" s="12">
        <v>7877.5</v>
      </c>
      <c r="C2641" s="4">
        <f t="shared" si="387"/>
        <v>2.325749747030282E-3</v>
      </c>
      <c r="D2641" s="4">
        <f t="shared" si="386"/>
        <v>1.4509140916531771E-7</v>
      </c>
      <c r="E2641" s="13">
        <f t="shared" si="388"/>
        <v>2.6334817556665822E-5</v>
      </c>
      <c r="F2641" s="4">
        <f t="shared" si="389"/>
        <v>2.3256046556211166E-3</v>
      </c>
      <c r="G2641" s="6">
        <f t="shared" si="390"/>
        <v>0.45317999593467823</v>
      </c>
      <c r="H2641" s="8">
        <f t="shared" si="391"/>
        <v>0</v>
      </c>
      <c r="I2641" s="6">
        <f t="shared" si="392"/>
        <v>4.2506847288588148</v>
      </c>
      <c r="J2641" s="15">
        <f t="shared" si="393"/>
        <v>43242</v>
      </c>
      <c r="K2641" s="7">
        <f t="shared" si="394"/>
        <v>8.1625417866228727</v>
      </c>
    </row>
    <row r="2642" spans="1:11" x14ac:dyDescent="0.2">
      <c r="A2642" s="11">
        <v>43243</v>
      </c>
      <c r="B2642" s="12">
        <v>7788.3999020000001</v>
      </c>
      <c r="C2642" s="4">
        <f t="shared" si="387"/>
        <v>-1.1375159972779164E-2</v>
      </c>
      <c r="D2642" s="4">
        <f t="shared" si="386"/>
        <v>1.4509140916531771E-7</v>
      </c>
      <c r="E2642" s="13">
        <f t="shared" si="388"/>
        <v>2.580259499216075E-5</v>
      </c>
      <c r="F2642" s="4">
        <f t="shared" si="389"/>
        <v>-1.1375305064188329E-2</v>
      </c>
      <c r="G2642" s="6">
        <f t="shared" si="390"/>
        <v>-2.2393983797557473</v>
      </c>
      <c r="H2642" s="8">
        <f t="shared" si="391"/>
        <v>1</v>
      </c>
      <c r="I2642" s="6">
        <f t="shared" si="392"/>
        <v>1.8561266601705628</v>
      </c>
      <c r="J2642" s="15">
        <f t="shared" si="393"/>
        <v>43243</v>
      </c>
      <c r="K2642" s="7">
        <f t="shared" si="394"/>
        <v>8.0796389356311398</v>
      </c>
    </row>
    <row r="2643" spans="1:11" x14ac:dyDescent="0.2">
      <c r="A2643" s="11">
        <v>43244</v>
      </c>
      <c r="B2643" s="12">
        <v>7716.7001950000003</v>
      </c>
      <c r="C2643" s="4">
        <f t="shared" si="387"/>
        <v>-9.248597897413096E-3</v>
      </c>
      <c r="D2643" s="4">
        <f t="shared" si="386"/>
        <v>1.4509140916531771E-7</v>
      </c>
      <c r="E2643" s="13">
        <f t="shared" si="388"/>
        <v>4.9402974293219208E-5</v>
      </c>
      <c r="F2643" s="4">
        <f t="shared" si="389"/>
        <v>-9.248742988822261E-3</v>
      </c>
      <c r="G2643" s="6">
        <f t="shared" si="390"/>
        <v>-1.315849327828263</v>
      </c>
      <c r="H2643" s="8">
        <f t="shared" si="391"/>
        <v>1</v>
      </c>
      <c r="I2643" s="6">
        <f t="shared" si="392"/>
        <v>3.173081703631325</v>
      </c>
      <c r="J2643" s="15">
        <f t="shared" si="393"/>
        <v>43244</v>
      </c>
      <c r="K2643" s="7">
        <f t="shared" si="394"/>
        <v>11.179871419736658</v>
      </c>
    </row>
    <row r="2644" spans="1:11" x14ac:dyDescent="0.2">
      <c r="A2644" s="11">
        <v>43245</v>
      </c>
      <c r="B2644" s="12">
        <v>7730.2998049999997</v>
      </c>
      <c r="C2644" s="4">
        <f t="shared" si="387"/>
        <v>1.7608096735602572E-3</v>
      </c>
      <c r="D2644" s="4">
        <f t="shared" si="386"/>
        <v>1.4509140916531771E-7</v>
      </c>
      <c r="E2644" s="13">
        <f t="shared" si="388"/>
        <v>6.2120943403231655E-5</v>
      </c>
      <c r="F2644" s="4">
        <f t="shared" si="389"/>
        <v>1.7606645821510918E-3</v>
      </c>
      <c r="G2644" s="6">
        <f t="shared" si="390"/>
        <v>0.22338685131797456</v>
      </c>
      <c r="H2644" s="8">
        <f t="shared" si="391"/>
        <v>0</v>
      </c>
      <c r="I2644" s="6">
        <f t="shared" si="392"/>
        <v>3.8993243106303139</v>
      </c>
      <c r="J2644" s="15">
        <f t="shared" si="393"/>
        <v>43245</v>
      </c>
      <c r="K2644" s="7">
        <f t="shared" si="394"/>
        <v>12.536585931192596</v>
      </c>
    </row>
    <row r="2645" spans="1:11" x14ac:dyDescent="0.2">
      <c r="A2645" s="11">
        <v>43249</v>
      </c>
      <c r="B2645" s="12">
        <v>7632.6000979999999</v>
      </c>
      <c r="C2645" s="4">
        <f t="shared" si="387"/>
        <v>-1.2719086204916031E-2</v>
      </c>
      <c r="D2645" s="4">
        <f t="shared" ref="D2645:D2708" si="395">D2644</f>
        <v>1.4509140916531771E-7</v>
      </c>
      <c r="E2645" s="13">
        <f t="shared" si="388"/>
        <v>5.7458723367088632E-5</v>
      </c>
      <c r="F2645" s="4">
        <f t="shared" si="389"/>
        <v>-1.2719231296325196E-2</v>
      </c>
      <c r="G2645" s="6">
        <f t="shared" si="390"/>
        <v>-1.6779649261284659</v>
      </c>
      <c r="H2645" s="8">
        <f t="shared" si="391"/>
        <v>1</v>
      </c>
      <c r="I2645" s="6">
        <f t="shared" si="392"/>
        <v>2.5555001813503182</v>
      </c>
      <c r="J2645" s="15">
        <f t="shared" si="393"/>
        <v>43249</v>
      </c>
      <c r="K2645" s="7">
        <f t="shared" si="394"/>
        <v>12.05697184697444</v>
      </c>
    </row>
    <row r="2646" spans="1:11" x14ac:dyDescent="0.2">
      <c r="A2646" s="11">
        <v>43250</v>
      </c>
      <c r="B2646" s="12">
        <v>7689.6000979999999</v>
      </c>
      <c r="C2646" s="4">
        <f t="shared" si="387"/>
        <v>7.4402190567540438E-3</v>
      </c>
      <c r="D2646" s="4">
        <f t="shared" si="395"/>
        <v>1.4509140916531771E-7</v>
      </c>
      <c r="E2646" s="13">
        <f t="shared" si="388"/>
        <v>8.3429465851775656E-5</v>
      </c>
      <c r="F2646" s="4">
        <f t="shared" si="389"/>
        <v>7.4400739653448789E-3</v>
      </c>
      <c r="G2646" s="6">
        <f t="shared" si="390"/>
        <v>0.81454957527206784</v>
      </c>
      <c r="H2646" s="8">
        <f t="shared" si="391"/>
        <v>0</v>
      </c>
      <c r="I2646" s="6">
        <f t="shared" si="392"/>
        <v>3.445070463218749</v>
      </c>
      <c r="J2646" s="15">
        <f t="shared" si="393"/>
        <v>43250</v>
      </c>
      <c r="K2646" s="7">
        <f t="shared" si="394"/>
        <v>14.528473719045385</v>
      </c>
    </row>
    <row r="2647" spans="1:11" x14ac:dyDescent="0.2">
      <c r="A2647" s="11">
        <v>43251</v>
      </c>
      <c r="B2647" s="12">
        <v>7678.2001950000003</v>
      </c>
      <c r="C2647" s="4">
        <f t="shared" si="387"/>
        <v>-1.4836092184534379E-3</v>
      </c>
      <c r="D2647" s="4">
        <f t="shared" si="395"/>
        <v>1.4509140916531771E-7</v>
      </c>
      <c r="E2647" s="13">
        <f t="shared" si="388"/>
        <v>7.6308076465640747E-5</v>
      </c>
      <c r="F2647" s="4">
        <f t="shared" si="389"/>
        <v>-1.4837543098626033E-3</v>
      </c>
      <c r="G2647" s="6">
        <f t="shared" si="390"/>
        <v>-0.16985437606381951</v>
      </c>
      <c r="H2647" s="8">
        <f t="shared" si="391"/>
        <v>1</v>
      </c>
      <c r="I2647" s="6">
        <f t="shared" si="392"/>
        <v>3.8070020991741407</v>
      </c>
      <c r="J2647" s="15">
        <f t="shared" si="393"/>
        <v>43251</v>
      </c>
      <c r="K2647" s="7">
        <f t="shared" si="394"/>
        <v>13.89458288175903</v>
      </c>
    </row>
    <row r="2648" spans="1:11" x14ac:dyDescent="0.2">
      <c r="A2648" s="11">
        <v>43252</v>
      </c>
      <c r="B2648" s="12">
        <v>7701.7998049999997</v>
      </c>
      <c r="C2648" s="4">
        <f t="shared" si="387"/>
        <v>3.0688723695336192E-3</v>
      </c>
      <c r="D2648" s="4">
        <f t="shared" si="395"/>
        <v>1.4509140916531771E-7</v>
      </c>
      <c r="E2648" s="13">
        <f t="shared" si="388"/>
        <v>7.0418089829737997E-5</v>
      </c>
      <c r="F2648" s="4">
        <f t="shared" si="389"/>
        <v>3.0687272781244538E-3</v>
      </c>
      <c r="G2648" s="6">
        <f t="shared" si="390"/>
        <v>0.36569260126921066</v>
      </c>
      <c r="H2648" s="8">
        <f t="shared" si="391"/>
        <v>0</v>
      </c>
      <c r="I2648" s="6">
        <f t="shared" si="392"/>
        <v>3.7947261124835574</v>
      </c>
      <c r="J2648" s="15">
        <f t="shared" si="393"/>
        <v>43252</v>
      </c>
      <c r="K2648" s="7">
        <f t="shared" si="394"/>
        <v>13.347575332967301</v>
      </c>
    </row>
    <row r="2649" spans="1:11" x14ac:dyDescent="0.2">
      <c r="A2649" s="11">
        <v>43255</v>
      </c>
      <c r="B2649" s="12">
        <v>7741.2998049999997</v>
      </c>
      <c r="C2649" s="4">
        <f t="shared" si="387"/>
        <v>5.1155645093437143E-3</v>
      </c>
      <c r="D2649" s="4">
        <f t="shared" si="395"/>
        <v>1.4509140916531771E-7</v>
      </c>
      <c r="E2649" s="13">
        <f t="shared" si="388"/>
        <v>6.4798314513367022E-5</v>
      </c>
      <c r="F2649" s="4">
        <f t="shared" si="389"/>
        <v>5.1154194179345493E-3</v>
      </c>
      <c r="G2649" s="6">
        <f t="shared" si="390"/>
        <v>0.63547635083111975</v>
      </c>
      <c r="H2649" s="8">
        <f t="shared" si="391"/>
        <v>0</v>
      </c>
      <c r="I2649" s="6">
        <f t="shared" si="392"/>
        <v>3.7012618533327659</v>
      </c>
      <c r="J2649" s="15">
        <f t="shared" si="393"/>
        <v>43255</v>
      </c>
      <c r="K2649" s="7">
        <f t="shared" si="394"/>
        <v>12.803895333796609</v>
      </c>
    </row>
    <row r="2650" spans="1:11" x14ac:dyDescent="0.2">
      <c r="A2650" s="11">
        <v>43256</v>
      </c>
      <c r="B2650" s="12">
        <v>7686.7998049999997</v>
      </c>
      <c r="C2650" s="4">
        <f t="shared" si="387"/>
        <v>-7.0650602569514989E-3</v>
      </c>
      <c r="D2650" s="4">
        <f t="shared" si="395"/>
        <v>1.4509140916531771E-7</v>
      </c>
      <c r="E2650" s="13">
        <f t="shared" si="388"/>
        <v>5.9827105011225215E-5</v>
      </c>
      <c r="F2650" s="4">
        <f t="shared" si="389"/>
        <v>-7.0652053483606638E-3</v>
      </c>
      <c r="G2650" s="6">
        <f t="shared" si="390"/>
        <v>-0.91343110168044539</v>
      </c>
      <c r="H2650" s="8">
        <f t="shared" si="391"/>
        <v>1</v>
      </c>
      <c r="I2650" s="6">
        <f t="shared" si="392"/>
        <v>3.5259091473578383</v>
      </c>
      <c r="J2650" s="15">
        <f t="shared" si="393"/>
        <v>43256</v>
      </c>
      <c r="K2650" s="7">
        <f t="shared" si="394"/>
        <v>12.302949877098573</v>
      </c>
    </row>
    <row r="2651" spans="1:11" x14ac:dyDescent="0.2">
      <c r="A2651" s="11">
        <v>43257</v>
      </c>
      <c r="B2651" s="12">
        <v>7712.3999020000001</v>
      </c>
      <c r="C2651" s="4">
        <f t="shared" si="387"/>
        <v>3.3248637683228584E-3</v>
      </c>
      <c r="D2651" s="4">
        <f t="shared" si="395"/>
        <v>1.4509140916531771E-7</v>
      </c>
      <c r="E2651" s="13">
        <f t="shared" si="388"/>
        <v>6.47154441604416E-5</v>
      </c>
      <c r="F2651" s="4">
        <f t="shared" si="389"/>
        <v>3.324718676913693E-3</v>
      </c>
      <c r="G2651" s="6">
        <f t="shared" si="390"/>
        <v>0.41328622946398996</v>
      </c>
      <c r="H2651" s="8">
        <f t="shared" si="391"/>
        <v>0</v>
      </c>
      <c r="I2651" s="6">
        <f t="shared" si="392"/>
        <v>3.8184140534444451</v>
      </c>
      <c r="J2651" s="15">
        <f t="shared" si="393"/>
        <v>43257</v>
      </c>
      <c r="K2651" s="7">
        <f t="shared" si="394"/>
        <v>12.795705284427164</v>
      </c>
    </row>
    <row r="2652" spans="1:11" x14ac:dyDescent="0.2">
      <c r="A2652" s="11">
        <v>43258</v>
      </c>
      <c r="B2652" s="12">
        <v>7704.3999020000001</v>
      </c>
      <c r="C2652" s="4">
        <f t="shared" si="387"/>
        <v>-1.0378289683677818E-3</v>
      </c>
      <c r="D2652" s="4">
        <f t="shared" si="395"/>
        <v>1.4509140916531771E-7</v>
      </c>
      <c r="E2652" s="13">
        <f t="shared" si="388"/>
        <v>5.9753798542066451E-5</v>
      </c>
      <c r="F2652" s="4">
        <f t="shared" si="389"/>
        <v>-1.0379740597769472E-3</v>
      </c>
      <c r="G2652" s="6">
        <f t="shared" si="390"/>
        <v>-0.13427765272050088</v>
      </c>
      <c r="H2652" s="8">
        <f t="shared" si="391"/>
        <v>1</v>
      </c>
      <c r="I2652" s="6">
        <f t="shared" si="392"/>
        <v>3.9346851204090596</v>
      </c>
      <c r="J2652" s="15">
        <f t="shared" si="393"/>
        <v>43258</v>
      </c>
      <c r="K2652" s="7">
        <f t="shared" si="394"/>
        <v>12.295410131891824</v>
      </c>
    </row>
    <row r="2653" spans="1:11" x14ac:dyDescent="0.2">
      <c r="A2653" s="11">
        <v>43259</v>
      </c>
      <c r="B2653" s="12">
        <v>7681.1000979999999</v>
      </c>
      <c r="C2653" s="4">
        <f t="shared" si="387"/>
        <v>-3.028802679407137E-3</v>
      </c>
      <c r="D2653" s="4">
        <f t="shared" si="395"/>
        <v>1.4509140916531771E-7</v>
      </c>
      <c r="E2653" s="13">
        <f t="shared" si="388"/>
        <v>5.5565186926802373E-5</v>
      </c>
      <c r="F2653" s="4">
        <f t="shared" si="389"/>
        <v>-3.0289477708163024E-3</v>
      </c>
      <c r="G2653" s="6">
        <f t="shared" si="390"/>
        <v>-0.40634076590803481</v>
      </c>
      <c r="H2653" s="8">
        <f t="shared" si="391"/>
        <v>1</v>
      </c>
      <c r="I2653" s="6">
        <f t="shared" si="392"/>
        <v>3.8974819013868531</v>
      </c>
      <c r="J2653" s="15">
        <f t="shared" si="393"/>
        <v>43259</v>
      </c>
      <c r="K2653" s="7">
        <f t="shared" si="394"/>
        <v>11.856640456925815</v>
      </c>
    </row>
    <row r="2654" spans="1:11" x14ac:dyDescent="0.2">
      <c r="A2654" s="11">
        <v>43262</v>
      </c>
      <c r="B2654" s="12">
        <v>7737.3999020000001</v>
      </c>
      <c r="C2654" s="4">
        <f t="shared" si="387"/>
        <v>7.3029223618432861E-3</v>
      </c>
      <c r="D2654" s="4">
        <f t="shared" si="395"/>
        <v>1.4509140916531771E-7</v>
      </c>
      <c r="E2654" s="13">
        <f t="shared" si="388"/>
        <v>5.3366242952743756E-5</v>
      </c>
      <c r="F2654" s="4">
        <f t="shared" si="389"/>
        <v>7.3027772704341212E-3</v>
      </c>
      <c r="G2654" s="6">
        <f t="shared" si="390"/>
        <v>0.99966558392191307</v>
      </c>
      <c r="H2654" s="8">
        <f t="shared" si="391"/>
        <v>0</v>
      </c>
      <c r="I2654" s="6">
        <f t="shared" si="392"/>
        <v>3.5005619101238548</v>
      </c>
      <c r="J2654" s="15">
        <f t="shared" si="393"/>
        <v>43262</v>
      </c>
      <c r="K2654" s="7">
        <f t="shared" si="394"/>
        <v>11.619664137592002</v>
      </c>
    </row>
    <row r="2655" spans="1:11" x14ac:dyDescent="0.2">
      <c r="A2655" s="11">
        <v>43263</v>
      </c>
      <c r="B2655" s="12">
        <v>7703.7998049999997</v>
      </c>
      <c r="C2655" s="4">
        <f t="shared" si="387"/>
        <v>-4.3520128836815426E-3</v>
      </c>
      <c r="D2655" s="4">
        <f t="shared" si="395"/>
        <v>1.4509140916531771E-7</v>
      </c>
      <c r="E2655" s="13">
        <f t="shared" si="388"/>
        <v>4.9714383492665499E-5</v>
      </c>
      <c r="F2655" s="4">
        <f t="shared" si="389"/>
        <v>-4.3521579750907076E-3</v>
      </c>
      <c r="G2655" s="6">
        <f t="shared" si="390"/>
        <v>-0.61725358642626615</v>
      </c>
      <c r="H2655" s="8">
        <f t="shared" si="391"/>
        <v>1</v>
      </c>
      <c r="I2655" s="6">
        <f t="shared" si="392"/>
        <v>3.8451686020375613</v>
      </c>
      <c r="J2655" s="15">
        <f t="shared" si="393"/>
        <v>43263</v>
      </c>
      <c r="K2655" s="7">
        <f t="shared" si="394"/>
        <v>11.215051949788004</v>
      </c>
    </row>
    <row r="2656" spans="1:11" x14ac:dyDescent="0.2">
      <c r="A2656" s="11">
        <v>43264</v>
      </c>
      <c r="B2656" s="12">
        <v>7703.7001950000003</v>
      </c>
      <c r="C2656" s="4">
        <f t="shared" si="387"/>
        <v>-1.2930066526179564E-5</v>
      </c>
      <c r="D2656" s="4">
        <f t="shared" si="395"/>
        <v>1.4509140916531771E-7</v>
      </c>
      <c r="E2656" s="13">
        <f t="shared" si="388"/>
        <v>5.0007528056063242E-5</v>
      </c>
      <c r="F2656" s="4">
        <f t="shared" si="389"/>
        <v>-1.3075157935344882E-5</v>
      </c>
      <c r="G2656" s="6">
        <f t="shared" si="390"/>
        <v>-1.8489673821711771E-3</v>
      </c>
      <c r="H2656" s="8">
        <f t="shared" si="391"/>
        <v>1</v>
      </c>
      <c r="I2656" s="6">
        <f t="shared" si="392"/>
        <v>4.0327282588291622</v>
      </c>
      <c r="J2656" s="15">
        <f t="shared" si="393"/>
        <v>43264</v>
      </c>
      <c r="K2656" s="7">
        <f t="shared" si="394"/>
        <v>11.248068544503097</v>
      </c>
    </row>
    <row r="2657" spans="1:11" x14ac:dyDescent="0.2">
      <c r="A2657" s="11">
        <v>43265</v>
      </c>
      <c r="B2657" s="12">
        <v>7765.7998049999997</v>
      </c>
      <c r="C2657" s="4">
        <f t="shared" si="387"/>
        <v>8.0286943440573775E-3</v>
      </c>
      <c r="D2657" s="4">
        <f t="shared" si="395"/>
        <v>1.4509140916531771E-7</v>
      </c>
      <c r="E2657" s="13">
        <f t="shared" si="388"/>
        <v>4.6743322241120448E-5</v>
      </c>
      <c r="F2657" s="4">
        <f t="shared" si="389"/>
        <v>8.0285492526482125E-3</v>
      </c>
      <c r="G2657" s="6">
        <f t="shared" si="390"/>
        <v>1.1742952058606977</v>
      </c>
      <c r="H2657" s="8">
        <f t="shared" si="391"/>
        <v>0</v>
      </c>
      <c r="I2657" s="6">
        <f t="shared" si="392"/>
        <v>3.376996427638757</v>
      </c>
      <c r="J2657" s="15">
        <f t="shared" si="393"/>
        <v>43265</v>
      </c>
      <c r="K2657" s="7">
        <f t="shared" si="394"/>
        <v>10.87476920536867</v>
      </c>
    </row>
    <row r="2658" spans="1:11" x14ac:dyDescent="0.2">
      <c r="A2658" s="11">
        <v>43266</v>
      </c>
      <c r="B2658" s="12">
        <v>7633.8999020000001</v>
      </c>
      <c r="C2658" s="4">
        <f t="shared" si="387"/>
        <v>-1.713061047708362E-2</v>
      </c>
      <c r="D2658" s="4">
        <f t="shared" si="395"/>
        <v>1.4509140916531771E-7</v>
      </c>
      <c r="E2658" s="13">
        <f t="shared" si="388"/>
        <v>4.3855799382079647E-5</v>
      </c>
      <c r="F2658" s="4">
        <f t="shared" si="389"/>
        <v>-1.7130755568492785E-2</v>
      </c>
      <c r="G2658" s="6">
        <f t="shared" si="390"/>
        <v>-2.5868008954010233</v>
      </c>
      <c r="H2658" s="8">
        <f t="shared" si="391"/>
        <v>1</v>
      </c>
      <c r="I2658" s="6">
        <f t="shared" si="392"/>
        <v>0.75259382701330235</v>
      </c>
      <c r="J2658" s="15">
        <f t="shared" si="393"/>
        <v>43266</v>
      </c>
      <c r="K2658" s="7">
        <f t="shared" si="394"/>
        <v>10.533526116009847</v>
      </c>
    </row>
    <row r="2659" spans="1:11" x14ac:dyDescent="0.2">
      <c r="A2659" s="11">
        <v>43269</v>
      </c>
      <c r="B2659" s="12">
        <v>7631.2998049999997</v>
      </c>
      <c r="C2659" s="4">
        <f t="shared" si="387"/>
        <v>-3.4065679782135965E-4</v>
      </c>
      <c r="D2659" s="4">
        <f t="shared" si="395"/>
        <v>1.4509140916531771E-7</v>
      </c>
      <c r="E2659" s="13">
        <f t="shared" si="388"/>
        <v>9.5892927511048579E-5</v>
      </c>
      <c r="F2659" s="4">
        <f t="shared" si="389"/>
        <v>-3.4080188923052494E-4</v>
      </c>
      <c r="G2659" s="6">
        <f t="shared" si="390"/>
        <v>-3.4802360786163646E-2</v>
      </c>
      <c r="H2659" s="8">
        <f t="shared" si="391"/>
        <v>1</v>
      </c>
      <c r="I2659" s="6">
        <f t="shared" si="392"/>
        <v>3.7065950283250775</v>
      </c>
      <c r="J2659" s="15">
        <f t="shared" si="393"/>
        <v>43269</v>
      </c>
      <c r="K2659" s="7">
        <f t="shared" si="394"/>
        <v>15.575914310336742</v>
      </c>
    </row>
    <row r="2660" spans="1:11" x14ac:dyDescent="0.2">
      <c r="A2660" s="11">
        <v>43270</v>
      </c>
      <c r="B2660" s="12">
        <v>7603.8999020000001</v>
      </c>
      <c r="C2660" s="4">
        <f t="shared" si="387"/>
        <v>-3.596924630894332E-3</v>
      </c>
      <c r="D2660" s="4">
        <f t="shared" si="395"/>
        <v>1.4509140916531771E-7</v>
      </c>
      <c r="E2660" s="13">
        <f t="shared" si="388"/>
        <v>8.7354763681066983E-5</v>
      </c>
      <c r="F2660" s="4">
        <f t="shared" si="389"/>
        <v>-3.5970697223034974E-3</v>
      </c>
      <c r="G2660" s="6">
        <f t="shared" si="390"/>
        <v>-0.38486246690231651</v>
      </c>
      <c r="H2660" s="8">
        <f t="shared" si="391"/>
        <v>1</v>
      </c>
      <c r="I2660" s="6">
        <f t="shared" si="392"/>
        <v>3.6797684012364349</v>
      </c>
      <c r="J2660" s="15">
        <f t="shared" si="393"/>
        <v>43270</v>
      </c>
      <c r="K2660" s="7">
        <f t="shared" si="394"/>
        <v>14.86632275019951</v>
      </c>
    </row>
    <row r="2661" spans="1:11" x14ac:dyDescent="0.2">
      <c r="A2661" s="11">
        <v>43271</v>
      </c>
      <c r="B2661" s="12">
        <v>7627.3999020000001</v>
      </c>
      <c r="C2661" s="4">
        <f t="shared" si="387"/>
        <v>3.0857535403288339E-3</v>
      </c>
      <c r="D2661" s="4">
        <f t="shared" si="395"/>
        <v>1.4509140916531771E-7</v>
      </c>
      <c r="E2661" s="13">
        <f t="shared" si="388"/>
        <v>8.2187324929364723E-5</v>
      </c>
      <c r="F2661" s="4">
        <f t="shared" si="389"/>
        <v>3.0856084489196685E-3</v>
      </c>
      <c r="G2661" s="6">
        <f t="shared" si="390"/>
        <v>0.34035990400819471</v>
      </c>
      <c r="H2661" s="8">
        <f t="shared" si="391"/>
        <v>0</v>
      </c>
      <c r="I2661" s="6">
        <f t="shared" si="392"/>
        <v>3.7263937675328265</v>
      </c>
      <c r="J2661" s="15">
        <f t="shared" si="393"/>
        <v>43271</v>
      </c>
      <c r="K2661" s="7">
        <f t="shared" si="394"/>
        <v>14.419914426628639</v>
      </c>
    </row>
    <row r="2662" spans="1:11" x14ac:dyDescent="0.2">
      <c r="A2662" s="11">
        <v>43272</v>
      </c>
      <c r="B2662" s="12">
        <v>7556.3999020000001</v>
      </c>
      <c r="C2662" s="4">
        <f t="shared" si="387"/>
        <v>-9.3521408873200994E-3</v>
      </c>
      <c r="D2662" s="4">
        <f t="shared" si="395"/>
        <v>1.4509140916531771E-7</v>
      </c>
      <c r="E2662" s="13">
        <f t="shared" si="388"/>
        <v>7.5209288274144862E-5</v>
      </c>
      <c r="F2662" s="4">
        <f t="shared" si="389"/>
        <v>-9.3522859787292644E-3</v>
      </c>
      <c r="G2662" s="6">
        <f t="shared" si="390"/>
        <v>-1.0784053630468975</v>
      </c>
      <c r="H2662" s="8">
        <f t="shared" si="391"/>
        <v>1</v>
      </c>
      <c r="I2662" s="6">
        <f t="shared" si="392"/>
        <v>3.2472003134471219</v>
      </c>
      <c r="J2662" s="15">
        <f t="shared" si="393"/>
        <v>43272</v>
      </c>
      <c r="K2662" s="7">
        <f t="shared" si="394"/>
        <v>13.794183532691831</v>
      </c>
    </row>
    <row r="2663" spans="1:11" x14ac:dyDescent="0.2">
      <c r="A2663" s="11">
        <v>43273</v>
      </c>
      <c r="B2663" s="12">
        <v>7682.2998049999997</v>
      </c>
      <c r="C2663" s="4">
        <f t="shared" si="387"/>
        <v>1.6524082776867802E-2</v>
      </c>
      <c r="D2663" s="4">
        <f t="shared" si="395"/>
        <v>1.4509140916531771E-7</v>
      </c>
      <c r="E2663" s="13">
        <f t="shared" si="388"/>
        <v>8.5307293134356945E-5</v>
      </c>
      <c r="F2663" s="4">
        <f t="shared" si="389"/>
        <v>1.6523937685458637E-2</v>
      </c>
      <c r="G2663" s="6">
        <f t="shared" si="390"/>
        <v>1.7890417173143724</v>
      </c>
      <c r="H2663" s="8">
        <f t="shared" si="391"/>
        <v>0</v>
      </c>
      <c r="I2663" s="6">
        <f t="shared" si="392"/>
        <v>2.165351637302213</v>
      </c>
      <c r="J2663" s="15">
        <f t="shared" si="393"/>
        <v>43273</v>
      </c>
      <c r="K2663" s="7">
        <f t="shared" si="394"/>
        <v>14.691067069138411</v>
      </c>
    </row>
    <row r="2664" spans="1:11" x14ac:dyDescent="0.2">
      <c r="A2664" s="11">
        <v>43276</v>
      </c>
      <c r="B2664" s="12">
        <v>7509.7998049999997</v>
      </c>
      <c r="C2664" s="4">
        <f t="shared" si="387"/>
        <v>-2.2710147811388349E-2</v>
      </c>
      <c r="D2664" s="4">
        <f t="shared" si="395"/>
        <v>1.4509140916531771E-7</v>
      </c>
      <c r="E2664" s="13">
        <f t="shared" si="388"/>
        <v>7.7969187863342922E-5</v>
      </c>
      <c r="F2664" s="4">
        <f t="shared" si="389"/>
        <v>-2.2710292902797514E-2</v>
      </c>
      <c r="G2664" s="6">
        <f t="shared" si="390"/>
        <v>-2.5719423532726755</v>
      </c>
      <c r="H2664" s="8">
        <f t="shared" si="391"/>
        <v>1</v>
      </c>
      <c r="I2664" s="6">
        <f t="shared" si="392"/>
        <v>0.5032161508722317</v>
      </c>
      <c r="J2664" s="15">
        <f t="shared" si="393"/>
        <v>43276</v>
      </c>
      <c r="K2664" s="7">
        <f t="shared" si="394"/>
        <v>14.045000722472661</v>
      </c>
    </row>
    <row r="2665" spans="1:11" x14ac:dyDescent="0.2">
      <c r="A2665" s="11">
        <v>43277</v>
      </c>
      <c r="B2665" s="12">
        <v>7537.8999020000001</v>
      </c>
      <c r="C2665" s="4">
        <f t="shared" si="387"/>
        <v>3.7348073407445707E-3</v>
      </c>
      <c r="D2665" s="4">
        <f t="shared" si="395"/>
        <v>1.4509140916531771E-7</v>
      </c>
      <c r="E2665" s="13">
        <f t="shared" si="388"/>
        <v>1.6742171674125021E-4</v>
      </c>
      <c r="F2665" s="4">
        <f t="shared" si="389"/>
        <v>3.7346622493354053E-3</v>
      </c>
      <c r="G2665" s="6">
        <f t="shared" si="390"/>
        <v>0.2886326364275722</v>
      </c>
      <c r="H2665" s="8">
        <f t="shared" si="391"/>
        <v>0</v>
      </c>
      <c r="I2665" s="6">
        <f t="shared" si="392"/>
        <v>3.386904406732743</v>
      </c>
      <c r="J2665" s="15">
        <f t="shared" si="393"/>
        <v>43277</v>
      </c>
      <c r="K2665" s="7">
        <f t="shared" si="394"/>
        <v>20.580984994780085</v>
      </c>
    </row>
    <row r="2666" spans="1:11" x14ac:dyDescent="0.2">
      <c r="A2666" s="11">
        <v>43278</v>
      </c>
      <c r="B2666" s="12">
        <v>7621.7001950000003</v>
      </c>
      <c r="C2666" s="4">
        <f t="shared" si="387"/>
        <v>1.1055851876152979E-2</v>
      </c>
      <c r="D2666" s="4">
        <f t="shared" si="395"/>
        <v>1.4509140916531771E-7</v>
      </c>
      <c r="E2666" s="13">
        <f t="shared" si="388"/>
        <v>1.5060696783086828E-4</v>
      </c>
      <c r="F2666" s="4">
        <f t="shared" si="389"/>
        <v>1.1055706784743814E-2</v>
      </c>
      <c r="G2666" s="6">
        <f t="shared" si="390"/>
        <v>0.90087384758160449</v>
      </c>
      <c r="H2666" s="8">
        <f t="shared" si="391"/>
        <v>0</v>
      </c>
      <c r="I2666" s="6">
        <f t="shared" si="392"/>
        <v>3.0756931104328511</v>
      </c>
      <c r="J2666" s="15">
        <f t="shared" si="393"/>
        <v>43278</v>
      </c>
      <c r="K2666" s="7">
        <f t="shared" si="394"/>
        <v>19.520133929153683</v>
      </c>
    </row>
    <row r="2667" spans="1:11" x14ac:dyDescent="0.2">
      <c r="A2667" s="11">
        <v>43279</v>
      </c>
      <c r="B2667" s="12">
        <v>7615.6000979999999</v>
      </c>
      <c r="C2667" s="4">
        <f t="shared" si="387"/>
        <v>-8.0067954409146329E-4</v>
      </c>
      <c r="D2667" s="4">
        <f t="shared" si="395"/>
        <v>1.4509140916531771E-7</v>
      </c>
      <c r="E2667" s="13">
        <f t="shared" si="388"/>
        <v>1.357327718259294E-4</v>
      </c>
      <c r="F2667" s="4">
        <f t="shared" si="389"/>
        <v>-8.0082463550062858E-4</v>
      </c>
      <c r="G2667" s="6">
        <f t="shared" si="390"/>
        <v>-6.873771098646593E-2</v>
      </c>
      <c r="H2667" s="8">
        <f t="shared" si="391"/>
        <v>1</v>
      </c>
      <c r="I2667" s="6">
        <f t="shared" si="392"/>
        <v>3.5311102894629953</v>
      </c>
      <c r="J2667" s="15">
        <f t="shared" si="393"/>
        <v>43279</v>
      </c>
      <c r="K2667" s="7">
        <f t="shared" si="394"/>
        <v>18.531160587496977</v>
      </c>
    </row>
    <row r="2668" spans="1:11" x14ac:dyDescent="0.2">
      <c r="A2668" s="11">
        <v>43280</v>
      </c>
      <c r="B2668" s="12">
        <v>7636.8999020000001</v>
      </c>
      <c r="C2668" s="4">
        <f t="shared" si="387"/>
        <v>2.7929608714622792E-3</v>
      </c>
      <c r="D2668" s="4">
        <f t="shared" si="395"/>
        <v>1.4509140916531771E-7</v>
      </c>
      <c r="E2668" s="13">
        <f t="shared" si="388"/>
        <v>1.2269447537334148E-4</v>
      </c>
      <c r="F2668" s="4">
        <f t="shared" si="389"/>
        <v>2.7928157800531138E-3</v>
      </c>
      <c r="G2668" s="6">
        <f t="shared" si="390"/>
        <v>0.25213305480447851</v>
      </c>
      <c r="H2668" s="8">
        <f t="shared" si="391"/>
        <v>0</v>
      </c>
      <c r="I2668" s="6">
        <f t="shared" si="392"/>
        <v>3.5521825445044208</v>
      </c>
      <c r="J2668" s="15">
        <f t="shared" si="393"/>
        <v>43280</v>
      </c>
      <c r="K2668" s="7">
        <f t="shared" si="394"/>
        <v>17.618655530276818</v>
      </c>
    </row>
    <row r="2669" spans="1:11" x14ac:dyDescent="0.2">
      <c r="A2669" s="11">
        <v>43283</v>
      </c>
      <c r="B2669" s="12">
        <v>7547.8999020000001</v>
      </c>
      <c r="C2669" s="4">
        <f t="shared" si="387"/>
        <v>-1.1722382949032674E-2</v>
      </c>
      <c r="D2669" s="4">
        <f t="shared" si="395"/>
        <v>1.4509140916531771E-7</v>
      </c>
      <c r="E2669" s="13">
        <f t="shared" si="388"/>
        <v>1.1104159826084043E-4</v>
      </c>
      <c r="F2669" s="4">
        <f t="shared" si="389"/>
        <v>-1.1722528040441839E-2</v>
      </c>
      <c r="G2669" s="6">
        <f t="shared" si="390"/>
        <v>-1.1124446921382196</v>
      </c>
      <c r="H2669" s="8">
        <f t="shared" si="391"/>
        <v>1</v>
      </c>
      <c r="I2669" s="6">
        <f t="shared" si="392"/>
        <v>3.0150977041370401</v>
      </c>
      <c r="J2669" s="15">
        <f t="shared" si="393"/>
        <v>43283</v>
      </c>
      <c r="K2669" s="7">
        <f t="shared" si="394"/>
        <v>16.76112298146894</v>
      </c>
    </row>
    <row r="2670" spans="1:11" x14ac:dyDescent="0.2">
      <c r="A2670" s="11">
        <v>43284</v>
      </c>
      <c r="B2670" s="12">
        <v>7593.2998049999997</v>
      </c>
      <c r="C2670" s="4">
        <f t="shared" si="387"/>
        <v>5.9968879529919009E-3</v>
      </c>
      <c r="D2670" s="4">
        <f t="shared" si="395"/>
        <v>1.4509140916531771E-7</v>
      </c>
      <c r="E2670" s="13">
        <f t="shared" si="388"/>
        <v>1.2629667172889505E-4</v>
      </c>
      <c r="F2670" s="4">
        <f t="shared" si="389"/>
        <v>5.9967428615827359E-3</v>
      </c>
      <c r="G2670" s="6">
        <f t="shared" si="390"/>
        <v>0.53360448831783458</v>
      </c>
      <c r="H2670" s="8">
        <f t="shared" si="391"/>
        <v>0</v>
      </c>
      <c r="I2670" s="6">
        <f t="shared" si="392"/>
        <v>3.4271330323498481</v>
      </c>
      <c r="J2670" s="15">
        <f t="shared" si="393"/>
        <v>43284</v>
      </c>
      <c r="K2670" s="7">
        <f t="shared" si="394"/>
        <v>17.875418302073506</v>
      </c>
    </row>
    <row r="2671" spans="1:11" x14ac:dyDescent="0.2">
      <c r="A2671" s="11">
        <v>43285</v>
      </c>
      <c r="B2671" s="12">
        <v>7573.1000979999999</v>
      </c>
      <c r="C2671" s="4">
        <f t="shared" si="387"/>
        <v>-2.6637460535369334E-3</v>
      </c>
      <c r="D2671" s="4">
        <f t="shared" si="395"/>
        <v>1.4509140916531771E-7</v>
      </c>
      <c r="E2671" s="13">
        <f t="shared" si="388"/>
        <v>1.1422807311849938E-4</v>
      </c>
      <c r="F2671" s="4">
        <f t="shared" si="389"/>
        <v>-2.6638911449460988E-3</v>
      </c>
      <c r="G2671" s="6">
        <f t="shared" si="390"/>
        <v>-0.24924706257944249</v>
      </c>
      <c r="H2671" s="8">
        <f t="shared" si="391"/>
        <v>1</v>
      </c>
      <c r="I2671" s="6">
        <f t="shared" si="392"/>
        <v>3.5886561510916799</v>
      </c>
      <c r="J2671" s="15">
        <f t="shared" si="393"/>
        <v>43285</v>
      </c>
      <c r="K2671" s="7">
        <f t="shared" si="394"/>
        <v>16.999912499474913</v>
      </c>
    </row>
    <row r="2672" spans="1:11" x14ac:dyDescent="0.2">
      <c r="A2672" s="11">
        <v>43286</v>
      </c>
      <c r="B2672" s="12">
        <v>7603.2001950000003</v>
      </c>
      <c r="C2672" s="4">
        <f t="shared" ref="C2672:C2735" si="396">LN(B2672/B2671)</f>
        <v>3.9667291615829688E-3</v>
      </c>
      <c r="D2672" s="4">
        <f t="shared" si="395"/>
        <v>1.4509140916531771E-7</v>
      </c>
      <c r="E2672" s="13">
        <f t="shared" ref="E2672:E2735" si="397">$G$6+(($G$7+$G$8*H2671)*F2671*F2671)+($G$9*E2671)</f>
        <v>1.0487237676001949E-4</v>
      </c>
      <c r="F2672" s="4">
        <f t="shared" ref="F2672:F2735" si="398">C2672-D2672</f>
        <v>3.9665840701738038E-3</v>
      </c>
      <c r="G2672" s="6">
        <f t="shared" ref="G2672:G2735" si="399">F2672/SQRT(E2672)</f>
        <v>0.38733443456078626</v>
      </c>
      <c r="H2672" s="8">
        <f t="shared" ref="H2672:H2735" si="400">IF(G2672&lt;0,1,0)</f>
        <v>0</v>
      </c>
      <c r="I2672" s="6">
        <f t="shared" ref="I2672:I2735" si="401">-0.5*LN(2*PI())-0.5*LN(E2672)-0.5*G2672*G2672</f>
        <v>3.5874306879495874</v>
      </c>
      <c r="J2672" s="15">
        <f t="shared" ref="J2672:J2735" si="402">A2672</f>
        <v>43286</v>
      </c>
      <c r="K2672" s="7">
        <f t="shared" ref="K2672:K2735" si="403">100*SQRT($B$12*E2672)</f>
        <v>16.288864699629908</v>
      </c>
    </row>
    <row r="2673" spans="1:11" x14ac:dyDescent="0.2">
      <c r="A2673" s="11">
        <v>43287</v>
      </c>
      <c r="B2673" s="12">
        <v>7617.7001950000003</v>
      </c>
      <c r="C2673" s="4">
        <f t="shared" si="396"/>
        <v>1.9052755112787376E-3</v>
      </c>
      <c r="D2673" s="4">
        <f t="shared" si="395"/>
        <v>1.4509140916531771E-7</v>
      </c>
      <c r="E2673" s="13">
        <f t="shared" si="397"/>
        <v>9.5276308549602074E-5</v>
      </c>
      <c r="F2673" s="4">
        <f t="shared" si="398"/>
        <v>1.9051304198695722E-3</v>
      </c>
      <c r="G2673" s="6">
        <f t="shared" si="399"/>
        <v>0.19517862336532008</v>
      </c>
      <c r="H2673" s="8">
        <f t="shared" si="400"/>
        <v>0</v>
      </c>
      <c r="I2673" s="6">
        <f t="shared" si="401"/>
        <v>3.6913788077109086</v>
      </c>
      <c r="J2673" s="15">
        <f t="shared" si="402"/>
        <v>43287</v>
      </c>
      <c r="K2673" s="7">
        <f t="shared" si="403"/>
        <v>15.525754752362065</v>
      </c>
    </row>
    <row r="2674" spans="1:11" x14ac:dyDescent="0.2">
      <c r="A2674" s="11">
        <v>43290</v>
      </c>
      <c r="B2674" s="12">
        <v>7688</v>
      </c>
      <c r="C2674" s="4">
        <f t="shared" si="396"/>
        <v>9.1861592035376201E-3</v>
      </c>
      <c r="D2674" s="4">
        <f t="shared" si="395"/>
        <v>1.4509140916531771E-7</v>
      </c>
      <c r="E2674" s="13">
        <f t="shared" si="397"/>
        <v>8.6787701303710736E-5</v>
      </c>
      <c r="F2674" s="4">
        <f t="shared" si="398"/>
        <v>9.1860141121284551E-3</v>
      </c>
      <c r="G2674" s="6">
        <f t="shared" si="399"/>
        <v>0.98604790672094467</v>
      </c>
      <c r="H2674" s="8">
        <f t="shared" si="400"/>
        <v>0</v>
      </c>
      <c r="I2674" s="6">
        <f t="shared" si="401"/>
        <v>3.2709390478141329</v>
      </c>
      <c r="J2674" s="15">
        <f t="shared" si="402"/>
        <v>43290</v>
      </c>
      <c r="K2674" s="7">
        <f t="shared" si="403"/>
        <v>14.817991911807354</v>
      </c>
    </row>
    <row r="2675" spans="1:11" x14ac:dyDescent="0.2">
      <c r="A2675" s="11">
        <v>43291</v>
      </c>
      <c r="B2675" s="12">
        <v>7692</v>
      </c>
      <c r="C2675" s="4">
        <f t="shared" si="396"/>
        <v>5.2015605854200829E-4</v>
      </c>
      <c r="D2675" s="4">
        <f t="shared" si="395"/>
        <v>1.4509140916531771E-7</v>
      </c>
      <c r="E2675" s="13">
        <f t="shared" si="397"/>
        <v>7.9278745406880503E-5</v>
      </c>
      <c r="F2675" s="4">
        <f t="shared" si="398"/>
        <v>5.20010967132843E-4</v>
      </c>
      <c r="G2675" s="6">
        <f t="shared" si="399"/>
        <v>5.8402860480413488E-2</v>
      </c>
      <c r="H2675" s="8">
        <f t="shared" si="400"/>
        <v>0</v>
      </c>
      <c r="I2675" s="6">
        <f t="shared" si="401"/>
        <v>3.8006262661918235</v>
      </c>
      <c r="J2675" s="15">
        <f t="shared" si="402"/>
        <v>43291</v>
      </c>
      <c r="K2675" s="7">
        <f t="shared" si="403"/>
        <v>14.16245832754355</v>
      </c>
    </row>
    <row r="2676" spans="1:11" x14ac:dyDescent="0.2">
      <c r="A2676" s="11">
        <v>43292</v>
      </c>
      <c r="B2676" s="12">
        <v>7592</v>
      </c>
      <c r="C2676" s="4">
        <f t="shared" si="396"/>
        <v>-1.3085766418906601E-2</v>
      </c>
      <c r="D2676" s="4">
        <f t="shared" si="395"/>
        <v>1.4509140916531771E-7</v>
      </c>
      <c r="E2676" s="13">
        <f t="shared" si="397"/>
        <v>7.2636381468104487E-5</v>
      </c>
      <c r="F2676" s="4">
        <f t="shared" si="398"/>
        <v>-1.3085911510315766E-2</v>
      </c>
      <c r="G2676" s="6">
        <f t="shared" si="399"/>
        <v>-1.5354188880204003</v>
      </c>
      <c r="H2676" s="8">
        <f t="shared" si="400"/>
        <v>1</v>
      </c>
      <c r="I2676" s="6">
        <f t="shared" si="401"/>
        <v>2.667328205701974</v>
      </c>
      <c r="J2676" s="15">
        <f t="shared" si="402"/>
        <v>43292</v>
      </c>
      <c r="K2676" s="7">
        <f t="shared" si="403"/>
        <v>13.556181066742374</v>
      </c>
    </row>
    <row r="2677" spans="1:11" x14ac:dyDescent="0.2">
      <c r="A2677" s="11">
        <v>43293</v>
      </c>
      <c r="B2677" s="12">
        <v>7651.2998049999997</v>
      </c>
      <c r="C2677" s="4">
        <f t="shared" si="396"/>
        <v>7.7804812482196927E-3</v>
      </c>
      <c r="D2677" s="4">
        <f t="shared" si="395"/>
        <v>1.4509140916531771E-7</v>
      </c>
      <c r="E2677" s="13">
        <f t="shared" si="397"/>
        <v>9.8615716180387974E-5</v>
      </c>
      <c r="F2677" s="4">
        <f t="shared" si="398"/>
        <v>7.7803361568105278E-3</v>
      </c>
      <c r="G2677" s="6">
        <f t="shared" si="399"/>
        <v>0.78347527403171346</v>
      </c>
      <c r="H2677" s="8">
        <f t="shared" si="400"/>
        <v>0</v>
      </c>
      <c r="I2677" s="6">
        <f t="shared" si="401"/>
        <v>3.3862846721594053</v>
      </c>
      <c r="J2677" s="15">
        <f t="shared" si="402"/>
        <v>43293</v>
      </c>
      <c r="K2677" s="7">
        <f t="shared" si="403"/>
        <v>15.795498154106491</v>
      </c>
    </row>
    <row r="2678" spans="1:11" x14ac:dyDescent="0.2">
      <c r="A2678" s="11">
        <v>43294</v>
      </c>
      <c r="B2678" s="12">
        <v>7661.8999020000001</v>
      </c>
      <c r="C2678" s="4">
        <f t="shared" si="396"/>
        <v>1.3844394242740169E-3</v>
      </c>
      <c r="D2678" s="4">
        <f t="shared" si="395"/>
        <v>1.4509140916531771E-7</v>
      </c>
      <c r="E2678" s="13">
        <f t="shared" si="397"/>
        <v>8.9741715300912299E-5</v>
      </c>
      <c r="F2678" s="4">
        <f t="shared" si="398"/>
        <v>1.3842943328648515E-3</v>
      </c>
      <c r="G2678" s="6">
        <f t="shared" si="399"/>
        <v>0.14612726565475001</v>
      </c>
      <c r="H2678" s="8">
        <f t="shared" si="400"/>
        <v>0</v>
      </c>
      <c r="I2678" s="6">
        <f t="shared" si="401"/>
        <v>3.7296722996522207</v>
      </c>
      <c r="J2678" s="15">
        <f t="shared" si="402"/>
        <v>43294</v>
      </c>
      <c r="K2678" s="7">
        <f t="shared" si="403"/>
        <v>15.068063568730658</v>
      </c>
    </row>
    <row r="2679" spans="1:11" x14ac:dyDescent="0.2">
      <c r="A2679" s="11">
        <v>43297</v>
      </c>
      <c r="B2679" s="12">
        <v>7600.5</v>
      </c>
      <c r="C2679" s="4">
        <f t="shared" si="396"/>
        <v>-8.0459473781834198E-3</v>
      </c>
      <c r="D2679" s="4">
        <f t="shared" si="395"/>
        <v>1.4509140916531771E-7</v>
      </c>
      <c r="E2679" s="13">
        <f t="shared" si="397"/>
        <v>8.189184319560693E-5</v>
      </c>
      <c r="F2679" s="4">
        <f t="shared" si="398"/>
        <v>-8.0460924695925848E-3</v>
      </c>
      <c r="G2679" s="6">
        <f t="shared" si="399"/>
        <v>-0.88912883782528795</v>
      </c>
      <c r="H2679" s="8">
        <f t="shared" si="400"/>
        <v>1</v>
      </c>
      <c r="I2679" s="6">
        <f t="shared" si="401"/>
        <v>3.3908420050422361</v>
      </c>
      <c r="J2679" s="15">
        <f t="shared" si="402"/>
        <v>43297</v>
      </c>
      <c r="K2679" s="7">
        <f t="shared" si="403"/>
        <v>14.393969684728585</v>
      </c>
    </row>
    <row r="2680" spans="1:11" x14ac:dyDescent="0.2">
      <c r="A2680" s="11">
        <v>43298</v>
      </c>
      <c r="B2680" s="12">
        <v>7626.2998049999997</v>
      </c>
      <c r="C2680" s="4">
        <f t="shared" si="396"/>
        <v>3.3887395933296992E-3</v>
      </c>
      <c r="D2680" s="4">
        <f t="shared" si="395"/>
        <v>1.4509140916531771E-7</v>
      </c>
      <c r="E2680" s="13">
        <f t="shared" si="397"/>
        <v>8.6991090847746326E-5</v>
      </c>
      <c r="F2680" s="4">
        <f t="shared" si="398"/>
        <v>3.3885945019205338E-3</v>
      </c>
      <c r="G2680" s="6">
        <f t="shared" si="399"/>
        <v>0.36331406699114871</v>
      </c>
      <c r="H2680" s="8">
        <f t="shared" si="400"/>
        <v>0</v>
      </c>
      <c r="I2680" s="6">
        <f t="shared" si="401"/>
        <v>3.689915335459621</v>
      </c>
      <c r="J2680" s="15">
        <f t="shared" si="402"/>
        <v>43298</v>
      </c>
      <c r="K2680" s="7">
        <f t="shared" si="403"/>
        <v>14.835344951998866</v>
      </c>
    </row>
    <row r="2681" spans="1:11" x14ac:dyDescent="0.2">
      <c r="A2681" s="11">
        <v>43299</v>
      </c>
      <c r="B2681" s="12">
        <v>7676.2998049999997</v>
      </c>
      <c r="C2681" s="4">
        <f t="shared" si="396"/>
        <v>6.5348606392621128E-3</v>
      </c>
      <c r="D2681" s="4">
        <f t="shared" si="395"/>
        <v>1.4509140916531771E-7</v>
      </c>
      <c r="E2681" s="13">
        <f t="shared" si="397"/>
        <v>7.9458662214408482E-5</v>
      </c>
      <c r="F2681" s="4">
        <f t="shared" si="398"/>
        <v>6.5347155478529479E-3</v>
      </c>
      <c r="G2681" s="6">
        <f t="shared" si="399"/>
        <v>0.73308792026129599</v>
      </c>
      <c r="H2681" s="8">
        <f t="shared" si="400"/>
        <v>0</v>
      </c>
      <c r="I2681" s="6">
        <f t="shared" si="401"/>
        <v>3.5324893392199059</v>
      </c>
      <c r="J2681" s="15">
        <f t="shared" si="402"/>
        <v>43299</v>
      </c>
      <c r="K2681" s="7">
        <f t="shared" si="403"/>
        <v>14.178519506720491</v>
      </c>
    </row>
    <row r="2682" spans="1:11" x14ac:dyDescent="0.2">
      <c r="A2682" s="11">
        <v>43300</v>
      </c>
      <c r="B2682" s="12">
        <v>7684</v>
      </c>
      <c r="C2682" s="4">
        <f t="shared" si="396"/>
        <v>1.0026100717813464E-3</v>
      </c>
      <c r="D2682" s="4">
        <f t="shared" si="395"/>
        <v>1.4509140916531771E-7</v>
      </c>
      <c r="E2682" s="13">
        <f t="shared" si="397"/>
        <v>7.2795534475622882E-5</v>
      </c>
      <c r="F2682" s="4">
        <f t="shared" si="398"/>
        <v>1.002464980372181E-3</v>
      </c>
      <c r="G2682" s="6">
        <f t="shared" si="399"/>
        <v>0.11749431147377745</v>
      </c>
      <c r="H2682" s="8">
        <f t="shared" si="400"/>
        <v>0</v>
      </c>
      <c r="I2682" s="6">
        <f t="shared" si="401"/>
        <v>3.8380869823127539</v>
      </c>
      <c r="J2682" s="15">
        <f t="shared" si="402"/>
        <v>43300</v>
      </c>
      <c r="K2682" s="7">
        <f t="shared" si="403"/>
        <v>13.571024361606824</v>
      </c>
    </row>
    <row r="2683" spans="1:11" x14ac:dyDescent="0.2">
      <c r="A2683" s="11">
        <v>43301</v>
      </c>
      <c r="B2683" s="12">
        <v>7678.7998049999997</v>
      </c>
      <c r="C2683" s="4">
        <f t="shared" si="396"/>
        <v>-6.7698534962569131E-4</v>
      </c>
      <c r="D2683" s="4">
        <f t="shared" si="395"/>
        <v>1.4509140916531771E-7</v>
      </c>
      <c r="E2683" s="13">
        <f t="shared" si="397"/>
        <v>6.6901383541769242E-5</v>
      </c>
      <c r="F2683" s="4">
        <f t="shared" si="398"/>
        <v>-6.771304410348566E-4</v>
      </c>
      <c r="G2683" s="6">
        <f t="shared" si="399"/>
        <v>-8.2785597713957049E-2</v>
      </c>
      <c r="H2683" s="8">
        <f t="shared" si="400"/>
        <v>1</v>
      </c>
      <c r="I2683" s="6">
        <f t="shared" si="401"/>
        <v>3.8837801943508992</v>
      </c>
      <c r="J2683" s="15">
        <f t="shared" si="402"/>
        <v>43301</v>
      </c>
      <c r="K2683" s="7">
        <f t="shared" si="403"/>
        <v>13.010015386642563</v>
      </c>
    </row>
    <row r="2684" spans="1:11" x14ac:dyDescent="0.2">
      <c r="A2684" s="11">
        <v>43304</v>
      </c>
      <c r="B2684" s="12">
        <v>7655.7998049999997</v>
      </c>
      <c r="C2684" s="4">
        <f t="shared" si="396"/>
        <v>-2.9997545201213265E-3</v>
      </c>
      <c r="D2684" s="4">
        <f t="shared" si="395"/>
        <v>1.4509140916531771E-7</v>
      </c>
      <c r="E2684" s="13">
        <f t="shared" si="397"/>
        <v>6.17727570045744E-5</v>
      </c>
      <c r="F2684" s="4">
        <f t="shared" si="398"/>
        <v>-2.9998996115304919E-3</v>
      </c>
      <c r="G2684" s="6">
        <f t="shared" si="399"/>
        <v>-0.38168775658277038</v>
      </c>
      <c r="H2684" s="8">
        <f t="shared" si="400"/>
        <v>1</v>
      </c>
      <c r="I2684" s="6">
        <f t="shared" si="401"/>
        <v>3.8542427529633865</v>
      </c>
      <c r="J2684" s="15">
        <f t="shared" si="402"/>
        <v>43304</v>
      </c>
      <c r="K2684" s="7">
        <f t="shared" si="403"/>
        <v>12.501402930134411</v>
      </c>
    </row>
    <row r="2685" spans="1:11" x14ac:dyDescent="0.2">
      <c r="A2685" s="11">
        <v>43305</v>
      </c>
      <c r="B2685" s="12">
        <v>7709.1000979999999</v>
      </c>
      <c r="C2685" s="4">
        <f t="shared" si="396"/>
        <v>6.9379569197604782E-3</v>
      </c>
      <c r="D2685" s="4">
        <f t="shared" si="395"/>
        <v>1.4509140916531771E-7</v>
      </c>
      <c r="E2685" s="13">
        <f t="shared" si="397"/>
        <v>5.8824833144327194E-5</v>
      </c>
      <c r="F2685" s="4">
        <f t="shared" si="398"/>
        <v>6.9378118283513132E-3</v>
      </c>
      <c r="G2685" s="6">
        <f t="shared" si="399"/>
        <v>0.90456996702293846</v>
      </c>
      <c r="H2685" s="8">
        <f t="shared" si="400"/>
        <v>0</v>
      </c>
      <c r="I2685" s="6">
        <f t="shared" si="401"/>
        <v>3.5424112840905857</v>
      </c>
      <c r="J2685" s="15">
        <f t="shared" si="402"/>
        <v>43305</v>
      </c>
      <c r="K2685" s="7">
        <f t="shared" si="403"/>
        <v>12.199460146053505</v>
      </c>
    </row>
    <row r="2686" spans="1:11" x14ac:dyDescent="0.2">
      <c r="A2686" s="11">
        <v>43306</v>
      </c>
      <c r="B2686" s="12">
        <v>7658.2998049999997</v>
      </c>
      <c r="C2686" s="4">
        <f t="shared" si="396"/>
        <v>-6.6114604118527069E-3</v>
      </c>
      <c r="D2686" s="4">
        <f t="shared" si="395"/>
        <v>1.4509140916531771E-7</v>
      </c>
      <c r="E2686" s="13">
        <f t="shared" si="397"/>
        <v>5.4543009888039046E-5</v>
      </c>
      <c r="F2686" s="4">
        <f t="shared" si="398"/>
        <v>-6.6116055032618718E-3</v>
      </c>
      <c r="G2686" s="6">
        <f t="shared" si="399"/>
        <v>-0.89523567896311562</v>
      </c>
      <c r="H2686" s="8">
        <f t="shared" si="400"/>
        <v>1</v>
      </c>
      <c r="I2686" s="6">
        <f t="shared" si="401"/>
        <v>3.5885985039861374</v>
      </c>
      <c r="J2686" s="15">
        <f t="shared" si="402"/>
        <v>43306</v>
      </c>
      <c r="K2686" s="7">
        <f t="shared" si="403"/>
        <v>11.747076871151343</v>
      </c>
    </row>
    <row r="2687" spans="1:11" x14ac:dyDescent="0.2">
      <c r="A2687" s="11">
        <v>43307</v>
      </c>
      <c r="B2687" s="12">
        <v>7663.2001950000003</v>
      </c>
      <c r="C2687" s="4">
        <f t="shared" si="396"/>
        <v>6.3967498836251338E-4</v>
      </c>
      <c r="D2687" s="4">
        <f t="shared" si="395"/>
        <v>1.4509140916531771E-7</v>
      </c>
      <c r="E2687" s="13">
        <f t="shared" si="397"/>
        <v>5.8887113119071416E-5</v>
      </c>
      <c r="F2687" s="4">
        <f t="shared" si="398"/>
        <v>6.3952989695334808E-4</v>
      </c>
      <c r="G2687" s="6">
        <f t="shared" si="399"/>
        <v>8.3339467238962101E-2</v>
      </c>
      <c r="H2687" s="8">
        <f t="shared" si="400"/>
        <v>0</v>
      </c>
      <c r="I2687" s="6">
        <f t="shared" si="401"/>
        <v>3.9475328752908854</v>
      </c>
      <c r="J2687" s="15">
        <f t="shared" si="402"/>
        <v>43307</v>
      </c>
      <c r="K2687" s="7">
        <f t="shared" si="403"/>
        <v>12.205916442088675</v>
      </c>
    </row>
    <row r="2688" spans="1:11" x14ac:dyDescent="0.2">
      <c r="A2688" s="11">
        <v>43308</v>
      </c>
      <c r="B2688" s="12">
        <v>7701.2998049999997</v>
      </c>
      <c r="C2688" s="4">
        <f t="shared" si="396"/>
        <v>4.9594439248572793E-3</v>
      </c>
      <c r="D2688" s="4">
        <f t="shared" si="395"/>
        <v>1.4509140916531771E-7</v>
      </c>
      <c r="E2688" s="13">
        <f t="shared" si="397"/>
        <v>5.4598102268928319E-5</v>
      </c>
      <c r="F2688" s="4">
        <f t="shared" si="398"/>
        <v>4.9592988334481143E-3</v>
      </c>
      <c r="G2688" s="6">
        <f t="shared" si="399"/>
        <v>0.67116840585961091</v>
      </c>
      <c r="H2688" s="8">
        <f t="shared" si="400"/>
        <v>0</v>
      </c>
      <c r="I2688" s="6">
        <f t="shared" si="401"/>
        <v>3.7635836686816555</v>
      </c>
      <c r="J2688" s="15">
        <f t="shared" si="402"/>
        <v>43308</v>
      </c>
      <c r="K2688" s="7">
        <f t="shared" si="403"/>
        <v>11.753008071995383</v>
      </c>
    </row>
    <row r="2689" spans="1:11" x14ac:dyDescent="0.2">
      <c r="A2689" s="11">
        <v>43311</v>
      </c>
      <c r="B2689" s="12">
        <v>7700.8999020000001</v>
      </c>
      <c r="C2689" s="4">
        <f t="shared" si="396"/>
        <v>-5.1928037253957319E-5</v>
      </c>
      <c r="D2689" s="4">
        <f t="shared" si="395"/>
        <v>1.4509140916531771E-7</v>
      </c>
      <c r="E2689" s="13">
        <f t="shared" si="397"/>
        <v>5.0804076655322603E-5</v>
      </c>
      <c r="F2689" s="4">
        <f t="shared" si="398"/>
        <v>-5.2073128663122638E-5</v>
      </c>
      <c r="G2689" s="6">
        <f t="shared" si="399"/>
        <v>-7.3057429974712589E-3</v>
      </c>
      <c r="H2689" s="8">
        <f t="shared" si="400"/>
        <v>1</v>
      </c>
      <c r="I2689" s="6">
        <f t="shared" si="401"/>
        <v>4.0248017585945073</v>
      </c>
      <c r="J2689" s="15">
        <f t="shared" si="402"/>
        <v>43311</v>
      </c>
      <c r="K2689" s="7">
        <f t="shared" si="403"/>
        <v>11.337297470648206</v>
      </c>
    </row>
    <row r="2690" spans="1:11" x14ac:dyDescent="0.2">
      <c r="A2690" s="11">
        <v>43312</v>
      </c>
      <c r="B2690" s="12">
        <v>7748.7998049999997</v>
      </c>
      <c r="C2690" s="4">
        <f t="shared" si="396"/>
        <v>6.2007750812038201E-3</v>
      </c>
      <c r="D2690" s="4">
        <f t="shared" si="395"/>
        <v>1.4509140916531771E-7</v>
      </c>
      <c r="E2690" s="13">
        <f t="shared" si="397"/>
        <v>4.7448415556460842E-5</v>
      </c>
      <c r="F2690" s="4">
        <f t="shared" si="398"/>
        <v>6.2006299897946551E-3</v>
      </c>
      <c r="G2690" s="6">
        <f t="shared" si="399"/>
        <v>0.90017087895420345</v>
      </c>
      <c r="H2690" s="8">
        <f t="shared" si="400"/>
        <v>0</v>
      </c>
      <c r="I2690" s="6">
        <f t="shared" si="401"/>
        <v>3.653841373797369</v>
      </c>
      <c r="J2690" s="15">
        <f t="shared" si="402"/>
        <v>43312</v>
      </c>
      <c r="K2690" s="7">
        <f t="shared" si="403"/>
        <v>10.956481705266793</v>
      </c>
    </row>
    <row r="2691" spans="1:11" x14ac:dyDescent="0.2">
      <c r="A2691" s="11">
        <v>43313</v>
      </c>
      <c r="B2691" s="12">
        <v>7652.8999020000001</v>
      </c>
      <c r="C2691" s="4">
        <f t="shared" si="396"/>
        <v>-1.2453319336031426E-2</v>
      </c>
      <c r="D2691" s="4">
        <f t="shared" si="395"/>
        <v>1.4509140916531771E-7</v>
      </c>
      <c r="E2691" s="13">
        <f t="shared" si="397"/>
        <v>4.4479519440585535E-5</v>
      </c>
      <c r="F2691" s="4">
        <f t="shared" si="398"/>
        <v>-1.2453464427440591E-2</v>
      </c>
      <c r="G2691" s="6">
        <f t="shared" si="399"/>
        <v>-1.86728299131386</v>
      </c>
      <c r="H2691" s="8">
        <f t="shared" si="400"/>
        <v>1</v>
      </c>
      <c r="I2691" s="6">
        <f t="shared" si="401"/>
        <v>2.347929437982299</v>
      </c>
      <c r="J2691" s="15">
        <f t="shared" si="402"/>
        <v>43313</v>
      </c>
      <c r="K2691" s="7">
        <f t="shared" si="403"/>
        <v>10.608165919926092</v>
      </c>
    </row>
    <row r="2692" spans="1:11" x14ac:dyDescent="0.2">
      <c r="A2692" s="11">
        <v>43314</v>
      </c>
      <c r="B2692" s="12">
        <v>7575.8999020000001</v>
      </c>
      <c r="C2692" s="4">
        <f t="shared" si="396"/>
        <v>-1.0112504882317476E-2</v>
      </c>
      <c r="D2692" s="4">
        <f t="shared" si="395"/>
        <v>1.4509140916531771E-7</v>
      </c>
      <c r="E2692" s="13">
        <f t="shared" si="397"/>
        <v>7.0703643234810905E-5</v>
      </c>
      <c r="F2692" s="4">
        <f t="shared" si="398"/>
        <v>-1.0112649973726641E-2</v>
      </c>
      <c r="G2692" s="6">
        <f t="shared" si="399"/>
        <v>-1.2026633569720913</v>
      </c>
      <c r="H2692" s="8">
        <f t="shared" si="400"/>
        <v>1</v>
      </c>
      <c r="I2692" s="6">
        <f t="shared" si="401"/>
        <v>3.1363686194370675</v>
      </c>
      <c r="J2692" s="15">
        <f t="shared" si="402"/>
        <v>43314</v>
      </c>
      <c r="K2692" s="7">
        <f t="shared" si="403"/>
        <v>13.374610924586614</v>
      </c>
    </row>
    <row r="2693" spans="1:11" x14ac:dyDescent="0.2">
      <c r="A2693" s="11">
        <v>43315</v>
      </c>
      <c r="B2693" s="12">
        <v>7659.1000979999999</v>
      </c>
      <c r="C2693" s="4">
        <f t="shared" si="396"/>
        <v>1.092235288896172E-2</v>
      </c>
      <c r="D2693" s="4">
        <f t="shared" si="395"/>
        <v>1.4509140916531771E-7</v>
      </c>
      <c r="E2693" s="13">
        <f t="shared" si="397"/>
        <v>8.4074885470680728E-5</v>
      </c>
      <c r="F2693" s="4">
        <f t="shared" si="398"/>
        <v>1.0922207797552555E-2</v>
      </c>
      <c r="G2693" s="6">
        <f t="shared" si="399"/>
        <v>1.1911797248264138</v>
      </c>
      <c r="H2693" s="8">
        <f t="shared" si="400"/>
        <v>0</v>
      </c>
      <c r="I2693" s="6">
        <f t="shared" si="401"/>
        <v>3.0635082296599969</v>
      </c>
      <c r="J2693" s="15">
        <f t="shared" si="402"/>
        <v>43315</v>
      </c>
      <c r="K2693" s="7">
        <f t="shared" si="403"/>
        <v>14.58456239456029</v>
      </c>
    </row>
    <row r="2694" spans="1:11" x14ac:dyDescent="0.2">
      <c r="A2694" s="11">
        <v>43318</v>
      </c>
      <c r="B2694" s="12">
        <v>7663.7998049999997</v>
      </c>
      <c r="C2694" s="4">
        <f t="shared" si="396"/>
        <v>6.1342267809890577E-4</v>
      </c>
      <c r="D2694" s="4">
        <f t="shared" si="395"/>
        <v>1.4509140916531771E-7</v>
      </c>
      <c r="E2694" s="13">
        <f t="shared" si="397"/>
        <v>7.6879009636762885E-5</v>
      </c>
      <c r="F2694" s="4">
        <f t="shared" si="398"/>
        <v>6.1327758668974048E-4</v>
      </c>
      <c r="G2694" s="6">
        <f t="shared" si="399"/>
        <v>6.9944440882006215E-2</v>
      </c>
      <c r="H2694" s="8">
        <f t="shared" si="400"/>
        <v>0</v>
      </c>
      <c r="I2694" s="6">
        <f t="shared" si="401"/>
        <v>3.8152541920507672</v>
      </c>
      <c r="J2694" s="15">
        <f t="shared" si="402"/>
        <v>43318</v>
      </c>
      <c r="K2694" s="7">
        <f t="shared" si="403"/>
        <v>13.946465300606103</v>
      </c>
    </row>
    <row r="2695" spans="1:11" x14ac:dyDescent="0.2">
      <c r="A2695" s="11">
        <v>43319</v>
      </c>
      <c r="B2695" s="12">
        <v>7718.5</v>
      </c>
      <c r="C2695" s="4">
        <f t="shared" si="396"/>
        <v>7.1121257894068588E-3</v>
      </c>
      <c r="D2695" s="4">
        <f t="shared" si="395"/>
        <v>1.4509140916531771E-7</v>
      </c>
      <c r="E2695" s="13">
        <f t="shared" si="397"/>
        <v>7.0513593884713699E-5</v>
      </c>
      <c r="F2695" s="4">
        <f t="shared" si="398"/>
        <v>7.1119806979976939E-3</v>
      </c>
      <c r="G2695" s="6">
        <f t="shared" si="399"/>
        <v>0.84694292461572684</v>
      </c>
      <c r="H2695" s="8">
        <f t="shared" si="400"/>
        <v>0</v>
      </c>
      <c r="I2695" s="6">
        <f t="shared" si="401"/>
        <v>3.5022578308539432</v>
      </c>
      <c r="J2695" s="15">
        <f t="shared" si="402"/>
        <v>43319</v>
      </c>
      <c r="K2695" s="7">
        <f t="shared" si="403"/>
        <v>13.356623545205041</v>
      </c>
    </row>
    <row r="2696" spans="1:11" x14ac:dyDescent="0.2">
      <c r="A2696" s="11">
        <v>43320</v>
      </c>
      <c r="B2696" s="12">
        <v>7776.7001950000003</v>
      </c>
      <c r="C2696" s="4">
        <f t="shared" si="396"/>
        <v>7.5120641178048576E-3</v>
      </c>
      <c r="D2696" s="4">
        <f t="shared" si="395"/>
        <v>1.4509140916531771E-7</v>
      </c>
      <c r="E2696" s="13">
        <f t="shared" si="397"/>
        <v>6.488279665702234E-5</v>
      </c>
      <c r="F2696" s="4">
        <f t="shared" si="398"/>
        <v>7.5119190263956926E-3</v>
      </c>
      <c r="G2696" s="6">
        <f t="shared" si="399"/>
        <v>0.93258004280415296</v>
      </c>
      <c r="H2696" s="8">
        <f t="shared" si="400"/>
        <v>0</v>
      </c>
      <c r="I2696" s="6">
        <f t="shared" si="401"/>
        <v>3.4676727206844644</v>
      </c>
      <c r="J2696" s="15">
        <f t="shared" si="402"/>
        <v>43320</v>
      </c>
      <c r="K2696" s="7">
        <f t="shared" si="403"/>
        <v>12.812239286801761</v>
      </c>
    </row>
    <row r="2697" spans="1:11" x14ac:dyDescent="0.2">
      <c r="A2697" s="11">
        <v>43321</v>
      </c>
      <c r="B2697" s="12">
        <v>7741.7998049999997</v>
      </c>
      <c r="C2697" s="4">
        <f t="shared" si="396"/>
        <v>-4.4979152417865802E-3</v>
      </c>
      <c r="D2697" s="4">
        <f t="shared" si="395"/>
        <v>1.4509140916531771E-7</v>
      </c>
      <c r="E2697" s="13">
        <f t="shared" si="397"/>
        <v>5.9901837257917925E-5</v>
      </c>
      <c r="F2697" s="4">
        <f t="shared" si="398"/>
        <v>-4.4980603331957452E-3</v>
      </c>
      <c r="G2697" s="6">
        <f t="shared" si="399"/>
        <v>-0.58117269917995706</v>
      </c>
      <c r="H2697" s="8">
        <f t="shared" si="400"/>
        <v>1</v>
      </c>
      <c r="I2697" s="6">
        <f t="shared" si="401"/>
        <v>3.7735823042731726</v>
      </c>
      <c r="J2697" s="15">
        <f t="shared" si="402"/>
        <v>43321</v>
      </c>
      <c r="K2697" s="7">
        <f t="shared" si="403"/>
        <v>12.310631513554954</v>
      </c>
    </row>
    <row r="2698" spans="1:11" x14ac:dyDescent="0.2">
      <c r="A2698" s="11">
        <v>43322</v>
      </c>
      <c r="B2698" s="12">
        <v>7667</v>
      </c>
      <c r="C2698" s="4">
        <f t="shared" si="396"/>
        <v>-9.7087889390197676E-3</v>
      </c>
      <c r="D2698" s="4">
        <f t="shared" si="395"/>
        <v>1.4509140916531771E-7</v>
      </c>
      <c r="E2698" s="13">
        <f t="shared" si="397"/>
        <v>5.9259478409964316E-5</v>
      </c>
      <c r="F2698" s="4">
        <f t="shared" si="398"/>
        <v>-9.7089340304289326E-3</v>
      </c>
      <c r="G2698" s="6">
        <f t="shared" si="399"/>
        <v>-1.2612251949935385</v>
      </c>
      <c r="H2698" s="8">
        <f t="shared" si="400"/>
        <v>1</v>
      </c>
      <c r="I2698" s="6">
        <f t="shared" si="401"/>
        <v>3.1525093793417938</v>
      </c>
      <c r="J2698" s="15">
        <f t="shared" si="402"/>
        <v>43322</v>
      </c>
      <c r="K2698" s="7">
        <f t="shared" si="403"/>
        <v>12.244446920020916</v>
      </c>
    </row>
    <row r="2699" spans="1:11" x14ac:dyDescent="0.2">
      <c r="A2699" s="11">
        <v>43325</v>
      </c>
      <c r="B2699" s="12">
        <v>7642.5</v>
      </c>
      <c r="C2699" s="4">
        <f t="shared" si="396"/>
        <v>-3.2006297939048381E-3</v>
      </c>
      <c r="D2699" s="4">
        <f t="shared" si="395"/>
        <v>1.4509140916531771E-7</v>
      </c>
      <c r="E2699" s="13">
        <f t="shared" si="397"/>
        <v>7.2462840619520023E-5</v>
      </c>
      <c r="F2699" s="4">
        <f t="shared" si="398"/>
        <v>-3.2007748853140035E-3</v>
      </c>
      <c r="G2699" s="6">
        <f t="shared" si="399"/>
        <v>-0.37600831875412893</v>
      </c>
      <c r="H2699" s="8">
        <f t="shared" si="400"/>
        <v>1</v>
      </c>
      <c r="I2699" s="6">
        <f t="shared" si="401"/>
        <v>3.776588674248091</v>
      </c>
      <c r="J2699" s="15">
        <f t="shared" si="402"/>
        <v>43325</v>
      </c>
      <c r="K2699" s="7">
        <f t="shared" si="403"/>
        <v>13.539977354758969</v>
      </c>
    </row>
    <row r="2700" spans="1:11" x14ac:dyDescent="0.2">
      <c r="A2700" s="11">
        <v>43326</v>
      </c>
      <c r="B2700" s="12">
        <v>7611.6000979999999</v>
      </c>
      <c r="C2700" s="4">
        <f t="shared" si="396"/>
        <v>-4.0513624620524972E-3</v>
      </c>
      <c r="D2700" s="4">
        <f t="shared" si="395"/>
        <v>1.4509140916531771E-7</v>
      </c>
      <c r="E2700" s="13">
        <f t="shared" si="397"/>
        <v>6.8512903580034075E-5</v>
      </c>
      <c r="F2700" s="4">
        <f t="shared" si="398"/>
        <v>-4.0515075534616621E-3</v>
      </c>
      <c r="G2700" s="6">
        <f t="shared" si="399"/>
        <v>-0.48947494500152489</v>
      </c>
      <c r="H2700" s="8">
        <f t="shared" si="400"/>
        <v>1</v>
      </c>
      <c r="I2700" s="6">
        <f t="shared" si="401"/>
        <v>3.7555128344056978</v>
      </c>
      <c r="J2700" s="15">
        <f t="shared" si="402"/>
        <v>43326</v>
      </c>
      <c r="K2700" s="7">
        <f t="shared" si="403"/>
        <v>13.165775558526214</v>
      </c>
    </row>
    <row r="2701" spans="1:11" x14ac:dyDescent="0.2">
      <c r="A2701" s="11">
        <v>43327</v>
      </c>
      <c r="B2701" s="12">
        <v>7497.8999020000001</v>
      </c>
      <c r="C2701" s="4">
        <f t="shared" si="396"/>
        <v>-1.5050444056180513E-2</v>
      </c>
      <c r="D2701" s="4">
        <f t="shared" si="395"/>
        <v>1.4509140916531771E-7</v>
      </c>
      <c r="E2701" s="13">
        <f t="shared" si="397"/>
        <v>6.6166548295804107E-5</v>
      </c>
      <c r="F2701" s="4">
        <f t="shared" si="398"/>
        <v>-1.5050589147589678E-2</v>
      </c>
      <c r="G2701" s="6">
        <f t="shared" si="399"/>
        <v>-1.8502663934983414</v>
      </c>
      <c r="H2701" s="8">
        <f t="shared" si="400"/>
        <v>1</v>
      </c>
      <c r="I2701" s="6">
        <f t="shared" si="401"/>
        <v>2.1809863710841624</v>
      </c>
      <c r="J2701" s="15">
        <f t="shared" si="402"/>
        <v>43327</v>
      </c>
      <c r="K2701" s="7">
        <f t="shared" si="403"/>
        <v>12.938368026470123</v>
      </c>
    </row>
    <row r="2702" spans="1:11" x14ac:dyDescent="0.2">
      <c r="A2702" s="11">
        <v>43328</v>
      </c>
      <c r="B2702" s="12">
        <v>7556.3999020000001</v>
      </c>
      <c r="C2702" s="4">
        <f t="shared" si="396"/>
        <v>7.771905066802056E-3</v>
      </c>
      <c r="D2702" s="4">
        <f t="shared" si="395"/>
        <v>1.4509140916531771E-7</v>
      </c>
      <c r="E2702" s="13">
        <f t="shared" si="397"/>
        <v>1.0317585545413182E-4</v>
      </c>
      <c r="F2702" s="4">
        <f t="shared" si="398"/>
        <v>7.7717599753928911E-3</v>
      </c>
      <c r="G2702" s="6">
        <f t="shared" si="399"/>
        <v>0.76512138414425113</v>
      </c>
      <c r="H2702" s="8">
        <f t="shared" si="400"/>
        <v>0</v>
      </c>
      <c r="I2702" s="6">
        <f t="shared" si="401"/>
        <v>3.3778939460915347</v>
      </c>
      <c r="J2702" s="15">
        <f t="shared" si="402"/>
        <v>43328</v>
      </c>
      <c r="K2702" s="7">
        <f t="shared" si="403"/>
        <v>16.156574955693841</v>
      </c>
    </row>
    <row r="2703" spans="1:11" x14ac:dyDescent="0.2">
      <c r="A2703" s="11">
        <v>43329</v>
      </c>
      <c r="B2703" s="12">
        <v>7558.6000979999999</v>
      </c>
      <c r="C2703" s="4">
        <f t="shared" si="396"/>
        <v>2.911274913053063E-4</v>
      </c>
      <c r="D2703" s="4">
        <f t="shared" si="395"/>
        <v>1.4509140916531771E-7</v>
      </c>
      <c r="E2703" s="13">
        <f t="shared" si="397"/>
        <v>9.3775579007649324E-5</v>
      </c>
      <c r="F2703" s="4">
        <f t="shared" si="398"/>
        <v>2.9098239989614101E-4</v>
      </c>
      <c r="G2703" s="6">
        <f t="shared" si="399"/>
        <v>3.0048434066567847E-2</v>
      </c>
      <c r="H2703" s="8">
        <f t="shared" si="400"/>
        <v>0</v>
      </c>
      <c r="I2703" s="6">
        <f t="shared" si="401"/>
        <v>3.7179130563905547</v>
      </c>
      <c r="J2703" s="15">
        <f t="shared" si="402"/>
        <v>43329</v>
      </c>
      <c r="K2703" s="7">
        <f t="shared" si="403"/>
        <v>15.402993698932452</v>
      </c>
    </row>
    <row r="2704" spans="1:11" x14ac:dyDescent="0.2">
      <c r="A2704" s="11">
        <v>43332</v>
      </c>
      <c r="B2704" s="12">
        <v>7591.2998049999997</v>
      </c>
      <c r="C2704" s="4">
        <f t="shared" si="396"/>
        <v>4.3168282284748657E-3</v>
      </c>
      <c r="D2704" s="4">
        <f t="shared" si="395"/>
        <v>1.4509140916531771E-7</v>
      </c>
      <c r="E2704" s="13">
        <f t="shared" si="397"/>
        <v>8.5460167632147853E-5</v>
      </c>
      <c r="F2704" s="4">
        <f t="shared" si="398"/>
        <v>4.3166831370657008E-3</v>
      </c>
      <c r="G2704" s="6">
        <f t="shared" si="399"/>
        <v>0.46694776451129433</v>
      </c>
      <c r="H2704" s="8">
        <f t="shared" si="400"/>
        <v>0</v>
      </c>
      <c r="I2704" s="6">
        <f t="shared" si="401"/>
        <v>3.6557714425156442</v>
      </c>
      <c r="J2704" s="15">
        <f t="shared" si="402"/>
        <v>43332</v>
      </c>
      <c r="K2704" s="7">
        <f t="shared" si="403"/>
        <v>14.704224702762605</v>
      </c>
    </row>
    <row r="2705" spans="1:11" x14ac:dyDescent="0.2">
      <c r="A2705" s="11">
        <v>43333</v>
      </c>
      <c r="B2705" s="12">
        <v>7565.7001950000003</v>
      </c>
      <c r="C2705" s="4">
        <f t="shared" si="396"/>
        <v>-3.3779289228499498E-3</v>
      </c>
      <c r="D2705" s="4">
        <f t="shared" si="395"/>
        <v>1.4509140916531771E-7</v>
      </c>
      <c r="E2705" s="13">
        <f t="shared" si="397"/>
        <v>7.8104419454157493E-5</v>
      </c>
      <c r="F2705" s="4">
        <f t="shared" si="398"/>
        <v>-3.3780740142591152E-3</v>
      </c>
      <c r="G2705" s="6">
        <f t="shared" si="399"/>
        <v>-0.38223579654589901</v>
      </c>
      <c r="H2705" s="8">
        <f t="shared" si="400"/>
        <v>1</v>
      </c>
      <c r="I2705" s="6">
        <f t="shared" si="401"/>
        <v>3.7367413225140531</v>
      </c>
      <c r="J2705" s="15">
        <f t="shared" si="402"/>
        <v>43333</v>
      </c>
      <c r="K2705" s="7">
        <f t="shared" si="403"/>
        <v>14.057175435307709</v>
      </c>
    </row>
    <row r="2706" spans="1:11" x14ac:dyDescent="0.2">
      <c r="A2706" s="11">
        <v>43334</v>
      </c>
      <c r="B2706" s="12">
        <v>7574.2001950000003</v>
      </c>
      <c r="C2706" s="4">
        <f t="shared" si="396"/>
        <v>1.1228608741301114E-3</v>
      </c>
      <c r="D2706" s="4">
        <f t="shared" si="395"/>
        <v>1.4509140916531771E-7</v>
      </c>
      <c r="E2706" s="13">
        <f t="shared" si="397"/>
        <v>7.3720384337026715E-5</v>
      </c>
      <c r="F2706" s="4">
        <f t="shared" si="398"/>
        <v>1.122715782720946E-3</v>
      </c>
      <c r="G2706" s="6">
        <f t="shared" si="399"/>
        <v>0.1307603373882375</v>
      </c>
      <c r="H2706" s="8">
        <f t="shared" si="400"/>
        <v>0</v>
      </c>
      <c r="I2706" s="6">
        <f t="shared" si="401"/>
        <v>3.8301279397313812</v>
      </c>
      <c r="J2706" s="15">
        <f t="shared" si="402"/>
        <v>43334</v>
      </c>
      <c r="K2706" s="7">
        <f t="shared" si="403"/>
        <v>13.656960583258545</v>
      </c>
    </row>
    <row r="2707" spans="1:11" x14ac:dyDescent="0.2">
      <c r="A2707" s="11">
        <v>43335</v>
      </c>
      <c r="B2707" s="12">
        <v>7563.2001950000003</v>
      </c>
      <c r="C2707" s="4">
        <f t="shared" si="396"/>
        <v>-1.4533541629096669E-3</v>
      </c>
      <c r="D2707" s="4">
        <f t="shared" si="395"/>
        <v>1.4509140916531771E-7</v>
      </c>
      <c r="E2707" s="13">
        <f t="shared" si="397"/>
        <v>6.7719498530400887E-5</v>
      </c>
      <c r="F2707" s="4">
        <f t="shared" si="398"/>
        <v>-1.4534992543188323E-3</v>
      </c>
      <c r="G2707" s="6">
        <f t="shared" si="399"/>
        <v>-0.17662734733940827</v>
      </c>
      <c r="H2707" s="8">
        <f t="shared" si="400"/>
        <v>1</v>
      </c>
      <c r="I2707" s="6">
        <f t="shared" si="401"/>
        <v>3.8655310597667714</v>
      </c>
      <c r="J2707" s="15">
        <f t="shared" si="402"/>
        <v>43335</v>
      </c>
      <c r="K2707" s="7">
        <f t="shared" si="403"/>
        <v>13.089321268954867</v>
      </c>
    </row>
    <row r="2708" spans="1:11" x14ac:dyDescent="0.2">
      <c r="A2708" s="11">
        <v>43336</v>
      </c>
      <c r="B2708" s="12">
        <v>7577.5</v>
      </c>
      <c r="C2708" s="4">
        <f t="shared" si="396"/>
        <v>1.8889231102490478E-3</v>
      </c>
      <c r="D2708" s="4">
        <f t="shared" si="395"/>
        <v>1.4509140916531771E-7</v>
      </c>
      <c r="E2708" s="13">
        <f t="shared" si="397"/>
        <v>6.2804169200369106E-5</v>
      </c>
      <c r="F2708" s="4">
        <f t="shared" si="398"/>
        <v>1.8887780188398824E-3</v>
      </c>
      <c r="G2708" s="6">
        <f t="shared" si="399"/>
        <v>0.23833437345552802</v>
      </c>
      <c r="H2708" s="8">
        <f t="shared" si="400"/>
        <v>0</v>
      </c>
      <c r="I2708" s="6">
        <f t="shared" si="401"/>
        <v>3.890404379086525</v>
      </c>
      <c r="J2708" s="15">
        <f t="shared" si="402"/>
        <v>43336</v>
      </c>
      <c r="K2708" s="7">
        <f t="shared" si="403"/>
        <v>12.60533807864485</v>
      </c>
    </row>
    <row r="2709" spans="1:11" x14ac:dyDescent="0.2">
      <c r="A2709" s="11">
        <v>43340</v>
      </c>
      <c r="B2709" s="12">
        <v>7617.2001950000003</v>
      </c>
      <c r="C2709" s="4">
        <f t="shared" si="396"/>
        <v>5.2255437526611366E-3</v>
      </c>
      <c r="D2709" s="4">
        <f t="shared" ref="D2709:D2772" si="404">D2708</f>
        <v>1.4509140916531771E-7</v>
      </c>
      <c r="E2709" s="13">
        <f t="shared" si="397"/>
        <v>5.8063099589202678E-5</v>
      </c>
      <c r="F2709" s="4">
        <f t="shared" si="398"/>
        <v>5.2253986612519716E-3</v>
      </c>
      <c r="G2709" s="6">
        <f t="shared" si="399"/>
        <v>0.68575553494374397</v>
      </c>
      <c r="H2709" s="8">
        <f t="shared" si="400"/>
        <v>0</v>
      </c>
      <c r="I2709" s="6">
        <f t="shared" si="401"/>
        <v>3.7229212473555782</v>
      </c>
      <c r="J2709" s="15">
        <f t="shared" si="402"/>
        <v>43340</v>
      </c>
      <c r="K2709" s="7">
        <f t="shared" si="403"/>
        <v>12.120216250574193</v>
      </c>
    </row>
    <row r="2710" spans="1:11" x14ac:dyDescent="0.2">
      <c r="A2710" s="11">
        <v>43341</v>
      </c>
      <c r="B2710" s="12">
        <v>7563.2001950000003</v>
      </c>
      <c r="C2710" s="4">
        <f t="shared" si="396"/>
        <v>-7.1144668629102422E-3</v>
      </c>
      <c r="D2710" s="4">
        <f t="shared" si="404"/>
        <v>1.4509140916531771E-7</v>
      </c>
      <c r="E2710" s="13">
        <f t="shared" si="397"/>
        <v>5.3869186314291518E-5</v>
      </c>
      <c r="F2710" s="4">
        <f t="shared" si="398"/>
        <v>-7.1146119543194072E-3</v>
      </c>
      <c r="G2710" s="6">
        <f t="shared" si="399"/>
        <v>-0.96935088227649402</v>
      </c>
      <c r="H2710" s="8">
        <f t="shared" si="400"/>
        <v>1</v>
      </c>
      <c r="I2710" s="6">
        <f t="shared" si="401"/>
        <v>3.5257168633115858</v>
      </c>
      <c r="J2710" s="15">
        <f t="shared" si="402"/>
        <v>43341</v>
      </c>
      <c r="K2710" s="7">
        <f t="shared" si="403"/>
        <v>11.674289758917137</v>
      </c>
    </row>
    <row r="2711" spans="1:11" x14ac:dyDescent="0.2">
      <c r="A2711" s="11">
        <v>43342</v>
      </c>
      <c r="B2711" s="12">
        <v>7516</v>
      </c>
      <c r="C2711" s="4">
        <f t="shared" si="396"/>
        <v>-6.2603252883531137E-3</v>
      </c>
      <c r="D2711" s="4">
        <f t="shared" si="404"/>
        <v>1.4509140916531771E-7</v>
      </c>
      <c r="E2711" s="13">
        <f t="shared" si="397"/>
        <v>5.957544041103291E-5</v>
      </c>
      <c r="F2711" s="4">
        <f t="shared" si="398"/>
        <v>-6.2604703797622787E-3</v>
      </c>
      <c r="G2711" s="6">
        <f t="shared" si="399"/>
        <v>-0.81109800711305602</v>
      </c>
      <c r="H2711" s="8">
        <f t="shared" si="400"/>
        <v>1</v>
      </c>
      <c r="I2711" s="6">
        <f t="shared" si="401"/>
        <v>3.616255049453458</v>
      </c>
      <c r="J2711" s="15">
        <f t="shared" si="402"/>
        <v>43342</v>
      </c>
      <c r="K2711" s="7">
        <f t="shared" si="403"/>
        <v>12.2770462343315</v>
      </c>
    </row>
    <row r="2712" spans="1:11" x14ac:dyDescent="0.2">
      <c r="A2712" s="11">
        <v>43343</v>
      </c>
      <c r="B2712" s="12">
        <v>7432.3999020000001</v>
      </c>
      <c r="C2712" s="4">
        <f t="shared" si="396"/>
        <v>-1.1185273360268472E-2</v>
      </c>
      <c r="D2712" s="4">
        <f t="shared" si="404"/>
        <v>1.4509140916531771E-7</v>
      </c>
      <c r="E2712" s="13">
        <f t="shared" si="397"/>
        <v>6.2497959232589865E-5</v>
      </c>
      <c r="F2712" s="4">
        <f t="shared" si="398"/>
        <v>-1.1185418451677637E-2</v>
      </c>
      <c r="G2712" s="6">
        <f t="shared" si="399"/>
        <v>-1.4148790552761035</v>
      </c>
      <c r="H2712" s="8">
        <f t="shared" si="400"/>
        <v>1</v>
      </c>
      <c r="I2712" s="6">
        <f t="shared" si="401"/>
        <v>2.9203084232826169</v>
      </c>
      <c r="J2712" s="15">
        <f t="shared" si="402"/>
        <v>43343</v>
      </c>
      <c r="K2712" s="7">
        <f t="shared" si="403"/>
        <v>12.574571040733451</v>
      </c>
    </row>
    <row r="2713" spans="1:11" x14ac:dyDescent="0.2">
      <c r="A2713" s="11">
        <v>43346</v>
      </c>
      <c r="B2713" s="12">
        <v>7504.6000979999999</v>
      </c>
      <c r="C2713" s="4">
        <f t="shared" si="396"/>
        <v>9.6673707312880976E-3</v>
      </c>
      <c r="D2713" s="4">
        <f t="shared" si="404"/>
        <v>1.4509140916531771E-7</v>
      </c>
      <c r="E2713" s="13">
        <f t="shared" si="397"/>
        <v>8.1066480707121704E-5</v>
      </c>
      <c r="F2713" s="4">
        <f t="shared" si="398"/>
        <v>9.6672256398789326E-3</v>
      </c>
      <c r="G2713" s="6">
        <f t="shared" si="399"/>
        <v>1.0736956550106087</v>
      </c>
      <c r="H2713" s="8">
        <f t="shared" si="400"/>
        <v>0</v>
      </c>
      <c r="I2713" s="6">
        <f t="shared" si="401"/>
        <v>3.2147707822269296</v>
      </c>
      <c r="J2713" s="15">
        <f t="shared" si="402"/>
        <v>43346</v>
      </c>
      <c r="K2713" s="7">
        <f t="shared" si="403"/>
        <v>14.321249812394793</v>
      </c>
    </row>
    <row r="2714" spans="1:11" x14ac:dyDescent="0.2">
      <c r="A2714" s="11">
        <v>43347</v>
      </c>
      <c r="B2714" s="12">
        <v>7457.8999020000001</v>
      </c>
      <c r="C2714" s="4">
        <f t="shared" si="396"/>
        <v>-6.2423188164195701E-3</v>
      </c>
      <c r="D2714" s="4">
        <f t="shared" si="404"/>
        <v>1.4509140916531771E-7</v>
      </c>
      <c r="E2714" s="13">
        <f t="shared" si="397"/>
        <v>7.4217798199478787E-5</v>
      </c>
      <c r="F2714" s="4">
        <f t="shared" si="398"/>
        <v>-6.2424639078287351E-3</v>
      </c>
      <c r="G2714" s="6">
        <f t="shared" si="399"/>
        <v>-0.72460613545129926</v>
      </c>
      <c r="H2714" s="8">
        <f t="shared" si="400"/>
        <v>1</v>
      </c>
      <c r="I2714" s="6">
        <f t="shared" si="401"/>
        <v>3.5727877253470663</v>
      </c>
      <c r="J2714" s="15">
        <f t="shared" si="402"/>
        <v>43347</v>
      </c>
      <c r="K2714" s="7">
        <f t="shared" si="403"/>
        <v>13.702956959893047</v>
      </c>
    </row>
    <row r="2715" spans="1:11" x14ac:dyDescent="0.2">
      <c r="A2715" s="11">
        <v>43348</v>
      </c>
      <c r="B2715" s="12">
        <v>7383.2998049999997</v>
      </c>
      <c r="C2715" s="4">
        <f t="shared" si="396"/>
        <v>-1.0053193376616223E-2</v>
      </c>
      <c r="D2715" s="4">
        <f t="shared" si="404"/>
        <v>1.4509140916531771E-7</v>
      </c>
      <c r="E2715" s="13">
        <f t="shared" si="397"/>
        <v>7.540859446217055E-5</v>
      </c>
      <c r="F2715" s="4">
        <f t="shared" si="398"/>
        <v>-1.0053338468025388E-2</v>
      </c>
      <c r="G2715" s="6">
        <f t="shared" si="399"/>
        <v>-1.1577102575839882</v>
      </c>
      <c r="H2715" s="8">
        <f t="shared" si="400"/>
        <v>1</v>
      </c>
      <c r="I2715" s="6">
        <f t="shared" si="401"/>
        <v>3.157209598806098</v>
      </c>
      <c r="J2715" s="15">
        <f t="shared" si="402"/>
        <v>43348</v>
      </c>
      <c r="K2715" s="7">
        <f t="shared" si="403"/>
        <v>13.81244887734581</v>
      </c>
    </row>
    <row r="2716" spans="1:11" x14ac:dyDescent="0.2">
      <c r="A2716" s="11">
        <v>43349</v>
      </c>
      <c r="B2716" s="12">
        <v>7319</v>
      </c>
      <c r="C2716" s="4">
        <f t="shared" si="396"/>
        <v>-8.7469601101126272E-3</v>
      </c>
      <c r="D2716" s="4">
        <f t="shared" si="404"/>
        <v>1.4509140916531771E-7</v>
      </c>
      <c r="E2716" s="13">
        <f t="shared" si="397"/>
        <v>8.8014348853096626E-5</v>
      </c>
      <c r="F2716" s="4">
        <f t="shared" si="398"/>
        <v>-8.7471052015217921E-3</v>
      </c>
      <c r="G2716" s="6">
        <f t="shared" si="399"/>
        <v>-0.93236853685425325</v>
      </c>
      <c r="H2716" s="8">
        <f t="shared" si="400"/>
        <v>1</v>
      </c>
      <c r="I2716" s="6">
        <f t="shared" si="401"/>
        <v>3.3154112733521011</v>
      </c>
      <c r="J2716" s="15">
        <f t="shared" si="402"/>
        <v>43349</v>
      </c>
      <c r="K2716" s="7">
        <f t="shared" si="403"/>
        <v>14.922342396498427</v>
      </c>
    </row>
    <row r="2717" spans="1:11" x14ac:dyDescent="0.2">
      <c r="A2717" s="11">
        <v>43350</v>
      </c>
      <c r="B2717" s="12">
        <v>7277.7001950000003</v>
      </c>
      <c r="C2717" s="4">
        <f t="shared" si="396"/>
        <v>-5.6588015999314021E-3</v>
      </c>
      <c r="D2717" s="4">
        <f t="shared" si="404"/>
        <v>1.4509140916531771E-7</v>
      </c>
      <c r="E2717" s="13">
        <f t="shared" si="397"/>
        <v>9.4596943383860383E-5</v>
      </c>
      <c r="F2717" s="4">
        <f t="shared" si="398"/>
        <v>-5.658946691340567E-3</v>
      </c>
      <c r="G2717" s="6">
        <f t="shared" si="399"/>
        <v>-0.58183126013353026</v>
      </c>
      <c r="H2717" s="8">
        <f t="shared" si="400"/>
        <v>1</v>
      </c>
      <c r="I2717" s="6">
        <f t="shared" si="401"/>
        <v>3.5447403558516921</v>
      </c>
      <c r="J2717" s="15">
        <f t="shared" si="402"/>
        <v>43350</v>
      </c>
      <c r="K2717" s="7">
        <f t="shared" si="403"/>
        <v>15.470302736571343</v>
      </c>
    </row>
    <row r="2718" spans="1:11" x14ac:dyDescent="0.2">
      <c r="A2718" s="11">
        <v>43353</v>
      </c>
      <c r="B2718" s="12">
        <v>7279.2998049999997</v>
      </c>
      <c r="C2718" s="4">
        <f t="shared" si="396"/>
        <v>2.1977193191411698E-4</v>
      </c>
      <c r="D2718" s="4">
        <f t="shared" si="404"/>
        <v>1.4509140916531771E-7</v>
      </c>
      <c r="E2718" s="13">
        <f t="shared" si="397"/>
        <v>9.214394409744592E-5</v>
      </c>
      <c r="F2718" s="4">
        <f t="shared" si="398"/>
        <v>2.1962684050495166E-4</v>
      </c>
      <c r="G2718" s="6">
        <f t="shared" si="399"/>
        <v>2.2879789004769686E-2</v>
      </c>
      <c r="H2718" s="8">
        <f t="shared" si="400"/>
        <v>0</v>
      </c>
      <c r="I2718" s="6">
        <f t="shared" si="401"/>
        <v>3.7268790213663769</v>
      </c>
      <c r="J2718" s="15">
        <f t="shared" si="402"/>
        <v>43353</v>
      </c>
      <c r="K2718" s="7">
        <f t="shared" si="403"/>
        <v>15.268404584845733</v>
      </c>
    </row>
    <row r="2719" spans="1:11" x14ac:dyDescent="0.2">
      <c r="A2719" s="11">
        <v>43354</v>
      </c>
      <c r="B2719" s="12">
        <v>7273.5</v>
      </c>
      <c r="C2719" s="4">
        <f t="shared" si="396"/>
        <v>-7.9707071969322503E-4</v>
      </c>
      <c r="D2719" s="4">
        <f t="shared" si="404"/>
        <v>1.4509140916531771E-7</v>
      </c>
      <c r="E2719" s="13">
        <f t="shared" si="397"/>
        <v>8.4016836090760295E-5</v>
      </c>
      <c r="F2719" s="4">
        <f t="shared" si="398"/>
        <v>-7.9721581110239032E-4</v>
      </c>
      <c r="G2719" s="6">
        <f t="shared" si="399"/>
        <v>-8.6974660467008386E-2</v>
      </c>
      <c r="H2719" s="8">
        <f t="shared" si="400"/>
        <v>1</v>
      </c>
      <c r="I2719" s="6">
        <f t="shared" si="401"/>
        <v>3.7695258457898473</v>
      </c>
      <c r="J2719" s="15">
        <f t="shared" si="402"/>
        <v>43354</v>
      </c>
      <c r="K2719" s="7">
        <f t="shared" si="403"/>
        <v>14.57952658043544</v>
      </c>
    </row>
    <row r="2720" spans="1:11" x14ac:dyDescent="0.2">
      <c r="A2720" s="11">
        <v>43355</v>
      </c>
      <c r="B2720" s="12">
        <v>7313.3999020000001</v>
      </c>
      <c r="C2720" s="4">
        <f t="shared" si="396"/>
        <v>5.4706622762688345E-3</v>
      </c>
      <c r="D2720" s="4">
        <f t="shared" si="404"/>
        <v>1.4509140916531771E-7</v>
      </c>
      <c r="E2720" s="13">
        <f t="shared" si="397"/>
        <v>7.6945888349171489E-5</v>
      </c>
      <c r="F2720" s="4">
        <f t="shared" si="398"/>
        <v>5.4705171848596695E-3</v>
      </c>
      <c r="G2720" s="6">
        <f t="shared" si="399"/>
        <v>0.6236424623997926</v>
      </c>
      <c r="H2720" s="8">
        <f t="shared" si="400"/>
        <v>0</v>
      </c>
      <c r="I2720" s="6">
        <f t="shared" si="401"/>
        <v>3.622800572274425</v>
      </c>
      <c r="J2720" s="15">
        <f t="shared" si="402"/>
        <v>43355</v>
      </c>
      <c r="K2720" s="7">
        <f t="shared" si="403"/>
        <v>13.952530147733203</v>
      </c>
    </row>
    <row r="2721" spans="1:11" x14ac:dyDescent="0.2">
      <c r="A2721" s="11">
        <v>43356</v>
      </c>
      <c r="B2721" s="12">
        <v>7281.6000979999999</v>
      </c>
      <c r="C2721" s="4">
        <f t="shared" si="396"/>
        <v>-4.3576367688275474E-3</v>
      </c>
      <c r="D2721" s="4">
        <f t="shared" si="404"/>
        <v>1.4509140916531771E-7</v>
      </c>
      <c r="E2721" s="13">
        <f t="shared" si="397"/>
        <v>7.0572754273145639E-5</v>
      </c>
      <c r="F2721" s="4">
        <f t="shared" si="398"/>
        <v>-4.3577818602367124E-3</v>
      </c>
      <c r="G2721" s="6">
        <f t="shared" si="399"/>
        <v>-0.51873667404830415</v>
      </c>
      <c r="H2721" s="8">
        <f t="shared" si="400"/>
        <v>1</v>
      </c>
      <c r="I2721" s="6">
        <f t="shared" si="401"/>
        <v>3.7259508006745303</v>
      </c>
      <c r="J2721" s="15">
        <f t="shared" si="402"/>
        <v>43356</v>
      </c>
      <c r="K2721" s="7">
        <f t="shared" si="403"/>
        <v>13.36222542509512</v>
      </c>
    </row>
    <row r="2722" spans="1:11" x14ac:dyDescent="0.2">
      <c r="A2722" s="11">
        <v>43357</v>
      </c>
      <c r="B2722" s="12">
        <v>7304</v>
      </c>
      <c r="C2722" s="4">
        <f t="shared" si="396"/>
        <v>3.0715115538465084E-3</v>
      </c>
      <c r="D2722" s="4">
        <f t="shared" si="404"/>
        <v>1.4509140916531771E-7</v>
      </c>
      <c r="E2722" s="13">
        <f t="shared" si="397"/>
        <v>6.8467792684847361E-5</v>
      </c>
      <c r="F2722" s="4">
        <f t="shared" si="398"/>
        <v>3.071366462437343E-3</v>
      </c>
      <c r="G2722" s="6">
        <f t="shared" si="399"/>
        <v>0.37118333904485329</v>
      </c>
      <c r="H2722" s="8">
        <f t="shared" si="400"/>
        <v>0</v>
      </c>
      <c r="I2722" s="6">
        <f t="shared" si="401"/>
        <v>3.806746482727343</v>
      </c>
      <c r="J2722" s="15">
        <f t="shared" si="402"/>
        <v>43357</v>
      </c>
      <c r="K2722" s="7">
        <f t="shared" si="403"/>
        <v>13.161440479395248</v>
      </c>
    </row>
    <row r="2723" spans="1:11" x14ac:dyDescent="0.2">
      <c r="A2723" s="11">
        <v>43360</v>
      </c>
      <c r="B2723" s="12">
        <v>7302.1000979999999</v>
      </c>
      <c r="C2723" s="4">
        <f t="shared" si="396"/>
        <v>-2.6015185408399328E-4</v>
      </c>
      <c r="D2723" s="4">
        <f t="shared" si="404"/>
        <v>1.4509140916531771E-7</v>
      </c>
      <c r="E2723" s="13">
        <f t="shared" si="397"/>
        <v>6.3073096839550617E-5</v>
      </c>
      <c r="F2723" s="4">
        <f t="shared" si="398"/>
        <v>-2.6029694549315857E-4</v>
      </c>
      <c r="G2723" s="6">
        <f t="shared" si="399"/>
        <v>-3.2775324053615197E-2</v>
      </c>
      <c r="H2723" s="8">
        <f t="shared" si="400"/>
        <v>1</v>
      </c>
      <c r="I2723" s="6">
        <f t="shared" si="401"/>
        <v>3.9161324742960075</v>
      </c>
      <c r="J2723" s="15">
        <f t="shared" si="402"/>
        <v>43360</v>
      </c>
      <c r="K2723" s="7">
        <f t="shared" si="403"/>
        <v>12.632297297168993</v>
      </c>
    </row>
    <row r="2724" spans="1:11" x14ac:dyDescent="0.2">
      <c r="A2724" s="11">
        <v>43361</v>
      </c>
      <c r="B2724" s="12">
        <v>7300.2001950000003</v>
      </c>
      <c r="C2724" s="4">
        <f t="shared" si="396"/>
        <v>-2.6021968766545372E-4</v>
      </c>
      <c r="D2724" s="4">
        <f t="shared" si="404"/>
        <v>1.4509140916531771E-7</v>
      </c>
      <c r="E2724" s="13">
        <f t="shared" si="397"/>
        <v>5.8313594914907927E-5</v>
      </c>
      <c r="F2724" s="4">
        <f t="shared" si="398"/>
        <v>-2.6036477907461902E-4</v>
      </c>
      <c r="G2724" s="6">
        <f t="shared" si="399"/>
        <v>-3.4095520656796934E-2</v>
      </c>
      <c r="H2724" s="8">
        <f t="shared" si="400"/>
        <v>1</v>
      </c>
      <c r="I2724" s="6">
        <f t="shared" si="401"/>
        <v>3.9553178659594908</v>
      </c>
      <c r="J2724" s="15">
        <f t="shared" si="402"/>
        <v>43361</v>
      </c>
      <c r="K2724" s="7">
        <f t="shared" si="403"/>
        <v>12.146332579619127</v>
      </c>
    </row>
    <row r="2725" spans="1:11" x14ac:dyDescent="0.2">
      <c r="A2725" s="11">
        <v>43362</v>
      </c>
      <c r="B2725" s="12">
        <v>7331.1000979999999</v>
      </c>
      <c r="C2725" s="4">
        <f t="shared" si="396"/>
        <v>4.2238144690657153E-3</v>
      </c>
      <c r="D2725" s="4">
        <f t="shared" si="404"/>
        <v>1.4509140916531771E-7</v>
      </c>
      <c r="E2725" s="13">
        <f t="shared" si="397"/>
        <v>5.4103383129062696E-5</v>
      </c>
      <c r="F2725" s="4">
        <f t="shared" si="398"/>
        <v>4.2236693776565503E-3</v>
      </c>
      <c r="G2725" s="6">
        <f t="shared" si="399"/>
        <v>0.57421919179894931</v>
      </c>
      <c r="H2725" s="8">
        <f t="shared" si="400"/>
        <v>0</v>
      </c>
      <c r="I2725" s="6">
        <f t="shared" si="401"/>
        <v>3.8285045463471667</v>
      </c>
      <c r="J2725" s="15">
        <f t="shared" si="402"/>
        <v>43362</v>
      </c>
      <c r="K2725" s="7">
        <f t="shared" si="403"/>
        <v>11.699639281470546</v>
      </c>
    </row>
    <row r="2726" spans="1:11" x14ac:dyDescent="0.2">
      <c r="A2726" s="11">
        <v>43363</v>
      </c>
      <c r="B2726" s="12">
        <v>7367.2998049999997</v>
      </c>
      <c r="C2726" s="4">
        <f t="shared" si="396"/>
        <v>4.9256763225257764E-3</v>
      </c>
      <c r="D2726" s="4">
        <f t="shared" si="404"/>
        <v>1.4509140916531771E-7</v>
      </c>
      <c r="E2726" s="13">
        <f t="shared" si="397"/>
        <v>5.036645195494943E-5</v>
      </c>
      <c r="F2726" s="4">
        <f t="shared" si="398"/>
        <v>4.9255312311166114E-3</v>
      </c>
      <c r="G2726" s="6">
        <f t="shared" si="399"/>
        <v>0.69403663906907365</v>
      </c>
      <c r="H2726" s="8">
        <f t="shared" si="400"/>
        <v>0</v>
      </c>
      <c r="I2726" s="6">
        <f t="shared" si="401"/>
        <v>3.7883106587778403</v>
      </c>
      <c r="J2726" s="15">
        <f t="shared" si="402"/>
        <v>43363</v>
      </c>
      <c r="K2726" s="7">
        <f t="shared" si="403"/>
        <v>11.288362301327066</v>
      </c>
    </row>
    <row r="2727" spans="1:11" x14ac:dyDescent="0.2">
      <c r="A2727" s="11">
        <v>43364</v>
      </c>
      <c r="B2727" s="12">
        <v>7490.2001950000003</v>
      </c>
      <c r="C2727" s="4">
        <f t="shared" si="396"/>
        <v>1.6544262933829938E-2</v>
      </c>
      <c r="D2727" s="4">
        <f t="shared" si="404"/>
        <v>1.4509140916531771E-7</v>
      </c>
      <c r="E2727" s="13">
        <f t="shared" si="397"/>
        <v>4.7060791725529768E-5</v>
      </c>
      <c r="F2727" s="4">
        <f t="shared" si="398"/>
        <v>1.6544117842420773E-2</v>
      </c>
      <c r="G2727" s="6">
        <f t="shared" si="399"/>
        <v>2.4116484499781272</v>
      </c>
      <c r="H2727" s="8">
        <f t="shared" si="400"/>
        <v>0</v>
      </c>
      <c r="I2727" s="6">
        <f t="shared" si="401"/>
        <v>1.1550725191842064</v>
      </c>
      <c r="J2727" s="15">
        <f t="shared" si="402"/>
        <v>43364</v>
      </c>
      <c r="K2727" s="7">
        <f t="shared" si="403"/>
        <v>10.911636131469484</v>
      </c>
    </row>
    <row r="2728" spans="1:11" x14ac:dyDescent="0.2">
      <c r="A2728" s="11">
        <v>43367</v>
      </c>
      <c r="B2728" s="12">
        <v>7458.3999020000001</v>
      </c>
      <c r="C2728" s="4">
        <f t="shared" si="396"/>
        <v>-4.254624615539832E-3</v>
      </c>
      <c r="D2728" s="4">
        <f t="shared" si="404"/>
        <v>1.4509140916531771E-7</v>
      </c>
      <c r="E2728" s="13">
        <f t="shared" si="397"/>
        <v>4.413663041689669E-5</v>
      </c>
      <c r="F2728" s="4">
        <f t="shared" si="398"/>
        <v>-4.254769706948997E-3</v>
      </c>
      <c r="G2728" s="6">
        <f t="shared" si="399"/>
        <v>-0.64043708395189847</v>
      </c>
      <c r="H2728" s="8">
        <f t="shared" si="400"/>
        <v>1</v>
      </c>
      <c r="I2728" s="6">
        <f t="shared" si="401"/>
        <v>3.8900918868391381</v>
      </c>
      <c r="J2728" s="15">
        <f t="shared" si="402"/>
        <v>43367</v>
      </c>
      <c r="K2728" s="7">
        <f t="shared" si="403"/>
        <v>10.567198065464121</v>
      </c>
    </row>
    <row r="2729" spans="1:11" x14ac:dyDescent="0.2">
      <c r="A2729" s="11">
        <v>43368</v>
      </c>
      <c r="B2729" s="12">
        <v>7507.6000979999999</v>
      </c>
      <c r="C2729" s="4">
        <f t="shared" si="396"/>
        <v>6.5749529925972858E-3</v>
      </c>
      <c r="D2729" s="4">
        <f t="shared" si="404"/>
        <v>1.4509140916531771E-7</v>
      </c>
      <c r="E2729" s="13">
        <f t="shared" si="397"/>
        <v>4.4917562400702977E-5</v>
      </c>
      <c r="F2729" s="4">
        <f t="shared" si="398"/>
        <v>6.5748079011881209E-3</v>
      </c>
      <c r="G2729" s="6">
        <f t="shared" si="399"/>
        <v>0.9810134878401775</v>
      </c>
      <c r="H2729" s="8">
        <f t="shared" si="400"/>
        <v>0</v>
      </c>
      <c r="I2729" s="6">
        <f t="shared" si="401"/>
        <v>3.6052085825888729</v>
      </c>
      <c r="J2729" s="15">
        <f t="shared" si="402"/>
        <v>43368</v>
      </c>
      <c r="K2729" s="7">
        <f t="shared" si="403"/>
        <v>10.660273583439523</v>
      </c>
    </row>
    <row r="2730" spans="1:11" x14ac:dyDescent="0.2">
      <c r="A2730" s="11">
        <v>43369</v>
      </c>
      <c r="B2730" s="12">
        <v>7511.5</v>
      </c>
      <c r="C2730" s="4">
        <f t="shared" si="396"/>
        <v>5.1932566694447096E-4</v>
      </c>
      <c r="D2730" s="4">
        <f t="shared" si="404"/>
        <v>1.4509140916531771E-7</v>
      </c>
      <c r="E2730" s="13">
        <f t="shared" si="397"/>
        <v>4.2240746438437538E-5</v>
      </c>
      <c r="F2730" s="4">
        <f t="shared" si="398"/>
        <v>5.1918057553530567E-4</v>
      </c>
      <c r="G2730" s="6">
        <f t="shared" si="399"/>
        <v>7.9882683097798099E-2</v>
      </c>
      <c r="H2730" s="8">
        <f t="shared" si="400"/>
        <v>0</v>
      </c>
      <c r="I2730" s="6">
        <f t="shared" si="401"/>
        <v>4.1139334689448148</v>
      </c>
      <c r="J2730" s="15">
        <f t="shared" si="402"/>
        <v>43369</v>
      </c>
      <c r="K2730" s="7">
        <f t="shared" si="403"/>
        <v>10.337750649403716</v>
      </c>
    </row>
    <row r="2731" spans="1:11" x14ac:dyDescent="0.2">
      <c r="A2731" s="11">
        <v>43370</v>
      </c>
      <c r="B2731" s="12">
        <v>7545.3999020000001</v>
      </c>
      <c r="C2731" s="4">
        <f t="shared" si="396"/>
        <v>4.5029135480489854E-3</v>
      </c>
      <c r="D2731" s="4">
        <f t="shared" si="404"/>
        <v>1.4509140916531771E-7</v>
      </c>
      <c r="E2731" s="13">
        <f t="shared" si="397"/>
        <v>3.9872855873785581E-5</v>
      </c>
      <c r="F2731" s="4">
        <f t="shared" si="398"/>
        <v>4.5027684566398204E-3</v>
      </c>
      <c r="G2731" s="6">
        <f t="shared" si="399"/>
        <v>0.71308441316681248</v>
      </c>
      <c r="H2731" s="8">
        <f t="shared" si="400"/>
        <v>0</v>
      </c>
      <c r="I2731" s="6">
        <f t="shared" si="401"/>
        <v>3.8917241613922586</v>
      </c>
      <c r="J2731" s="15">
        <f t="shared" si="402"/>
        <v>43370</v>
      </c>
      <c r="K2731" s="7">
        <f t="shared" si="403"/>
        <v>10.043820257286445</v>
      </c>
    </row>
    <row r="2732" spans="1:11" x14ac:dyDescent="0.2">
      <c r="A2732" s="11">
        <v>43371</v>
      </c>
      <c r="B2732" s="12">
        <v>7510.2001950000003</v>
      </c>
      <c r="C2732" s="4">
        <f t="shared" si="396"/>
        <v>-4.6759705238067009E-3</v>
      </c>
      <c r="D2732" s="4">
        <f t="shared" si="404"/>
        <v>1.4509140916531771E-7</v>
      </c>
      <c r="E2732" s="13">
        <f t="shared" si="397"/>
        <v>3.7778238311275773E-5</v>
      </c>
      <c r="F2732" s="4">
        <f t="shared" si="398"/>
        <v>-4.6761156152158659E-3</v>
      </c>
      <c r="G2732" s="6">
        <f t="shared" si="399"/>
        <v>-0.76078928869430695</v>
      </c>
      <c r="H2732" s="8">
        <f t="shared" si="400"/>
        <v>1</v>
      </c>
      <c r="I2732" s="6">
        <f t="shared" si="401"/>
        <v>3.8835499594853307</v>
      </c>
      <c r="J2732" s="15">
        <f t="shared" si="402"/>
        <v>43371</v>
      </c>
      <c r="K2732" s="7">
        <f t="shared" si="403"/>
        <v>9.7764483800369817</v>
      </c>
    </row>
    <row r="2733" spans="1:11" x14ac:dyDescent="0.2">
      <c r="A2733" s="11">
        <v>43374</v>
      </c>
      <c r="B2733" s="12">
        <v>7495.7001950000003</v>
      </c>
      <c r="C2733" s="4">
        <f t="shared" si="396"/>
        <v>-1.9325737391400861E-3</v>
      </c>
      <c r="D2733" s="4">
        <f t="shared" si="404"/>
        <v>1.4509140916531771E-7</v>
      </c>
      <c r="E2733" s="13">
        <f t="shared" si="397"/>
        <v>3.9992988737701264E-5</v>
      </c>
      <c r="F2733" s="4">
        <f t="shared" si="398"/>
        <v>-1.9327188305492515E-3</v>
      </c>
      <c r="G2733" s="6">
        <f t="shared" si="399"/>
        <v>-0.30561646470040155</v>
      </c>
      <c r="H2733" s="8">
        <f t="shared" si="400"/>
        <v>1</v>
      </c>
      <c r="I2733" s="6">
        <f t="shared" si="401"/>
        <v>4.0977639554330487</v>
      </c>
      <c r="J2733" s="15">
        <f t="shared" si="402"/>
        <v>43374</v>
      </c>
      <c r="K2733" s="7">
        <f t="shared" si="403"/>
        <v>10.058939382777101</v>
      </c>
    </row>
    <row r="2734" spans="1:11" x14ac:dyDescent="0.2">
      <c r="A2734" s="11">
        <v>43375</v>
      </c>
      <c r="B2734" s="12">
        <v>7474.6000979999999</v>
      </c>
      <c r="C2734" s="4">
        <f t="shared" si="396"/>
        <v>-2.8189295551119117E-3</v>
      </c>
      <c r="D2734" s="4">
        <f t="shared" si="404"/>
        <v>1.4509140916531771E-7</v>
      </c>
      <c r="E2734" s="13">
        <f t="shared" si="397"/>
        <v>3.8579384996993539E-5</v>
      </c>
      <c r="F2734" s="4">
        <f t="shared" si="398"/>
        <v>-2.8190746465210771E-3</v>
      </c>
      <c r="G2734" s="6">
        <f t="shared" si="399"/>
        <v>-0.45386733304090521</v>
      </c>
      <c r="H2734" s="8">
        <f t="shared" si="400"/>
        <v>1</v>
      </c>
      <c r="I2734" s="6">
        <f t="shared" si="401"/>
        <v>4.0594599345913451</v>
      </c>
      <c r="J2734" s="15">
        <f t="shared" si="402"/>
        <v>43375</v>
      </c>
      <c r="K2734" s="7">
        <f t="shared" si="403"/>
        <v>9.8795669967055559</v>
      </c>
    </row>
    <row r="2735" spans="1:11" x14ac:dyDescent="0.2">
      <c r="A2735" s="11">
        <v>43376</v>
      </c>
      <c r="B2735" s="12">
        <v>7510.2998049999997</v>
      </c>
      <c r="C2735" s="4">
        <f t="shared" si="396"/>
        <v>4.7647665012026906E-3</v>
      </c>
      <c r="D2735" s="4">
        <f t="shared" si="404"/>
        <v>1.4509140916531771E-7</v>
      </c>
      <c r="E2735" s="13">
        <f t="shared" si="397"/>
        <v>3.8112418372843731E-5</v>
      </c>
      <c r="F2735" s="4">
        <f t="shared" si="398"/>
        <v>4.7646214097935256E-3</v>
      </c>
      <c r="G2735" s="6">
        <f t="shared" si="399"/>
        <v>0.77178288648490601</v>
      </c>
      <c r="H2735" s="8">
        <f t="shared" si="400"/>
        <v>0</v>
      </c>
      <c r="I2735" s="6">
        <f t="shared" si="401"/>
        <v>3.8707222485571262</v>
      </c>
      <c r="J2735" s="15">
        <f t="shared" si="402"/>
        <v>43376</v>
      </c>
      <c r="K2735" s="7">
        <f t="shared" si="403"/>
        <v>9.8195936007196671</v>
      </c>
    </row>
    <row r="2736" spans="1:11" x14ac:dyDescent="0.2">
      <c r="A2736" s="11">
        <v>43377</v>
      </c>
      <c r="B2736" s="12">
        <v>7418.2998049999997</v>
      </c>
      <c r="C2736" s="4">
        <f t="shared" ref="C2736:C2796" si="405">LN(B2736/B2735)</f>
        <v>-1.2325491620543576E-2</v>
      </c>
      <c r="D2736" s="4">
        <f t="shared" si="404"/>
        <v>1.4509140916531771E-7</v>
      </c>
      <c r="E2736" s="13">
        <f t="shared" ref="E2736:E2796" si="406">$G$6+(($G$7+$G$8*H2735)*F2735*F2735)+($G$9*E2735)</f>
        <v>3.6220969000683433E-5</v>
      </c>
      <c r="F2736" s="4">
        <f t="shared" ref="F2736:F2796" si="407">C2736-D2736</f>
        <v>-1.2325636711952741E-2</v>
      </c>
      <c r="G2736" s="6">
        <f t="shared" ref="G2736:G2796" si="408">F2736/SQRT(E2736)</f>
        <v>-2.0479970692536749</v>
      </c>
      <c r="H2736" s="8">
        <f t="shared" ref="H2736:H2796" si="409">IF(G2736&lt;0,1,0)</f>
        <v>1</v>
      </c>
      <c r="I2736" s="6">
        <f t="shared" ref="I2736:I2796" si="410">-0.5*LN(2*PI())-0.5*LN(E2736)-0.5*G2736*G2736</f>
        <v>2.0968516452959842</v>
      </c>
      <c r="J2736" s="15">
        <f t="shared" ref="J2736:J2796" si="411">A2736</f>
        <v>43377</v>
      </c>
      <c r="K2736" s="7">
        <f t="shared" ref="K2736:K2796" si="412">100*SQRT($B$12*E2736)</f>
        <v>9.5728288176342673</v>
      </c>
    </row>
    <row r="2737" spans="1:11" x14ac:dyDescent="0.2">
      <c r="A2737" s="11">
        <v>43378</v>
      </c>
      <c r="B2737" s="12">
        <v>7318.5</v>
      </c>
      <c r="C2737" s="4">
        <f t="shared" si="405"/>
        <v>-1.3544505189126001E-2</v>
      </c>
      <c r="D2737" s="4">
        <f t="shared" si="404"/>
        <v>1.4509140916531771E-7</v>
      </c>
      <c r="E2737" s="13">
        <f t="shared" si="406"/>
        <v>6.2808967885514492E-5</v>
      </c>
      <c r="F2737" s="4">
        <f t="shared" si="407"/>
        <v>-1.3544650280535166E-2</v>
      </c>
      <c r="G2737" s="6">
        <f t="shared" si="408"/>
        <v>-1.709058653863291</v>
      </c>
      <c r="H2737" s="8">
        <f t="shared" si="409"/>
        <v>1</v>
      </c>
      <c r="I2737" s="6">
        <f t="shared" si="410"/>
        <v>2.4583270726030357</v>
      </c>
      <c r="J2737" s="15">
        <f t="shared" si="411"/>
        <v>43378</v>
      </c>
      <c r="K2737" s="7">
        <f t="shared" si="412"/>
        <v>12.605819638181076</v>
      </c>
    </row>
    <row r="2738" spans="1:11" x14ac:dyDescent="0.2">
      <c r="A2738" s="11">
        <v>43381</v>
      </c>
      <c r="B2738" s="12">
        <v>7233.2998049999997</v>
      </c>
      <c r="C2738" s="4">
        <f t="shared" si="405"/>
        <v>-1.1710052327759461E-2</v>
      </c>
      <c r="D2738" s="4">
        <f t="shared" si="404"/>
        <v>1.4509140916531771E-7</v>
      </c>
      <c r="E2738" s="13">
        <f t="shared" si="406"/>
        <v>9.2195031398939825E-5</v>
      </c>
      <c r="F2738" s="4">
        <f t="shared" si="407"/>
        <v>-1.1710197419168625E-2</v>
      </c>
      <c r="G2738" s="6">
        <f t="shared" si="408"/>
        <v>-1.2195804627685927</v>
      </c>
      <c r="H2738" s="8">
        <f t="shared" si="409"/>
        <v>1</v>
      </c>
      <c r="I2738" s="6">
        <f t="shared" si="410"/>
        <v>2.9831753733300213</v>
      </c>
      <c r="J2738" s="15">
        <f t="shared" si="411"/>
        <v>43381</v>
      </c>
      <c r="K2738" s="7">
        <f t="shared" si="412"/>
        <v>15.272636623691332</v>
      </c>
    </row>
    <row r="2739" spans="1:11" x14ac:dyDescent="0.2">
      <c r="A2739" s="11">
        <v>43382</v>
      </c>
      <c r="B2739" s="12">
        <v>7237.6000979999999</v>
      </c>
      <c r="C2739" s="4">
        <f t="shared" si="405"/>
        <v>5.9433665568975661E-4</v>
      </c>
      <c r="D2739" s="4">
        <f t="shared" si="404"/>
        <v>1.4509140916531771E-7</v>
      </c>
      <c r="E2739" s="13">
        <f t="shared" si="406"/>
        <v>1.0957139531026026E-4</v>
      </c>
      <c r="F2739" s="4">
        <f t="shared" si="407"/>
        <v>5.9419156428059132E-4</v>
      </c>
      <c r="G2739" s="6">
        <f t="shared" si="408"/>
        <v>5.6764639723110771E-2</v>
      </c>
      <c r="H2739" s="8">
        <f t="shared" si="409"/>
        <v>0</v>
      </c>
      <c r="I2739" s="6">
        <f t="shared" si="410"/>
        <v>3.6389174592385425</v>
      </c>
      <c r="J2739" s="15">
        <f t="shared" si="411"/>
        <v>43382</v>
      </c>
      <c r="K2739" s="7">
        <f t="shared" si="412"/>
        <v>16.649793696468386</v>
      </c>
    </row>
    <row r="2740" spans="1:11" x14ac:dyDescent="0.2">
      <c r="A2740" s="11">
        <v>43383</v>
      </c>
      <c r="B2740" s="12">
        <v>7145.7001950000003</v>
      </c>
      <c r="C2740" s="4">
        <f t="shared" si="405"/>
        <v>-1.2778868788814788E-2</v>
      </c>
      <c r="D2740" s="4">
        <f t="shared" si="404"/>
        <v>1.4509140916531771E-7</v>
      </c>
      <c r="E2740" s="13">
        <f t="shared" si="406"/>
        <v>9.9433023783331798E-5</v>
      </c>
      <c r="F2740" s="4">
        <f t="shared" si="407"/>
        <v>-1.2779013880223953E-2</v>
      </c>
      <c r="G2740" s="6">
        <f t="shared" si="408"/>
        <v>-1.2815395645206675</v>
      </c>
      <c r="H2740" s="8">
        <f t="shared" si="409"/>
        <v>1</v>
      </c>
      <c r="I2740" s="6">
        <f t="shared" si="410"/>
        <v>2.8679027732082538</v>
      </c>
      <c r="J2740" s="15">
        <f t="shared" si="411"/>
        <v>43383</v>
      </c>
      <c r="K2740" s="7">
        <f t="shared" si="412"/>
        <v>15.860818080156818</v>
      </c>
    </row>
    <row r="2741" spans="1:11" x14ac:dyDescent="0.2">
      <c r="A2741" s="11">
        <v>43384</v>
      </c>
      <c r="B2741" s="12">
        <v>7006.8999020000001</v>
      </c>
      <c r="C2741" s="4">
        <f t="shared" si="405"/>
        <v>-1.9615440623477736E-2</v>
      </c>
      <c r="D2741" s="4">
        <f t="shared" si="404"/>
        <v>1.4509140916531771E-7</v>
      </c>
      <c r="E2741" s="13">
        <f t="shared" si="406"/>
        <v>1.2084317264186991E-4</v>
      </c>
      <c r="F2741" s="4">
        <f t="shared" si="407"/>
        <v>-1.9615585714886901E-2</v>
      </c>
      <c r="G2741" s="6">
        <f t="shared" si="408"/>
        <v>-1.7843918095656297</v>
      </c>
      <c r="H2741" s="8">
        <f t="shared" si="409"/>
        <v>1</v>
      </c>
      <c r="I2741" s="6">
        <f t="shared" si="410"/>
        <v>1.9995428752191224</v>
      </c>
      <c r="J2741" s="15">
        <f t="shared" si="411"/>
        <v>43384</v>
      </c>
      <c r="K2741" s="7">
        <f t="shared" si="412"/>
        <v>17.485228817030986</v>
      </c>
    </row>
    <row r="2742" spans="1:11" x14ac:dyDescent="0.2">
      <c r="A2742" s="11">
        <v>43385</v>
      </c>
      <c r="B2742" s="12">
        <v>6995.8999020000001</v>
      </c>
      <c r="C2742" s="4">
        <f t="shared" si="405"/>
        <v>-1.5711146937284117E-3</v>
      </c>
      <c r="D2742" s="4">
        <f t="shared" si="404"/>
        <v>1.4509140916531771E-7</v>
      </c>
      <c r="E2742" s="13">
        <f t="shared" si="406"/>
        <v>1.8098100483660394E-4</v>
      </c>
      <c r="F2742" s="4">
        <f t="shared" si="407"/>
        <v>-1.5712597851375771E-3</v>
      </c>
      <c r="G2742" s="6">
        <f t="shared" si="408"/>
        <v>-0.11679694887953658</v>
      </c>
      <c r="H2742" s="8">
        <f t="shared" si="409"/>
        <v>1</v>
      </c>
      <c r="I2742" s="6">
        <f t="shared" si="410"/>
        <v>3.3827999420914185</v>
      </c>
      <c r="J2742" s="15">
        <f t="shared" si="411"/>
        <v>43385</v>
      </c>
      <c r="K2742" s="7">
        <f t="shared" si="412"/>
        <v>21.398176142760576</v>
      </c>
    </row>
    <row r="2743" spans="1:11" x14ac:dyDescent="0.2">
      <c r="A2743" s="11">
        <v>43388</v>
      </c>
      <c r="B2743" s="12">
        <v>7029.2001950000003</v>
      </c>
      <c r="C2743" s="4">
        <f t="shared" si="405"/>
        <v>4.748679916201373E-3</v>
      </c>
      <c r="D2743" s="4">
        <f t="shared" si="404"/>
        <v>1.4509140916531771E-7</v>
      </c>
      <c r="E2743" s="13">
        <f t="shared" si="406"/>
        <v>1.6306067766563221E-4</v>
      </c>
      <c r="F2743" s="4">
        <f t="shared" si="407"/>
        <v>4.7485348247922081E-3</v>
      </c>
      <c r="G2743" s="6">
        <f t="shared" si="408"/>
        <v>0.37186474443517398</v>
      </c>
      <c r="H2743" s="8">
        <f t="shared" si="409"/>
        <v>0</v>
      </c>
      <c r="I2743" s="6">
        <f t="shared" si="410"/>
        <v>3.3726138581234424</v>
      </c>
      <c r="J2743" s="15">
        <f t="shared" si="411"/>
        <v>43388</v>
      </c>
      <c r="K2743" s="7">
        <f t="shared" si="412"/>
        <v>20.311167236130213</v>
      </c>
    </row>
    <row r="2744" spans="1:11" x14ac:dyDescent="0.2">
      <c r="A2744" s="11">
        <v>43389</v>
      </c>
      <c r="B2744" s="12">
        <v>7059.3999020000001</v>
      </c>
      <c r="C2744" s="4">
        <f t="shared" si="405"/>
        <v>4.2871190957810062E-3</v>
      </c>
      <c r="D2744" s="4">
        <f t="shared" si="404"/>
        <v>1.4509140916531771E-7</v>
      </c>
      <c r="E2744" s="13">
        <f t="shared" si="406"/>
        <v>1.4674922660965452E-4</v>
      </c>
      <c r="F2744" s="4">
        <f t="shared" si="407"/>
        <v>4.2869740043718413E-3</v>
      </c>
      <c r="G2744" s="6">
        <f t="shared" si="408"/>
        <v>0.35388563942375451</v>
      </c>
      <c r="H2744" s="8">
        <f t="shared" si="409"/>
        <v>0</v>
      </c>
      <c r="I2744" s="6">
        <f t="shared" si="410"/>
        <v>3.4318366285959274</v>
      </c>
      <c r="J2744" s="15">
        <f t="shared" si="411"/>
        <v>43389</v>
      </c>
      <c r="K2744" s="7">
        <f t="shared" si="412"/>
        <v>19.26851170491447</v>
      </c>
    </row>
    <row r="2745" spans="1:11" x14ac:dyDescent="0.2">
      <c r="A2745" s="11">
        <v>43390</v>
      </c>
      <c r="B2745" s="12">
        <v>7054.6000979999999</v>
      </c>
      <c r="C2745" s="4">
        <f t="shared" si="405"/>
        <v>-6.8014796443714286E-4</v>
      </c>
      <c r="D2745" s="4">
        <f t="shared" si="404"/>
        <v>1.4509140916531771E-7</v>
      </c>
      <c r="E2745" s="13">
        <f t="shared" si="406"/>
        <v>1.3232024396919544E-4</v>
      </c>
      <c r="F2745" s="4">
        <f t="shared" si="407"/>
        <v>-6.8029305584630816E-4</v>
      </c>
      <c r="G2745" s="6">
        <f t="shared" si="408"/>
        <v>-5.914021396059628E-2</v>
      </c>
      <c r="H2745" s="8">
        <f t="shared" si="409"/>
        <v>1</v>
      </c>
      <c r="I2745" s="6">
        <f t="shared" si="410"/>
        <v>3.5444554257961176</v>
      </c>
      <c r="J2745" s="15">
        <f t="shared" si="411"/>
        <v>43390</v>
      </c>
      <c r="K2745" s="7">
        <f t="shared" si="412"/>
        <v>18.296726954350728</v>
      </c>
    </row>
    <row r="2746" spans="1:11" x14ac:dyDescent="0.2">
      <c r="A2746" s="11">
        <v>43391</v>
      </c>
      <c r="B2746" s="12">
        <v>7027</v>
      </c>
      <c r="C2746" s="4">
        <f t="shared" si="405"/>
        <v>-3.9200280012584099E-3</v>
      </c>
      <c r="D2746" s="4">
        <f t="shared" si="404"/>
        <v>1.4509140916531771E-7</v>
      </c>
      <c r="E2746" s="13">
        <f t="shared" si="406"/>
        <v>1.196425703436755E-4</v>
      </c>
      <c r="F2746" s="4">
        <f t="shared" si="407"/>
        <v>-3.9201730926675749E-3</v>
      </c>
      <c r="G2746" s="6">
        <f t="shared" si="408"/>
        <v>-0.3583953581210137</v>
      </c>
      <c r="H2746" s="8">
        <f t="shared" si="409"/>
        <v>1</v>
      </c>
      <c r="I2746" s="6">
        <f t="shared" si="410"/>
        <v>3.5323387706593463</v>
      </c>
      <c r="J2746" s="15">
        <f t="shared" si="411"/>
        <v>43391</v>
      </c>
      <c r="K2746" s="7">
        <f t="shared" si="412"/>
        <v>17.398152286076215</v>
      </c>
    </row>
    <row r="2747" spans="1:11" x14ac:dyDescent="0.2">
      <c r="A2747" s="11">
        <v>43392</v>
      </c>
      <c r="B2747" s="12">
        <v>7049.7998049999997</v>
      </c>
      <c r="C2747" s="4">
        <f t="shared" si="405"/>
        <v>3.239347757029032E-3</v>
      </c>
      <c r="D2747" s="4">
        <f t="shared" si="404"/>
        <v>1.4509140916531771E-7</v>
      </c>
      <c r="E2747" s="13">
        <f t="shared" si="406"/>
        <v>1.1120069349882926E-4</v>
      </c>
      <c r="F2747" s="4">
        <f t="shared" si="407"/>
        <v>3.2392026656198666E-3</v>
      </c>
      <c r="G2747" s="6">
        <f t="shared" si="408"/>
        <v>0.30717394354734162</v>
      </c>
      <c r="H2747" s="8">
        <f t="shared" si="409"/>
        <v>0</v>
      </c>
      <c r="I2747" s="6">
        <f t="shared" si="410"/>
        <v>3.5859705208316028</v>
      </c>
      <c r="J2747" s="15">
        <f t="shared" si="411"/>
        <v>43392</v>
      </c>
      <c r="K2747" s="7">
        <f t="shared" si="412"/>
        <v>16.773125962444748</v>
      </c>
    </row>
    <row r="2748" spans="1:11" x14ac:dyDescent="0.2">
      <c r="A2748" s="11">
        <v>43395</v>
      </c>
      <c r="B2748" s="12">
        <v>7042.7998049999997</v>
      </c>
      <c r="C2748" s="4">
        <f t="shared" si="405"/>
        <v>-9.9342928478933978E-4</v>
      </c>
      <c r="D2748" s="4">
        <f t="shared" si="404"/>
        <v>1.4509140916531771E-7</v>
      </c>
      <c r="E2748" s="13">
        <f t="shared" si="406"/>
        <v>1.0087428827894994E-4</v>
      </c>
      <c r="F2748" s="4">
        <f t="shared" si="407"/>
        <v>-9.9357437619850518E-4</v>
      </c>
      <c r="G2748" s="6">
        <f t="shared" si="408"/>
        <v>-9.8925929818250061E-2</v>
      </c>
      <c r="H2748" s="8">
        <f t="shared" si="409"/>
        <v>1</v>
      </c>
      <c r="I2748" s="6">
        <f t="shared" si="410"/>
        <v>3.6769860404371966</v>
      </c>
      <c r="J2748" s="15">
        <f t="shared" si="411"/>
        <v>43395</v>
      </c>
      <c r="K2748" s="7">
        <f t="shared" si="412"/>
        <v>15.975354435684466</v>
      </c>
    </row>
    <row r="2749" spans="1:11" x14ac:dyDescent="0.2">
      <c r="A2749" s="11">
        <v>43396</v>
      </c>
      <c r="B2749" s="12">
        <v>6955.2001950000003</v>
      </c>
      <c r="C2749" s="4">
        <f t="shared" si="405"/>
        <v>-1.2516181393333062E-2</v>
      </c>
      <c r="D2749" s="4">
        <f t="shared" si="404"/>
        <v>1.4509140916531771E-7</v>
      </c>
      <c r="E2749" s="13">
        <f t="shared" si="406"/>
        <v>9.1923272604889556E-5</v>
      </c>
      <c r="F2749" s="4">
        <f t="shared" si="407"/>
        <v>-1.2516326484742227E-2</v>
      </c>
      <c r="G2749" s="6">
        <f t="shared" si="408"/>
        <v>-1.3054617283539098</v>
      </c>
      <c r="H2749" s="8">
        <f t="shared" si="409"/>
        <v>1</v>
      </c>
      <c r="I2749" s="6">
        <f t="shared" si="410"/>
        <v>2.876224465850111</v>
      </c>
      <c r="J2749" s="15">
        <f t="shared" si="411"/>
        <v>43396</v>
      </c>
      <c r="K2749" s="7">
        <f t="shared" si="412"/>
        <v>15.250110809117768</v>
      </c>
    </row>
    <row r="2750" spans="1:11" x14ac:dyDescent="0.2">
      <c r="A2750" s="11">
        <v>43397</v>
      </c>
      <c r="B2750" s="12">
        <v>6963</v>
      </c>
      <c r="C2750" s="4">
        <f t="shared" si="405"/>
        <v>1.1208066714425249E-3</v>
      </c>
      <c r="D2750" s="4">
        <f t="shared" si="404"/>
        <v>1.4509140916531771E-7</v>
      </c>
      <c r="E2750" s="13">
        <f t="shared" si="406"/>
        <v>1.1296401255360754E-4</v>
      </c>
      <c r="F2750" s="4">
        <f t="shared" si="407"/>
        <v>1.1206615800333595E-3</v>
      </c>
      <c r="G2750" s="6">
        <f t="shared" si="408"/>
        <v>0.10543976466817356</v>
      </c>
      <c r="H2750" s="8">
        <f t="shared" si="409"/>
        <v>0</v>
      </c>
      <c r="I2750" s="6">
        <f t="shared" si="410"/>
        <v>3.6197233262847606</v>
      </c>
      <c r="J2750" s="15">
        <f t="shared" si="411"/>
        <v>43397</v>
      </c>
      <c r="K2750" s="7">
        <f t="shared" si="412"/>
        <v>16.905589364486147</v>
      </c>
    </row>
    <row r="2751" spans="1:11" x14ac:dyDescent="0.2">
      <c r="A2751" s="11">
        <v>43398</v>
      </c>
      <c r="B2751" s="12">
        <v>7004.1000979999999</v>
      </c>
      <c r="C2751" s="4">
        <f t="shared" si="405"/>
        <v>5.8852899087595105E-3</v>
      </c>
      <c r="D2751" s="4">
        <f t="shared" si="404"/>
        <v>1.4509140916531771E-7</v>
      </c>
      <c r="E2751" s="13">
        <f t="shared" si="406"/>
        <v>1.0243410658963679E-4</v>
      </c>
      <c r="F2751" s="4">
        <f t="shared" si="407"/>
        <v>5.8851448173503455E-3</v>
      </c>
      <c r="G2751" s="6">
        <f t="shared" si="408"/>
        <v>0.58148010760445035</v>
      </c>
      <c r="H2751" s="8">
        <f t="shared" si="409"/>
        <v>0</v>
      </c>
      <c r="I2751" s="6">
        <f t="shared" si="410"/>
        <v>3.5051473233508177</v>
      </c>
      <c r="J2751" s="15">
        <f t="shared" si="411"/>
        <v>43398</v>
      </c>
      <c r="K2751" s="7">
        <f t="shared" si="412"/>
        <v>16.098394009086157</v>
      </c>
    </row>
    <row r="2752" spans="1:11" x14ac:dyDescent="0.2">
      <c r="A2752" s="11">
        <v>43399</v>
      </c>
      <c r="B2752" s="12">
        <v>6939.6000979999999</v>
      </c>
      <c r="C2752" s="4">
        <f t="shared" si="405"/>
        <v>-9.2515557772821118E-3</v>
      </c>
      <c r="D2752" s="4">
        <f t="shared" si="404"/>
        <v>1.4509140916531771E-7</v>
      </c>
      <c r="E2752" s="13">
        <f t="shared" si="406"/>
        <v>9.3119433735677529E-5</v>
      </c>
      <c r="F2752" s="4">
        <f t="shared" si="407"/>
        <v>-9.2517008686912768E-3</v>
      </c>
      <c r="G2752" s="6">
        <f t="shared" si="408"/>
        <v>-0.95874126308932317</v>
      </c>
      <c r="H2752" s="8">
        <f t="shared" si="409"/>
        <v>1</v>
      </c>
      <c r="I2752" s="6">
        <f t="shared" si="410"/>
        <v>3.2622828895286942</v>
      </c>
      <c r="J2752" s="15">
        <f t="shared" si="411"/>
        <v>43399</v>
      </c>
      <c r="K2752" s="7">
        <f t="shared" si="412"/>
        <v>15.349011934038757</v>
      </c>
    </row>
    <row r="2753" spans="1:11" x14ac:dyDescent="0.2">
      <c r="A2753" s="11">
        <v>43402</v>
      </c>
      <c r="B2753" s="12">
        <v>7026.2998049999997</v>
      </c>
      <c r="C2753" s="4">
        <f t="shared" si="405"/>
        <v>1.2416073635568599E-2</v>
      </c>
      <c r="D2753" s="4">
        <f t="shared" si="404"/>
        <v>1.4509140916531771E-7</v>
      </c>
      <c r="E2753" s="13">
        <f t="shared" si="406"/>
        <v>1.0080236282531571E-4</v>
      </c>
      <c r="F2753" s="4">
        <f t="shared" si="407"/>
        <v>1.2415928544159434E-2</v>
      </c>
      <c r="G2753" s="6">
        <f t="shared" si="408"/>
        <v>1.2366415901483445</v>
      </c>
      <c r="H2753" s="8">
        <f t="shared" si="409"/>
        <v>0</v>
      </c>
      <c r="I2753" s="6">
        <f t="shared" si="410"/>
        <v>2.9175946364902128</v>
      </c>
      <c r="J2753" s="15">
        <f t="shared" si="411"/>
        <v>43402</v>
      </c>
      <c r="K2753" s="7">
        <f t="shared" si="412"/>
        <v>15.969658041049243</v>
      </c>
    </row>
    <row r="2754" spans="1:11" x14ac:dyDescent="0.2">
      <c r="A2754" s="11">
        <v>43403</v>
      </c>
      <c r="B2754" s="12">
        <v>7035.8999020000001</v>
      </c>
      <c r="C2754" s="4">
        <f t="shared" si="405"/>
        <v>1.3653764974820113E-3</v>
      </c>
      <c r="D2754" s="4">
        <f t="shared" si="404"/>
        <v>1.4509140916531771E-7</v>
      </c>
      <c r="E2754" s="13">
        <f t="shared" si="406"/>
        <v>9.1676005902784766E-5</v>
      </c>
      <c r="F2754" s="4">
        <f t="shared" si="407"/>
        <v>1.3652314060728459E-3</v>
      </c>
      <c r="G2754" s="6">
        <f t="shared" si="408"/>
        <v>0.14258650644847704</v>
      </c>
      <c r="H2754" s="8">
        <f t="shared" si="409"/>
        <v>0</v>
      </c>
      <c r="I2754" s="6">
        <f t="shared" si="410"/>
        <v>3.7195209466745642</v>
      </c>
      <c r="J2754" s="15">
        <f t="shared" si="411"/>
        <v>43403</v>
      </c>
      <c r="K2754" s="7">
        <f t="shared" si="412"/>
        <v>15.229586170807316</v>
      </c>
    </row>
    <row r="2755" spans="1:11" x14ac:dyDescent="0.2">
      <c r="A2755" s="11">
        <v>43404</v>
      </c>
      <c r="B2755" s="12">
        <v>7128.1000979999999</v>
      </c>
      <c r="C2755" s="4">
        <f t="shared" si="405"/>
        <v>1.3019132774262388E-2</v>
      </c>
      <c r="D2755" s="4">
        <f t="shared" si="404"/>
        <v>1.4509140916531771E-7</v>
      </c>
      <c r="E2755" s="13">
        <f t="shared" si="406"/>
        <v>8.3602901606059793E-5</v>
      </c>
      <c r="F2755" s="4">
        <f t="shared" si="407"/>
        <v>1.3018987682853223E-2</v>
      </c>
      <c r="G2755" s="6">
        <f t="shared" si="408"/>
        <v>1.4238575444522996</v>
      </c>
      <c r="H2755" s="8">
        <f t="shared" si="409"/>
        <v>0</v>
      </c>
      <c r="I2755" s="6">
        <f t="shared" si="410"/>
        <v>2.7620924784831997</v>
      </c>
      <c r="J2755" s="15">
        <f t="shared" si="411"/>
        <v>43404</v>
      </c>
      <c r="K2755" s="7">
        <f t="shared" si="412"/>
        <v>14.543566999306989</v>
      </c>
    </row>
    <row r="2756" spans="1:11" x14ac:dyDescent="0.2">
      <c r="A2756" s="11">
        <v>43405</v>
      </c>
      <c r="B2756" s="12">
        <v>7114.7001950000003</v>
      </c>
      <c r="C2756" s="4">
        <f t="shared" si="405"/>
        <v>-1.8816393796084417E-3</v>
      </c>
      <c r="D2756" s="4">
        <f t="shared" si="404"/>
        <v>1.4509140916531771E-7</v>
      </c>
      <c r="E2756" s="13">
        <f t="shared" si="406"/>
        <v>7.6461496383906295E-5</v>
      </c>
      <c r="F2756" s="4">
        <f t="shared" si="407"/>
        <v>-1.8817844710176071E-3</v>
      </c>
      <c r="G2756" s="6">
        <f t="shared" si="408"/>
        <v>-0.21520308052678883</v>
      </c>
      <c r="H2756" s="8">
        <f t="shared" si="409"/>
        <v>1</v>
      </c>
      <c r="I2756" s="6">
        <f t="shared" si="410"/>
        <v>3.7972669134014541</v>
      </c>
      <c r="J2756" s="15">
        <f t="shared" si="411"/>
        <v>43405</v>
      </c>
      <c r="K2756" s="7">
        <f t="shared" si="412"/>
        <v>13.908543627974963</v>
      </c>
    </row>
    <row r="2757" spans="1:11" x14ac:dyDescent="0.2">
      <c r="A2757" s="11">
        <v>43406</v>
      </c>
      <c r="B2757" s="12">
        <v>7094.1000979999999</v>
      </c>
      <c r="C2757" s="4">
        <f t="shared" si="405"/>
        <v>-2.8996271337094533E-3</v>
      </c>
      <c r="D2757" s="4">
        <f t="shared" si="404"/>
        <v>1.4509140916531771E-7</v>
      </c>
      <c r="E2757" s="13">
        <f t="shared" si="406"/>
        <v>7.0803000340897062E-5</v>
      </c>
      <c r="F2757" s="4">
        <f t="shared" si="407"/>
        <v>-2.8997722251186187E-3</v>
      </c>
      <c r="G2757" s="6">
        <f t="shared" si="408"/>
        <v>-0.34461807715099013</v>
      </c>
      <c r="H2757" s="8">
        <f t="shared" si="409"/>
        <v>1</v>
      </c>
      <c r="I2757" s="6">
        <f t="shared" si="410"/>
        <v>3.7994852474788163</v>
      </c>
      <c r="J2757" s="15">
        <f t="shared" si="411"/>
        <v>43406</v>
      </c>
      <c r="K2757" s="7">
        <f t="shared" si="412"/>
        <v>13.384005038196509</v>
      </c>
    </row>
    <row r="2758" spans="1:11" x14ac:dyDescent="0.2">
      <c r="A2758" s="11">
        <v>43409</v>
      </c>
      <c r="B2758" s="12">
        <v>7103.7998049999997</v>
      </c>
      <c r="C2758" s="4">
        <f t="shared" si="405"/>
        <v>1.3663582044285798E-3</v>
      </c>
      <c r="D2758" s="4">
        <f t="shared" si="404"/>
        <v>1.4509140916531771E-7</v>
      </c>
      <c r="E2758" s="13">
        <f t="shared" si="406"/>
        <v>6.6703027673605447E-5</v>
      </c>
      <c r="F2758" s="4">
        <f t="shared" si="407"/>
        <v>1.3662131130194144E-3</v>
      </c>
      <c r="G2758" s="6">
        <f t="shared" si="408"/>
        <v>0.1672806378651758</v>
      </c>
      <c r="H2758" s="8">
        <f t="shared" si="409"/>
        <v>0</v>
      </c>
      <c r="I2758" s="6">
        <f t="shared" si="410"/>
        <v>3.8747001677255488</v>
      </c>
      <c r="J2758" s="15">
        <f t="shared" si="411"/>
        <v>43409</v>
      </c>
      <c r="K2758" s="7">
        <f t="shared" si="412"/>
        <v>12.990714376593065</v>
      </c>
    </row>
    <row r="2759" spans="1:11" x14ac:dyDescent="0.2">
      <c r="A2759" s="11">
        <v>43410</v>
      </c>
      <c r="B2759" s="12">
        <v>7040.7001950000003</v>
      </c>
      <c r="C2759" s="4">
        <f t="shared" si="405"/>
        <v>-8.9221999490841069E-3</v>
      </c>
      <c r="D2759" s="4">
        <f t="shared" si="404"/>
        <v>1.4509140916531771E-7</v>
      </c>
      <c r="E2759" s="13">
        <f t="shared" si="406"/>
        <v>6.1511999447030942E-5</v>
      </c>
      <c r="F2759" s="4">
        <f t="shared" si="407"/>
        <v>-8.9223450404932719E-3</v>
      </c>
      <c r="G2759" s="6">
        <f t="shared" si="408"/>
        <v>-1.1376249074784972</v>
      </c>
      <c r="H2759" s="8">
        <f t="shared" si="409"/>
        <v>1</v>
      </c>
      <c r="I2759" s="6">
        <f t="shared" si="410"/>
        <v>3.2821053963496016</v>
      </c>
      <c r="J2759" s="15">
        <f t="shared" si="411"/>
        <v>43410</v>
      </c>
      <c r="K2759" s="7">
        <f t="shared" si="412"/>
        <v>12.474989322680331</v>
      </c>
    </row>
    <row r="2760" spans="1:11" x14ac:dyDescent="0.2">
      <c r="A2760" s="11">
        <v>43411</v>
      </c>
      <c r="B2760" s="12">
        <v>7117.2998049999997</v>
      </c>
      <c r="C2760" s="4">
        <f t="shared" si="405"/>
        <v>1.082078788186573E-2</v>
      </c>
      <c r="D2760" s="4">
        <f t="shared" si="404"/>
        <v>1.4509140916531771E-7</v>
      </c>
      <c r="E2760" s="13">
        <f t="shared" si="406"/>
        <v>7.1729177568031111E-5</v>
      </c>
      <c r="F2760" s="4">
        <f t="shared" si="407"/>
        <v>1.0820642790456565E-2</v>
      </c>
      <c r="G2760" s="6">
        <f t="shared" si="408"/>
        <v>1.2776300995256078</v>
      </c>
      <c r="H2760" s="8">
        <f t="shared" si="409"/>
        <v>0</v>
      </c>
      <c r="I2760" s="6">
        <f t="shared" si="410"/>
        <v>3.0361986079654857</v>
      </c>
      <c r="J2760" s="15">
        <f t="shared" si="411"/>
        <v>43411</v>
      </c>
      <c r="K2760" s="7">
        <f t="shared" si="412"/>
        <v>13.471259007498842</v>
      </c>
    </row>
    <row r="2761" spans="1:11" x14ac:dyDescent="0.2">
      <c r="A2761" s="11">
        <v>43412</v>
      </c>
      <c r="B2761" s="12">
        <v>7140.7001950000003</v>
      </c>
      <c r="C2761" s="4">
        <f t="shared" si="405"/>
        <v>3.2824254468038199E-3</v>
      </c>
      <c r="D2761" s="4">
        <f t="shared" si="404"/>
        <v>1.4509140916531771E-7</v>
      </c>
      <c r="E2761" s="13">
        <f t="shared" si="406"/>
        <v>6.5958092521530023E-5</v>
      </c>
      <c r="F2761" s="4">
        <f t="shared" si="407"/>
        <v>3.2822803553946545E-3</v>
      </c>
      <c r="G2761" s="6">
        <f t="shared" si="408"/>
        <v>0.40414911275513954</v>
      </c>
      <c r="H2761" s="8">
        <f t="shared" si="409"/>
        <v>0</v>
      </c>
      <c r="I2761" s="6">
        <f t="shared" si="410"/>
        <v>3.8126387038281759</v>
      </c>
      <c r="J2761" s="15">
        <f t="shared" si="411"/>
        <v>43412</v>
      </c>
      <c r="K2761" s="7">
        <f t="shared" si="412"/>
        <v>12.917970973781873</v>
      </c>
    </row>
    <row r="2762" spans="1:11" x14ac:dyDescent="0.2">
      <c r="A2762" s="11">
        <v>43413</v>
      </c>
      <c r="B2762" s="12">
        <v>7105.2998049999997</v>
      </c>
      <c r="C2762" s="4">
        <f t="shared" si="405"/>
        <v>-4.9698810704676489E-3</v>
      </c>
      <c r="D2762" s="4">
        <f t="shared" si="404"/>
        <v>1.4509140916531771E-7</v>
      </c>
      <c r="E2762" s="13">
        <f t="shared" si="406"/>
        <v>6.0853035609866681E-5</v>
      </c>
      <c r="F2762" s="4">
        <f t="shared" si="407"/>
        <v>-4.9700261618768138E-3</v>
      </c>
      <c r="G2762" s="6">
        <f t="shared" si="408"/>
        <v>-0.63711459067105669</v>
      </c>
      <c r="H2762" s="8">
        <f t="shared" si="409"/>
        <v>1</v>
      </c>
      <c r="I2762" s="6">
        <f t="shared" si="410"/>
        <v>3.7316283924755957</v>
      </c>
      <c r="J2762" s="15">
        <f t="shared" si="411"/>
        <v>43413</v>
      </c>
      <c r="K2762" s="7">
        <f t="shared" si="412"/>
        <v>12.407988559511276</v>
      </c>
    </row>
    <row r="2763" spans="1:11" x14ac:dyDescent="0.2">
      <c r="A2763" s="11">
        <v>43416</v>
      </c>
      <c r="B2763" s="12">
        <v>7053.1000979999999</v>
      </c>
      <c r="C2763" s="4">
        <f t="shared" si="405"/>
        <v>-7.3737066154822848E-3</v>
      </c>
      <c r="D2763" s="4">
        <f t="shared" si="404"/>
        <v>1.4509140916531771E-7</v>
      </c>
      <c r="E2763" s="13">
        <f t="shared" si="406"/>
        <v>6.0932174756963361E-5</v>
      </c>
      <c r="F2763" s="4">
        <f t="shared" si="407"/>
        <v>-7.3738517068914497E-3</v>
      </c>
      <c r="G2763" s="6">
        <f t="shared" si="408"/>
        <v>-0.94465028494209613</v>
      </c>
      <c r="H2763" s="8">
        <f t="shared" si="409"/>
        <v>1</v>
      </c>
      <c r="I2763" s="6">
        <f t="shared" si="410"/>
        <v>3.4877539871889818</v>
      </c>
      <c r="J2763" s="15">
        <f t="shared" si="411"/>
        <v>43416</v>
      </c>
      <c r="K2763" s="7">
        <f t="shared" si="412"/>
        <v>12.416054209575494</v>
      </c>
    </row>
    <row r="2764" spans="1:11" x14ac:dyDescent="0.2">
      <c r="A2764" s="11">
        <v>43417</v>
      </c>
      <c r="B2764" s="12">
        <v>7053.7998049999997</v>
      </c>
      <c r="C2764" s="4">
        <f t="shared" si="405"/>
        <v>9.9200675610441167E-5</v>
      </c>
      <c r="D2764" s="4">
        <f t="shared" si="404"/>
        <v>1.4509140916531771E-7</v>
      </c>
      <c r="E2764" s="13">
        <f t="shared" si="406"/>
        <v>6.6522012174809783E-5</v>
      </c>
      <c r="F2764" s="4">
        <f t="shared" si="407"/>
        <v>9.9055584201275849E-5</v>
      </c>
      <c r="G2764" s="6">
        <f t="shared" si="408"/>
        <v>1.2144965206840684E-2</v>
      </c>
      <c r="H2764" s="8">
        <f t="shared" si="409"/>
        <v>0</v>
      </c>
      <c r="I2764" s="6">
        <f t="shared" si="410"/>
        <v>3.8899765441687508</v>
      </c>
      <c r="J2764" s="15">
        <f t="shared" si="411"/>
        <v>43417</v>
      </c>
      <c r="K2764" s="7">
        <f t="shared" si="412"/>
        <v>12.973075610751241</v>
      </c>
    </row>
    <row r="2765" spans="1:11" x14ac:dyDescent="0.2">
      <c r="A2765" s="11">
        <v>43418</v>
      </c>
      <c r="B2765" s="12">
        <v>7033.7998049999997</v>
      </c>
      <c r="C2765" s="4">
        <f t="shared" si="405"/>
        <v>-2.8393784591357026E-3</v>
      </c>
      <c r="D2765" s="4">
        <f t="shared" si="404"/>
        <v>1.4509140916531771E-7</v>
      </c>
      <c r="E2765" s="13">
        <f t="shared" si="406"/>
        <v>6.1351874545769044E-5</v>
      </c>
      <c r="F2765" s="4">
        <f t="shared" si="407"/>
        <v>-2.839523550544868E-3</v>
      </c>
      <c r="G2765" s="6">
        <f t="shared" si="408"/>
        <v>-0.36251965386077228</v>
      </c>
      <c r="H2765" s="8">
        <f t="shared" si="409"/>
        <v>1</v>
      </c>
      <c r="I2765" s="6">
        <f t="shared" si="410"/>
        <v>3.8647936332431034</v>
      </c>
      <c r="J2765" s="15">
        <f t="shared" si="411"/>
        <v>43418</v>
      </c>
      <c r="K2765" s="7">
        <f t="shared" si="412"/>
        <v>12.458741613854734</v>
      </c>
    </row>
    <row r="2766" spans="1:11" x14ac:dyDescent="0.2">
      <c r="A2766" s="11">
        <v>43419</v>
      </c>
      <c r="B2766" s="12">
        <v>7038</v>
      </c>
      <c r="C2766" s="4">
        <f t="shared" si="405"/>
        <v>5.9696629897228117E-4</v>
      </c>
      <c r="D2766" s="4">
        <f t="shared" si="404"/>
        <v>1.4509140916531771E-7</v>
      </c>
      <c r="E2766" s="13">
        <f t="shared" si="406"/>
        <v>5.8278310719866191E-5</v>
      </c>
      <c r="F2766" s="4">
        <f t="shared" si="407"/>
        <v>5.9682120756311588E-4</v>
      </c>
      <c r="G2766" s="6">
        <f t="shared" si="408"/>
        <v>7.8179118579839779E-2</v>
      </c>
      <c r="H2766" s="8">
        <f t="shared" si="409"/>
        <v>0</v>
      </c>
      <c r="I2766" s="6">
        <f t="shared" si="410"/>
        <v>3.9531457608276064</v>
      </c>
      <c r="J2766" s="15">
        <f t="shared" si="411"/>
        <v>43419</v>
      </c>
      <c r="K2766" s="7">
        <f t="shared" si="412"/>
        <v>12.142657292424152</v>
      </c>
    </row>
    <row r="2767" spans="1:11" x14ac:dyDescent="0.2">
      <c r="A2767" s="11">
        <v>43420</v>
      </c>
      <c r="B2767" s="12">
        <v>7013.8999020000001</v>
      </c>
      <c r="C2767" s="4">
        <f t="shared" si="405"/>
        <v>-3.4301584551830076E-3</v>
      </c>
      <c r="D2767" s="4">
        <f t="shared" si="404"/>
        <v>1.4509140916531771E-7</v>
      </c>
      <c r="E2767" s="13">
        <f t="shared" si="406"/>
        <v>5.4059560405334719E-5</v>
      </c>
      <c r="F2767" s="4">
        <f t="shared" si="407"/>
        <v>-3.430303546592173E-3</v>
      </c>
      <c r="G2767" s="6">
        <f t="shared" si="408"/>
        <v>-0.46654796281798372</v>
      </c>
      <c r="H2767" s="8">
        <f t="shared" si="409"/>
        <v>1</v>
      </c>
      <c r="I2767" s="6">
        <f t="shared" si="410"/>
        <v>3.8849400403684542</v>
      </c>
      <c r="J2767" s="15">
        <f t="shared" si="411"/>
        <v>43420</v>
      </c>
      <c r="K2767" s="7">
        <f t="shared" si="412"/>
        <v>11.694900077619168</v>
      </c>
    </row>
    <row r="2768" spans="1:11" x14ac:dyDescent="0.2">
      <c r="A2768" s="11">
        <v>43423</v>
      </c>
      <c r="B2768" s="12">
        <v>7000.8999020000001</v>
      </c>
      <c r="C2768" s="4">
        <f t="shared" si="405"/>
        <v>-1.855182223123708E-3</v>
      </c>
      <c r="D2768" s="4">
        <f t="shared" si="404"/>
        <v>1.4509140916531771E-7</v>
      </c>
      <c r="E2768" s="13">
        <f t="shared" si="406"/>
        <v>5.2516639360790978E-5</v>
      </c>
      <c r="F2768" s="4">
        <f t="shared" si="407"/>
        <v>-1.8553273145328734E-3</v>
      </c>
      <c r="G2768" s="6">
        <f t="shared" si="408"/>
        <v>-0.25601892808157395</v>
      </c>
      <c r="H2768" s="8">
        <f t="shared" si="409"/>
        <v>1</v>
      </c>
      <c r="I2768" s="6">
        <f t="shared" si="410"/>
        <v>3.9754788702153543</v>
      </c>
      <c r="J2768" s="15">
        <f t="shared" si="411"/>
        <v>43423</v>
      </c>
      <c r="K2768" s="7">
        <f t="shared" si="412"/>
        <v>11.526799103949074</v>
      </c>
    </row>
    <row r="2769" spans="1:11" x14ac:dyDescent="0.2">
      <c r="A2769" s="11">
        <v>43424</v>
      </c>
      <c r="B2769" s="12">
        <v>6947.8999020000001</v>
      </c>
      <c r="C2769" s="4">
        <f t="shared" si="405"/>
        <v>-7.5992566817574608E-3</v>
      </c>
      <c r="D2769" s="4">
        <f t="shared" si="404"/>
        <v>1.4509140916531771E-7</v>
      </c>
      <c r="E2769" s="13">
        <f t="shared" si="406"/>
        <v>4.9603173285149121E-5</v>
      </c>
      <c r="F2769" s="4">
        <f t="shared" si="407"/>
        <v>-7.5994017731666258E-3</v>
      </c>
      <c r="G2769" s="6">
        <f t="shared" si="408"/>
        <v>-1.0790080269885525</v>
      </c>
      <c r="H2769" s="8">
        <f t="shared" si="409"/>
        <v>1</v>
      </c>
      <c r="I2769" s="6">
        <f t="shared" si="410"/>
        <v>3.4546601800208121</v>
      </c>
      <c r="J2769" s="15">
        <f t="shared" si="411"/>
        <v>43424</v>
      </c>
      <c r="K2769" s="7">
        <f t="shared" si="412"/>
        <v>11.202500989128602</v>
      </c>
    </row>
    <row r="2770" spans="1:11" x14ac:dyDescent="0.2">
      <c r="A2770" s="11">
        <v>43425</v>
      </c>
      <c r="B2770" s="12">
        <v>7050.2001950000003</v>
      </c>
      <c r="C2770" s="4">
        <f t="shared" si="405"/>
        <v>1.4616571335577231E-2</v>
      </c>
      <c r="D2770" s="4">
        <f t="shared" si="404"/>
        <v>1.4509140916531771E-7</v>
      </c>
      <c r="E2770" s="13">
        <f t="shared" si="406"/>
        <v>5.7128712617254783E-5</v>
      </c>
      <c r="F2770" s="4">
        <f t="shared" si="407"/>
        <v>1.4616426244168066E-2</v>
      </c>
      <c r="G2770" s="6">
        <f t="shared" si="408"/>
        <v>1.9338107970597844</v>
      </c>
      <c r="H2770" s="8">
        <f t="shared" si="409"/>
        <v>0</v>
      </c>
      <c r="I2770" s="6">
        <f t="shared" si="410"/>
        <v>2.0963512272578555</v>
      </c>
      <c r="J2770" s="15">
        <f t="shared" si="411"/>
        <v>43425</v>
      </c>
      <c r="K2770" s="7">
        <f t="shared" si="412"/>
        <v>12.022297738854025</v>
      </c>
    </row>
    <row r="2771" spans="1:11" x14ac:dyDescent="0.2">
      <c r="A2771" s="11">
        <v>43426</v>
      </c>
      <c r="B2771" s="12">
        <v>6960.2998049999997</v>
      </c>
      <c r="C2771" s="4">
        <f t="shared" si="405"/>
        <v>-1.2833464025263377E-2</v>
      </c>
      <c r="D2771" s="4">
        <f t="shared" si="404"/>
        <v>1.4509140916531771E-7</v>
      </c>
      <c r="E2771" s="13">
        <f t="shared" si="406"/>
        <v>5.3042634871906726E-5</v>
      </c>
      <c r="F2771" s="4">
        <f t="shared" si="407"/>
        <v>-1.2833609116672542E-2</v>
      </c>
      <c r="G2771" s="6">
        <f t="shared" si="408"/>
        <v>-1.7621231745076054</v>
      </c>
      <c r="H2771" s="8">
        <f t="shared" si="409"/>
        <v>1</v>
      </c>
      <c r="I2771" s="6">
        <f t="shared" si="410"/>
        <v>2.4507296938511391</v>
      </c>
      <c r="J2771" s="15">
        <f t="shared" si="411"/>
        <v>43426</v>
      </c>
      <c r="K2771" s="7">
        <f t="shared" si="412"/>
        <v>11.584380269393959</v>
      </c>
    </row>
    <row r="2772" spans="1:11" x14ac:dyDescent="0.2">
      <c r="A2772" s="11">
        <v>43427</v>
      </c>
      <c r="B2772" s="12">
        <v>6952.8999020000001</v>
      </c>
      <c r="C2772" s="4">
        <f t="shared" si="405"/>
        <v>-1.0637242120561401E-3</v>
      </c>
      <c r="D2772" s="4">
        <f t="shared" si="404"/>
        <v>1.4509140916531771E-7</v>
      </c>
      <c r="E2772" s="13">
        <f t="shared" si="406"/>
        <v>8.0066719488526377E-5</v>
      </c>
      <c r="F2772" s="4">
        <f t="shared" si="407"/>
        <v>-1.0638693034653055E-3</v>
      </c>
      <c r="G2772" s="6">
        <f t="shared" si="408"/>
        <v>-0.11889463573592646</v>
      </c>
      <c r="H2772" s="8">
        <f t="shared" si="409"/>
        <v>1</v>
      </c>
      <c r="I2772" s="6">
        <f t="shared" si="410"/>
        <v>3.7903186382235581</v>
      </c>
      <c r="J2772" s="15">
        <f t="shared" si="411"/>
        <v>43427</v>
      </c>
      <c r="K2772" s="7">
        <f t="shared" si="412"/>
        <v>14.232666661802057</v>
      </c>
    </row>
    <row r="2773" spans="1:11" x14ac:dyDescent="0.2">
      <c r="A2773" s="11">
        <v>43430</v>
      </c>
      <c r="B2773" s="12">
        <v>7036</v>
      </c>
      <c r="C2773" s="4">
        <f t="shared" si="405"/>
        <v>1.1881002237725037E-2</v>
      </c>
      <c r="D2773" s="4">
        <f t="shared" ref="D2773:D2836" si="413">D2772</f>
        <v>1.4509140916531771E-7</v>
      </c>
      <c r="E2773" s="13">
        <f t="shared" si="406"/>
        <v>7.3543963606355865E-5</v>
      </c>
      <c r="F2773" s="4">
        <f t="shared" si="407"/>
        <v>1.1880857146315872E-2</v>
      </c>
      <c r="G2773" s="6">
        <f t="shared" si="408"/>
        <v>1.385397048042329</v>
      </c>
      <c r="H2773" s="8">
        <f t="shared" si="409"/>
        <v>0</v>
      </c>
      <c r="I2773" s="6">
        <f t="shared" si="410"/>
        <v>2.8802125695622895</v>
      </c>
      <c r="J2773" s="15">
        <f t="shared" si="411"/>
        <v>43430</v>
      </c>
      <c r="K2773" s="7">
        <f t="shared" si="412"/>
        <v>13.640609514390489</v>
      </c>
    </row>
    <row r="2774" spans="1:11" x14ac:dyDescent="0.2">
      <c r="A2774" s="11">
        <v>43431</v>
      </c>
      <c r="B2774" s="12">
        <v>7016.8999020000001</v>
      </c>
      <c r="C2774" s="4">
        <f t="shared" si="405"/>
        <v>-2.718315777450069E-3</v>
      </c>
      <c r="D2774" s="4">
        <f t="shared" si="413"/>
        <v>1.4509140916531771E-7</v>
      </c>
      <c r="E2774" s="13">
        <f t="shared" si="406"/>
        <v>6.7563438125257851E-5</v>
      </c>
      <c r="F2774" s="4">
        <f t="shared" si="407"/>
        <v>-2.7184608688592344E-3</v>
      </c>
      <c r="G2774" s="6">
        <f t="shared" si="408"/>
        <v>-0.3307251446749947</v>
      </c>
      <c r="H2774" s="8">
        <f t="shared" si="409"/>
        <v>1</v>
      </c>
      <c r="I2774" s="6">
        <f t="shared" si="410"/>
        <v>3.8275936948181957</v>
      </c>
      <c r="J2774" s="15">
        <f t="shared" si="411"/>
        <v>43431</v>
      </c>
      <c r="K2774" s="7">
        <f t="shared" si="412"/>
        <v>13.07423031986596</v>
      </c>
    </row>
    <row r="2775" spans="1:11" x14ac:dyDescent="0.2">
      <c r="A2775" s="11">
        <v>43432</v>
      </c>
      <c r="B2775" s="12">
        <v>7004.5</v>
      </c>
      <c r="C2775" s="4">
        <f t="shared" si="405"/>
        <v>-1.7687114438300323E-3</v>
      </c>
      <c r="D2775" s="4">
        <f t="shared" si="413"/>
        <v>1.4509140916531771E-7</v>
      </c>
      <c r="E2775" s="13">
        <f t="shared" si="406"/>
        <v>6.3647841909705779E-5</v>
      </c>
      <c r="F2775" s="4">
        <f t="shared" si="407"/>
        <v>-1.7688565352391977E-3</v>
      </c>
      <c r="G2775" s="6">
        <f t="shared" si="408"/>
        <v>-0.22171790642768061</v>
      </c>
      <c r="H2775" s="8">
        <f t="shared" si="409"/>
        <v>1</v>
      </c>
      <c r="I2775" s="6">
        <f t="shared" si="410"/>
        <v>3.8875546213388223</v>
      </c>
      <c r="J2775" s="15">
        <f t="shared" si="411"/>
        <v>43432</v>
      </c>
      <c r="K2775" s="7">
        <f t="shared" si="412"/>
        <v>12.689721826405636</v>
      </c>
    </row>
    <row r="2776" spans="1:11" x14ac:dyDescent="0.2">
      <c r="A2776" s="11">
        <v>43433</v>
      </c>
      <c r="B2776" s="12">
        <v>7039</v>
      </c>
      <c r="C2776" s="4">
        <f t="shared" si="405"/>
        <v>4.9133149719630207E-3</v>
      </c>
      <c r="D2776" s="4">
        <f t="shared" si="413"/>
        <v>1.4509140916531771E-7</v>
      </c>
      <c r="E2776" s="13">
        <f t="shared" si="406"/>
        <v>5.9391450793740201E-5</v>
      </c>
      <c r="F2776" s="4">
        <f t="shared" si="407"/>
        <v>4.9131698805538557E-3</v>
      </c>
      <c r="G2776" s="6">
        <f t="shared" si="408"/>
        <v>0.63752880756268415</v>
      </c>
      <c r="H2776" s="8">
        <f t="shared" si="409"/>
        <v>0</v>
      </c>
      <c r="I2776" s="6">
        <f t="shared" si="410"/>
        <v>3.7435201105518434</v>
      </c>
      <c r="J2776" s="15">
        <f t="shared" si="411"/>
        <v>43433</v>
      </c>
      <c r="K2776" s="7">
        <f t="shared" si="412"/>
        <v>12.258073686683511</v>
      </c>
    </row>
    <row r="2777" spans="1:11" x14ac:dyDescent="0.2">
      <c r="A2777" s="11">
        <v>43434</v>
      </c>
      <c r="B2777" s="12">
        <v>6980.2001950000003</v>
      </c>
      <c r="C2777" s="4">
        <f t="shared" si="405"/>
        <v>-8.3885170309203876E-3</v>
      </c>
      <c r="D2777" s="4">
        <f t="shared" si="413"/>
        <v>1.4509140916531771E-7</v>
      </c>
      <c r="E2777" s="13">
        <f t="shared" si="406"/>
        <v>5.5044235450320451E-5</v>
      </c>
      <c r="F2777" s="4">
        <f t="shared" si="407"/>
        <v>-8.3886621223295526E-3</v>
      </c>
      <c r="G2777" s="6">
        <f t="shared" si="408"/>
        <v>-1.1306723721077787</v>
      </c>
      <c r="H2777" s="8">
        <f t="shared" si="409"/>
        <v>1</v>
      </c>
      <c r="I2777" s="6">
        <f t="shared" si="410"/>
        <v>3.3455381678101439</v>
      </c>
      <c r="J2777" s="15">
        <f t="shared" si="411"/>
        <v>43434</v>
      </c>
      <c r="K2777" s="7">
        <f t="shared" si="412"/>
        <v>11.800928594365391</v>
      </c>
    </row>
    <row r="2778" spans="1:11" x14ac:dyDescent="0.2">
      <c r="A2778" s="11">
        <v>43437</v>
      </c>
      <c r="B2778" s="12">
        <v>7062.3999020000001</v>
      </c>
      <c r="C2778" s="4">
        <f t="shared" si="405"/>
        <v>1.1707325608903309E-2</v>
      </c>
      <c r="D2778" s="4">
        <f t="shared" si="413"/>
        <v>1.4509140916531771E-7</v>
      </c>
      <c r="E2778" s="13">
        <f t="shared" si="406"/>
        <v>6.4289235597944481E-5</v>
      </c>
      <c r="F2778" s="4">
        <f t="shared" si="407"/>
        <v>1.1707180517494144E-2</v>
      </c>
      <c r="G2778" s="6">
        <f t="shared" si="408"/>
        <v>1.4601019600177243</v>
      </c>
      <c r="H2778" s="8">
        <f t="shared" si="409"/>
        <v>0</v>
      </c>
      <c r="I2778" s="6">
        <f t="shared" si="410"/>
        <v>2.8411717748651997</v>
      </c>
      <c r="J2778" s="15">
        <f t="shared" si="411"/>
        <v>43437</v>
      </c>
      <c r="K2778" s="7">
        <f t="shared" si="412"/>
        <v>12.753500149480516</v>
      </c>
    </row>
    <row r="2779" spans="1:11" x14ac:dyDescent="0.2">
      <c r="A2779" s="11">
        <v>43438</v>
      </c>
      <c r="B2779" s="12">
        <v>7022.7998049999997</v>
      </c>
      <c r="C2779" s="4">
        <f t="shared" si="405"/>
        <v>-5.6229520577641958E-3</v>
      </c>
      <c r="D2779" s="4">
        <f t="shared" si="413"/>
        <v>1.4509140916531771E-7</v>
      </c>
      <c r="E2779" s="13">
        <f t="shared" si="406"/>
        <v>5.937677776516676E-5</v>
      </c>
      <c r="F2779" s="4">
        <f t="shared" si="407"/>
        <v>-5.6230971491733608E-3</v>
      </c>
      <c r="G2779" s="6">
        <f t="shared" si="408"/>
        <v>-0.72973852397498795</v>
      </c>
      <c r="H2779" s="8">
        <f t="shared" si="409"/>
        <v>1</v>
      </c>
      <c r="I2779" s="6">
        <f t="shared" si="410"/>
        <v>3.6806059874835446</v>
      </c>
      <c r="J2779" s="15">
        <f t="shared" si="411"/>
        <v>43438</v>
      </c>
      <c r="K2779" s="7">
        <f t="shared" si="412"/>
        <v>12.256559376345056</v>
      </c>
    </row>
    <row r="2780" spans="1:11" x14ac:dyDescent="0.2">
      <c r="A2780" s="11">
        <v>43439</v>
      </c>
      <c r="B2780" s="12">
        <v>6921.7998049999997</v>
      </c>
      <c r="C2780" s="4">
        <f t="shared" si="405"/>
        <v>-1.4486147905761016E-2</v>
      </c>
      <c r="D2780" s="4">
        <f t="shared" si="413"/>
        <v>1.4509140916531771E-7</v>
      </c>
      <c r="E2780" s="13">
        <f t="shared" si="406"/>
        <v>6.091322079652751E-5</v>
      </c>
      <c r="F2780" s="4">
        <f t="shared" si="407"/>
        <v>-1.4486292997170181E-2</v>
      </c>
      <c r="G2780" s="6">
        <f t="shared" si="408"/>
        <v>-1.8561004804900936</v>
      </c>
      <c r="H2780" s="8">
        <f t="shared" si="409"/>
        <v>1</v>
      </c>
      <c r="I2780" s="6">
        <f t="shared" si="410"/>
        <v>2.2115371282346166</v>
      </c>
      <c r="J2780" s="15">
        <f t="shared" si="411"/>
        <v>43439</v>
      </c>
      <c r="K2780" s="7">
        <f t="shared" si="412"/>
        <v>12.414122949899225</v>
      </c>
    </row>
    <row r="2781" spans="1:11" x14ac:dyDescent="0.2">
      <c r="A2781" s="11">
        <v>43440</v>
      </c>
      <c r="B2781" s="12">
        <v>6704.1000979999999</v>
      </c>
      <c r="C2781" s="4">
        <f t="shared" si="405"/>
        <v>-3.195652908621905E-2</v>
      </c>
      <c r="D2781" s="4">
        <f t="shared" si="413"/>
        <v>1.4509140916531771E-7</v>
      </c>
      <c r="E2781" s="13">
        <f t="shared" si="406"/>
        <v>9.5428222423131489E-5</v>
      </c>
      <c r="F2781" s="4">
        <f t="shared" si="407"/>
        <v>-3.1956674177628215E-2</v>
      </c>
      <c r="G2781" s="6">
        <f t="shared" si="408"/>
        <v>-3.2713209704678414</v>
      </c>
      <c r="H2781" s="8">
        <f t="shared" si="409"/>
        <v>1</v>
      </c>
      <c r="I2781" s="6">
        <f t="shared" si="410"/>
        <v>-1.6411408837498711</v>
      </c>
      <c r="J2781" s="15">
        <f t="shared" si="411"/>
        <v>43440</v>
      </c>
      <c r="K2781" s="7">
        <f t="shared" si="412"/>
        <v>15.538127388154683</v>
      </c>
    </row>
    <row r="2782" spans="1:11" x14ac:dyDescent="0.2">
      <c r="A2782" s="11">
        <v>43441</v>
      </c>
      <c r="B2782" s="12">
        <v>6778.1000979999999</v>
      </c>
      <c r="C2782" s="4">
        <f t="shared" si="405"/>
        <v>1.097754699475729E-2</v>
      </c>
      <c r="D2782" s="4">
        <f t="shared" si="413"/>
        <v>1.4509140916531771E-7</v>
      </c>
      <c r="E2782" s="13">
        <f t="shared" si="406"/>
        <v>2.7689618994956834E-4</v>
      </c>
      <c r="F2782" s="4">
        <f t="shared" si="407"/>
        <v>1.0977401903348125E-2</v>
      </c>
      <c r="G2782" s="6">
        <f t="shared" si="408"/>
        <v>0.65969178335645118</v>
      </c>
      <c r="H2782" s="8">
        <f t="shared" si="409"/>
        <v>0</v>
      </c>
      <c r="I2782" s="6">
        <f t="shared" si="410"/>
        <v>2.9593987860533746</v>
      </c>
      <c r="J2782" s="15">
        <f t="shared" si="411"/>
        <v>43441</v>
      </c>
      <c r="K2782" s="7">
        <f t="shared" si="412"/>
        <v>26.467855231816724</v>
      </c>
    </row>
    <row r="2783" spans="1:11" x14ac:dyDescent="0.2">
      <c r="A2783" s="11">
        <v>43444</v>
      </c>
      <c r="B2783" s="12">
        <v>6721.5</v>
      </c>
      <c r="C2783" s="4">
        <f t="shared" si="405"/>
        <v>-8.3854972368201785E-3</v>
      </c>
      <c r="D2783" s="4">
        <f t="shared" si="413"/>
        <v>1.4509140916531771E-7</v>
      </c>
      <c r="E2783" s="13">
        <f t="shared" si="406"/>
        <v>2.474472347130317E-4</v>
      </c>
      <c r="F2783" s="4">
        <f t="shared" si="407"/>
        <v>-8.3856423282293435E-3</v>
      </c>
      <c r="G2783" s="6">
        <f t="shared" si="408"/>
        <v>-0.53308324430873844</v>
      </c>
      <c r="H2783" s="8">
        <f t="shared" si="409"/>
        <v>1</v>
      </c>
      <c r="I2783" s="6">
        <f t="shared" si="410"/>
        <v>3.0911291899954945</v>
      </c>
      <c r="J2783" s="15">
        <f t="shared" si="411"/>
        <v>43444</v>
      </c>
      <c r="K2783" s="7">
        <f t="shared" si="412"/>
        <v>25.020821405860559</v>
      </c>
    </row>
    <row r="2784" spans="1:11" x14ac:dyDescent="0.2">
      <c r="A2784" s="11">
        <v>43445</v>
      </c>
      <c r="B2784" s="12">
        <v>6806.8999020000001</v>
      </c>
      <c r="C2784" s="4">
        <f t="shared" si="405"/>
        <v>1.2625445289065612E-2</v>
      </c>
      <c r="D2784" s="4">
        <f t="shared" si="413"/>
        <v>1.4509140916531771E-7</v>
      </c>
      <c r="E2784" s="13">
        <f t="shared" si="406"/>
        <v>2.3447800805080792E-4</v>
      </c>
      <c r="F2784" s="4">
        <f t="shared" si="407"/>
        <v>1.2625300197656448E-2</v>
      </c>
      <c r="G2784" s="6">
        <f t="shared" si="408"/>
        <v>0.82449999117687844</v>
      </c>
      <c r="H2784" s="8">
        <f t="shared" si="409"/>
        <v>0</v>
      </c>
      <c r="I2784" s="6">
        <f t="shared" si="410"/>
        <v>2.9202357274575417</v>
      </c>
      <c r="J2784" s="15">
        <f t="shared" si="411"/>
        <v>43445</v>
      </c>
      <c r="K2784" s="7">
        <f t="shared" si="412"/>
        <v>24.356300219215232</v>
      </c>
    </row>
    <row r="2785" spans="1:11" x14ac:dyDescent="0.2">
      <c r="A2785" s="11">
        <v>43446</v>
      </c>
      <c r="B2785" s="12">
        <v>6880.2001950000003</v>
      </c>
      <c r="C2785" s="4">
        <f t="shared" si="405"/>
        <v>1.0710960431139704E-2</v>
      </c>
      <c r="D2785" s="4">
        <f t="shared" si="413"/>
        <v>1.4509140916531771E-7</v>
      </c>
      <c r="E2785" s="13">
        <f t="shared" si="406"/>
        <v>2.0992444117635549E-4</v>
      </c>
      <c r="F2785" s="4">
        <f t="shared" si="407"/>
        <v>1.0710815339730539E-2</v>
      </c>
      <c r="G2785" s="6">
        <f t="shared" si="408"/>
        <v>0.73924948223890063</v>
      </c>
      <c r="H2785" s="8">
        <f t="shared" si="409"/>
        <v>0</v>
      </c>
      <c r="I2785" s="6">
        <f t="shared" si="410"/>
        <v>3.0421980162570277</v>
      </c>
      <c r="J2785" s="15">
        <f t="shared" si="411"/>
        <v>43446</v>
      </c>
      <c r="K2785" s="7">
        <f t="shared" si="412"/>
        <v>23.045798666485382</v>
      </c>
    </row>
    <row r="2786" spans="1:11" x14ac:dyDescent="0.2">
      <c r="A2786" s="11">
        <v>43447</v>
      </c>
      <c r="B2786" s="12">
        <v>6877.5</v>
      </c>
      <c r="C2786" s="4">
        <f t="shared" si="405"/>
        <v>-3.9253581578304806E-4</v>
      </c>
      <c r="D2786" s="4">
        <f t="shared" si="413"/>
        <v>1.4509140916531771E-7</v>
      </c>
      <c r="E2786" s="13">
        <f t="shared" si="406"/>
        <v>1.8820454703714028E-4</v>
      </c>
      <c r="F2786" s="4">
        <f t="shared" si="407"/>
        <v>-3.9268090719221335E-4</v>
      </c>
      <c r="G2786" s="6">
        <f t="shared" si="408"/>
        <v>-2.8623631341036609E-2</v>
      </c>
      <c r="H2786" s="8">
        <f t="shared" si="409"/>
        <v>1</v>
      </c>
      <c r="I2786" s="6">
        <f t="shared" si="410"/>
        <v>3.3696423958797168</v>
      </c>
      <c r="J2786" s="15">
        <f t="shared" si="411"/>
        <v>43447</v>
      </c>
      <c r="K2786" s="7">
        <f t="shared" si="412"/>
        <v>21.821033522818411</v>
      </c>
    </row>
    <row r="2787" spans="1:11" x14ac:dyDescent="0.2">
      <c r="A2787" s="11">
        <v>43448</v>
      </c>
      <c r="B2787" s="12">
        <v>6845.2001950000003</v>
      </c>
      <c r="C2787" s="4">
        <f t="shared" si="405"/>
        <v>-4.7075086083182517E-3</v>
      </c>
      <c r="D2787" s="4">
        <f t="shared" si="413"/>
        <v>1.4509140916531771E-7</v>
      </c>
      <c r="E2787" s="13">
        <f t="shared" si="406"/>
        <v>1.6901998247743135E-4</v>
      </c>
      <c r="F2787" s="4">
        <f t="shared" si="407"/>
        <v>-4.7076536997274166E-3</v>
      </c>
      <c r="G2787" s="6">
        <f t="shared" si="408"/>
        <v>-0.36210580069762871</v>
      </c>
      <c r="H2787" s="8">
        <f t="shared" si="409"/>
        <v>1</v>
      </c>
      <c r="I2787" s="6">
        <f t="shared" si="410"/>
        <v>3.3582479666056484</v>
      </c>
      <c r="J2787" s="15">
        <f t="shared" si="411"/>
        <v>43448</v>
      </c>
      <c r="K2787" s="7">
        <f t="shared" si="412"/>
        <v>20.678988265094141</v>
      </c>
    </row>
    <row r="2788" spans="1:11" x14ac:dyDescent="0.2">
      <c r="A2788" s="11">
        <v>43451</v>
      </c>
      <c r="B2788" s="12">
        <v>6773.2001950000003</v>
      </c>
      <c r="C2788" s="4">
        <f t="shared" si="405"/>
        <v>-1.0574027609289506E-2</v>
      </c>
      <c r="D2788" s="4">
        <f t="shared" si="413"/>
        <v>1.4509140916531771E-7</v>
      </c>
      <c r="E2788" s="13">
        <f t="shared" si="406"/>
        <v>1.5614346744751578E-4</v>
      </c>
      <c r="F2788" s="4">
        <f t="shared" si="407"/>
        <v>-1.0574172700698671E-2</v>
      </c>
      <c r="G2788" s="6">
        <f t="shared" si="408"/>
        <v>-0.84622234596955759</v>
      </c>
      <c r="H2788" s="8">
        <f t="shared" si="409"/>
        <v>1</v>
      </c>
      <c r="I2788" s="6">
        <f t="shared" si="410"/>
        <v>3.1053829924965508</v>
      </c>
      <c r="J2788" s="15">
        <f t="shared" si="411"/>
        <v>43451</v>
      </c>
      <c r="K2788" s="7">
        <f t="shared" si="412"/>
        <v>19.875687979091815</v>
      </c>
    </row>
    <row r="2789" spans="1:11" x14ac:dyDescent="0.2">
      <c r="A2789" s="11">
        <v>43452</v>
      </c>
      <c r="B2789" s="12">
        <v>6701.6000979999999</v>
      </c>
      <c r="C2789" s="4">
        <f t="shared" si="405"/>
        <v>-1.0627359118148742E-2</v>
      </c>
      <c r="D2789" s="4">
        <f t="shared" si="413"/>
        <v>1.4509140916531771E-7</v>
      </c>
      <c r="E2789" s="13">
        <f t="shared" si="406"/>
        <v>1.6143035102531358E-4</v>
      </c>
      <c r="F2789" s="4">
        <f t="shared" si="407"/>
        <v>-1.0627504209557907E-2</v>
      </c>
      <c r="G2789" s="6">
        <f t="shared" si="408"/>
        <v>-0.83644750507043875</v>
      </c>
      <c r="H2789" s="8">
        <f t="shared" si="409"/>
        <v>1</v>
      </c>
      <c r="I2789" s="6">
        <f t="shared" si="410"/>
        <v>3.096957638087722</v>
      </c>
      <c r="J2789" s="15">
        <f t="shared" si="411"/>
        <v>43452</v>
      </c>
      <c r="K2789" s="7">
        <f t="shared" si="412"/>
        <v>20.209373767983095</v>
      </c>
    </row>
    <row r="2790" spans="1:11" x14ac:dyDescent="0.2">
      <c r="A2790" s="11">
        <v>43453</v>
      </c>
      <c r="B2790" s="12">
        <v>6765.8999020000001</v>
      </c>
      <c r="C2790" s="4">
        <f t="shared" si="405"/>
        <v>9.5489575027996546E-3</v>
      </c>
      <c r="D2790" s="4">
        <f t="shared" si="413"/>
        <v>1.4509140916531771E-7</v>
      </c>
      <c r="E2790" s="13">
        <f t="shared" si="406"/>
        <v>1.6631742876982279E-4</v>
      </c>
      <c r="F2790" s="4">
        <f t="shared" si="407"/>
        <v>9.5488124113904897E-3</v>
      </c>
      <c r="G2790" s="6">
        <f t="shared" si="408"/>
        <v>0.74042398806608589</v>
      </c>
      <c r="H2790" s="8">
        <f t="shared" si="409"/>
        <v>0</v>
      </c>
      <c r="I2790" s="6">
        <f t="shared" si="410"/>
        <v>3.1577538127789424</v>
      </c>
      <c r="J2790" s="15">
        <f t="shared" si="411"/>
        <v>43453</v>
      </c>
      <c r="K2790" s="7">
        <f t="shared" si="412"/>
        <v>20.512998191089757</v>
      </c>
    </row>
    <row r="2791" spans="1:11" x14ac:dyDescent="0.2">
      <c r="A2791" s="11">
        <v>43454</v>
      </c>
      <c r="B2791" s="12">
        <v>6711.8999020000001</v>
      </c>
      <c r="C2791" s="4">
        <f t="shared" si="405"/>
        <v>-8.0132202195653136E-3</v>
      </c>
      <c r="D2791" s="4">
        <f t="shared" si="413"/>
        <v>1.4509140916531771E-7</v>
      </c>
      <c r="E2791" s="13">
        <f t="shared" si="406"/>
        <v>1.4963012328680458E-4</v>
      </c>
      <c r="F2791" s="4">
        <f t="shared" si="407"/>
        <v>-8.0133653109744785E-3</v>
      </c>
      <c r="G2791" s="6">
        <f t="shared" si="408"/>
        <v>-0.65509671973892281</v>
      </c>
      <c r="H2791" s="8">
        <f t="shared" si="409"/>
        <v>1</v>
      </c>
      <c r="I2791" s="6">
        <f t="shared" si="410"/>
        <v>3.2701576876014085</v>
      </c>
      <c r="J2791" s="15">
        <f t="shared" si="411"/>
        <v>43454</v>
      </c>
      <c r="K2791" s="7">
        <f t="shared" si="412"/>
        <v>19.456726649557872</v>
      </c>
    </row>
    <row r="2792" spans="1:11" x14ac:dyDescent="0.2">
      <c r="A2792" s="11">
        <v>43455</v>
      </c>
      <c r="B2792" s="12">
        <v>6721.2001950000003</v>
      </c>
      <c r="C2792" s="4">
        <f t="shared" si="405"/>
        <v>1.3846832702553908E-3</v>
      </c>
      <c r="D2792" s="4">
        <f t="shared" si="413"/>
        <v>1.4509140916531771E-7</v>
      </c>
      <c r="E2792" s="13">
        <f t="shared" si="406"/>
        <v>1.4681407507460712E-4</v>
      </c>
      <c r="F2792" s="4">
        <f t="shared" si="407"/>
        <v>1.3845381788462254E-3</v>
      </c>
      <c r="G2792" s="6">
        <f t="shared" si="408"/>
        <v>0.11426706941908492</v>
      </c>
      <c r="H2792" s="8">
        <f t="shared" si="409"/>
        <v>0</v>
      </c>
      <c r="I2792" s="6">
        <f t="shared" si="410"/>
        <v>3.4877047687810965</v>
      </c>
      <c r="J2792" s="15">
        <f t="shared" si="411"/>
        <v>43455</v>
      </c>
      <c r="K2792" s="7">
        <f t="shared" si="412"/>
        <v>19.272768611145523</v>
      </c>
    </row>
    <row r="2793" spans="1:11" x14ac:dyDescent="0.2">
      <c r="A2793" s="11">
        <v>43458</v>
      </c>
      <c r="B2793" s="12">
        <v>6686</v>
      </c>
      <c r="C2793" s="4">
        <f t="shared" si="405"/>
        <v>-5.2509510364189488E-3</v>
      </c>
      <c r="D2793" s="4">
        <f t="shared" si="413"/>
        <v>1.4509140916531771E-7</v>
      </c>
      <c r="E2793" s="13">
        <f t="shared" si="406"/>
        <v>1.3237760841653063E-4</v>
      </c>
      <c r="F2793" s="4">
        <f t="shared" si="407"/>
        <v>-5.2510961278281138E-3</v>
      </c>
      <c r="G2793" s="6">
        <f t="shared" si="408"/>
        <v>-0.45639691831465212</v>
      </c>
      <c r="H2793" s="8">
        <f t="shared" si="409"/>
        <v>1</v>
      </c>
      <c r="I2793" s="6">
        <f t="shared" si="410"/>
        <v>3.4418384180142492</v>
      </c>
      <c r="J2793" s="15">
        <f t="shared" si="411"/>
        <v>43458</v>
      </c>
      <c r="K2793" s="7">
        <f t="shared" si="412"/>
        <v>18.300692590550298</v>
      </c>
    </row>
    <row r="2794" spans="1:11" x14ac:dyDescent="0.2">
      <c r="A2794" s="11">
        <v>43461</v>
      </c>
      <c r="B2794" s="12">
        <v>6584.7001950000003</v>
      </c>
      <c r="C2794" s="4">
        <f t="shared" si="405"/>
        <v>-1.5266982312918951E-2</v>
      </c>
      <c r="D2794" s="4">
        <f t="shared" si="413"/>
        <v>1.4509140916531771E-7</v>
      </c>
      <c r="E2794" s="13">
        <f t="shared" si="406"/>
        <v>1.2473667708490634E-4</v>
      </c>
      <c r="F2794" s="4">
        <f t="shared" si="407"/>
        <v>-1.5267127404328116E-2</v>
      </c>
      <c r="G2794" s="6">
        <f t="shared" si="408"/>
        <v>-1.3669739692470009</v>
      </c>
      <c r="H2794" s="8">
        <f t="shared" si="409"/>
        <v>1</v>
      </c>
      <c r="I2794" s="6">
        <f t="shared" si="410"/>
        <v>2.6414053634710872</v>
      </c>
      <c r="J2794" s="15">
        <f t="shared" si="411"/>
        <v>43461</v>
      </c>
      <c r="K2794" s="7">
        <f t="shared" si="412"/>
        <v>17.764678241522219</v>
      </c>
    </row>
    <row r="2795" spans="1:11" x14ac:dyDescent="0.2">
      <c r="A2795" s="11">
        <v>43462</v>
      </c>
      <c r="B2795" s="12">
        <v>6734</v>
      </c>
      <c r="C2795" s="4">
        <f t="shared" si="405"/>
        <v>2.2420515053894863E-2</v>
      </c>
      <c r="D2795" s="4">
        <f t="shared" si="413"/>
        <v>1.4509140916531771E-7</v>
      </c>
      <c r="E2795" s="13">
        <f t="shared" si="406"/>
        <v>1.562077793283183E-4</v>
      </c>
      <c r="F2795" s="4">
        <f t="shared" si="407"/>
        <v>2.2420369962485698E-2</v>
      </c>
      <c r="G2795" s="6">
        <f t="shared" si="408"/>
        <v>1.7938719765086726</v>
      </c>
      <c r="H2795" s="8">
        <f t="shared" si="409"/>
        <v>0</v>
      </c>
      <c r="I2795" s="6">
        <f t="shared" si="410"/>
        <v>1.854234891823985</v>
      </c>
      <c r="J2795" s="15">
        <f t="shared" si="411"/>
        <v>43462</v>
      </c>
      <c r="K2795" s="7">
        <f t="shared" si="412"/>
        <v>19.879780725668112</v>
      </c>
    </row>
    <row r="2796" spans="1:11" x14ac:dyDescent="0.2">
      <c r="A2796" s="11">
        <v>43465</v>
      </c>
      <c r="B2796" s="12">
        <v>6728.1000979999999</v>
      </c>
      <c r="C2796" s="4">
        <f t="shared" si="405"/>
        <v>-8.7652035489051313E-4</v>
      </c>
      <c r="D2796" s="4">
        <f t="shared" si="413"/>
        <v>1.4509140916531771E-7</v>
      </c>
      <c r="E2796" s="13">
        <f t="shared" si="406"/>
        <v>1.4068720608146268E-4</v>
      </c>
      <c r="F2796" s="4">
        <f t="shared" si="407"/>
        <v>-8.7666544629967842E-4</v>
      </c>
      <c r="G2796" s="6">
        <f t="shared" si="408"/>
        <v>-7.3910575975437723E-2</v>
      </c>
      <c r="H2796" s="8">
        <f t="shared" si="409"/>
        <v>1</v>
      </c>
      <c r="I2796" s="6">
        <f t="shared" si="410"/>
        <v>3.5128158444040003</v>
      </c>
      <c r="J2796" s="15">
        <f t="shared" si="411"/>
        <v>43465</v>
      </c>
      <c r="K2796" s="7">
        <f t="shared" si="412"/>
        <v>18.866335929005945</v>
      </c>
    </row>
    <row r="2797" spans="1:11" x14ac:dyDescent="0.2">
      <c r="A2797" s="11">
        <v>43467</v>
      </c>
      <c r="B2797" s="12">
        <v>6734.2001950000003</v>
      </c>
      <c r="C2797" s="4">
        <f t="shared" ref="C2797:C2860" si="414">LN(B2797/B2796)</f>
        <v>9.0624890022199473E-4</v>
      </c>
      <c r="D2797" s="4">
        <f t="shared" si="413"/>
        <v>1.4509140916531771E-7</v>
      </c>
      <c r="E2797" s="13">
        <f t="shared" ref="E2797:E2860" si="415">$G$6+(($G$7+$G$8*H2796)*F2796*F2796)+($G$9*E2796)</f>
        <v>1.2710079586031824E-4</v>
      </c>
      <c r="F2797" s="4">
        <f t="shared" ref="F2797:F2860" si="416">C2797-D2797</f>
        <v>9.0610380881282944E-4</v>
      </c>
      <c r="G2797" s="6">
        <f t="shared" ref="G2797:G2860" si="417">F2797/SQRT(E2797)</f>
        <v>8.0371823341699719E-2</v>
      </c>
      <c r="H2797" s="8">
        <f t="shared" ref="H2797:H2860" si="418">IF(G2797&lt;0,1,0)</f>
        <v>0</v>
      </c>
      <c r="I2797" s="6">
        <f t="shared" ref="I2797:I2860" si="419">-0.5*LN(2*PI())-0.5*LN(E2797)-0.5*G2797*G2797</f>
        <v>3.5630967108528195</v>
      </c>
      <c r="J2797" s="15">
        <f t="shared" ref="J2797:J2860" si="420">A2797</f>
        <v>43467</v>
      </c>
      <c r="K2797" s="7">
        <f t="shared" ref="K2797:K2860" si="421">100*SQRT($B$12*E2797)</f>
        <v>17.932233924600837</v>
      </c>
    </row>
    <row r="2798" spans="1:11" x14ac:dyDescent="0.2">
      <c r="A2798" s="11">
        <v>43468</v>
      </c>
      <c r="B2798" s="12">
        <v>6692.7001950000003</v>
      </c>
      <c r="C2798" s="4">
        <f t="shared" si="414"/>
        <v>-6.1816399834148236E-3</v>
      </c>
      <c r="D2798" s="4">
        <f t="shared" si="413"/>
        <v>1.4509140916531771E-7</v>
      </c>
      <c r="E2798" s="13">
        <f t="shared" si="415"/>
        <v>1.1493939506608462E-4</v>
      </c>
      <c r="F2798" s="4">
        <f t="shared" si="416"/>
        <v>-6.1817850748239886E-3</v>
      </c>
      <c r="G2798" s="6">
        <f t="shared" si="417"/>
        <v>-0.57660638621802518</v>
      </c>
      <c r="H2798" s="8">
        <f t="shared" si="418"/>
        <v>1</v>
      </c>
      <c r="I2798" s="6">
        <f t="shared" si="419"/>
        <v>3.4503767884513112</v>
      </c>
      <c r="J2798" s="15">
        <f t="shared" si="420"/>
        <v>43468</v>
      </c>
      <c r="K2798" s="7">
        <f t="shared" si="421"/>
        <v>17.052761345811245</v>
      </c>
    </row>
    <row r="2799" spans="1:11" x14ac:dyDescent="0.2">
      <c r="A2799" s="11">
        <v>43469</v>
      </c>
      <c r="B2799" s="12">
        <v>6837.3999020000001</v>
      </c>
      <c r="C2799" s="4">
        <f t="shared" si="414"/>
        <v>2.1390118778897686E-2</v>
      </c>
      <c r="D2799" s="4">
        <f t="shared" si="413"/>
        <v>1.4509140916531771E-7</v>
      </c>
      <c r="E2799" s="13">
        <f t="shared" si="415"/>
        <v>1.1129035991365944E-4</v>
      </c>
      <c r="F2799" s="4">
        <f t="shared" si="416"/>
        <v>2.1389973687488521E-2</v>
      </c>
      <c r="G2799" s="6">
        <f t="shared" si="417"/>
        <v>2.0275962384971415</v>
      </c>
      <c r="H2799" s="8">
        <f t="shared" si="418"/>
        <v>0</v>
      </c>
      <c r="I2799" s="6">
        <f t="shared" si="419"/>
        <v>1.577172172095449</v>
      </c>
      <c r="J2799" s="15">
        <f t="shared" si="420"/>
        <v>43469</v>
      </c>
      <c r="K2799" s="7">
        <f t="shared" si="421"/>
        <v>16.779887084887022</v>
      </c>
    </row>
    <row r="2800" spans="1:11" x14ac:dyDescent="0.2">
      <c r="A2800" s="11">
        <v>43472</v>
      </c>
      <c r="B2800" s="12">
        <v>6810.8999020000001</v>
      </c>
      <c r="C2800" s="4">
        <f t="shared" si="414"/>
        <v>-3.883272448845405E-3</v>
      </c>
      <c r="D2800" s="4">
        <f t="shared" si="413"/>
        <v>1.4509140916531771E-7</v>
      </c>
      <c r="E2800" s="13">
        <f t="shared" si="415"/>
        <v>1.0095360649157104E-4</v>
      </c>
      <c r="F2800" s="4">
        <f t="shared" si="416"/>
        <v>-3.8834175402545704E-3</v>
      </c>
      <c r="G2800" s="6">
        <f t="shared" si="417"/>
        <v>-0.38650326649030609</v>
      </c>
      <c r="H2800" s="8">
        <f t="shared" si="418"/>
        <v>1</v>
      </c>
      <c r="I2800" s="6">
        <f t="shared" si="419"/>
        <v>3.6067938234516541</v>
      </c>
      <c r="J2800" s="15">
        <f t="shared" si="420"/>
        <v>43472</v>
      </c>
      <c r="K2800" s="7">
        <f t="shared" si="421"/>
        <v>15.981633972271883</v>
      </c>
    </row>
    <row r="2801" spans="1:11" x14ac:dyDescent="0.2">
      <c r="A2801" s="11">
        <v>43473</v>
      </c>
      <c r="B2801" s="12">
        <v>6861.6000979999999</v>
      </c>
      <c r="C2801" s="4">
        <f t="shared" si="414"/>
        <v>7.4164093456060842E-3</v>
      </c>
      <c r="D2801" s="4">
        <f t="shared" si="413"/>
        <v>1.4509140916531771E-7</v>
      </c>
      <c r="E2801" s="13">
        <f t="shared" si="415"/>
        <v>9.4615224877551816E-5</v>
      </c>
      <c r="F2801" s="4">
        <f t="shared" si="416"/>
        <v>7.4162642541969193E-3</v>
      </c>
      <c r="G2801" s="6">
        <f t="shared" si="417"/>
        <v>0.76243826272416759</v>
      </c>
      <c r="H2801" s="8">
        <f t="shared" si="418"/>
        <v>0</v>
      </c>
      <c r="I2801" s="6">
        <f t="shared" si="419"/>
        <v>3.423251492235809</v>
      </c>
      <c r="J2801" s="15">
        <f t="shared" si="420"/>
        <v>43473</v>
      </c>
      <c r="K2801" s="7">
        <f t="shared" si="421"/>
        <v>15.471797534230019</v>
      </c>
    </row>
    <row r="2802" spans="1:11" x14ac:dyDescent="0.2">
      <c r="A2802" s="11">
        <v>43474</v>
      </c>
      <c r="B2802" s="12">
        <v>6906.6000979999999</v>
      </c>
      <c r="C2802" s="4">
        <f t="shared" si="414"/>
        <v>6.5368253798026889E-3</v>
      </c>
      <c r="D2802" s="4">
        <f t="shared" si="413"/>
        <v>1.4509140916531771E-7</v>
      </c>
      <c r="E2802" s="13">
        <f t="shared" si="415"/>
        <v>8.6202911833100859E-5</v>
      </c>
      <c r="F2802" s="4">
        <f t="shared" si="416"/>
        <v>6.5366802883935239E-3</v>
      </c>
      <c r="G2802" s="6">
        <f t="shared" si="417"/>
        <v>0.70403828436684934</v>
      </c>
      <c r="H2802" s="8">
        <f t="shared" si="418"/>
        <v>0</v>
      </c>
      <c r="I2802" s="6">
        <f t="shared" si="419"/>
        <v>3.5126298143176138</v>
      </c>
      <c r="J2802" s="15">
        <f t="shared" si="420"/>
        <v>43474</v>
      </c>
      <c r="K2802" s="7">
        <f t="shared" si="421"/>
        <v>14.767984525240577</v>
      </c>
    </row>
    <row r="2803" spans="1:11" x14ac:dyDescent="0.2">
      <c r="A2803" s="11">
        <v>43475</v>
      </c>
      <c r="B2803" s="12">
        <v>6942.8999020000001</v>
      </c>
      <c r="C2803" s="4">
        <f t="shared" si="414"/>
        <v>5.242050200189482E-3</v>
      </c>
      <c r="D2803" s="4">
        <f t="shared" si="413"/>
        <v>1.4509140916531771E-7</v>
      </c>
      <c r="E2803" s="13">
        <f t="shared" si="415"/>
        <v>7.8761445193012596E-5</v>
      </c>
      <c r="F2803" s="4">
        <f t="shared" si="416"/>
        <v>5.241905108780317E-3</v>
      </c>
      <c r="G2803" s="6">
        <f t="shared" si="417"/>
        <v>0.59065286746970425</v>
      </c>
      <c r="H2803" s="8">
        <f t="shared" si="418"/>
        <v>0</v>
      </c>
      <c r="I2803" s="6">
        <f t="shared" si="419"/>
        <v>3.6311695393874688</v>
      </c>
      <c r="J2803" s="15">
        <f t="shared" si="420"/>
        <v>43475</v>
      </c>
      <c r="K2803" s="7">
        <f t="shared" si="421"/>
        <v>14.116177114867959</v>
      </c>
    </row>
    <row r="2804" spans="1:11" x14ac:dyDescent="0.2">
      <c r="A2804" s="11">
        <v>43476</v>
      </c>
      <c r="B2804" s="12">
        <v>6918.2001950000003</v>
      </c>
      <c r="C2804" s="4">
        <f t="shared" si="414"/>
        <v>-3.5638921832179008E-3</v>
      </c>
      <c r="D2804" s="4">
        <f t="shared" si="413"/>
        <v>1.4509140916531771E-7</v>
      </c>
      <c r="E2804" s="13">
        <f t="shared" si="415"/>
        <v>7.2178781725433489E-5</v>
      </c>
      <c r="F2804" s="4">
        <f t="shared" si="416"/>
        <v>-3.5640372746270662E-3</v>
      </c>
      <c r="G2804" s="6">
        <f t="shared" si="417"/>
        <v>-0.41950531127463087</v>
      </c>
      <c r="H2804" s="8">
        <f t="shared" si="418"/>
        <v>1</v>
      </c>
      <c r="I2804" s="6">
        <f t="shared" si="419"/>
        <v>3.7612513322897403</v>
      </c>
      <c r="J2804" s="15">
        <f t="shared" si="420"/>
        <v>43476</v>
      </c>
      <c r="K2804" s="7">
        <f t="shared" si="421"/>
        <v>13.513412513697151</v>
      </c>
    </row>
    <row r="2805" spans="1:11" x14ac:dyDescent="0.2">
      <c r="A2805" s="11">
        <v>43479</v>
      </c>
      <c r="B2805" s="12">
        <v>6855</v>
      </c>
      <c r="C2805" s="4">
        <f t="shared" si="414"/>
        <v>-9.1773353589540835E-3</v>
      </c>
      <c r="D2805" s="4">
        <f t="shared" si="413"/>
        <v>1.4509140916531771E-7</v>
      </c>
      <c r="E2805" s="13">
        <f t="shared" si="415"/>
        <v>6.871876541443992E-5</v>
      </c>
      <c r="F2805" s="4">
        <f t="shared" si="416"/>
        <v>-9.1774804503632484E-3</v>
      </c>
      <c r="G2805" s="6">
        <f t="shared" si="417"/>
        <v>-1.1070973056535938</v>
      </c>
      <c r="H2805" s="8">
        <f t="shared" si="418"/>
        <v>1</v>
      </c>
      <c r="I2805" s="6">
        <f t="shared" si="419"/>
        <v>3.2609733676512382</v>
      </c>
      <c r="J2805" s="15">
        <f t="shared" si="420"/>
        <v>43479</v>
      </c>
      <c r="K2805" s="7">
        <f t="shared" si="421"/>
        <v>13.185540432554632</v>
      </c>
    </row>
    <row r="2806" spans="1:11" x14ac:dyDescent="0.2">
      <c r="A2806" s="11">
        <v>43480</v>
      </c>
      <c r="B2806" s="12">
        <v>6895</v>
      </c>
      <c r="C2806" s="4">
        <f t="shared" si="414"/>
        <v>5.818198230987481E-3</v>
      </c>
      <c r="D2806" s="4">
        <f t="shared" si="413"/>
        <v>1.4509140916531771E-7</v>
      </c>
      <c r="E2806" s="13">
        <f t="shared" si="415"/>
        <v>7.8963272582976274E-5</v>
      </c>
      <c r="F2806" s="4">
        <f t="shared" si="416"/>
        <v>5.818053139578316E-3</v>
      </c>
      <c r="G2806" s="6">
        <f t="shared" si="417"/>
        <v>0.65473433143052417</v>
      </c>
      <c r="H2806" s="8">
        <f t="shared" si="418"/>
        <v>0</v>
      </c>
      <c r="I2806" s="6">
        <f t="shared" si="419"/>
        <v>3.5899868032242335</v>
      </c>
      <c r="J2806" s="15">
        <f t="shared" si="420"/>
        <v>43480</v>
      </c>
      <c r="K2806" s="7">
        <f t="shared" si="421"/>
        <v>14.134252001253197</v>
      </c>
    </row>
    <row r="2807" spans="1:11" x14ac:dyDescent="0.2">
      <c r="A2807" s="11">
        <v>43481</v>
      </c>
      <c r="B2807" s="12">
        <v>6862.7001950000003</v>
      </c>
      <c r="C2807" s="4">
        <f t="shared" si="414"/>
        <v>-4.6955325218227721E-3</v>
      </c>
      <c r="D2807" s="4">
        <f t="shared" si="413"/>
        <v>1.4509140916531771E-7</v>
      </c>
      <c r="E2807" s="13">
        <f t="shared" si="415"/>
        <v>7.2357316663628816E-5</v>
      </c>
      <c r="F2807" s="4">
        <f t="shared" si="416"/>
        <v>-4.6956776132319371E-3</v>
      </c>
      <c r="G2807" s="6">
        <f t="shared" si="417"/>
        <v>-0.55202283846278777</v>
      </c>
      <c r="H2807" s="8">
        <f t="shared" si="418"/>
        <v>1</v>
      </c>
      <c r="I2807" s="6">
        <f t="shared" si="419"/>
        <v>3.6956438503379525</v>
      </c>
      <c r="J2807" s="15">
        <f t="shared" si="420"/>
        <v>43481</v>
      </c>
      <c r="K2807" s="7">
        <f t="shared" si="421"/>
        <v>13.53011497212721</v>
      </c>
    </row>
    <row r="2808" spans="1:11" x14ac:dyDescent="0.2">
      <c r="A2808" s="11">
        <v>43482</v>
      </c>
      <c r="B2808" s="12">
        <v>6834.8999020000001</v>
      </c>
      <c r="C2808" s="4">
        <f t="shared" si="414"/>
        <v>-4.0591535706413781E-3</v>
      </c>
      <c r="D2808" s="4">
        <f t="shared" si="413"/>
        <v>1.4509140916531771E-7</v>
      </c>
      <c r="E2808" s="13">
        <f t="shared" si="415"/>
        <v>7.0615476439902898E-5</v>
      </c>
      <c r="F2808" s="4">
        <f t="shared" si="416"/>
        <v>-4.0592986620505431E-3</v>
      </c>
      <c r="G2808" s="6">
        <f t="shared" si="417"/>
        <v>-0.48305997973274573</v>
      </c>
      <c r="H2808" s="8">
        <f t="shared" si="418"/>
        <v>1</v>
      </c>
      <c r="I2808" s="6">
        <f t="shared" si="419"/>
        <v>3.7435186070151052</v>
      </c>
      <c r="J2808" s="15">
        <f t="shared" si="420"/>
        <v>43482</v>
      </c>
      <c r="K2808" s="7">
        <f t="shared" si="421"/>
        <v>13.366269314694895</v>
      </c>
    </row>
    <row r="2809" spans="1:11" x14ac:dyDescent="0.2">
      <c r="A2809" s="11">
        <v>43483</v>
      </c>
      <c r="B2809" s="12">
        <v>6968.2998049999997</v>
      </c>
      <c r="C2809" s="4">
        <f t="shared" si="414"/>
        <v>1.932943944769976E-2</v>
      </c>
      <c r="D2809" s="4">
        <f t="shared" si="413"/>
        <v>1.4509140916531771E-7</v>
      </c>
      <c r="E2809" s="13">
        <f t="shared" si="415"/>
        <v>6.8038223204219974E-5</v>
      </c>
      <c r="F2809" s="4">
        <f t="shared" si="416"/>
        <v>1.9329294356290595E-2</v>
      </c>
      <c r="G2809" s="6">
        <f t="shared" si="417"/>
        <v>2.3433627275735751</v>
      </c>
      <c r="H2809" s="8">
        <f t="shared" si="418"/>
        <v>0</v>
      </c>
      <c r="I2809" s="6">
        <f t="shared" si="419"/>
        <v>1.1331074826878571</v>
      </c>
      <c r="J2809" s="15">
        <f t="shared" si="420"/>
        <v>43483</v>
      </c>
      <c r="K2809" s="7">
        <f t="shared" si="421"/>
        <v>13.120087831515326</v>
      </c>
    </row>
    <row r="2810" spans="1:11" x14ac:dyDescent="0.2">
      <c r="A2810" s="11">
        <v>43486</v>
      </c>
      <c r="B2810" s="12">
        <v>6970.6000979999999</v>
      </c>
      <c r="C2810" s="4">
        <f t="shared" si="414"/>
        <v>3.3005373980579596E-4</v>
      </c>
      <c r="D2810" s="4">
        <f t="shared" si="413"/>
        <v>1.4509140916531771E-7</v>
      </c>
      <c r="E2810" s="13">
        <f t="shared" si="415"/>
        <v>6.2693103020633315E-5</v>
      </c>
      <c r="F2810" s="4">
        <f t="shared" si="416"/>
        <v>3.2990864839663067E-4</v>
      </c>
      <c r="G2810" s="6">
        <f t="shared" si="417"/>
        <v>4.1666192648716224E-2</v>
      </c>
      <c r="H2810" s="8">
        <f t="shared" si="418"/>
        <v>0</v>
      </c>
      <c r="I2810" s="6">
        <f t="shared" si="419"/>
        <v>3.9188229890137709</v>
      </c>
      <c r="J2810" s="15">
        <f t="shared" si="420"/>
        <v>43486</v>
      </c>
      <c r="K2810" s="7">
        <f t="shared" si="421"/>
        <v>12.594187176717769</v>
      </c>
    </row>
    <row r="2811" spans="1:11" x14ac:dyDescent="0.2">
      <c r="A2811" s="11">
        <v>43487</v>
      </c>
      <c r="B2811" s="12">
        <v>6901.3999020000001</v>
      </c>
      <c r="C2811" s="4">
        <f t="shared" si="414"/>
        <v>-9.9770429675126501E-3</v>
      </c>
      <c r="D2811" s="4">
        <f t="shared" si="413"/>
        <v>1.4509140916531771E-7</v>
      </c>
      <c r="E2811" s="13">
        <f t="shared" si="415"/>
        <v>5.7964851311115707E-5</v>
      </c>
      <c r="F2811" s="4">
        <f t="shared" si="416"/>
        <v>-9.977188058921815E-3</v>
      </c>
      <c r="G2811" s="6">
        <f t="shared" si="417"/>
        <v>-1.310466113179231</v>
      </c>
      <c r="H2811" s="8">
        <f t="shared" si="418"/>
        <v>1</v>
      </c>
      <c r="I2811" s="6">
        <f t="shared" si="419"/>
        <v>3.1002376213970808</v>
      </c>
      <c r="J2811" s="15">
        <f t="shared" si="420"/>
        <v>43487</v>
      </c>
      <c r="K2811" s="7">
        <f t="shared" si="421"/>
        <v>12.109957630690651</v>
      </c>
    </row>
    <row r="2812" spans="1:11" x14ac:dyDescent="0.2">
      <c r="A2812" s="11">
        <v>43488</v>
      </c>
      <c r="B2812" s="12">
        <v>6842.8999020000001</v>
      </c>
      <c r="C2812" s="4">
        <f t="shared" si="414"/>
        <v>-8.5126713042471668E-3</v>
      </c>
      <c r="D2812" s="4">
        <f t="shared" si="413"/>
        <v>1.4509140916531771E-7</v>
      </c>
      <c r="E2812" s="13">
        <f t="shared" si="415"/>
        <v>7.2299999440142063E-5</v>
      </c>
      <c r="F2812" s="4">
        <f t="shared" si="416"/>
        <v>-8.5128163956563318E-3</v>
      </c>
      <c r="G2812" s="6">
        <f t="shared" si="417"/>
        <v>-1.00116145239739</v>
      </c>
      <c r="H2812" s="8">
        <f t="shared" si="418"/>
        <v>1</v>
      </c>
      <c r="I2812" s="6">
        <f t="shared" si="419"/>
        <v>3.3472425581836496</v>
      </c>
      <c r="J2812" s="15">
        <f t="shared" si="420"/>
        <v>43488</v>
      </c>
      <c r="K2812" s="7">
        <f t="shared" si="421"/>
        <v>13.524755028596985</v>
      </c>
    </row>
    <row r="2813" spans="1:11" x14ac:dyDescent="0.2">
      <c r="A2813" s="11">
        <v>43489</v>
      </c>
      <c r="B2813" s="12">
        <v>6819</v>
      </c>
      <c r="C2813" s="4">
        <f t="shared" si="414"/>
        <v>-3.4987705300307506E-3</v>
      </c>
      <c r="D2813" s="4">
        <f t="shared" si="413"/>
        <v>1.4509140916531771E-7</v>
      </c>
      <c r="E2813" s="13">
        <f t="shared" si="415"/>
        <v>7.9943903208768116E-5</v>
      </c>
      <c r="F2813" s="4">
        <f t="shared" si="416"/>
        <v>-3.498915621439916E-3</v>
      </c>
      <c r="G2813" s="6">
        <f t="shared" si="417"/>
        <v>-0.39132788440544258</v>
      </c>
      <c r="H2813" s="8">
        <f t="shared" si="418"/>
        <v>1</v>
      </c>
      <c r="I2813" s="6">
        <f t="shared" si="419"/>
        <v>3.7215853998104249</v>
      </c>
      <c r="J2813" s="15">
        <f t="shared" si="420"/>
        <v>43489</v>
      </c>
      <c r="K2813" s="7">
        <f t="shared" si="421"/>
        <v>14.221746556530364</v>
      </c>
    </row>
    <row r="2814" spans="1:11" x14ac:dyDescent="0.2">
      <c r="A2814" s="11">
        <v>43490</v>
      </c>
      <c r="B2814" s="12">
        <v>6809.2001950000003</v>
      </c>
      <c r="C2814" s="4">
        <f t="shared" si="414"/>
        <v>-1.438165942512435E-3</v>
      </c>
      <c r="D2814" s="4">
        <f t="shared" si="413"/>
        <v>1.4509140916531771E-7</v>
      </c>
      <c r="E2814" s="13">
        <f t="shared" si="415"/>
        <v>7.5502169031028117E-5</v>
      </c>
      <c r="F2814" s="4">
        <f t="shared" si="416"/>
        <v>-1.4383110339216004E-3</v>
      </c>
      <c r="G2814" s="6">
        <f t="shared" si="417"/>
        <v>-0.16552862138011173</v>
      </c>
      <c r="H2814" s="8">
        <f t="shared" si="418"/>
        <v>1</v>
      </c>
      <c r="I2814" s="6">
        <f t="shared" si="419"/>
        <v>3.8130361911644131</v>
      </c>
      <c r="J2814" s="15">
        <f t="shared" si="420"/>
        <v>43490</v>
      </c>
      <c r="K2814" s="7">
        <f t="shared" si="421"/>
        <v>13.821016158318503</v>
      </c>
    </row>
    <row r="2815" spans="1:11" x14ac:dyDescent="0.2">
      <c r="A2815" s="11">
        <v>43493</v>
      </c>
      <c r="B2815" s="12">
        <v>6747.1000979999999</v>
      </c>
      <c r="C2815" s="4">
        <f t="shared" si="414"/>
        <v>-9.161870133687737E-3</v>
      </c>
      <c r="D2815" s="4">
        <f t="shared" si="413"/>
        <v>1.4509140916531771E-7</v>
      </c>
      <c r="E2815" s="13">
        <f t="shared" si="415"/>
        <v>6.9680488460004985E-5</v>
      </c>
      <c r="F2815" s="4">
        <f t="shared" si="416"/>
        <v>-9.162015225096902E-3</v>
      </c>
      <c r="G2815" s="6">
        <f t="shared" si="417"/>
        <v>-1.0975780569523998</v>
      </c>
      <c r="H2815" s="8">
        <f t="shared" si="418"/>
        <v>1</v>
      </c>
      <c r="I2815" s="6">
        <f t="shared" si="419"/>
        <v>3.2645177789429249</v>
      </c>
      <c r="J2815" s="15">
        <f t="shared" si="420"/>
        <v>43493</v>
      </c>
      <c r="K2815" s="7">
        <f t="shared" si="421"/>
        <v>13.277486049844397</v>
      </c>
    </row>
    <row r="2816" spans="1:11" x14ac:dyDescent="0.2">
      <c r="A2816" s="11">
        <v>43494</v>
      </c>
      <c r="B2816" s="12">
        <v>6833.8999020000001</v>
      </c>
      <c r="C2816" s="4">
        <f t="shared" si="414"/>
        <v>1.278270906469155E-2</v>
      </c>
      <c r="D2816" s="4">
        <f t="shared" si="413"/>
        <v>1.4509140916531771E-7</v>
      </c>
      <c r="E2816" s="13">
        <f t="shared" si="415"/>
        <v>7.9761244074603326E-5</v>
      </c>
      <c r="F2816" s="4">
        <f t="shared" si="416"/>
        <v>1.2782563973282385E-2</v>
      </c>
      <c r="G2816" s="6">
        <f t="shared" si="417"/>
        <v>1.431271472869021</v>
      </c>
      <c r="H2816" s="8">
        <f t="shared" si="418"/>
        <v>0</v>
      </c>
      <c r="I2816" s="6">
        <f t="shared" si="419"/>
        <v>2.7750288696243066</v>
      </c>
      <c r="J2816" s="15">
        <f t="shared" si="420"/>
        <v>43494</v>
      </c>
      <c r="K2816" s="7">
        <f t="shared" si="421"/>
        <v>14.20549004817315</v>
      </c>
    </row>
    <row r="2817" spans="1:11" x14ac:dyDescent="0.2">
      <c r="A2817" s="11">
        <v>43495</v>
      </c>
      <c r="B2817" s="12">
        <v>6941.6000979999999</v>
      </c>
      <c r="C2817" s="4">
        <f t="shared" si="414"/>
        <v>1.5636803087918157E-2</v>
      </c>
      <c r="D2817" s="4">
        <f t="shared" si="413"/>
        <v>1.4509140916531771E-7</v>
      </c>
      <c r="E2817" s="13">
        <f t="shared" si="415"/>
        <v>7.3063196033940791E-5</v>
      </c>
      <c r="F2817" s="4">
        <f t="shared" si="416"/>
        <v>1.5636657996508992E-2</v>
      </c>
      <c r="G2817" s="6">
        <f t="shared" si="417"/>
        <v>1.8293407322140671</v>
      </c>
      <c r="H2817" s="8">
        <f t="shared" si="418"/>
        <v>0</v>
      </c>
      <c r="I2817" s="6">
        <f t="shared" si="419"/>
        <v>2.1699106056376491</v>
      </c>
      <c r="J2817" s="15">
        <f t="shared" si="420"/>
        <v>43495</v>
      </c>
      <c r="K2817" s="7">
        <f t="shared" si="421"/>
        <v>13.595951087212333</v>
      </c>
    </row>
    <row r="2818" spans="1:11" x14ac:dyDescent="0.2">
      <c r="A2818" s="11">
        <v>43496</v>
      </c>
      <c r="B2818" s="12">
        <v>6968.8999020000001</v>
      </c>
      <c r="C2818" s="4">
        <f t="shared" si="414"/>
        <v>3.9250694150139475E-3</v>
      </c>
      <c r="D2818" s="4">
        <f t="shared" si="413"/>
        <v>1.4509140916531771E-7</v>
      </c>
      <c r="E2818" s="13">
        <f t="shared" si="415"/>
        <v>6.7138154872856435E-5</v>
      </c>
      <c r="F2818" s="4">
        <f t="shared" si="416"/>
        <v>3.9249243236047825E-3</v>
      </c>
      <c r="G2818" s="6">
        <f t="shared" si="417"/>
        <v>0.47901221336986605</v>
      </c>
      <c r="H2818" s="8">
        <f t="shared" si="418"/>
        <v>0</v>
      </c>
      <c r="I2818" s="6">
        <f t="shared" si="419"/>
        <v>3.7707141408048215</v>
      </c>
      <c r="J2818" s="15">
        <f t="shared" si="420"/>
        <v>43496</v>
      </c>
      <c r="K2818" s="7">
        <f t="shared" si="421"/>
        <v>13.033016988722403</v>
      </c>
    </row>
    <row r="2819" spans="1:11" x14ac:dyDescent="0.2">
      <c r="A2819" s="11">
        <v>43497</v>
      </c>
      <c r="B2819" s="12">
        <v>7020.2001950000003</v>
      </c>
      <c r="C2819" s="4">
        <f t="shared" si="414"/>
        <v>7.3343564074233383E-3</v>
      </c>
      <c r="D2819" s="4">
        <f t="shared" si="413"/>
        <v>1.4509140916531771E-7</v>
      </c>
      <c r="E2819" s="13">
        <f t="shared" si="415"/>
        <v>6.1896909580582991E-5</v>
      </c>
      <c r="F2819" s="4">
        <f t="shared" si="416"/>
        <v>7.3342113160141734E-3</v>
      </c>
      <c r="G2819" s="6">
        <f t="shared" si="417"/>
        <v>0.93222111574027611</v>
      </c>
      <c r="H2819" s="8">
        <f t="shared" si="418"/>
        <v>0</v>
      </c>
      <c r="I2819" s="6">
        <f t="shared" si="419"/>
        <v>3.4915635152394762</v>
      </c>
      <c r="J2819" s="15">
        <f t="shared" si="420"/>
        <v>43497</v>
      </c>
      <c r="K2819" s="7">
        <f t="shared" si="421"/>
        <v>12.513959454899753</v>
      </c>
    </row>
    <row r="2820" spans="1:11" x14ac:dyDescent="0.2">
      <c r="A2820" s="11">
        <v>43500</v>
      </c>
      <c r="B2820" s="12">
        <v>7034.1000979999999</v>
      </c>
      <c r="C2820" s="4">
        <f t="shared" si="414"/>
        <v>1.9780291074305636E-3</v>
      </c>
      <c r="D2820" s="4">
        <f t="shared" si="413"/>
        <v>1.4509140916531771E-7</v>
      </c>
      <c r="E2820" s="13">
        <f t="shared" si="415"/>
        <v>5.7260544791388668E-5</v>
      </c>
      <c r="F2820" s="4">
        <f t="shared" si="416"/>
        <v>1.9778840160213982E-3</v>
      </c>
      <c r="G2820" s="6">
        <f t="shared" si="417"/>
        <v>0.26138043893932877</v>
      </c>
      <c r="H2820" s="8">
        <f t="shared" si="418"/>
        <v>0</v>
      </c>
      <c r="I2820" s="6">
        <f t="shared" si="419"/>
        <v>3.9308509718626046</v>
      </c>
      <c r="J2820" s="15">
        <f t="shared" si="420"/>
        <v>43500</v>
      </c>
      <c r="K2820" s="7">
        <f t="shared" si="421"/>
        <v>12.036161278506254</v>
      </c>
    </row>
    <row r="2821" spans="1:11" x14ac:dyDescent="0.2">
      <c r="A2821" s="11">
        <v>43501</v>
      </c>
      <c r="B2821" s="12">
        <v>7177.3999020000001</v>
      </c>
      <c r="C2821" s="4">
        <f t="shared" si="414"/>
        <v>2.0167422289536493E-2</v>
      </c>
      <c r="D2821" s="4">
        <f t="shared" si="413"/>
        <v>1.4509140916531771E-7</v>
      </c>
      <c r="E2821" s="13">
        <f t="shared" si="415"/>
        <v>5.3159252587001713E-5</v>
      </c>
      <c r="F2821" s="4">
        <f t="shared" si="416"/>
        <v>2.0167277198127328E-2</v>
      </c>
      <c r="G2821" s="6">
        <f t="shared" si="417"/>
        <v>2.7660360410098903</v>
      </c>
      <c r="H2821" s="8">
        <f t="shared" si="418"/>
        <v>0</v>
      </c>
      <c r="I2821" s="6">
        <f t="shared" si="419"/>
        <v>0.17669296866537909</v>
      </c>
      <c r="J2821" s="15">
        <f t="shared" si="420"/>
        <v>43501</v>
      </c>
      <c r="K2821" s="7">
        <f t="shared" si="421"/>
        <v>11.597107787940679</v>
      </c>
    </row>
    <row r="2822" spans="1:11" x14ac:dyDescent="0.2">
      <c r="A2822" s="11">
        <v>43502</v>
      </c>
      <c r="B2822" s="12">
        <v>7173.1000979999999</v>
      </c>
      <c r="C2822" s="4">
        <f t="shared" si="414"/>
        <v>-5.9925495678534401E-4</v>
      </c>
      <c r="D2822" s="4">
        <f t="shared" si="413"/>
        <v>1.4509140916531771E-7</v>
      </c>
      <c r="E2822" s="13">
        <f t="shared" si="415"/>
        <v>4.953128142628375E-5</v>
      </c>
      <c r="F2822" s="4">
        <f t="shared" si="416"/>
        <v>-5.994000481945093E-4</v>
      </c>
      <c r="G2822" s="6">
        <f t="shared" si="417"/>
        <v>-8.5168106448490863E-2</v>
      </c>
      <c r="H2822" s="8">
        <f t="shared" si="418"/>
        <v>1</v>
      </c>
      <c r="I2822" s="6">
        <f t="shared" si="419"/>
        <v>4.033887733606794</v>
      </c>
      <c r="J2822" s="15">
        <f t="shared" si="420"/>
        <v>43502</v>
      </c>
      <c r="K2822" s="7">
        <f t="shared" si="421"/>
        <v>11.194379929611907</v>
      </c>
    </row>
    <row r="2823" spans="1:11" x14ac:dyDescent="0.2">
      <c r="A2823" s="11">
        <v>43503</v>
      </c>
      <c r="B2823" s="12">
        <v>7093.6000979999999</v>
      </c>
      <c r="C2823" s="4">
        <f t="shared" si="414"/>
        <v>-1.1144948978614207E-2</v>
      </c>
      <c r="D2823" s="4">
        <f t="shared" si="413"/>
        <v>1.4509140916531771E-7</v>
      </c>
      <c r="E2823" s="13">
        <f t="shared" si="415"/>
        <v>4.6388841508413011E-5</v>
      </c>
      <c r="F2823" s="4">
        <f t="shared" si="416"/>
        <v>-1.1145094070023372E-2</v>
      </c>
      <c r="G2823" s="6">
        <f t="shared" si="417"/>
        <v>-1.6363529173553746</v>
      </c>
      <c r="H2823" s="8">
        <f t="shared" si="418"/>
        <v>1</v>
      </c>
      <c r="I2823" s="6">
        <f t="shared" si="419"/>
        <v>2.7314618379194218</v>
      </c>
      <c r="J2823" s="15">
        <f t="shared" si="420"/>
        <v>43503</v>
      </c>
      <c r="K2823" s="7">
        <f t="shared" si="421"/>
        <v>10.833456005185276</v>
      </c>
    </row>
    <row r="2824" spans="1:11" x14ac:dyDescent="0.2">
      <c r="A2824" s="11">
        <v>43504</v>
      </c>
      <c r="B2824" s="12">
        <v>7071.2001950000003</v>
      </c>
      <c r="C2824" s="4">
        <f t="shared" si="414"/>
        <v>-3.1627585576804759E-3</v>
      </c>
      <c r="D2824" s="4">
        <f t="shared" si="413"/>
        <v>1.4509140916531771E-7</v>
      </c>
      <c r="E2824" s="13">
        <f t="shared" si="415"/>
        <v>6.6648971740915832E-5</v>
      </c>
      <c r="F2824" s="4">
        <f t="shared" si="416"/>
        <v>-3.1629036490896413E-3</v>
      </c>
      <c r="G2824" s="6">
        <f t="shared" si="417"/>
        <v>-0.38742642181830694</v>
      </c>
      <c r="H2824" s="8">
        <f t="shared" si="418"/>
        <v>1</v>
      </c>
      <c r="I2824" s="6">
        <f t="shared" si="419"/>
        <v>3.8140473202347409</v>
      </c>
      <c r="J2824" s="15">
        <f t="shared" si="420"/>
        <v>43504</v>
      </c>
      <c r="K2824" s="7">
        <f t="shared" si="421"/>
        <v>12.985449491816487</v>
      </c>
    </row>
    <row r="2825" spans="1:11" x14ac:dyDescent="0.2">
      <c r="A2825" s="11">
        <v>43507</v>
      </c>
      <c r="B2825" s="12">
        <v>7129.1000979999999</v>
      </c>
      <c r="C2825" s="4">
        <f t="shared" si="414"/>
        <v>8.1547886551296602E-3</v>
      </c>
      <c r="D2825" s="4">
        <f t="shared" si="413"/>
        <v>1.4509140916531771E-7</v>
      </c>
      <c r="E2825" s="13">
        <f t="shared" si="415"/>
        <v>6.3325168334417824E-5</v>
      </c>
      <c r="F2825" s="4">
        <f t="shared" si="416"/>
        <v>8.1546435637204952E-3</v>
      </c>
      <c r="G2825" s="6">
        <f t="shared" si="417"/>
        <v>1.0247473560912865</v>
      </c>
      <c r="H2825" s="8">
        <f t="shared" si="418"/>
        <v>0</v>
      </c>
      <c r="I2825" s="6">
        <f t="shared" si="419"/>
        <v>3.3896217467965046</v>
      </c>
      <c r="J2825" s="15">
        <f t="shared" si="420"/>
        <v>43507</v>
      </c>
      <c r="K2825" s="7">
        <f t="shared" si="421"/>
        <v>12.657514601456207</v>
      </c>
    </row>
    <row r="2826" spans="1:11" x14ac:dyDescent="0.2">
      <c r="A2826" s="11">
        <v>43508</v>
      </c>
      <c r="B2826" s="12">
        <v>7133.1000979999999</v>
      </c>
      <c r="C2826" s="4">
        <f t="shared" si="414"/>
        <v>5.6092328671701391E-4</v>
      </c>
      <c r="D2826" s="4">
        <f t="shared" si="413"/>
        <v>1.4509140916531771E-7</v>
      </c>
      <c r="E2826" s="13">
        <f t="shared" si="415"/>
        <v>5.8523971367874274E-5</v>
      </c>
      <c r="F2826" s="4">
        <f t="shared" si="416"/>
        <v>5.6077819530784862E-4</v>
      </c>
      <c r="G2826" s="6">
        <f t="shared" si="417"/>
        <v>7.3303417767474274E-2</v>
      </c>
      <c r="H2826" s="8">
        <f t="shared" si="418"/>
        <v>0</v>
      </c>
      <c r="I2826" s="6">
        <f t="shared" si="419"/>
        <v>3.9514118316100366</v>
      </c>
      <c r="J2826" s="15">
        <f t="shared" si="420"/>
        <v>43508</v>
      </c>
      <c r="K2826" s="7">
        <f t="shared" si="421"/>
        <v>12.168222859593012</v>
      </c>
    </row>
    <row r="2827" spans="1:11" x14ac:dyDescent="0.2">
      <c r="A2827" s="11">
        <v>43509</v>
      </c>
      <c r="B2827" s="12">
        <v>7190.7998049999997</v>
      </c>
      <c r="C2827" s="4">
        <f t="shared" si="414"/>
        <v>8.0564677890430144E-3</v>
      </c>
      <c r="D2827" s="4">
        <f t="shared" si="413"/>
        <v>1.4509140916531771E-7</v>
      </c>
      <c r="E2827" s="13">
        <f t="shared" si="415"/>
        <v>5.427686990241061E-5</v>
      </c>
      <c r="F2827" s="4">
        <f t="shared" si="416"/>
        <v>8.0563226976338494E-3</v>
      </c>
      <c r="G2827" s="6">
        <f t="shared" si="417"/>
        <v>1.0935268638143443</v>
      </c>
      <c r="H2827" s="8">
        <f t="shared" si="418"/>
        <v>0</v>
      </c>
      <c r="I2827" s="6">
        <f t="shared" si="419"/>
        <v>3.3938671610649376</v>
      </c>
      <c r="J2827" s="15">
        <f t="shared" si="420"/>
        <v>43509</v>
      </c>
      <c r="K2827" s="7">
        <f t="shared" si="421"/>
        <v>11.718382177293025</v>
      </c>
    </row>
    <row r="2828" spans="1:11" x14ac:dyDescent="0.2">
      <c r="A2828" s="11">
        <v>43510</v>
      </c>
      <c r="B2828" s="12">
        <v>7197</v>
      </c>
      <c r="C2828" s="4">
        <f t="shared" si="414"/>
        <v>8.618684535278726E-4</v>
      </c>
      <c r="D2828" s="4">
        <f t="shared" si="413"/>
        <v>1.4509140916531771E-7</v>
      </c>
      <c r="E2828" s="13">
        <f t="shared" si="415"/>
        <v>5.0519917004281681E-5</v>
      </c>
      <c r="F2828" s="4">
        <f t="shared" si="416"/>
        <v>8.6172336211870731E-4</v>
      </c>
      <c r="G2828" s="6">
        <f t="shared" si="417"/>
        <v>0.1212373829445276</v>
      </c>
      <c r="H2828" s="8">
        <f t="shared" si="418"/>
        <v>0</v>
      </c>
      <c r="I2828" s="6">
        <f t="shared" si="419"/>
        <v>4.0202836669398474</v>
      </c>
      <c r="J2828" s="15">
        <f t="shared" si="420"/>
        <v>43510</v>
      </c>
      <c r="K2828" s="7">
        <f t="shared" si="421"/>
        <v>11.305546869604878</v>
      </c>
    </row>
    <row r="2829" spans="1:11" x14ac:dyDescent="0.2">
      <c r="A2829" s="11">
        <v>43511</v>
      </c>
      <c r="B2829" s="12">
        <v>7236.7001950000003</v>
      </c>
      <c r="C2829" s="4">
        <f t="shared" si="414"/>
        <v>5.5010558040693896E-3</v>
      </c>
      <c r="D2829" s="4">
        <f t="shared" si="413"/>
        <v>1.4509140916531771E-7</v>
      </c>
      <c r="E2829" s="13">
        <f t="shared" si="415"/>
        <v>4.7196545713641132E-5</v>
      </c>
      <c r="F2829" s="4">
        <f t="shared" si="416"/>
        <v>5.5009107126602246E-3</v>
      </c>
      <c r="G2829" s="6">
        <f t="shared" si="417"/>
        <v>0.80071781066003778</v>
      </c>
      <c r="H2829" s="8">
        <f t="shared" si="418"/>
        <v>0</v>
      </c>
      <c r="I2829" s="6">
        <f t="shared" si="419"/>
        <v>3.7410818866831623</v>
      </c>
      <c r="J2829" s="15">
        <f t="shared" si="420"/>
        <v>43511</v>
      </c>
      <c r="K2829" s="7">
        <f t="shared" si="421"/>
        <v>10.92736293235985</v>
      </c>
    </row>
    <row r="2830" spans="1:11" x14ac:dyDescent="0.2">
      <c r="A2830" s="11">
        <v>43514</v>
      </c>
      <c r="B2830" s="12">
        <v>7219.5</v>
      </c>
      <c r="C2830" s="4">
        <f t="shared" si="414"/>
        <v>-2.3796299005999296E-3</v>
      </c>
      <c r="D2830" s="4">
        <f t="shared" si="413"/>
        <v>1.4509140916531771E-7</v>
      </c>
      <c r="E2830" s="13">
        <f t="shared" si="415"/>
        <v>4.425671733810987E-5</v>
      </c>
      <c r="F2830" s="4">
        <f t="shared" si="416"/>
        <v>-2.379774992009095E-3</v>
      </c>
      <c r="G2830" s="6">
        <f t="shared" si="417"/>
        <v>-0.35772253318656455</v>
      </c>
      <c r="H2830" s="8">
        <f t="shared" si="418"/>
        <v>1</v>
      </c>
      <c r="I2830" s="6">
        <f t="shared" si="419"/>
        <v>4.029830458310804</v>
      </c>
      <c r="J2830" s="15">
        <f t="shared" si="420"/>
        <v>43514</v>
      </c>
      <c r="K2830" s="7">
        <f t="shared" si="421"/>
        <v>10.581563913969333</v>
      </c>
    </row>
    <row r="2831" spans="1:11" x14ac:dyDescent="0.2">
      <c r="A2831" s="11">
        <v>43515</v>
      </c>
      <c r="B2831" s="12">
        <v>7179.2001950000003</v>
      </c>
      <c r="C2831" s="4">
        <f t="shared" si="414"/>
        <v>-5.5977150277544078E-3</v>
      </c>
      <c r="D2831" s="4">
        <f t="shared" si="413"/>
        <v>1.4509140916531771E-7</v>
      </c>
      <c r="E2831" s="13">
        <f t="shared" si="415"/>
        <v>4.27096886948766E-5</v>
      </c>
      <c r="F2831" s="4">
        <f t="shared" si="416"/>
        <v>-5.5978601191635727E-3</v>
      </c>
      <c r="G2831" s="6">
        <f t="shared" si="417"/>
        <v>-0.85656206967450699</v>
      </c>
      <c r="H2831" s="8">
        <f t="shared" si="418"/>
        <v>1</v>
      </c>
      <c r="I2831" s="6">
        <f t="shared" si="419"/>
        <v>3.7447545581670862</v>
      </c>
      <c r="J2831" s="15">
        <f t="shared" si="420"/>
        <v>43515</v>
      </c>
      <c r="K2831" s="7">
        <f t="shared" si="421"/>
        <v>10.394975343791721</v>
      </c>
    </row>
    <row r="2832" spans="1:11" x14ac:dyDescent="0.2">
      <c r="A2832" s="11">
        <v>43516</v>
      </c>
      <c r="B2832" s="12">
        <v>7228.6000979999999</v>
      </c>
      <c r="C2832" s="4">
        <f t="shared" si="414"/>
        <v>6.8574099553414744E-3</v>
      </c>
      <c r="D2832" s="4">
        <f t="shared" si="413"/>
        <v>1.4509140916531771E-7</v>
      </c>
      <c r="E2832" s="13">
        <f t="shared" si="415"/>
        <v>4.6116964307261372E-5</v>
      </c>
      <c r="F2832" s="4">
        <f t="shared" si="416"/>
        <v>6.8572648639323094E-3</v>
      </c>
      <c r="G2832" s="6">
        <f t="shared" si="417"/>
        <v>1.0097655937687875</v>
      </c>
      <c r="H2832" s="8">
        <f t="shared" si="418"/>
        <v>0</v>
      </c>
      <c r="I2832" s="6">
        <f t="shared" si="419"/>
        <v>3.5634130327865132</v>
      </c>
      <c r="J2832" s="15">
        <f t="shared" si="420"/>
        <v>43516</v>
      </c>
      <c r="K2832" s="7">
        <f t="shared" si="421"/>
        <v>10.80166282094434</v>
      </c>
    </row>
    <row r="2833" spans="1:11" x14ac:dyDescent="0.2">
      <c r="A2833" s="11">
        <v>43517</v>
      </c>
      <c r="B2833" s="12">
        <v>7167.3999020000001</v>
      </c>
      <c r="C2833" s="4">
        <f t="shared" si="414"/>
        <v>-8.5024402177456739E-3</v>
      </c>
      <c r="D2833" s="4">
        <f t="shared" si="413"/>
        <v>1.4509140916531771E-7</v>
      </c>
      <c r="E2833" s="13">
        <f t="shared" si="415"/>
        <v>4.3301728029178499E-5</v>
      </c>
      <c r="F2833" s="4">
        <f t="shared" si="416"/>
        <v>-8.5025853091548389E-3</v>
      </c>
      <c r="G2833" s="6">
        <f t="shared" si="417"/>
        <v>-1.2921067167013116</v>
      </c>
      <c r="H2833" s="8">
        <f t="shared" si="418"/>
        <v>1</v>
      </c>
      <c r="I2833" s="6">
        <f t="shared" si="419"/>
        <v>3.2699505908515212</v>
      </c>
      <c r="J2833" s="15">
        <f t="shared" si="420"/>
        <v>43517</v>
      </c>
      <c r="K2833" s="7">
        <f t="shared" si="421"/>
        <v>10.466774666238956</v>
      </c>
    </row>
    <row r="2834" spans="1:11" x14ac:dyDescent="0.2">
      <c r="A2834" s="11">
        <v>43518</v>
      </c>
      <c r="B2834" s="12">
        <v>7178.6000979999999</v>
      </c>
      <c r="C2834" s="4">
        <f t="shared" si="414"/>
        <v>1.5614384881625263E-3</v>
      </c>
      <c r="D2834" s="4">
        <f t="shared" si="413"/>
        <v>1.4509140916531771E-7</v>
      </c>
      <c r="E2834" s="13">
        <f t="shared" si="415"/>
        <v>5.4259873679853463E-5</v>
      </c>
      <c r="F2834" s="4">
        <f t="shared" si="416"/>
        <v>1.5612933967533609E-3</v>
      </c>
      <c r="G2834" s="6">
        <f t="shared" si="417"/>
        <v>0.21195571633176616</v>
      </c>
      <c r="H2834" s="8">
        <f t="shared" si="418"/>
        <v>0</v>
      </c>
      <c r="I2834" s="6">
        <f t="shared" si="419"/>
        <v>3.9694616433469854</v>
      </c>
      <c r="J2834" s="15">
        <f t="shared" si="420"/>
        <v>43518</v>
      </c>
      <c r="K2834" s="7">
        <f t="shared" si="421"/>
        <v>11.716547290478935</v>
      </c>
    </row>
    <row r="2835" spans="1:11" x14ac:dyDescent="0.2">
      <c r="A2835" s="11">
        <v>43521</v>
      </c>
      <c r="B2835" s="12">
        <v>7183.7001950000003</v>
      </c>
      <c r="C2835" s="4">
        <f t="shared" si="414"/>
        <v>7.1020618011407221E-4</v>
      </c>
      <c r="D2835" s="4">
        <f t="shared" si="413"/>
        <v>1.4509140916531771E-7</v>
      </c>
      <c r="E2835" s="13">
        <f t="shared" si="415"/>
        <v>5.0504882278101356E-5</v>
      </c>
      <c r="F2835" s="4">
        <f t="shared" si="416"/>
        <v>7.1006108870490692E-4</v>
      </c>
      <c r="G2835" s="6">
        <f t="shared" si="417"/>
        <v>9.9914618029585428E-2</v>
      </c>
      <c r="H2835" s="8">
        <f t="shared" si="418"/>
        <v>0</v>
      </c>
      <c r="I2835" s="6">
        <f t="shared" si="419"/>
        <v>4.0227902751382114</v>
      </c>
      <c r="J2835" s="15">
        <f t="shared" si="420"/>
        <v>43521</v>
      </c>
      <c r="K2835" s="7">
        <f t="shared" si="421"/>
        <v>11.303864479176864</v>
      </c>
    </row>
    <row r="2836" spans="1:11" x14ac:dyDescent="0.2">
      <c r="A2836" s="11">
        <v>43522</v>
      </c>
      <c r="B2836" s="12">
        <v>7151.1000979999999</v>
      </c>
      <c r="C2836" s="4">
        <f t="shared" si="414"/>
        <v>-4.5483930764128599E-3</v>
      </c>
      <c r="D2836" s="4">
        <f t="shared" si="413"/>
        <v>1.4509140916531771E-7</v>
      </c>
      <c r="E2836" s="13">
        <f t="shared" si="415"/>
        <v>4.7183246111888016E-5</v>
      </c>
      <c r="F2836" s="4">
        <f t="shared" si="416"/>
        <v>-4.5485381678220249E-3</v>
      </c>
      <c r="G2836" s="6">
        <f t="shared" si="417"/>
        <v>-0.66218286000307369</v>
      </c>
      <c r="H2836" s="8">
        <f t="shared" si="418"/>
        <v>1</v>
      </c>
      <c r="I2836" s="6">
        <f t="shared" si="419"/>
        <v>3.8425542385748535</v>
      </c>
      <c r="J2836" s="15">
        <f t="shared" si="420"/>
        <v>43522</v>
      </c>
      <c r="K2836" s="7">
        <f t="shared" si="421"/>
        <v>10.925823202993753</v>
      </c>
    </row>
    <row r="2837" spans="1:11" x14ac:dyDescent="0.2">
      <c r="A2837" s="11">
        <v>43523</v>
      </c>
      <c r="B2837" s="12">
        <v>7107.2001950000003</v>
      </c>
      <c r="C2837" s="4">
        <f t="shared" si="414"/>
        <v>-6.1578225759055163E-3</v>
      </c>
      <c r="D2837" s="4">
        <f t="shared" ref="D2837:D2900" si="422">D2836</f>
        <v>1.4509140916531771E-7</v>
      </c>
      <c r="E2837" s="13">
        <f t="shared" si="415"/>
        <v>4.8093660489095269E-5</v>
      </c>
      <c r="F2837" s="4">
        <f t="shared" si="416"/>
        <v>-6.1579676673146812E-3</v>
      </c>
      <c r="G2837" s="6">
        <f t="shared" si="417"/>
        <v>-0.88796017411993644</v>
      </c>
      <c r="H2837" s="8">
        <f t="shared" si="418"/>
        <v>1</v>
      </c>
      <c r="I2837" s="6">
        <f t="shared" si="419"/>
        <v>3.6580049254349039</v>
      </c>
      <c r="J2837" s="15">
        <f t="shared" si="420"/>
        <v>43523</v>
      </c>
      <c r="K2837" s="7">
        <f t="shared" si="421"/>
        <v>11.030728037505549</v>
      </c>
    </row>
    <row r="2838" spans="1:11" x14ac:dyDescent="0.2">
      <c r="A2838" s="11">
        <v>43524</v>
      </c>
      <c r="B2838" s="12">
        <v>7074.7001950000003</v>
      </c>
      <c r="C2838" s="4">
        <f t="shared" si="414"/>
        <v>-4.5833147885094181E-3</v>
      </c>
      <c r="D2838" s="4">
        <f t="shared" si="422"/>
        <v>1.4509140916531771E-7</v>
      </c>
      <c r="E2838" s="13">
        <f t="shared" si="415"/>
        <v>5.2104470502781471E-5</v>
      </c>
      <c r="F2838" s="4">
        <f t="shared" si="416"/>
        <v>-4.5834598799185831E-3</v>
      </c>
      <c r="G2838" s="6">
        <f t="shared" si="417"/>
        <v>-0.63497399707922775</v>
      </c>
      <c r="H2838" s="8">
        <f t="shared" si="418"/>
        <v>1</v>
      </c>
      <c r="I2838" s="6">
        <f t="shared" si="419"/>
        <v>3.8105953816572771</v>
      </c>
      <c r="J2838" s="15">
        <f t="shared" si="420"/>
        <v>43524</v>
      </c>
      <c r="K2838" s="7">
        <f t="shared" si="421"/>
        <v>11.48147683758658</v>
      </c>
    </row>
    <row r="2839" spans="1:11" x14ac:dyDescent="0.2">
      <c r="A2839" s="11">
        <v>43525</v>
      </c>
      <c r="B2839" s="12">
        <v>7106.7001950000003</v>
      </c>
      <c r="C2839" s="4">
        <f t="shared" si="414"/>
        <v>4.5129611225223666E-3</v>
      </c>
      <c r="D2839" s="4">
        <f t="shared" si="422"/>
        <v>1.4509140916531771E-7</v>
      </c>
      <c r="E2839" s="13">
        <f t="shared" si="415"/>
        <v>5.2506261576733671E-5</v>
      </c>
      <c r="F2839" s="4">
        <f t="shared" si="416"/>
        <v>4.5128160311132016E-3</v>
      </c>
      <c r="G2839" s="6">
        <f t="shared" si="417"/>
        <v>0.62279064531389727</v>
      </c>
      <c r="H2839" s="8">
        <f t="shared" si="418"/>
        <v>0</v>
      </c>
      <c r="I2839" s="6">
        <f t="shared" si="419"/>
        <v>3.8144164365252333</v>
      </c>
      <c r="J2839" s="15">
        <f t="shared" si="420"/>
        <v>43525</v>
      </c>
      <c r="K2839" s="7">
        <f t="shared" si="421"/>
        <v>11.525660145481305</v>
      </c>
    </row>
    <row r="2840" spans="1:11" x14ac:dyDescent="0.2">
      <c r="A2840" s="11">
        <v>43528</v>
      </c>
      <c r="B2840" s="12">
        <v>7134.3999020000001</v>
      </c>
      <c r="C2840" s="4">
        <f t="shared" si="414"/>
        <v>3.8901126658621569E-3</v>
      </c>
      <c r="D2840" s="4">
        <f t="shared" si="422"/>
        <v>1.4509140916531771E-7</v>
      </c>
      <c r="E2840" s="13">
        <f t="shared" si="415"/>
        <v>4.8953650661295463E-5</v>
      </c>
      <c r="F2840" s="4">
        <f t="shared" si="416"/>
        <v>3.8899675744529915E-3</v>
      </c>
      <c r="G2840" s="6">
        <f t="shared" si="417"/>
        <v>0.55597266432961812</v>
      </c>
      <c r="H2840" s="8">
        <f t="shared" si="418"/>
        <v>0</v>
      </c>
      <c r="I2840" s="6">
        <f t="shared" si="419"/>
        <v>3.8888269712421875</v>
      </c>
      <c r="J2840" s="15">
        <f t="shared" si="420"/>
        <v>43528</v>
      </c>
      <c r="K2840" s="7">
        <f t="shared" si="421"/>
        <v>11.128914420242324</v>
      </c>
    </row>
    <row r="2841" spans="1:11" x14ac:dyDescent="0.2">
      <c r="A2841" s="11">
        <v>43529</v>
      </c>
      <c r="B2841" s="12">
        <v>7183.3999020000001</v>
      </c>
      <c r="C2841" s="4">
        <f t="shared" si="414"/>
        <v>6.8446537836644953E-3</v>
      </c>
      <c r="D2841" s="4">
        <f t="shared" si="422"/>
        <v>1.4509140916531771E-7</v>
      </c>
      <c r="E2841" s="13">
        <f t="shared" si="415"/>
        <v>4.5811038698003717E-5</v>
      </c>
      <c r="F2841" s="4">
        <f t="shared" si="416"/>
        <v>6.8445086922553303E-3</v>
      </c>
      <c r="G2841" s="6">
        <f t="shared" si="417"/>
        <v>1.0112469154705348</v>
      </c>
      <c r="H2841" s="8">
        <f t="shared" si="418"/>
        <v>0</v>
      </c>
      <c r="I2841" s="6">
        <f t="shared" si="419"/>
        <v>3.5652440429098053</v>
      </c>
      <c r="J2841" s="15">
        <f t="shared" si="420"/>
        <v>43529</v>
      </c>
      <c r="K2841" s="7">
        <f t="shared" si="421"/>
        <v>10.765775768886765</v>
      </c>
    </row>
    <row r="2842" spans="1:11" x14ac:dyDescent="0.2">
      <c r="A2842" s="11">
        <v>43530</v>
      </c>
      <c r="B2842" s="12">
        <v>7196</v>
      </c>
      <c r="C2842" s="4">
        <f t="shared" si="414"/>
        <v>1.7525211498107963E-3</v>
      </c>
      <c r="D2842" s="4">
        <f t="shared" si="422"/>
        <v>1.4509140916531771E-7</v>
      </c>
      <c r="E2842" s="13">
        <f t="shared" si="415"/>
        <v>4.3031108616466422E-5</v>
      </c>
      <c r="F2842" s="4">
        <f t="shared" si="416"/>
        <v>1.7523760584016309E-3</v>
      </c>
      <c r="G2842" s="6">
        <f t="shared" si="417"/>
        <v>0.26713822965832479</v>
      </c>
      <c r="H2842" s="8">
        <f t="shared" si="418"/>
        <v>0</v>
      </c>
      <c r="I2842" s="6">
        <f t="shared" si="419"/>
        <v>4.0721736737438867</v>
      </c>
      <c r="J2842" s="15">
        <f t="shared" si="420"/>
        <v>43530</v>
      </c>
      <c r="K2842" s="7">
        <f t="shared" si="421"/>
        <v>10.434016714557249</v>
      </c>
    </row>
    <row r="2843" spans="1:11" x14ac:dyDescent="0.2">
      <c r="A2843" s="11">
        <v>43531</v>
      </c>
      <c r="B2843" s="12">
        <v>7157.6000979999999</v>
      </c>
      <c r="C2843" s="4">
        <f t="shared" si="414"/>
        <v>-5.3505731452973999E-3</v>
      </c>
      <c r="D2843" s="4">
        <f t="shared" si="422"/>
        <v>1.4509140916531771E-7</v>
      </c>
      <c r="E2843" s="13">
        <f t="shared" si="415"/>
        <v>4.0572004104517321E-5</v>
      </c>
      <c r="F2843" s="4">
        <f t="shared" si="416"/>
        <v>-5.3507182367065649E-3</v>
      </c>
      <c r="G2843" s="6">
        <f t="shared" si="417"/>
        <v>-0.840037844157556</v>
      </c>
      <c r="H2843" s="8">
        <f t="shared" si="418"/>
        <v>1</v>
      </c>
      <c r="I2843" s="6">
        <f t="shared" si="419"/>
        <v>3.784445818629028</v>
      </c>
      <c r="J2843" s="15">
        <f t="shared" si="420"/>
        <v>43531</v>
      </c>
      <c r="K2843" s="7">
        <f t="shared" si="421"/>
        <v>10.13149398580628</v>
      </c>
    </row>
    <row r="2844" spans="1:11" x14ac:dyDescent="0.2">
      <c r="A2844" s="11">
        <v>43532</v>
      </c>
      <c r="B2844" s="12">
        <v>7104.2998049999997</v>
      </c>
      <c r="C2844" s="4">
        <f t="shared" si="414"/>
        <v>-7.4745358632062131E-3</v>
      </c>
      <c r="D2844" s="4">
        <f t="shared" si="422"/>
        <v>1.4509140916531771E-7</v>
      </c>
      <c r="E2844" s="13">
        <f t="shared" si="415"/>
        <v>4.3722629049664509E-5</v>
      </c>
      <c r="F2844" s="4">
        <f t="shared" si="416"/>
        <v>-7.4746809546153781E-3</v>
      </c>
      <c r="G2844" s="6">
        <f t="shared" si="417"/>
        <v>-1.1304192018965591</v>
      </c>
      <c r="H2844" s="8">
        <f t="shared" si="418"/>
        <v>1</v>
      </c>
      <c r="I2844" s="6">
        <f t="shared" si="419"/>
        <v>3.4609600621198693</v>
      </c>
      <c r="J2844" s="15">
        <f t="shared" si="420"/>
        <v>43532</v>
      </c>
      <c r="K2844" s="7">
        <f t="shared" si="421"/>
        <v>10.517521166874408</v>
      </c>
    </row>
    <row r="2845" spans="1:11" x14ac:dyDescent="0.2">
      <c r="A2845" s="11">
        <v>43535</v>
      </c>
      <c r="B2845" s="12">
        <v>7130.6000979999999</v>
      </c>
      <c r="C2845" s="4">
        <f t="shared" si="414"/>
        <v>3.6951890221195677E-3</v>
      </c>
      <c r="D2845" s="4">
        <f t="shared" si="422"/>
        <v>1.4509140916531771E-7</v>
      </c>
      <c r="E2845" s="13">
        <f t="shared" si="415"/>
        <v>5.1577092338846622E-5</v>
      </c>
      <c r="F2845" s="4">
        <f t="shared" si="416"/>
        <v>3.6950439307104023E-3</v>
      </c>
      <c r="G2845" s="6">
        <f t="shared" si="417"/>
        <v>0.51450687056200983</v>
      </c>
      <c r="H2845" s="8">
        <f t="shared" si="418"/>
        <v>0</v>
      </c>
      <c r="I2845" s="6">
        <f t="shared" si="419"/>
        <v>3.8849192723535428</v>
      </c>
      <c r="J2845" s="15">
        <f t="shared" si="420"/>
        <v>43535</v>
      </c>
      <c r="K2845" s="7">
        <f t="shared" si="421"/>
        <v>11.423223871450737</v>
      </c>
    </row>
    <row r="2846" spans="1:11" x14ac:dyDescent="0.2">
      <c r="A2846" s="11">
        <v>43536</v>
      </c>
      <c r="B2846" s="12">
        <v>7151.2001950000003</v>
      </c>
      <c r="C2846" s="4">
        <f t="shared" si="414"/>
        <v>2.884805957753602E-3</v>
      </c>
      <c r="D2846" s="4">
        <f t="shared" si="422"/>
        <v>1.4509140916531771E-7</v>
      </c>
      <c r="E2846" s="13">
        <f t="shared" si="415"/>
        <v>4.8131714785847553E-5</v>
      </c>
      <c r="F2846" s="4">
        <f t="shared" si="416"/>
        <v>2.8846608663444366E-3</v>
      </c>
      <c r="G2846" s="6">
        <f t="shared" si="417"/>
        <v>0.41579484016272389</v>
      </c>
      <c r="H2846" s="8">
        <f t="shared" si="418"/>
        <v>0</v>
      </c>
      <c r="I2846" s="6">
        <f t="shared" si="419"/>
        <v>3.9654034157782769</v>
      </c>
      <c r="J2846" s="15">
        <f t="shared" si="420"/>
        <v>43536</v>
      </c>
      <c r="K2846" s="7">
        <f t="shared" si="421"/>
        <v>11.035091227905381</v>
      </c>
    </row>
    <row r="2847" spans="1:11" x14ac:dyDescent="0.2">
      <c r="A2847" s="11">
        <v>43537</v>
      </c>
      <c r="B2847" s="12">
        <v>7159.2001950000003</v>
      </c>
      <c r="C2847" s="4">
        <f t="shared" si="414"/>
        <v>1.1180680645351E-3</v>
      </c>
      <c r="D2847" s="4">
        <f t="shared" si="422"/>
        <v>1.4509140916531771E-7</v>
      </c>
      <c r="E2847" s="13">
        <f t="shared" si="415"/>
        <v>4.5083960620295713E-5</v>
      </c>
      <c r="F2847" s="4">
        <f t="shared" si="416"/>
        <v>1.1179229731259346E-3</v>
      </c>
      <c r="G2847" s="6">
        <f t="shared" si="417"/>
        <v>0.16649486745740846</v>
      </c>
      <c r="H2847" s="8">
        <f t="shared" si="418"/>
        <v>0</v>
      </c>
      <c r="I2847" s="6">
        <f t="shared" si="419"/>
        <v>4.0706932038799355</v>
      </c>
      <c r="J2847" s="15">
        <f t="shared" si="420"/>
        <v>43537</v>
      </c>
      <c r="K2847" s="7">
        <f t="shared" si="421"/>
        <v>10.680000953621125</v>
      </c>
    </row>
    <row r="2848" spans="1:11" x14ac:dyDescent="0.2">
      <c r="A2848" s="11">
        <v>43538</v>
      </c>
      <c r="B2848" s="12">
        <v>7185.3999020000001</v>
      </c>
      <c r="C2848" s="4">
        <f t="shared" si="414"/>
        <v>3.6529057563530476E-3</v>
      </c>
      <c r="D2848" s="4">
        <f t="shared" si="422"/>
        <v>1.4509140916531771E-7</v>
      </c>
      <c r="E2848" s="13">
        <f t="shared" si="415"/>
        <v>4.2387941008293232E-5</v>
      </c>
      <c r="F2848" s="4">
        <f t="shared" si="416"/>
        <v>3.6527606649438822E-3</v>
      </c>
      <c r="G2848" s="6">
        <f t="shared" si="417"/>
        <v>0.56104804942204234</v>
      </c>
      <c r="H2848" s="8">
        <f t="shared" si="418"/>
        <v>0</v>
      </c>
      <c r="I2848" s="6">
        <f t="shared" si="419"/>
        <v>3.9579973330953742</v>
      </c>
      <c r="J2848" s="15">
        <f t="shared" si="420"/>
        <v>43538</v>
      </c>
      <c r="K2848" s="7">
        <f t="shared" si="421"/>
        <v>10.355746750040861</v>
      </c>
    </row>
    <row r="2849" spans="1:11" x14ac:dyDescent="0.2">
      <c r="A2849" s="11">
        <v>43539</v>
      </c>
      <c r="B2849" s="12">
        <v>7228.2998049999997</v>
      </c>
      <c r="C2849" s="4">
        <f t="shared" si="414"/>
        <v>5.9526742681529805E-3</v>
      </c>
      <c r="D2849" s="4">
        <f t="shared" si="422"/>
        <v>1.4509140916531771E-7</v>
      </c>
      <c r="E2849" s="13">
        <f t="shared" si="415"/>
        <v>4.0003063044559593E-5</v>
      </c>
      <c r="F2849" s="4">
        <f t="shared" si="416"/>
        <v>5.9525291767438156E-3</v>
      </c>
      <c r="G2849" s="6">
        <f t="shared" si="417"/>
        <v>0.94114146806752119</v>
      </c>
      <c r="H2849" s="8">
        <f t="shared" si="418"/>
        <v>0</v>
      </c>
      <c r="I2849" s="6">
        <f t="shared" si="419"/>
        <v>3.7014651006712573</v>
      </c>
      <c r="J2849" s="15">
        <f t="shared" si="420"/>
        <v>43539</v>
      </c>
      <c r="K2849" s="7">
        <f t="shared" si="421"/>
        <v>10.060206235596555</v>
      </c>
    </row>
    <row r="2850" spans="1:11" x14ac:dyDescent="0.2">
      <c r="A2850" s="11">
        <v>43542</v>
      </c>
      <c r="B2850" s="12">
        <v>7299.2001950000003</v>
      </c>
      <c r="C2850" s="4">
        <f t="shared" si="414"/>
        <v>9.7609296744907061E-3</v>
      </c>
      <c r="D2850" s="4">
        <f t="shared" si="422"/>
        <v>1.4509140916531771E-7</v>
      </c>
      <c r="E2850" s="13">
        <f t="shared" si="415"/>
        <v>3.7893418561047175E-5</v>
      </c>
      <c r="F2850" s="4">
        <f t="shared" si="416"/>
        <v>9.7607845830815412E-3</v>
      </c>
      <c r="G2850" s="6">
        <f t="shared" si="417"/>
        <v>1.5856335803164205</v>
      </c>
      <c r="H2850" s="8">
        <f t="shared" si="418"/>
        <v>0</v>
      </c>
      <c r="I2850" s="6">
        <f t="shared" si="419"/>
        <v>2.9143110981308391</v>
      </c>
      <c r="J2850" s="15">
        <f t="shared" si="420"/>
        <v>43542</v>
      </c>
      <c r="K2850" s="7">
        <f t="shared" si="421"/>
        <v>9.7913405088092702</v>
      </c>
    </row>
    <row r="2851" spans="1:11" x14ac:dyDescent="0.2">
      <c r="A2851" s="11">
        <v>43543</v>
      </c>
      <c r="B2851" s="12">
        <v>7324</v>
      </c>
      <c r="C2851" s="4">
        <f t="shared" si="414"/>
        <v>3.3918469890761725E-3</v>
      </c>
      <c r="D2851" s="4">
        <f t="shared" si="422"/>
        <v>1.4509140916531771E-7</v>
      </c>
      <c r="E2851" s="13">
        <f t="shared" si="415"/>
        <v>3.6027243471799944E-5</v>
      </c>
      <c r="F2851" s="4">
        <f t="shared" si="416"/>
        <v>3.3917018976670071E-3</v>
      </c>
      <c r="G2851" s="6">
        <f t="shared" si="417"/>
        <v>0.56506987802925457</v>
      </c>
      <c r="H2851" s="8">
        <f t="shared" si="418"/>
        <v>0</v>
      </c>
      <c r="I2851" s="6">
        <f t="shared" si="419"/>
        <v>4.0370270545690436</v>
      </c>
      <c r="J2851" s="15">
        <f t="shared" si="420"/>
        <v>43543</v>
      </c>
      <c r="K2851" s="7">
        <f t="shared" si="421"/>
        <v>9.5471946656415181</v>
      </c>
    </row>
    <row r="2852" spans="1:11" x14ac:dyDescent="0.2">
      <c r="A2852" s="11">
        <v>43544</v>
      </c>
      <c r="B2852" s="12">
        <v>7291</v>
      </c>
      <c r="C2852" s="4">
        <f t="shared" si="414"/>
        <v>-4.5159159879710649E-3</v>
      </c>
      <c r="D2852" s="4">
        <f t="shared" si="422"/>
        <v>1.4509140916531771E-7</v>
      </c>
      <c r="E2852" s="13">
        <f t="shared" si="415"/>
        <v>3.4376439513623735E-5</v>
      </c>
      <c r="F2852" s="4">
        <f t="shared" si="416"/>
        <v>-4.5160610793802299E-3</v>
      </c>
      <c r="G2852" s="6">
        <f t="shared" si="417"/>
        <v>-0.77024583825244497</v>
      </c>
      <c r="H2852" s="8">
        <f t="shared" si="418"/>
        <v>1</v>
      </c>
      <c r="I2852" s="6">
        <f t="shared" si="419"/>
        <v>3.9234917041699124</v>
      </c>
      <c r="J2852" s="15">
        <f t="shared" si="420"/>
        <v>43544</v>
      </c>
      <c r="K2852" s="7">
        <f t="shared" si="421"/>
        <v>9.3258989898812477</v>
      </c>
    </row>
    <row r="2853" spans="1:11" x14ac:dyDescent="0.2">
      <c r="A2853" s="11">
        <v>43545</v>
      </c>
      <c r="B2853" s="12">
        <v>7355.2998049999997</v>
      </c>
      <c r="C2853" s="4">
        <f t="shared" si="414"/>
        <v>8.7804044649784536E-3</v>
      </c>
      <c r="D2853" s="4">
        <f t="shared" si="422"/>
        <v>1.4509140916531771E-7</v>
      </c>
      <c r="E2853" s="13">
        <f t="shared" si="415"/>
        <v>3.6710094830255254E-5</v>
      </c>
      <c r="F2853" s="4">
        <f t="shared" si="416"/>
        <v>8.7802593735692887E-3</v>
      </c>
      <c r="G2853" s="6">
        <f t="shared" si="417"/>
        <v>1.449154174433158</v>
      </c>
      <c r="H2853" s="8">
        <f t="shared" si="418"/>
        <v>0</v>
      </c>
      <c r="I2853" s="6">
        <f t="shared" si="419"/>
        <v>3.1372669447728452</v>
      </c>
      <c r="J2853" s="15">
        <f t="shared" si="420"/>
        <v>43545</v>
      </c>
      <c r="K2853" s="7">
        <f t="shared" si="421"/>
        <v>9.6372475282388486</v>
      </c>
    </row>
    <row r="2854" spans="1:11" x14ac:dyDescent="0.2">
      <c r="A2854" s="11">
        <v>43546</v>
      </c>
      <c r="B2854" s="12">
        <v>7207.6000979999999</v>
      </c>
      <c r="C2854" s="4">
        <f t="shared" si="414"/>
        <v>-2.0285076821990641E-2</v>
      </c>
      <c r="D2854" s="4">
        <f t="shared" si="422"/>
        <v>1.4509140916531771E-7</v>
      </c>
      <c r="E2854" s="13">
        <f t="shared" si="415"/>
        <v>3.4980484510194098E-5</v>
      </c>
      <c r="F2854" s="4">
        <f t="shared" si="416"/>
        <v>-2.0285221913399806E-2</v>
      </c>
      <c r="G2854" s="6">
        <f t="shared" si="417"/>
        <v>-3.4297846539357977</v>
      </c>
      <c r="H2854" s="8">
        <f t="shared" si="418"/>
        <v>1</v>
      </c>
      <c r="I2854" s="6">
        <f t="shared" si="419"/>
        <v>-1.6702898006881988</v>
      </c>
      <c r="J2854" s="15">
        <f t="shared" si="420"/>
        <v>43546</v>
      </c>
      <c r="K2854" s="7">
        <f t="shared" si="421"/>
        <v>9.4074771225228648</v>
      </c>
    </row>
    <row r="2855" spans="1:11" x14ac:dyDescent="0.2">
      <c r="A2855" s="11">
        <v>43549</v>
      </c>
      <c r="B2855" s="12">
        <v>7177.6000979999999</v>
      </c>
      <c r="C2855" s="4">
        <f t="shared" si="414"/>
        <v>-4.1709594699400089E-3</v>
      </c>
      <c r="D2855" s="4">
        <f t="shared" si="422"/>
        <v>1.4509140916531771E-7</v>
      </c>
      <c r="E2855" s="13">
        <f t="shared" si="415"/>
        <v>1.0999794530934271E-4</v>
      </c>
      <c r="F2855" s="4">
        <f t="shared" si="416"/>
        <v>-4.1711045613491739E-3</v>
      </c>
      <c r="G2855" s="6">
        <f t="shared" si="417"/>
        <v>-0.39770292987285538</v>
      </c>
      <c r="H2855" s="8">
        <f t="shared" si="418"/>
        <v>1</v>
      </c>
      <c r="I2855" s="6">
        <f t="shared" si="419"/>
        <v>3.5595020922567446</v>
      </c>
      <c r="J2855" s="15">
        <f t="shared" si="420"/>
        <v>43549</v>
      </c>
      <c r="K2855" s="7">
        <f t="shared" si="421"/>
        <v>16.682170171552531</v>
      </c>
    </row>
    <row r="2856" spans="1:11" x14ac:dyDescent="0.2">
      <c r="A2856" s="11">
        <v>43550</v>
      </c>
      <c r="B2856" s="12">
        <v>7196.2998049999997</v>
      </c>
      <c r="C2856" s="4">
        <f t="shared" si="414"/>
        <v>2.6018989523723581E-3</v>
      </c>
      <c r="D2856" s="4">
        <f t="shared" si="422"/>
        <v>1.4509140916531771E-7</v>
      </c>
      <c r="E2856" s="13">
        <f t="shared" si="415"/>
        <v>1.0304683022914714E-4</v>
      </c>
      <c r="F2856" s="4">
        <f t="shared" si="416"/>
        <v>2.6017538609631927E-3</v>
      </c>
      <c r="G2856" s="6">
        <f t="shared" si="417"/>
        <v>0.25630016697268626</v>
      </c>
      <c r="H2856" s="8">
        <f t="shared" si="418"/>
        <v>0</v>
      </c>
      <c r="I2856" s="6">
        <f t="shared" si="419"/>
        <v>3.6383800843219003</v>
      </c>
      <c r="J2856" s="15">
        <f t="shared" si="420"/>
        <v>43550</v>
      </c>
      <c r="K2856" s="7">
        <f t="shared" si="421"/>
        <v>16.146469598018705</v>
      </c>
    </row>
    <row r="2857" spans="1:11" x14ac:dyDescent="0.2">
      <c r="A2857" s="11">
        <v>43551</v>
      </c>
      <c r="B2857" s="12">
        <v>7194.2001950000003</v>
      </c>
      <c r="C2857" s="4">
        <f t="shared" si="414"/>
        <v>-2.9180501232033129E-4</v>
      </c>
      <c r="D2857" s="4">
        <f t="shared" si="422"/>
        <v>1.4509140916531771E-7</v>
      </c>
      <c r="E2857" s="13">
        <f t="shared" si="415"/>
        <v>9.3661444297923237E-5</v>
      </c>
      <c r="F2857" s="4">
        <f t="shared" si="416"/>
        <v>-2.9195010372949659E-4</v>
      </c>
      <c r="G2857" s="6">
        <f t="shared" si="417"/>
        <v>-3.0166728081481277E-2</v>
      </c>
      <c r="H2857" s="8">
        <f t="shared" si="418"/>
        <v>1</v>
      </c>
      <c r="I2857" s="6">
        <f t="shared" si="419"/>
        <v>3.7185184178934758</v>
      </c>
      <c r="J2857" s="15">
        <f t="shared" si="420"/>
        <v>43551</v>
      </c>
      <c r="K2857" s="7">
        <f t="shared" si="421"/>
        <v>15.393617316074407</v>
      </c>
    </row>
    <row r="2858" spans="1:11" x14ac:dyDescent="0.2">
      <c r="A2858" s="11">
        <v>43552</v>
      </c>
      <c r="B2858" s="12">
        <v>7234.2998049999997</v>
      </c>
      <c r="C2858" s="4">
        <f t="shared" si="414"/>
        <v>5.5584036098799789E-3</v>
      </c>
      <c r="D2858" s="4">
        <f t="shared" si="422"/>
        <v>1.4509140916531771E-7</v>
      </c>
      <c r="E2858" s="13">
        <f t="shared" si="415"/>
        <v>8.5375060769843098E-5</v>
      </c>
      <c r="F2858" s="4">
        <f t="shared" si="416"/>
        <v>5.558258518470814E-3</v>
      </c>
      <c r="G2858" s="6">
        <f t="shared" si="417"/>
        <v>0.6015520752039667</v>
      </c>
      <c r="H2858" s="8">
        <f t="shared" si="418"/>
        <v>0</v>
      </c>
      <c r="I2858" s="6">
        <f t="shared" si="419"/>
        <v>3.5843572813414939</v>
      </c>
      <c r="J2858" s="15">
        <f t="shared" si="420"/>
        <v>43552</v>
      </c>
      <c r="K2858" s="7">
        <f t="shared" si="421"/>
        <v>14.696901161391235</v>
      </c>
    </row>
    <row r="2859" spans="1:11" x14ac:dyDescent="0.2">
      <c r="A2859" s="11">
        <v>43553</v>
      </c>
      <c r="B2859" s="12">
        <v>7279.2001950000003</v>
      </c>
      <c r="C2859" s="4">
        <f t="shared" si="414"/>
        <v>6.187416301728926E-3</v>
      </c>
      <c r="D2859" s="4">
        <f t="shared" si="422"/>
        <v>1.4509140916531771E-7</v>
      </c>
      <c r="E2859" s="13">
        <f t="shared" si="415"/>
        <v>7.8029134586210132E-5</v>
      </c>
      <c r="F2859" s="4">
        <f t="shared" si="416"/>
        <v>6.187271210319761E-3</v>
      </c>
      <c r="G2859" s="6">
        <f t="shared" si="417"/>
        <v>0.70043970752261353</v>
      </c>
      <c r="H2859" s="8">
        <f t="shared" si="418"/>
        <v>0</v>
      </c>
      <c r="I2859" s="6">
        <f t="shared" si="419"/>
        <v>3.5649677151981503</v>
      </c>
      <c r="J2859" s="15">
        <f t="shared" si="420"/>
        <v>43553</v>
      </c>
      <c r="K2859" s="7">
        <f t="shared" si="421"/>
        <v>14.050398944624726</v>
      </c>
    </row>
    <row r="2860" spans="1:11" x14ac:dyDescent="0.2">
      <c r="A2860" s="11">
        <v>43556</v>
      </c>
      <c r="B2860" s="12">
        <v>7317.3999020000001</v>
      </c>
      <c r="C2860" s="4">
        <f t="shared" si="414"/>
        <v>5.2340673792970393E-3</v>
      </c>
      <c r="D2860" s="4">
        <f t="shared" si="422"/>
        <v>1.4509140916531771E-7</v>
      </c>
      <c r="E2860" s="13">
        <f t="shared" si="415"/>
        <v>7.1530985462751862E-5</v>
      </c>
      <c r="F2860" s="4">
        <f t="shared" si="416"/>
        <v>5.2339222878878744E-3</v>
      </c>
      <c r="G2860" s="6">
        <f t="shared" si="417"/>
        <v>0.61884254845141462</v>
      </c>
      <c r="H2860" s="8">
        <f t="shared" si="418"/>
        <v>0</v>
      </c>
      <c r="I2860" s="6">
        <f t="shared" si="419"/>
        <v>3.6622683364201949</v>
      </c>
      <c r="J2860" s="15">
        <f t="shared" si="420"/>
        <v>43556</v>
      </c>
      <c r="K2860" s="7">
        <f t="shared" si="421"/>
        <v>13.452635177568824</v>
      </c>
    </row>
    <row r="2861" spans="1:11" x14ac:dyDescent="0.2">
      <c r="A2861" s="11">
        <v>43557</v>
      </c>
      <c r="B2861" s="12">
        <v>7391.1000979999999</v>
      </c>
      <c r="C2861" s="4">
        <f t="shared" ref="C2861:C2924" si="423">LN(B2861/B2860)</f>
        <v>1.0021526710992757E-2</v>
      </c>
      <c r="D2861" s="4">
        <f t="shared" si="422"/>
        <v>1.4509140916531771E-7</v>
      </c>
      <c r="E2861" s="13">
        <f t="shared" ref="E2861:E2924" si="424">$G$6+(($G$7+$G$8*H2860)*F2860*F2860)+($G$9*E2860)</f>
        <v>6.5782773327870532E-5</v>
      </c>
      <c r="F2861" s="4">
        <f t="shared" ref="F2861:F2924" si="425">C2861-D2861</f>
        <v>1.0021381619583592E-2</v>
      </c>
      <c r="G2861" s="6">
        <f t="shared" ref="G2861:G2924" si="426">F2861/SQRT(E2861)</f>
        <v>1.2355818244719141</v>
      </c>
      <c r="H2861" s="8">
        <f t="shared" ref="H2861:H2924" si="427">IF(G2861&lt;0,1,0)</f>
        <v>0</v>
      </c>
      <c r="I2861" s="6">
        <f t="shared" ref="I2861:I2924" si="428">-0.5*LN(2*PI())-0.5*LN(E2861)-0.5*G2861*G2861</f>
        <v>3.1323065230313221</v>
      </c>
      <c r="J2861" s="15">
        <f t="shared" ref="J2861:J2924" si="429">A2861</f>
        <v>43557</v>
      </c>
      <c r="K2861" s="7">
        <f t="shared" ref="K2861:K2924" si="430">100*SQRT($B$12*E2861)</f>
        <v>12.900791313695159</v>
      </c>
    </row>
    <row r="2862" spans="1:11" x14ac:dyDescent="0.2">
      <c r="A2862" s="11">
        <v>43558</v>
      </c>
      <c r="B2862" s="12">
        <v>7418.2998049999997</v>
      </c>
      <c r="C2862" s="4">
        <f t="shared" si="423"/>
        <v>3.6733071916989456E-3</v>
      </c>
      <c r="D2862" s="4">
        <f t="shared" si="422"/>
        <v>1.4509140916531771E-7</v>
      </c>
      <c r="E2862" s="13">
        <f t="shared" si="424"/>
        <v>6.069794961578983E-5</v>
      </c>
      <c r="F2862" s="4">
        <f t="shared" si="425"/>
        <v>3.6731621002897802E-3</v>
      </c>
      <c r="G2862" s="6">
        <f t="shared" si="426"/>
        <v>0.47146893693238168</v>
      </c>
      <c r="H2862" s="8">
        <f t="shared" si="427"/>
        <v>0</v>
      </c>
      <c r="I2862" s="6">
        <f t="shared" si="428"/>
        <v>3.8247203072749469</v>
      </c>
      <c r="J2862" s="15">
        <f t="shared" si="429"/>
        <v>43558</v>
      </c>
      <c r="K2862" s="7">
        <f t="shared" si="430"/>
        <v>12.392167386214096</v>
      </c>
    </row>
    <row r="2863" spans="1:11" x14ac:dyDescent="0.2">
      <c r="A2863" s="11">
        <v>43559</v>
      </c>
      <c r="B2863" s="12">
        <v>7401.8999020000001</v>
      </c>
      <c r="C2863" s="4">
        <f t="shared" si="423"/>
        <v>-2.2131833603286242E-3</v>
      </c>
      <c r="D2863" s="4">
        <f t="shared" si="422"/>
        <v>1.4509140916531771E-7</v>
      </c>
      <c r="E2863" s="13">
        <f t="shared" si="424"/>
        <v>5.6199954138893283E-5</v>
      </c>
      <c r="F2863" s="4">
        <f t="shared" si="425"/>
        <v>-2.2133284517377896E-3</v>
      </c>
      <c r="G2863" s="6">
        <f t="shared" si="426"/>
        <v>-0.29524182840490892</v>
      </c>
      <c r="H2863" s="8">
        <f t="shared" si="427"/>
        <v>1</v>
      </c>
      <c r="I2863" s="6">
        <f t="shared" si="428"/>
        <v>3.9307749067248348</v>
      </c>
      <c r="J2863" s="15">
        <f t="shared" si="429"/>
        <v>43559</v>
      </c>
      <c r="K2863" s="7">
        <f t="shared" si="430"/>
        <v>11.924172255188198</v>
      </c>
    </row>
    <row r="2864" spans="1:11" x14ac:dyDescent="0.2">
      <c r="A2864" s="11">
        <v>43560</v>
      </c>
      <c r="B2864" s="12">
        <v>7446.8999020000001</v>
      </c>
      <c r="C2864" s="4">
        <f t="shared" si="423"/>
        <v>6.0611144817175151E-3</v>
      </c>
      <c r="D2864" s="4">
        <f t="shared" si="422"/>
        <v>1.4509140916531771E-7</v>
      </c>
      <c r="E2864" s="13">
        <f t="shared" si="424"/>
        <v>5.3132365761300661E-5</v>
      </c>
      <c r="F2864" s="4">
        <f t="shared" si="425"/>
        <v>6.0609693903083501E-3</v>
      </c>
      <c r="G2864" s="6">
        <f t="shared" si="426"/>
        <v>0.83150049840594642</v>
      </c>
      <c r="H2864" s="8">
        <f t="shared" si="427"/>
        <v>0</v>
      </c>
      <c r="I2864" s="6">
        <f t="shared" si="428"/>
        <v>3.6567270727237489</v>
      </c>
      <c r="J2864" s="15">
        <f t="shared" si="429"/>
        <v>43560</v>
      </c>
      <c r="K2864" s="7">
        <f t="shared" si="430"/>
        <v>11.594174631084813</v>
      </c>
    </row>
    <row r="2865" spans="1:11" x14ac:dyDescent="0.2">
      <c r="A2865" s="11">
        <v>43563</v>
      </c>
      <c r="B2865" s="12">
        <v>7451.8999020000001</v>
      </c>
      <c r="C2865" s="4">
        <f t="shared" si="423"/>
        <v>6.7119502959780226E-4</v>
      </c>
      <c r="D2865" s="4">
        <f t="shared" si="422"/>
        <v>1.4509140916531771E-7</v>
      </c>
      <c r="E2865" s="13">
        <f t="shared" si="424"/>
        <v>4.9507497549547948E-5</v>
      </c>
      <c r="F2865" s="4">
        <f t="shared" si="425"/>
        <v>6.7104993818863697E-4</v>
      </c>
      <c r="G2865" s="6">
        <f t="shared" si="426"/>
        <v>9.5371662529643908E-2</v>
      </c>
      <c r="H2865" s="8">
        <f t="shared" si="427"/>
        <v>0</v>
      </c>
      <c r="I2865" s="6">
        <f t="shared" si="428"/>
        <v>4.0332068068944729</v>
      </c>
      <c r="J2865" s="15">
        <f t="shared" si="429"/>
        <v>43563</v>
      </c>
      <c r="K2865" s="7">
        <f t="shared" si="430"/>
        <v>11.191691954318449</v>
      </c>
    </row>
    <row r="2866" spans="1:11" x14ac:dyDescent="0.2">
      <c r="A2866" s="11">
        <v>43564</v>
      </c>
      <c r="B2866" s="12">
        <v>7425.6000979999999</v>
      </c>
      <c r="C2866" s="4">
        <f t="shared" si="423"/>
        <v>-3.5355175796162866E-3</v>
      </c>
      <c r="D2866" s="4">
        <f t="shared" si="422"/>
        <v>1.4509140916531771E-7</v>
      </c>
      <c r="E2866" s="13">
        <f t="shared" si="424"/>
        <v>4.6300967344366462E-5</v>
      </c>
      <c r="F2866" s="4">
        <f t="shared" si="425"/>
        <v>-3.535662671025452E-3</v>
      </c>
      <c r="G2866" s="6">
        <f t="shared" si="426"/>
        <v>-0.51960795462991916</v>
      </c>
      <c r="H2866" s="8">
        <f t="shared" si="427"/>
        <v>1</v>
      </c>
      <c r="I2866" s="6">
        <f t="shared" si="428"/>
        <v>3.9362391055997139</v>
      </c>
      <c r="J2866" s="15">
        <f t="shared" si="429"/>
        <v>43564</v>
      </c>
      <c r="K2866" s="7">
        <f t="shared" si="430"/>
        <v>10.823190258941546</v>
      </c>
    </row>
    <row r="2867" spans="1:11" x14ac:dyDescent="0.2">
      <c r="A2867" s="11">
        <v>43565</v>
      </c>
      <c r="B2867" s="12">
        <v>7421.8999020000001</v>
      </c>
      <c r="C2867" s="4">
        <f t="shared" si="423"/>
        <v>-4.9842681617824538E-4</v>
      </c>
      <c r="D2867" s="4">
        <f t="shared" si="422"/>
        <v>1.4509140916531771E-7</v>
      </c>
      <c r="E2867" s="13">
        <f t="shared" si="424"/>
        <v>4.5789977288662233E-5</v>
      </c>
      <c r="F2867" s="4">
        <f t="shared" si="425"/>
        <v>-4.9857190758741067E-4</v>
      </c>
      <c r="G2867" s="6">
        <f t="shared" si="426"/>
        <v>-7.3678807840039467E-2</v>
      </c>
      <c r="H2867" s="8">
        <f t="shared" si="427"/>
        <v>1</v>
      </c>
      <c r="I2867" s="6">
        <f t="shared" si="428"/>
        <v>4.0740698470751751</v>
      </c>
      <c r="J2867" s="15">
        <f t="shared" si="429"/>
        <v>43565</v>
      </c>
      <c r="K2867" s="7">
        <f t="shared" si="430"/>
        <v>10.763300727022147</v>
      </c>
    </row>
    <row r="2868" spans="1:11" x14ac:dyDescent="0.2">
      <c r="A2868" s="11">
        <v>43566</v>
      </c>
      <c r="B2868" s="12">
        <v>7418</v>
      </c>
      <c r="C2868" s="4">
        <f t="shared" si="423"/>
        <v>-5.2559681878367858E-4</v>
      </c>
      <c r="D2868" s="4">
        <f t="shared" si="422"/>
        <v>1.4509140916531771E-7</v>
      </c>
      <c r="E2868" s="13">
        <f t="shared" si="424"/>
        <v>4.3058718820727815E-5</v>
      </c>
      <c r="F2868" s="4">
        <f t="shared" si="425"/>
        <v>-5.2574191019284387E-4</v>
      </c>
      <c r="G2868" s="6">
        <f t="shared" si="426"/>
        <v>-8.0120204099586867E-2</v>
      </c>
      <c r="H2868" s="8">
        <f t="shared" si="427"/>
        <v>1</v>
      </c>
      <c r="I2868" s="6">
        <f t="shared" si="428"/>
        <v>4.104324753153441</v>
      </c>
      <c r="J2868" s="15">
        <f t="shared" si="429"/>
        <v>43566</v>
      </c>
      <c r="K2868" s="7">
        <f t="shared" si="430"/>
        <v>10.437363585524908</v>
      </c>
    </row>
    <row r="2869" spans="1:11" x14ac:dyDescent="0.2">
      <c r="A2869" s="11">
        <v>43567</v>
      </c>
      <c r="B2869" s="12">
        <v>7437.1000979999999</v>
      </c>
      <c r="C2869" s="4">
        <f t="shared" si="423"/>
        <v>2.5715220226457461E-3</v>
      </c>
      <c r="D2869" s="4">
        <f t="shared" si="422"/>
        <v>1.4509140916531771E-7</v>
      </c>
      <c r="E2869" s="13">
        <f t="shared" si="424"/>
        <v>4.064784602777112E-5</v>
      </c>
      <c r="F2869" s="4">
        <f t="shared" si="425"/>
        <v>2.5713769312365807E-3</v>
      </c>
      <c r="G2869" s="6">
        <f t="shared" si="426"/>
        <v>0.40331741498030727</v>
      </c>
      <c r="H2869" s="8">
        <f t="shared" si="427"/>
        <v>0</v>
      </c>
      <c r="I2869" s="6">
        <f t="shared" si="428"/>
        <v>4.0550113539926764</v>
      </c>
      <c r="J2869" s="15">
        <f t="shared" si="429"/>
        <v>43567</v>
      </c>
      <c r="K2869" s="7">
        <f t="shared" si="430"/>
        <v>10.140959049826645</v>
      </c>
    </row>
    <row r="2870" spans="1:11" x14ac:dyDescent="0.2">
      <c r="A2870" s="11">
        <v>43570</v>
      </c>
      <c r="B2870" s="12">
        <v>7436.8999020000001</v>
      </c>
      <c r="C2870" s="4">
        <f t="shared" si="423"/>
        <v>-2.6918918920481071E-5</v>
      </c>
      <c r="D2870" s="4">
        <f t="shared" si="422"/>
        <v>1.4509140916531771E-7</v>
      </c>
      <c r="E2870" s="13">
        <f t="shared" si="424"/>
        <v>3.8463788569190199E-5</v>
      </c>
      <c r="F2870" s="4">
        <f t="shared" si="425"/>
        <v>-2.706401032964639E-5</v>
      </c>
      <c r="G2870" s="6">
        <f t="shared" si="426"/>
        <v>-4.3638128938371717E-3</v>
      </c>
      <c r="H2870" s="8">
        <f t="shared" si="427"/>
        <v>1</v>
      </c>
      <c r="I2870" s="6">
        <f t="shared" si="428"/>
        <v>4.1639486033217894</v>
      </c>
      <c r="J2870" s="15">
        <f t="shared" si="429"/>
        <v>43570</v>
      </c>
      <c r="K2870" s="7">
        <f t="shared" si="430"/>
        <v>9.8647546892992324</v>
      </c>
    </row>
    <row r="2871" spans="1:11" x14ac:dyDescent="0.2">
      <c r="A2871" s="11">
        <v>43571</v>
      </c>
      <c r="B2871" s="12">
        <v>7469.8999020000001</v>
      </c>
      <c r="C2871" s="4">
        <f t="shared" si="423"/>
        <v>4.4275168838207712E-3</v>
      </c>
      <c r="D2871" s="4">
        <f t="shared" si="422"/>
        <v>1.4509140916531771E-7</v>
      </c>
      <c r="E2871" s="13">
        <f t="shared" si="424"/>
        <v>3.6531924597383898E-5</v>
      </c>
      <c r="F2871" s="4">
        <f t="shared" si="425"/>
        <v>4.4273717924116062E-3</v>
      </c>
      <c r="G2871" s="6">
        <f t="shared" si="426"/>
        <v>0.7325035224795714</v>
      </c>
      <c r="H2871" s="8">
        <f t="shared" si="427"/>
        <v>0</v>
      </c>
      <c r="I2871" s="6">
        <f t="shared" si="428"/>
        <v>3.9214427781490988</v>
      </c>
      <c r="J2871" s="15">
        <f t="shared" si="429"/>
        <v>43571</v>
      </c>
      <c r="K2871" s="7">
        <f t="shared" si="430"/>
        <v>9.6138321824016284</v>
      </c>
    </row>
    <row r="2872" spans="1:11" x14ac:dyDescent="0.2">
      <c r="A2872" s="11">
        <v>43572</v>
      </c>
      <c r="B2872" s="12">
        <v>7471.2998049999997</v>
      </c>
      <c r="C2872" s="4">
        <f t="shared" si="423"/>
        <v>1.8738829967458409E-4</v>
      </c>
      <c r="D2872" s="4">
        <f t="shared" si="422"/>
        <v>1.4509140916531771E-7</v>
      </c>
      <c r="E2872" s="13">
        <f t="shared" si="424"/>
        <v>3.4822876509022115E-5</v>
      </c>
      <c r="F2872" s="4">
        <f t="shared" si="425"/>
        <v>1.8724320826541877E-4</v>
      </c>
      <c r="G2872" s="6">
        <f t="shared" si="426"/>
        <v>3.1730268891340625E-2</v>
      </c>
      <c r="H2872" s="8">
        <f t="shared" si="427"/>
        <v>0</v>
      </c>
      <c r="I2872" s="6">
        <f t="shared" si="428"/>
        <v>4.2131760699176555</v>
      </c>
      <c r="J2872" s="15">
        <f t="shared" si="429"/>
        <v>43572</v>
      </c>
      <c r="K2872" s="7">
        <f t="shared" si="430"/>
        <v>9.3862600415621316</v>
      </c>
    </row>
    <row r="2873" spans="1:11" x14ac:dyDescent="0.2">
      <c r="A2873" s="11">
        <v>43573</v>
      </c>
      <c r="B2873" s="12">
        <v>7459.8999020000001</v>
      </c>
      <c r="C2873" s="4">
        <f t="shared" si="423"/>
        <v>-1.526991191438266E-3</v>
      </c>
      <c r="D2873" s="4">
        <f t="shared" si="422"/>
        <v>1.4509140916531771E-7</v>
      </c>
      <c r="E2873" s="13">
        <f t="shared" si="424"/>
        <v>3.3311065872797634E-5</v>
      </c>
      <c r="F2873" s="4">
        <f t="shared" si="425"/>
        <v>-1.5271362828474314E-3</v>
      </c>
      <c r="G2873" s="6">
        <f t="shared" si="426"/>
        <v>-0.26459615622899235</v>
      </c>
      <c r="H2873" s="8">
        <f t="shared" si="427"/>
        <v>1</v>
      </c>
      <c r="I2873" s="6">
        <f t="shared" si="428"/>
        <v>4.2008663576935943</v>
      </c>
      <c r="J2873" s="15">
        <f t="shared" si="429"/>
        <v>43573</v>
      </c>
      <c r="K2873" s="7">
        <f t="shared" si="430"/>
        <v>9.1802503592319322</v>
      </c>
    </row>
    <row r="2874" spans="1:11" x14ac:dyDescent="0.2">
      <c r="A2874" s="11">
        <v>43578</v>
      </c>
      <c r="B2874" s="12">
        <v>7523.1000979999999</v>
      </c>
      <c r="C2874" s="4">
        <f t="shared" si="423"/>
        <v>8.4363039225562285E-3</v>
      </c>
      <c r="D2874" s="4">
        <f t="shared" si="422"/>
        <v>1.4509140916531771E-7</v>
      </c>
      <c r="E2874" s="13">
        <f t="shared" si="424"/>
        <v>3.2407567215928445E-5</v>
      </c>
      <c r="F2874" s="4">
        <f t="shared" si="425"/>
        <v>8.4361588311470635E-3</v>
      </c>
      <c r="G2874" s="6">
        <f t="shared" si="426"/>
        <v>1.4819089895541677</v>
      </c>
      <c r="H2874" s="8">
        <f t="shared" si="427"/>
        <v>0</v>
      </c>
      <c r="I2874" s="6">
        <f t="shared" si="428"/>
        <v>3.1515936433289911</v>
      </c>
      <c r="J2874" s="15">
        <f t="shared" si="429"/>
        <v>43578</v>
      </c>
      <c r="K2874" s="7">
        <f t="shared" si="430"/>
        <v>9.0548961924639961</v>
      </c>
    </row>
    <row r="2875" spans="1:11" x14ac:dyDescent="0.2">
      <c r="A2875" s="11">
        <v>43579</v>
      </c>
      <c r="B2875" s="12">
        <v>7471.7998049999997</v>
      </c>
      <c r="C2875" s="4">
        <f t="shared" si="423"/>
        <v>-6.8423922108461922E-3</v>
      </c>
      <c r="D2875" s="4">
        <f t="shared" si="422"/>
        <v>1.4509140916531771E-7</v>
      </c>
      <c r="E2875" s="13">
        <f t="shared" si="424"/>
        <v>3.1174502072202081E-5</v>
      </c>
      <c r="F2875" s="4">
        <f t="shared" si="425"/>
        <v>-6.8425373022553571E-3</v>
      </c>
      <c r="G2875" s="6">
        <f t="shared" si="426"/>
        <v>-1.2255115562465744</v>
      </c>
      <c r="H2875" s="8">
        <f t="shared" si="427"/>
        <v>1</v>
      </c>
      <c r="I2875" s="6">
        <f t="shared" si="428"/>
        <v>3.518077198822434</v>
      </c>
      <c r="J2875" s="15">
        <f t="shared" si="429"/>
        <v>43579</v>
      </c>
      <c r="K2875" s="7">
        <f t="shared" si="430"/>
        <v>8.8809622363047609</v>
      </c>
    </row>
    <row r="2876" spans="1:11" x14ac:dyDescent="0.2">
      <c r="A2876" s="11">
        <v>43580</v>
      </c>
      <c r="B2876" s="12">
        <v>7434.1000979999999</v>
      </c>
      <c r="C2876" s="4">
        <f t="shared" si="423"/>
        <v>-5.0583711994406635E-3</v>
      </c>
      <c r="D2876" s="4">
        <f t="shared" si="422"/>
        <v>1.4509140916531771E-7</v>
      </c>
      <c r="E2876" s="13">
        <f t="shared" si="424"/>
        <v>3.8793490634102952E-5</v>
      </c>
      <c r="F2876" s="4">
        <f t="shared" si="425"/>
        <v>-5.0585162908498285E-3</v>
      </c>
      <c r="G2876" s="6">
        <f t="shared" si="426"/>
        <v>-0.81216397825270248</v>
      </c>
      <c r="H2876" s="8">
        <f t="shared" si="427"/>
        <v>1</v>
      </c>
      <c r="I2876" s="6">
        <f t="shared" si="428"/>
        <v>3.8298853492956129</v>
      </c>
      <c r="J2876" s="15">
        <f t="shared" si="429"/>
        <v>43580</v>
      </c>
      <c r="K2876" s="7">
        <f t="shared" si="430"/>
        <v>9.906943590446069</v>
      </c>
    </row>
    <row r="2877" spans="1:11" x14ac:dyDescent="0.2">
      <c r="A2877" s="11">
        <v>43581</v>
      </c>
      <c r="B2877" s="12">
        <v>7428.2001950000003</v>
      </c>
      <c r="C2877" s="4">
        <f t="shared" si="423"/>
        <v>-7.939421480661164E-4</v>
      </c>
      <c r="D2877" s="4">
        <f t="shared" si="422"/>
        <v>1.4509140916531771E-7</v>
      </c>
      <c r="E2877" s="13">
        <f t="shared" si="424"/>
        <v>4.158355656752957E-5</v>
      </c>
      <c r="F2877" s="4">
        <f t="shared" si="425"/>
        <v>-7.9408723947528169E-4</v>
      </c>
      <c r="G2877" s="6">
        <f t="shared" si="426"/>
        <v>-0.12314233992478371</v>
      </c>
      <c r="H2877" s="8">
        <f t="shared" si="427"/>
        <v>1</v>
      </c>
      <c r="I2877" s="6">
        <f t="shared" si="428"/>
        <v>4.1173823206831219</v>
      </c>
      <c r="J2877" s="15">
        <f t="shared" si="429"/>
        <v>43581</v>
      </c>
      <c r="K2877" s="7">
        <f t="shared" si="430"/>
        <v>10.257017018405001</v>
      </c>
    </row>
    <row r="2878" spans="1:11" x14ac:dyDescent="0.2">
      <c r="A2878" s="11">
        <v>43584</v>
      </c>
      <c r="B2878" s="12">
        <v>7440.7001950000003</v>
      </c>
      <c r="C2878" s="4">
        <f t="shared" si="423"/>
        <v>1.6813621205204441E-3</v>
      </c>
      <c r="D2878" s="4">
        <f t="shared" si="422"/>
        <v>1.4509140916531771E-7</v>
      </c>
      <c r="E2878" s="13">
        <f t="shared" si="424"/>
        <v>3.9408813445014519E-5</v>
      </c>
      <c r="F2878" s="4">
        <f t="shared" si="425"/>
        <v>1.6812170291112788E-3</v>
      </c>
      <c r="G2878" s="6">
        <f t="shared" si="426"/>
        <v>0.26781019201118578</v>
      </c>
      <c r="H2878" s="8">
        <f t="shared" si="427"/>
        <v>0</v>
      </c>
      <c r="I2878" s="6">
        <f t="shared" si="428"/>
        <v>4.1159608549116768</v>
      </c>
      <c r="J2878" s="15">
        <f t="shared" si="429"/>
        <v>43584</v>
      </c>
      <c r="K2878" s="7">
        <f t="shared" si="430"/>
        <v>9.9852039546464315</v>
      </c>
    </row>
    <row r="2879" spans="1:11" x14ac:dyDescent="0.2">
      <c r="A2879" s="11">
        <v>43585</v>
      </c>
      <c r="B2879" s="12">
        <v>7418.2001950000003</v>
      </c>
      <c r="C2879" s="4">
        <f t="shared" si="423"/>
        <v>-3.0284902121258351E-3</v>
      </c>
      <c r="D2879" s="4">
        <f t="shared" si="422"/>
        <v>1.4509140916531771E-7</v>
      </c>
      <c r="E2879" s="13">
        <f t="shared" si="424"/>
        <v>3.736774999075812E-5</v>
      </c>
      <c r="F2879" s="4">
        <f t="shared" si="425"/>
        <v>-3.0286353035350005E-3</v>
      </c>
      <c r="G2879" s="6">
        <f t="shared" si="426"/>
        <v>-0.49544848655634655</v>
      </c>
      <c r="H2879" s="8">
        <f t="shared" si="427"/>
        <v>1</v>
      </c>
      <c r="I2879" s="6">
        <f t="shared" si="428"/>
        <v>4.055678128005038</v>
      </c>
      <c r="J2879" s="15">
        <f t="shared" si="429"/>
        <v>43585</v>
      </c>
      <c r="K2879" s="7">
        <f t="shared" si="430"/>
        <v>9.723189161824326</v>
      </c>
    </row>
    <row r="2880" spans="1:11" x14ac:dyDescent="0.2">
      <c r="A2880" s="11">
        <v>43586</v>
      </c>
      <c r="B2880" s="12">
        <v>7385.2998049999997</v>
      </c>
      <c r="C2880" s="4">
        <f t="shared" si="423"/>
        <v>-4.4449547971009123E-3</v>
      </c>
      <c r="D2880" s="4">
        <f t="shared" si="422"/>
        <v>1.4509140916531771E-7</v>
      </c>
      <c r="E2880" s="13">
        <f t="shared" si="424"/>
        <v>3.7268579775321214E-5</v>
      </c>
      <c r="F2880" s="4">
        <f t="shared" si="425"/>
        <v>-4.4450998885100772E-3</v>
      </c>
      <c r="G2880" s="6">
        <f t="shared" si="426"/>
        <v>-0.72813197536406393</v>
      </c>
      <c r="H2880" s="8">
        <f t="shared" si="427"/>
        <v>1</v>
      </c>
      <c r="I2880" s="6">
        <f t="shared" si="428"/>
        <v>3.9146533558097349</v>
      </c>
      <c r="J2880" s="15">
        <f t="shared" si="429"/>
        <v>43586</v>
      </c>
      <c r="K2880" s="7">
        <f t="shared" si="430"/>
        <v>9.7102784116400436</v>
      </c>
    </row>
    <row r="2881" spans="1:11" x14ac:dyDescent="0.2">
      <c r="A2881" s="11">
        <v>43587</v>
      </c>
      <c r="B2881" s="12">
        <v>7351.2998049999997</v>
      </c>
      <c r="C2881" s="4">
        <f t="shared" si="423"/>
        <v>-4.6143698313413518E-3</v>
      </c>
      <c r="D2881" s="4">
        <f t="shared" si="422"/>
        <v>1.4509140916531771E-7</v>
      </c>
      <c r="E2881" s="13">
        <f t="shared" si="424"/>
        <v>3.915016730516674E-5</v>
      </c>
      <c r="F2881" s="4">
        <f t="shared" si="425"/>
        <v>-4.6145149227505167E-3</v>
      </c>
      <c r="G2881" s="6">
        <f t="shared" si="426"/>
        <v>-0.73749527738604004</v>
      </c>
      <c r="H2881" s="8">
        <f t="shared" si="427"/>
        <v>1</v>
      </c>
      <c r="I2881" s="6">
        <f t="shared" si="428"/>
        <v>3.883164755760387</v>
      </c>
      <c r="J2881" s="15">
        <f t="shared" si="429"/>
        <v>43587</v>
      </c>
      <c r="K2881" s="7">
        <f t="shared" si="430"/>
        <v>9.9523827941891305</v>
      </c>
    </row>
    <row r="2882" spans="1:11" x14ac:dyDescent="0.2">
      <c r="A2882" s="11">
        <v>43588</v>
      </c>
      <c r="B2882" s="12">
        <v>7380.6000979999999</v>
      </c>
      <c r="C2882" s="4">
        <f t="shared" si="423"/>
        <v>3.9778075913734718E-3</v>
      </c>
      <c r="D2882" s="4">
        <f t="shared" si="422"/>
        <v>1.4509140916531771E-7</v>
      </c>
      <c r="E2882" s="13">
        <f t="shared" si="424"/>
        <v>4.1100122626781948E-5</v>
      </c>
      <c r="F2882" s="4">
        <f t="shared" si="425"/>
        <v>3.9776624999643068E-3</v>
      </c>
      <c r="G2882" s="6">
        <f t="shared" si="426"/>
        <v>0.62044940461474907</v>
      </c>
      <c r="H2882" s="8">
        <f t="shared" si="427"/>
        <v>0</v>
      </c>
      <c r="I2882" s="6">
        <f t="shared" si="428"/>
        <v>3.938332461375198</v>
      </c>
      <c r="J2882" s="15">
        <f t="shared" si="429"/>
        <v>43588</v>
      </c>
      <c r="K2882" s="7">
        <f t="shared" si="430"/>
        <v>10.197220711829196</v>
      </c>
    </row>
    <row r="2883" spans="1:11" x14ac:dyDescent="0.2">
      <c r="A2883" s="11">
        <v>43592</v>
      </c>
      <c r="B2883" s="12">
        <v>7260.5</v>
      </c>
      <c r="C2883" s="4">
        <f t="shared" si="423"/>
        <v>-1.6406252410055319E-2</v>
      </c>
      <c r="D2883" s="4">
        <f t="shared" si="422"/>
        <v>1.4509140916531771E-7</v>
      </c>
      <c r="E2883" s="13">
        <f t="shared" si="424"/>
        <v>3.8863868928283802E-5</v>
      </c>
      <c r="F2883" s="4">
        <f t="shared" si="425"/>
        <v>-1.6406397501464484E-2</v>
      </c>
      <c r="G2883" s="6">
        <f t="shared" si="426"/>
        <v>-2.631723225573801</v>
      </c>
      <c r="H2883" s="8">
        <f t="shared" si="427"/>
        <v>1</v>
      </c>
      <c r="I2883" s="6">
        <f t="shared" si="428"/>
        <v>0.69580067792511713</v>
      </c>
      <c r="J2883" s="15">
        <f t="shared" si="429"/>
        <v>43592</v>
      </c>
      <c r="K2883" s="7">
        <f t="shared" si="430"/>
        <v>9.915925997533364</v>
      </c>
    </row>
    <row r="2884" spans="1:11" x14ac:dyDescent="0.2">
      <c r="A2884" s="11">
        <v>43593</v>
      </c>
      <c r="B2884" s="12">
        <v>7271</v>
      </c>
      <c r="C2884" s="4">
        <f t="shared" si="423"/>
        <v>1.4451366792646062E-3</v>
      </c>
      <c r="D2884" s="4">
        <f t="shared" si="422"/>
        <v>1.4509140916531771E-7</v>
      </c>
      <c r="E2884" s="13">
        <f t="shared" si="424"/>
        <v>8.6958017128031296E-5</v>
      </c>
      <c r="F2884" s="4">
        <f t="shared" si="425"/>
        <v>1.4449915878554408E-3</v>
      </c>
      <c r="G2884" s="6">
        <f t="shared" si="426"/>
        <v>0.15495675201956802</v>
      </c>
      <c r="H2884" s="8">
        <f t="shared" si="427"/>
        <v>0</v>
      </c>
      <c r="I2884" s="6">
        <f t="shared" si="428"/>
        <v>3.7440982280605239</v>
      </c>
      <c r="J2884" s="15">
        <f t="shared" si="429"/>
        <v>43593</v>
      </c>
      <c r="K2884" s="7">
        <f t="shared" si="430"/>
        <v>14.832524509803422</v>
      </c>
    </row>
    <row r="2885" spans="1:11" x14ac:dyDescent="0.2">
      <c r="A2885" s="11">
        <v>43594</v>
      </c>
      <c r="B2885" s="12">
        <v>7207.3999020000001</v>
      </c>
      <c r="C2885" s="4">
        <f t="shared" si="423"/>
        <v>-8.7855712672378176E-3</v>
      </c>
      <c r="D2885" s="4">
        <f t="shared" si="422"/>
        <v>1.4509140916531771E-7</v>
      </c>
      <c r="E2885" s="13">
        <f t="shared" si="424"/>
        <v>7.9429405459384927E-5</v>
      </c>
      <c r="F2885" s="4">
        <f t="shared" si="425"/>
        <v>-8.7857163586469826E-3</v>
      </c>
      <c r="G2885" s="6">
        <f t="shared" si="426"/>
        <v>-0.98579479858543717</v>
      </c>
      <c r="H2885" s="8">
        <f t="shared" si="427"/>
        <v>1</v>
      </c>
      <c r="I2885" s="6">
        <f t="shared" si="428"/>
        <v>3.3154867305543729</v>
      </c>
      <c r="J2885" s="15">
        <f t="shared" si="429"/>
        <v>43594</v>
      </c>
      <c r="K2885" s="7">
        <f t="shared" si="430"/>
        <v>14.175908994214229</v>
      </c>
    </row>
    <row r="2886" spans="1:11" x14ac:dyDescent="0.2">
      <c r="A2886" s="11">
        <v>43595</v>
      </c>
      <c r="B2886" s="12">
        <v>7203.2998049999997</v>
      </c>
      <c r="C2886" s="4">
        <f t="shared" si="423"/>
        <v>-5.690351189045331E-4</v>
      </c>
      <c r="D2886" s="4">
        <f t="shared" si="422"/>
        <v>1.4509140916531771E-7</v>
      </c>
      <c r="E2886" s="13">
        <f t="shared" si="424"/>
        <v>8.7128701219920003E-5</v>
      </c>
      <c r="F2886" s="4">
        <f t="shared" si="425"/>
        <v>-5.6918021031369839E-4</v>
      </c>
      <c r="G2886" s="6">
        <f t="shared" si="426"/>
        <v>-6.097743776918748E-2</v>
      </c>
      <c r="H2886" s="8">
        <f t="shared" si="427"/>
        <v>1</v>
      </c>
      <c r="I2886" s="6">
        <f t="shared" si="428"/>
        <v>3.7532644468694616</v>
      </c>
      <c r="J2886" s="15">
        <f t="shared" si="429"/>
        <v>43595</v>
      </c>
      <c r="K2886" s="7">
        <f t="shared" si="430"/>
        <v>14.847074260149629</v>
      </c>
    </row>
    <row r="2887" spans="1:11" x14ac:dyDescent="0.2">
      <c r="A2887" s="11">
        <v>43598</v>
      </c>
      <c r="B2887" s="12">
        <v>7163.7001950000003</v>
      </c>
      <c r="C2887" s="4">
        <f t="shared" si="423"/>
        <v>-5.5125927864692718E-3</v>
      </c>
      <c r="D2887" s="4">
        <f t="shared" si="422"/>
        <v>1.4509140916531771E-7</v>
      </c>
      <c r="E2887" s="13">
        <f t="shared" si="424"/>
        <v>7.9640657067336701E-5</v>
      </c>
      <c r="F2887" s="4">
        <f t="shared" si="425"/>
        <v>-5.5127378778784368E-3</v>
      </c>
      <c r="G2887" s="6">
        <f t="shared" si="426"/>
        <v>-0.617731752916444</v>
      </c>
      <c r="H2887" s="8">
        <f t="shared" si="427"/>
        <v>1</v>
      </c>
      <c r="I2887" s="6">
        <f t="shared" si="428"/>
        <v>3.6092581216814636</v>
      </c>
      <c r="J2887" s="15">
        <f t="shared" si="429"/>
        <v>43598</v>
      </c>
      <c r="K2887" s="7">
        <f t="shared" si="430"/>
        <v>14.194747704005234</v>
      </c>
    </row>
    <row r="2888" spans="1:11" x14ac:dyDescent="0.2">
      <c r="A2888" s="11">
        <v>43599</v>
      </c>
      <c r="B2888" s="12">
        <v>7241.6000979999999</v>
      </c>
      <c r="C2888" s="4">
        <f t="shared" si="423"/>
        <v>1.0815555494693851E-2</v>
      </c>
      <c r="D2888" s="4">
        <f t="shared" si="422"/>
        <v>1.4509140916531771E-7</v>
      </c>
      <c r="E2888" s="13">
        <f t="shared" si="424"/>
        <v>7.8609876671643963E-5</v>
      </c>
      <c r="F2888" s="4">
        <f t="shared" si="425"/>
        <v>1.0815410403284686E-2</v>
      </c>
      <c r="G2888" s="6">
        <f t="shared" si="426"/>
        <v>1.2198444270636664</v>
      </c>
      <c r="H2888" s="8">
        <f t="shared" si="427"/>
        <v>0</v>
      </c>
      <c r="I2888" s="6">
        <f t="shared" si="428"/>
        <v>3.0625578581878314</v>
      </c>
      <c r="J2888" s="15">
        <f t="shared" si="429"/>
        <v>43599</v>
      </c>
      <c r="K2888" s="7">
        <f t="shared" si="430"/>
        <v>14.102587988708287</v>
      </c>
    </row>
    <row r="2889" spans="1:11" x14ac:dyDescent="0.2">
      <c r="A2889" s="11">
        <v>43600</v>
      </c>
      <c r="B2889" s="12">
        <v>7297</v>
      </c>
      <c r="C2889" s="4">
        <f t="shared" si="423"/>
        <v>7.621114793481056E-3</v>
      </c>
      <c r="D2889" s="4">
        <f t="shared" si="422"/>
        <v>1.4509140916531771E-7</v>
      </c>
      <c r="E2889" s="13">
        <f t="shared" si="424"/>
        <v>7.2044705391196724E-5</v>
      </c>
      <c r="F2889" s="4">
        <f t="shared" si="425"/>
        <v>7.6209697020718911E-3</v>
      </c>
      <c r="G2889" s="6">
        <f t="shared" si="426"/>
        <v>0.89786119115433982</v>
      </c>
      <c r="H2889" s="8">
        <f t="shared" si="427"/>
        <v>0</v>
      </c>
      <c r="I2889" s="6">
        <f t="shared" si="428"/>
        <v>3.4470959692152334</v>
      </c>
      <c r="J2889" s="15">
        <f t="shared" si="429"/>
        <v>43600</v>
      </c>
      <c r="K2889" s="7">
        <f t="shared" si="430"/>
        <v>13.500855700277953</v>
      </c>
    </row>
    <row r="2890" spans="1:11" x14ac:dyDescent="0.2">
      <c r="A2890" s="11">
        <v>43601</v>
      </c>
      <c r="B2890" s="12">
        <v>7353.5</v>
      </c>
      <c r="C2890" s="4">
        <f t="shared" si="423"/>
        <v>7.713085574748306E-3</v>
      </c>
      <c r="D2890" s="4">
        <f t="shared" si="422"/>
        <v>1.4509140916531771E-7</v>
      </c>
      <c r="E2890" s="13">
        <f t="shared" si="424"/>
        <v>6.6237205977924207E-5</v>
      </c>
      <c r="F2890" s="4">
        <f t="shared" si="425"/>
        <v>7.712940483339141E-3</v>
      </c>
      <c r="G2890" s="6">
        <f t="shared" si="426"/>
        <v>0.94769584772607651</v>
      </c>
      <c r="H2890" s="8">
        <f t="shared" si="427"/>
        <v>0</v>
      </c>
      <c r="I2890" s="6">
        <f t="shared" si="428"/>
        <v>3.4431318714276258</v>
      </c>
      <c r="J2890" s="15">
        <f t="shared" si="429"/>
        <v>43601</v>
      </c>
      <c r="K2890" s="7">
        <f t="shared" si="430"/>
        <v>12.945274470792354</v>
      </c>
    </row>
    <row r="2891" spans="1:11" x14ac:dyDescent="0.2">
      <c r="A2891" s="11">
        <v>43602</v>
      </c>
      <c r="B2891" s="12">
        <v>7348.6000979999999</v>
      </c>
      <c r="C2891" s="4">
        <f t="shared" si="423"/>
        <v>-6.6655813098234621E-4</v>
      </c>
      <c r="D2891" s="4">
        <f t="shared" si="422"/>
        <v>1.4509140916531771E-7</v>
      </c>
      <c r="E2891" s="13">
        <f t="shared" si="424"/>
        <v>6.1099937200853849E-5</v>
      </c>
      <c r="F2891" s="4">
        <f t="shared" si="425"/>
        <v>-6.667032223915115E-4</v>
      </c>
      <c r="G2891" s="6">
        <f t="shared" si="426"/>
        <v>-8.5292760834479786E-2</v>
      </c>
      <c r="H2891" s="8">
        <f t="shared" si="427"/>
        <v>1</v>
      </c>
      <c r="I2891" s="6">
        <f t="shared" si="428"/>
        <v>3.9289238990682032</v>
      </c>
      <c r="J2891" s="15">
        <f t="shared" si="429"/>
        <v>43602</v>
      </c>
      <c r="K2891" s="7">
        <f t="shared" si="430"/>
        <v>12.433134806562673</v>
      </c>
    </row>
    <row r="2892" spans="1:11" x14ac:dyDescent="0.2">
      <c r="A2892" s="11">
        <v>43605</v>
      </c>
      <c r="B2892" s="12">
        <v>7310.8999020000001</v>
      </c>
      <c r="C2892" s="4">
        <f t="shared" si="423"/>
        <v>-5.1434604336804239E-3</v>
      </c>
      <c r="D2892" s="4">
        <f t="shared" si="422"/>
        <v>1.4509140916531771E-7</v>
      </c>
      <c r="E2892" s="13">
        <f t="shared" si="424"/>
        <v>5.6638236062971087E-5</v>
      </c>
      <c r="F2892" s="4">
        <f t="shared" si="425"/>
        <v>-5.1436055250895889E-3</v>
      </c>
      <c r="G2892" s="6">
        <f t="shared" si="426"/>
        <v>-0.6834595157355472</v>
      </c>
      <c r="H2892" s="8">
        <f t="shared" si="427"/>
        <v>1</v>
      </c>
      <c r="I2892" s="6">
        <f t="shared" si="428"/>
        <v>3.7369161379804838</v>
      </c>
      <c r="J2892" s="15">
        <f t="shared" si="429"/>
        <v>43605</v>
      </c>
      <c r="K2892" s="7">
        <f t="shared" si="430"/>
        <v>11.970577982675557</v>
      </c>
    </row>
    <row r="2893" spans="1:11" x14ac:dyDescent="0.2">
      <c r="A2893" s="11">
        <v>43606</v>
      </c>
      <c r="B2893" s="12">
        <v>7328.8999020000001</v>
      </c>
      <c r="C2893" s="4">
        <f t="shared" si="423"/>
        <v>2.4590512590863243E-3</v>
      </c>
      <c r="D2893" s="4">
        <f t="shared" si="422"/>
        <v>1.4509140916531771E-7</v>
      </c>
      <c r="E2893" s="13">
        <f t="shared" si="424"/>
        <v>5.7530366035021662E-5</v>
      </c>
      <c r="F2893" s="4">
        <f t="shared" si="425"/>
        <v>2.4589061676771589E-3</v>
      </c>
      <c r="G2893" s="6">
        <f t="shared" si="426"/>
        <v>0.32418535192882303</v>
      </c>
      <c r="H2893" s="8">
        <f t="shared" si="427"/>
        <v>0</v>
      </c>
      <c r="I2893" s="6">
        <f t="shared" si="428"/>
        <v>3.9101122178939285</v>
      </c>
      <c r="J2893" s="15">
        <f t="shared" si="429"/>
        <v>43606</v>
      </c>
      <c r="K2893" s="7">
        <f t="shared" si="430"/>
        <v>12.064486150209831</v>
      </c>
    </row>
    <row r="2894" spans="1:11" x14ac:dyDescent="0.2">
      <c r="A2894" s="11">
        <v>43607</v>
      </c>
      <c r="B2894" s="12">
        <v>7334.2001950000003</v>
      </c>
      <c r="C2894" s="4">
        <f t="shared" si="423"/>
        <v>7.2294306057878448E-4</v>
      </c>
      <c r="D2894" s="4">
        <f t="shared" si="422"/>
        <v>1.4509140916531771E-7</v>
      </c>
      <c r="E2894" s="13">
        <f t="shared" si="424"/>
        <v>5.3397934358908255E-5</v>
      </c>
      <c r="F2894" s="4">
        <f t="shared" si="425"/>
        <v>7.2279796916961919E-4</v>
      </c>
      <c r="G2894" s="6">
        <f t="shared" si="426"/>
        <v>9.8913300868803442E-2</v>
      </c>
      <c r="H2894" s="8">
        <f t="shared" si="427"/>
        <v>0</v>
      </c>
      <c r="I2894" s="6">
        <f t="shared" si="428"/>
        <v>3.9950387938328245</v>
      </c>
      <c r="J2894" s="15">
        <f t="shared" si="429"/>
        <v>43607</v>
      </c>
      <c r="K2894" s="7">
        <f t="shared" si="430"/>
        <v>11.623113779363853</v>
      </c>
    </row>
    <row r="2895" spans="1:11" x14ac:dyDescent="0.2">
      <c r="A2895" s="11">
        <v>43608</v>
      </c>
      <c r="B2895" s="12">
        <v>7231</v>
      </c>
      <c r="C2895" s="4">
        <f t="shared" si="423"/>
        <v>-1.4171026920418828E-2</v>
      </c>
      <c r="D2895" s="4">
        <f t="shared" si="422"/>
        <v>1.4509140916531771E-7</v>
      </c>
      <c r="E2895" s="13">
        <f t="shared" si="424"/>
        <v>4.9742417463881795E-5</v>
      </c>
      <c r="F2895" s="4">
        <f t="shared" si="425"/>
        <v>-1.4171172011827993E-2</v>
      </c>
      <c r="G2895" s="6">
        <f t="shared" si="426"/>
        <v>-2.0092886248987334</v>
      </c>
      <c r="H2895" s="8">
        <f t="shared" si="427"/>
        <v>1</v>
      </c>
      <c r="I2895" s="6">
        <f t="shared" si="428"/>
        <v>2.016767337102594</v>
      </c>
      <c r="J2895" s="15">
        <f t="shared" si="429"/>
        <v>43608</v>
      </c>
      <c r="K2895" s="7">
        <f t="shared" si="430"/>
        <v>11.218213591460136</v>
      </c>
    </row>
    <row r="2896" spans="1:11" x14ac:dyDescent="0.2">
      <c r="A2896" s="11">
        <v>43609</v>
      </c>
      <c r="B2896" s="12">
        <v>7277.7001950000003</v>
      </c>
      <c r="C2896" s="4">
        <f t="shared" si="423"/>
        <v>6.4375658263438771E-3</v>
      </c>
      <c r="D2896" s="4">
        <f t="shared" si="422"/>
        <v>1.4509140916531771E-7</v>
      </c>
      <c r="E2896" s="13">
        <f t="shared" si="424"/>
        <v>8.3866705418196661E-5</v>
      </c>
      <c r="F2896" s="4">
        <f t="shared" si="425"/>
        <v>6.4374207349347122E-3</v>
      </c>
      <c r="G2896" s="6">
        <f t="shared" si="426"/>
        <v>0.7029381323645999</v>
      </c>
      <c r="H2896" s="8">
        <f t="shared" si="427"/>
        <v>0</v>
      </c>
      <c r="I2896" s="6">
        <f t="shared" si="428"/>
        <v>3.5271413877017297</v>
      </c>
      <c r="J2896" s="15">
        <f t="shared" si="429"/>
        <v>43609</v>
      </c>
      <c r="K2896" s="7">
        <f t="shared" si="430"/>
        <v>14.566494592318275</v>
      </c>
    </row>
    <row r="2897" spans="1:11" x14ac:dyDescent="0.2">
      <c r="A2897" s="11">
        <v>43613</v>
      </c>
      <c r="B2897" s="12">
        <v>7269</v>
      </c>
      <c r="C2897" s="4">
        <f t="shared" si="423"/>
        <v>-1.1961745166602592E-3</v>
      </c>
      <c r="D2897" s="4">
        <f t="shared" si="422"/>
        <v>1.4509140916531771E-7</v>
      </c>
      <c r="E2897" s="13">
        <f t="shared" si="424"/>
        <v>7.669485518274933E-5</v>
      </c>
      <c r="F2897" s="4">
        <f t="shared" si="425"/>
        <v>-1.1963196080694246E-3</v>
      </c>
      <c r="G2897" s="6">
        <f t="shared" si="426"/>
        <v>-0.13660421663574288</v>
      </c>
      <c r="H2897" s="8">
        <f t="shared" si="427"/>
        <v>1</v>
      </c>
      <c r="I2897" s="6">
        <f t="shared" si="428"/>
        <v>3.8095690752884068</v>
      </c>
      <c r="J2897" s="15">
        <f t="shared" si="429"/>
        <v>43613</v>
      </c>
      <c r="K2897" s="7">
        <f t="shared" si="430"/>
        <v>13.92975174266777</v>
      </c>
    </row>
    <row r="2898" spans="1:11" x14ac:dyDescent="0.2">
      <c r="A2898" s="11">
        <v>43614</v>
      </c>
      <c r="B2898" s="12">
        <v>7185.2998049999997</v>
      </c>
      <c r="C2898" s="4">
        <f t="shared" si="423"/>
        <v>-1.1581485328466968E-2</v>
      </c>
      <c r="D2898" s="4">
        <f t="shared" si="422"/>
        <v>1.4509140916531771E-7</v>
      </c>
      <c r="E2898" s="13">
        <f t="shared" si="424"/>
        <v>7.0616927628594668E-5</v>
      </c>
      <c r="F2898" s="4">
        <f t="shared" si="425"/>
        <v>-1.1581630419876133E-2</v>
      </c>
      <c r="G2898" s="6">
        <f t="shared" si="426"/>
        <v>-1.3782096702400524</v>
      </c>
      <c r="H2898" s="8">
        <f t="shared" si="427"/>
        <v>1</v>
      </c>
      <c r="I2898" s="6">
        <f t="shared" si="428"/>
        <v>2.9104508562709559</v>
      </c>
      <c r="J2898" s="15">
        <f t="shared" si="429"/>
        <v>43614</v>
      </c>
      <c r="K2898" s="7">
        <f t="shared" si="430"/>
        <v>13.366406656253748</v>
      </c>
    </row>
    <row r="2899" spans="1:11" x14ac:dyDescent="0.2">
      <c r="A2899" s="11">
        <v>43615</v>
      </c>
      <c r="B2899" s="12">
        <v>7218.2001950000003</v>
      </c>
      <c r="C2899" s="4">
        <f t="shared" si="423"/>
        <v>4.5683961842483941E-3</v>
      </c>
      <c r="D2899" s="4">
        <f t="shared" si="422"/>
        <v>1.4509140916531771E-7</v>
      </c>
      <c r="E2899" s="13">
        <f t="shared" si="424"/>
        <v>8.9926509637778843E-5</v>
      </c>
      <c r="F2899" s="4">
        <f t="shared" si="425"/>
        <v>4.5682510928392291E-3</v>
      </c>
      <c r="G2899" s="6">
        <f t="shared" si="426"/>
        <v>0.48173266777698726</v>
      </c>
      <c r="H2899" s="8">
        <f t="shared" si="427"/>
        <v>0</v>
      </c>
      <c r="I2899" s="6">
        <f t="shared" si="428"/>
        <v>3.6232871755838678</v>
      </c>
      <c r="J2899" s="15">
        <f t="shared" si="429"/>
        <v>43615</v>
      </c>
      <c r="K2899" s="7">
        <f t="shared" si="430"/>
        <v>15.08356951731189</v>
      </c>
    </row>
    <row r="2900" spans="1:11" x14ac:dyDescent="0.2">
      <c r="A2900" s="11">
        <v>43616</v>
      </c>
      <c r="B2900" s="12">
        <v>7161.7001950000003</v>
      </c>
      <c r="C2900" s="4">
        <f t="shared" si="423"/>
        <v>-7.8582311720374557E-3</v>
      </c>
      <c r="D2900" s="4">
        <f t="shared" si="422"/>
        <v>1.4509140916531771E-7</v>
      </c>
      <c r="E2900" s="13">
        <f t="shared" si="424"/>
        <v>8.2055310827612929E-5</v>
      </c>
      <c r="F2900" s="4">
        <f t="shared" si="425"/>
        <v>-7.8583762634466207E-3</v>
      </c>
      <c r="G2900" s="6">
        <f t="shared" si="426"/>
        <v>-0.86751995179282249</v>
      </c>
      <c r="H2900" s="8">
        <f t="shared" si="427"/>
        <v>1</v>
      </c>
      <c r="I2900" s="6">
        <f t="shared" si="428"/>
        <v>3.4088245413160019</v>
      </c>
      <c r="J2900" s="15">
        <f t="shared" si="429"/>
        <v>43616</v>
      </c>
      <c r="K2900" s="7">
        <f t="shared" si="430"/>
        <v>14.408328716192614</v>
      </c>
    </row>
    <row r="2901" spans="1:11" x14ac:dyDescent="0.2">
      <c r="A2901" s="11">
        <v>43619</v>
      </c>
      <c r="B2901" s="12">
        <v>7184.7998049999997</v>
      </c>
      <c r="C2901" s="4">
        <f t="shared" si="423"/>
        <v>3.2202460477299679E-3</v>
      </c>
      <c r="D2901" s="4">
        <f t="shared" ref="D2901:D2964" si="431">D2900</f>
        <v>1.4509140916531771E-7</v>
      </c>
      <c r="E2901" s="13">
        <f t="shared" si="424"/>
        <v>8.6580310535320671E-5</v>
      </c>
      <c r="F2901" s="4">
        <f t="shared" si="425"/>
        <v>3.2201009563208025E-3</v>
      </c>
      <c r="G2901" s="6">
        <f t="shared" si="426"/>
        <v>0.34606678497637056</v>
      </c>
      <c r="H2901" s="8">
        <f t="shared" si="427"/>
        <v>0</v>
      </c>
      <c r="I2901" s="6">
        <f t="shared" si="428"/>
        <v>3.6983994215985523</v>
      </c>
      <c r="J2901" s="15">
        <f t="shared" si="429"/>
        <v>43619</v>
      </c>
      <c r="K2901" s="7">
        <f t="shared" si="430"/>
        <v>14.800276539793481</v>
      </c>
    </row>
    <row r="2902" spans="1:11" x14ac:dyDescent="0.2">
      <c r="A2902" s="11">
        <v>43620</v>
      </c>
      <c r="B2902" s="12">
        <v>7214.2998049999997</v>
      </c>
      <c r="C2902" s="4">
        <f t="shared" si="423"/>
        <v>4.097484158437829E-3</v>
      </c>
      <c r="D2902" s="4">
        <f t="shared" si="431"/>
        <v>1.4509140916531771E-7</v>
      </c>
      <c r="E2902" s="13">
        <f t="shared" si="424"/>
        <v>7.909528914743294E-5</v>
      </c>
      <c r="F2902" s="4">
        <f t="shared" si="425"/>
        <v>4.0973390670286641E-3</v>
      </c>
      <c r="G2902" s="6">
        <f t="shared" si="426"/>
        <v>0.46070889313499697</v>
      </c>
      <c r="H2902" s="8">
        <f t="shared" si="427"/>
        <v>0</v>
      </c>
      <c r="I2902" s="6">
        <f t="shared" si="428"/>
        <v>3.6973637449996994</v>
      </c>
      <c r="J2902" s="15">
        <f t="shared" si="429"/>
        <v>43620</v>
      </c>
      <c r="K2902" s="7">
        <f t="shared" si="430"/>
        <v>14.146062404181786</v>
      </c>
    </row>
    <row r="2903" spans="1:11" x14ac:dyDescent="0.2">
      <c r="A2903" s="11">
        <v>43621</v>
      </c>
      <c r="B2903" s="12">
        <v>7220.2001950000003</v>
      </c>
      <c r="C2903" s="4">
        <f t="shared" si="423"/>
        <v>8.1753996725053655E-4</v>
      </c>
      <c r="D2903" s="4">
        <f t="shared" si="431"/>
        <v>1.4509140916531771E-7</v>
      </c>
      <c r="E2903" s="13">
        <f t="shared" si="424"/>
        <v>7.2474097488968095E-5</v>
      </c>
      <c r="F2903" s="4">
        <f t="shared" si="425"/>
        <v>8.1739487584137126E-4</v>
      </c>
      <c r="G2903" s="6">
        <f t="shared" si="426"/>
        <v>9.6015313200827498E-2</v>
      </c>
      <c r="H2903" s="8">
        <f t="shared" si="427"/>
        <v>0</v>
      </c>
      <c r="I2903" s="6">
        <f t="shared" si="428"/>
        <v>3.8425926645888802</v>
      </c>
      <c r="J2903" s="15">
        <f t="shared" si="429"/>
        <v>43621</v>
      </c>
      <c r="K2903" s="7">
        <f t="shared" si="430"/>
        <v>13.541029009905017</v>
      </c>
    </row>
    <row r="2904" spans="1:11" x14ac:dyDescent="0.2">
      <c r="A2904" s="11">
        <v>43622</v>
      </c>
      <c r="B2904" s="12">
        <v>7259.8999020000001</v>
      </c>
      <c r="C2904" s="4">
        <f t="shared" si="423"/>
        <v>5.4833607786883799E-3</v>
      </c>
      <c r="D2904" s="4">
        <f t="shared" si="431"/>
        <v>1.4509140916531771E-7</v>
      </c>
      <c r="E2904" s="13">
        <f t="shared" si="424"/>
        <v>6.6617042885347769E-5</v>
      </c>
      <c r="F2904" s="4">
        <f t="shared" si="425"/>
        <v>5.4832156872792149E-3</v>
      </c>
      <c r="G2904" s="6">
        <f t="shared" si="426"/>
        <v>0.67180410666888057</v>
      </c>
      <c r="H2904" s="8">
        <f t="shared" si="427"/>
        <v>0</v>
      </c>
      <c r="I2904" s="6">
        <f t="shared" si="428"/>
        <v>3.6636761449143131</v>
      </c>
      <c r="J2904" s="15">
        <f t="shared" si="429"/>
        <v>43622</v>
      </c>
      <c r="K2904" s="7">
        <f t="shared" si="430"/>
        <v>12.982338714574112</v>
      </c>
    </row>
    <row r="2905" spans="1:11" x14ac:dyDescent="0.2">
      <c r="A2905" s="11">
        <v>43623</v>
      </c>
      <c r="B2905" s="12">
        <v>7331.8999020000001</v>
      </c>
      <c r="C2905" s="4">
        <f t="shared" si="423"/>
        <v>9.8686365364245542E-3</v>
      </c>
      <c r="D2905" s="4">
        <f t="shared" si="431"/>
        <v>1.4509140916531771E-7</v>
      </c>
      <c r="E2905" s="13">
        <f t="shared" si="424"/>
        <v>6.1435937972619141E-5</v>
      </c>
      <c r="F2905" s="4">
        <f t="shared" si="425"/>
        <v>9.8684914450153892E-3</v>
      </c>
      <c r="G2905" s="6">
        <f t="shared" si="426"/>
        <v>1.2590399836897517</v>
      </c>
      <c r="H2905" s="8">
        <f t="shared" si="427"/>
        <v>0</v>
      </c>
      <c r="I2905" s="6">
        <f t="shared" si="428"/>
        <v>3.1372284190492667</v>
      </c>
      <c r="J2905" s="15">
        <f t="shared" si="429"/>
        <v>43623</v>
      </c>
      <c r="K2905" s="7">
        <f t="shared" si="430"/>
        <v>12.467274083404376</v>
      </c>
    </row>
    <row r="2906" spans="1:11" x14ac:dyDescent="0.2">
      <c r="A2906" s="11">
        <v>43626</v>
      </c>
      <c r="B2906" s="12">
        <v>7375.5</v>
      </c>
      <c r="C2906" s="4">
        <f t="shared" si="423"/>
        <v>5.929018863193105E-3</v>
      </c>
      <c r="D2906" s="4">
        <f t="shared" si="431"/>
        <v>1.4509140916531771E-7</v>
      </c>
      <c r="E2906" s="13">
        <f t="shared" si="424"/>
        <v>5.6852772895054683E-5</v>
      </c>
      <c r="F2906" s="4">
        <f t="shared" si="425"/>
        <v>5.92887377178394E-3</v>
      </c>
      <c r="G2906" s="6">
        <f t="shared" si="426"/>
        <v>0.78631467028782243</v>
      </c>
      <c r="H2906" s="8">
        <f t="shared" si="427"/>
        <v>0</v>
      </c>
      <c r="I2906" s="6">
        <f t="shared" si="428"/>
        <v>3.6594388680997123</v>
      </c>
      <c r="J2906" s="15">
        <f t="shared" si="429"/>
        <v>43626</v>
      </c>
      <c r="K2906" s="7">
        <f t="shared" si="430"/>
        <v>11.993227898463713</v>
      </c>
    </row>
    <row r="2907" spans="1:11" x14ac:dyDescent="0.2">
      <c r="A2907" s="11">
        <v>43627</v>
      </c>
      <c r="B2907" s="12">
        <v>7398.5</v>
      </c>
      <c r="C2907" s="4">
        <f t="shared" si="423"/>
        <v>3.1135804224851479E-3</v>
      </c>
      <c r="D2907" s="4">
        <f t="shared" si="431"/>
        <v>1.4509140916531771E-7</v>
      </c>
      <c r="E2907" s="13">
        <f t="shared" si="424"/>
        <v>5.2798540741484215E-5</v>
      </c>
      <c r="F2907" s="4">
        <f t="shared" si="425"/>
        <v>3.1134353310759825E-3</v>
      </c>
      <c r="G2907" s="6">
        <f t="shared" si="426"/>
        <v>0.42847835664253603</v>
      </c>
      <c r="H2907" s="8">
        <f t="shared" si="427"/>
        <v>0</v>
      </c>
      <c r="I2907" s="6">
        <f t="shared" si="428"/>
        <v>3.9137781182927189</v>
      </c>
      <c r="J2907" s="15">
        <f t="shared" si="429"/>
        <v>43627</v>
      </c>
      <c r="K2907" s="7">
        <f t="shared" si="430"/>
        <v>11.557694756133467</v>
      </c>
    </row>
    <row r="2908" spans="1:11" x14ac:dyDescent="0.2">
      <c r="A2908" s="11">
        <v>43628</v>
      </c>
      <c r="B2908" s="12">
        <v>7367.6000979999999</v>
      </c>
      <c r="C2908" s="4">
        <f t="shared" si="423"/>
        <v>-4.1852549961590201E-3</v>
      </c>
      <c r="D2908" s="4">
        <f t="shared" si="431"/>
        <v>1.4509140916531771E-7</v>
      </c>
      <c r="E2908" s="13">
        <f t="shared" si="424"/>
        <v>4.9212198535416571E-5</v>
      </c>
      <c r="F2908" s="4">
        <f t="shared" si="425"/>
        <v>-4.1854000875681851E-3</v>
      </c>
      <c r="G2908" s="6">
        <f t="shared" si="426"/>
        <v>-0.59662382952047788</v>
      </c>
      <c r="H2908" s="8">
        <f t="shared" si="427"/>
        <v>1</v>
      </c>
      <c r="I2908" s="6">
        <f t="shared" si="428"/>
        <v>3.8627659835623716</v>
      </c>
      <c r="J2908" s="15">
        <f t="shared" si="429"/>
        <v>43628</v>
      </c>
      <c r="K2908" s="7">
        <f t="shared" si="430"/>
        <v>11.158264304747577</v>
      </c>
    </row>
    <row r="2909" spans="1:11" x14ac:dyDescent="0.2">
      <c r="A2909" s="11">
        <v>43629</v>
      </c>
      <c r="B2909" s="12">
        <v>7368.6000979999999</v>
      </c>
      <c r="C2909" s="4">
        <f t="shared" si="423"/>
        <v>1.3572019764037437E-4</v>
      </c>
      <c r="D2909" s="4">
        <f t="shared" si="431"/>
        <v>1.4509140916531771E-7</v>
      </c>
      <c r="E2909" s="13">
        <f t="shared" si="424"/>
        <v>4.929845443306968E-5</v>
      </c>
      <c r="F2909" s="4">
        <f t="shared" si="425"/>
        <v>1.3557510623120905E-4</v>
      </c>
      <c r="G2909" s="6">
        <f t="shared" si="426"/>
        <v>1.9309156455074649E-2</v>
      </c>
      <c r="H2909" s="8">
        <f t="shared" si="427"/>
        <v>0</v>
      </c>
      <c r="I2909" s="6">
        <f t="shared" si="428"/>
        <v>4.0396839588583511</v>
      </c>
      <c r="J2909" s="15">
        <f t="shared" si="429"/>
        <v>43629</v>
      </c>
      <c r="K2909" s="7">
        <f t="shared" si="430"/>
        <v>11.168038758692875</v>
      </c>
    </row>
    <row r="2910" spans="1:11" x14ac:dyDescent="0.2">
      <c r="A2910" s="11">
        <v>43630</v>
      </c>
      <c r="B2910" s="12">
        <v>7345.7998049999997</v>
      </c>
      <c r="C2910" s="4">
        <f t="shared" si="423"/>
        <v>-3.0990473819273406E-3</v>
      </c>
      <c r="D2910" s="4">
        <f t="shared" si="431"/>
        <v>1.4509140916531771E-7</v>
      </c>
      <c r="E2910" s="13">
        <f t="shared" si="424"/>
        <v>4.6116049430661472E-5</v>
      </c>
      <c r="F2910" s="4">
        <f t="shared" si="425"/>
        <v>-3.099192473336506E-3</v>
      </c>
      <c r="G2910" s="6">
        <f t="shared" si="426"/>
        <v>-0.45637568797118883</v>
      </c>
      <c r="H2910" s="8">
        <f t="shared" si="427"/>
        <v>1</v>
      </c>
      <c r="I2910" s="6">
        <f t="shared" si="428"/>
        <v>3.9690968448685084</v>
      </c>
      <c r="J2910" s="15">
        <f t="shared" si="429"/>
        <v>43630</v>
      </c>
      <c r="K2910" s="7">
        <f t="shared" si="430"/>
        <v>10.801555677751864</v>
      </c>
    </row>
    <row r="2911" spans="1:11" x14ac:dyDescent="0.2">
      <c r="A2911" s="11">
        <v>43633</v>
      </c>
      <c r="B2911" s="12">
        <v>7357.2998049999997</v>
      </c>
      <c r="C2911" s="4">
        <f t="shared" si="423"/>
        <v>1.5642963252785187E-3</v>
      </c>
      <c r="D2911" s="4">
        <f t="shared" si="431"/>
        <v>1.4509140916531771E-7</v>
      </c>
      <c r="E2911" s="13">
        <f t="shared" si="424"/>
        <v>4.5087687531551904E-5</v>
      </c>
      <c r="F2911" s="4">
        <f t="shared" si="425"/>
        <v>1.5641512338693533E-3</v>
      </c>
      <c r="G2911" s="6">
        <f t="shared" si="426"/>
        <v>0.23294305173260763</v>
      </c>
      <c r="H2911" s="8">
        <f t="shared" si="427"/>
        <v>0</v>
      </c>
      <c r="I2911" s="6">
        <f t="shared" si="428"/>
        <v>4.0573809103515455</v>
      </c>
      <c r="J2911" s="15">
        <f t="shared" si="429"/>
        <v>43633</v>
      </c>
      <c r="K2911" s="7">
        <f t="shared" si="430"/>
        <v>10.680442381045193</v>
      </c>
    </row>
    <row r="2912" spans="1:11" x14ac:dyDescent="0.2">
      <c r="A2912" s="11">
        <v>43634</v>
      </c>
      <c r="B2912" s="12">
        <v>7443</v>
      </c>
      <c r="C2912" s="4">
        <f t="shared" si="423"/>
        <v>1.1581002272489089E-2</v>
      </c>
      <c r="D2912" s="4">
        <f t="shared" si="431"/>
        <v>1.4509140916531771E-7</v>
      </c>
      <c r="E2912" s="13">
        <f t="shared" si="424"/>
        <v>4.2391237804981254E-5</v>
      </c>
      <c r="F2912" s="4">
        <f t="shared" si="425"/>
        <v>1.1580857181079924E-2</v>
      </c>
      <c r="G2912" s="6">
        <f t="shared" si="426"/>
        <v>1.7786998023550895</v>
      </c>
      <c r="H2912" s="8">
        <f t="shared" si="427"/>
        <v>0</v>
      </c>
      <c r="I2912" s="6">
        <f t="shared" si="428"/>
        <v>2.5334594096590379</v>
      </c>
      <c r="J2912" s="15">
        <f t="shared" si="429"/>
        <v>43634</v>
      </c>
      <c r="K2912" s="7">
        <f t="shared" si="430"/>
        <v>10.356149460422179</v>
      </c>
    </row>
    <row r="2913" spans="1:11" x14ac:dyDescent="0.2">
      <c r="A2913" s="11">
        <v>43635</v>
      </c>
      <c r="B2913" s="12">
        <v>7403.5</v>
      </c>
      <c r="C2913" s="4">
        <f t="shared" si="423"/>
        <v>-5.3211320111370914E-3</v>
      </c>
      <c r="D2913" s="4">
        <f t="shared" si="431"/>
        <v>1.4509140916531771E-7</v>
      </c>
      <c r="E2913" s="13">
        <f t="shared" si="424"/>
        <v>4.0005979365248493E-5</v>
      </c>
      <c r="F2913" s="4">
        <f t="shared" si="425"/>
        <v>-5.3212771025462563E-3</v>
      </c>
      <c r="G2913" s="6">
        <f t="shared" si="426"/>
        <v>-0.84130490673059111</v>
      </c>
      <c r="H2913" s="8">
        <f t="shared" si="427"/>
        <v>1</v>
      </c>
      <c r="I2913" s="6">
        <f t="shared" si="428"/>
        <v>3.7904053091962262</v>
      </c>
      <c r="J2913" s="15">
        <f t="shared" si="429"/>
        <v>43635</v>
      </c>
      <c r="K2913" s="7">
        <f t="shared" si="430"/>
        <v>10.060572935677108</v>
      </c>
    </row>
    <row r="2914" spans="1:11" x14ac:dyDescent="0.2">
      <c r="A2914" s="11">
        <v>43636</v>
      </c>
      <c r="B2914" s="12">
        <v>7424.3999020000001</v>
      </c>
      <c r="C2914" s="4">
        <f t="shared" si="423"/>
        <v>2.8189987764500424E-3</v>
      </c>
      <c r="D2914" s="4">
        <f t="shared" si="431"/>
        <v>1.4509140916531771E-7</v>
      </c>
      <c r="E2914" s="13">
        <f t="shared" si="424"/>
        <v>4.316347973284574E-5</v>
      </c>
      <c r="F2914" s="4">
        <f t="shared" si="425"/>
        <v>2.818853685040877E-3</v>
      </c>
      <c r="G2914" s="6">
        <f t="shared" si="426"/>
        <v>0.4290563258695928</v>
      </c>
      <c r="H2914" s="8">
        <f t="shared" si="427"/>
        <v>0</v>
      </c>
      <c r="I2914" s="6">
        <f t="shared" si="428"/>
        <v>4.0142746998114607</v>
      </c>
      <c r="J2914" s="15">
        <f t="shared" si="429"/>
        <v>43636</v>
      </c>
      <c r="K2914" s="7">
        <f t="shared" si="430"/>
        <v>10.450052809632099</v>
      </c>
    </row>
    <row r="2915" spans="1:11" x14ac:dyDescent="0.2">
      <c r="A2915" s="11">
        <v>43637</v>
      </c>
      <c r="B2915" s="12">
        <v>7407.5</v>
      </c>
      <c r="C2915" s="4">
        <f t="shared" si="423"/>
        <v>-2.2788596775031684E-3</v>
      </c>
      <c r="D2915" s="4">
        <f t="shared" si="431"/>
        <v>1.4509140916531771E-7</v>
      </c>
      <c r="E2915" s="13">
        <f t="shared" si="424"/>
        <v>4.0689098563727644E-5</v>
      </c>
      <c r="F2915" s="4">
        <f t="shared" si="425"/>
        <v>-2.2790047689123338E-3</v>
      </c>
      <c r="G2915" s="6">
        <f t="shared" si="426"/>
        <v>-0.35727793838988364</v>
      </c>
      <c r="H2915" s="8">
        <f t="shared" si="427"/>
        <v>1</v>
      </c>
      <c r="I2915" s="6">
        <f t="shared" si="428"/>
        <v>4.0720128791405736</v>
      </c>
      <c r="J2915" s="15">
        <f t="shared" si="429"/>
        <v>43637</v>
      </c>
      <c r="K2915" s="7">
        <f t="shared" si="430"/>
        <v>10.146103654419806</v>
      </c>
    </row>
    <row r="2916" spans="1:11" x14ac:dyDescent="0.2">
      <c r="A2916" s="11">
        <v>43640</v>
      </c>
      <c r="B2916" s="12">
        <v>7416.7001950000003</v>
      </c>
      <c r="C2916" s="4">
        <f t="shared" si="423"/>
        <v>1.2412401424953265E-3</v>
      </c>
      <c r="D2916" s="4">
        <f t="shared" si="431"/>
        <v>1.4509140916531771E-7</v>
      </c>
      <c r="E2916" s="13">
        <f t="shared" si="424"/>
        <v>3.9466468442739485E-5</v>
      </c>
      <c r="F2916" s="4">
        <f t="shared" si="425"/>
        <v>1.2410950510861611E-3</v>
      </c>
      <c r="G2916" s="6">
        <f t="shared" si="426"/>
        <v>0.19755631224731954</v>
      </c>
      <c r="H2916" s="8">
        <f t="shared" si="427"/>
        <v>0</v>
      </c>
      <c r="I2916" s="6">
        <f t="shared" si="428"/>
        <v>4.1315767919213533</v>
      </c>
      <c r="J2916" s="15">
        <f t="shared" si="429"/>
        <v>43640</v>
      </c>
      <c r="K2916" s="7">
        <f t="shared" si="430"/>
        <v>9.9925054495922545</v>
      </c>
    </row>
    <row r="2917" spans="1:11" x14ac:dyDescent="0.2">
      <c r="A2917" s="11">
        <v>43641</v>
      </c>
      <c r="B2917" s="12">
        <v>7422.3999020000001</v>
      </c>
      <c r="C2917" s="4">
        <f t="shared" si="423"/>
        <v>7.6820120398696755E-4</v>
      </c>
      <c r="D2917" s="4">
        <f t="shared" si="431"/>
        <v>1.4509140916531771E-7</v>
      </c>
      <c r="E2917" s="13">
        <f t="shared" si="424"/>
        <v>3.7418751152975662E-5</v>
      </c>
      <c r="F2917" s="4">
        <f t="shared" si="425"/>
        <v>7.6805611257780226E-4</v>
      </c>
      <c r="G2917" s="6">
        <f t="shared" si="426"/>
        <v>0.12555913219570242</v>
      </c>
      <c r="H2917" s="8">
        <f t="shared" si="427"/>
        <v>0</v>
      </c>
      <c r="I2917" s="6">
        <f t="shared" si="428"/>
        <v>4.1698482246864446</v>
      </c>
      <c r="J2917" s="15">
        <f t="shared" si="429"/>
        <v>43641</v>
      </c>
      <c r="K2917" s="7">
        <f t="shared" si="430"/>
        <v>9.729822219189229</v>
      </c>
    </row>
    <row r="2918" spans="1:11" x14ac:dyDescent="0.2">
      <c r="A2918" s="11">
        <v>43642</v>
      </c>
      <c r="B2918" s="12">
        <v>7416.3999020000001</v>
      </c>
      <c r="C2918" s="4">
        <f t="shared" si="423"/>
        <v>-8.0869078446262109E-4</v>
      </c>
      <c r="D2918" s="4">
        <f t="shared" si="431"/>
        <v>1.4509140916531771E-7</v>
      </c>
      <c r="E2918" s="13">
        <f t="shared" si="424"/>
        <v>3.5607356377294916E-5</v>
      </c>
      <c r="F2918" s="4">
        <f t="shared" si="425"/>
        <v>-8.0883587587178638E-4</v>
      </c>
      <c r="G2918" s="6">
        <f t="shared" si="426"/>
        <v>-0.13554719679131044</v>
      </c>
      <c r="H2918" s="8">
        <f t="shared" si="427"/>
        <v>1</v>
      </c>
      <c r="I2918" s="6">
        <f t="shared" si="428"/>
        <v>4.1933540963371865</v>
      </c>
      <c r="J2918" s="15">
        <f t="shared" si="429"/>
        <v>43642</v>
      </c>
      <c r="K2918" s="7">
        <f t="shared" si="430"/>
        <v>9.4913967167406987</v>
      </c>
    </row>
    <row r="2919" spans="1:11" x14ac:dyDescent="0.2">
      <c r="A2919" s="11">
        <v>43643</v>
      </c>
      <c r="B2919" s="12">
        <v>7402.2998049999997</v>
      </c>
      <c r="C2919" s="4">
        <f t="shared" si="423"/>
        <v>-1.9030146415059952E-3</v>
      </c>
      <c r="D2919" s="4">
        <f t="shared" si="431"/>
        <v>1.4509140916531771E-7</v>
      </c>
      <c r="E2919" s="13">
        <f t="shared" si="424"/>
        <v>3.4126711077282286E-5</v>
      </c>
      <c r="F2919" s="4">
        <f t="shared" si="425"/>
        <v>-1.9031597329151606E-3</v>
      </c>
      <c r="G2919" s="6">
        <f t="shared" si="426"/>
        <v>-0.32578270314250801</v>
      </c>
      <c r="H2919" s="8">
        <f t="shared" si="427"/>
        <v>1</v>
      </c>
      <c r="I2919" s="6">
        <f t="shared" si="428"/>
        <v>4.1707093640905928</v>
      </c>
      <c r="J2919" s="15">
        <f t="shared" si="429"/>
        <v>43643</v>
      </c>
      <c r="K2919" s="7">
        <f t="shared" si="430"/>
        <v>9.2919631416361206</v>
      </c>
    </row>
    <row r="2920" spans="1:11" x14ac:dyDescent="0.2">
      <c r="A2920" s="11">
        <v>43644</v>
      </c>
      <c r="B2920" s="12">
        <v>7425.6000979999999</v>
      </c>
      <c r="C2920" s="4">
        <f t="shared" si="423"/>
        <v>3.1427663162640657E-3</v>
      </c>
      <c r="D2920" s="4">
        <f t="shared" si="431"/>
        <v>1.4509140916531771E-7</v>
      </c>
      <c r="E2920" s="13">
        <f t="shared" si="424"/>
        <v>3.3369028977608662E-5</v>
      </c>
      <c r="F2920" s="4">
        <f t="shared" si="425"/>
        <v>3.1426212248549003E-3</v>
      </c>
      <c r="G2920" s="6">
        <f t="shared" si="426"/>
        <v>0.5440267502008943</v>
      </c>
      <c r="H2920" s="8">
        <f t="shared" si="427"/>
        <v>0</v>
      </c>
      <c r="I2920" s="6">
        <f t="shared" si="428"/>
        <v>4.0870200964720427</v>
      </c>
      <c r="J2920" s="15">
        <f t="shared" si="429"/>
        <v>43644</v>
      </c>
      <c r="K2920" s="7">
        <f t="shared" si="430"/>
        <v>9.1882339605252721</v>
      </c>
    </row>
    <row r="2921" spans="1:11" x14ac:dyDescent="0.2">
      <c r="A2921" s="11">
        <v>43647</v>
      </c>
      <c r="B2921" s="12">
        <v>7497.5</v>
      </c>
      <c r="C2921" s="4">
        <f t="shared" si="423"/>
        <v>9.6361289386661646E-3</v>
      </c>
      <c r="D2921" s="4">
        <f t="shared" si="431"/>
        <v>1.4509140916531771E-7</v>
      </c>
      <c r="E2921" s="13">
        <f t="shared" si="424"/>
        <v>3.2025003662841683E-5</v>
      </c>
      <c r="F2921" s="4">
        <f t="shared" si="425"/>
        <v>9.6359838472569997E-3</v>
      </c>
      <c r="G2921" s="6">
        <f t="shared" si="426"/>
        <v>1.7027522752875965</v>
      </c>
      <c r="H2921" s="8">
        <f t="shared" si="427"/>
        <v>0</v>
      </c>
      <c r="I2921" s="6">
        <f t="shared" si="428"/>
        <v>2.8058756092003012</v>
      </c>
      <c r="J2921" s="15">
        <f t="shared" si="429"/>
        <v>43647</v>
      </c>
      <c r="K2921" s="7">
        <f t="shared" si="430"/>
        <v>9.0012920887497856</v>
      </c>
    </row>
    <row r="2922" spans="1:11" x14ac:dyDescent="0.2">
      <c r="A2922" s="11">
        <v>43648</v>
      </c>
      <c r="B2922" s="12">
        <v>7559.2001950000003</v>
      </c>
      <c r="C2922" s="4">
        <f t="shared" si="423"/>
        <v>8.1957586416323974E-3</v>
      </c>
      <c r="D2922" s="4">
        <f t="shared" si="431"/>
        <v>1.4509140916531771E-7</v>
      </c>
      <c r="E2922" s="13">
        <f t="shared" si="424"/>
        <v>3.0836089330906551E-5</v>
      </c>
      <c r="F2922" s="4">
        <f t="shared" si="425"/>
        <v>8.1956135502232325E-3</v>
      </c>
      <c r="G2922" s="6">
        <f t="shared" si="426"/>
        <v>1.4758826394696061</v>
      </c>
      <c r="H2922" s="8">
        <f t="shared" si="427"/>
        <v>0</v>
      </c>
      <c r="I2922" s="6">
        <f t="shared" si="428"/>
        <v>3.1853590952531481</v>
      </c>
      <c r="J2922" s="15">
        <f t="shared" si="429"/>
        <v>43648</v>
      </c>
      <c r="K2922" s="7">
        <f t="shared" si="430"/>
        <v>8.8326273558434227</v>
      </c>
    </row>
    <row r="2923" spans="1:11" x14ac:dyDescent="0.2">
      <c r="A2923" s="11">
        <v>43649</v>
      </c>
      <c r="B2923" s="12">
        <v>7609.2998049999997</v>
      </c>
      <c r="C2923" s="4">
        <f t="shared" si="423"/>
        <v>6.6057675023153076E-3</v>
      </c>
      <c r="D2923" s="4">
        <f t="shared" si="431"/>
        <v>1.4509140916531771E-7</v>
      </c>
      <c r="E2923" s="13">
        <f t="shared" si="424"/>
        <v>2.9784384967045053E-5</v>
      </c>
      <c r="F2923" s="4">
        <f t="shared" si="425"/>
        <v>6.6056224109061427E-3</v>
      </c>
      <c r="G2923" s="6">
        <f t="shared" si="426"/>
        <v>1.2103735560077675</v>
      </c>
      <c r="H2923" s="8">
        <f t="shared" si="427"/>
        <v>0</v>
      </c>
      <c r="I2923" s="6">
        <f t="shared" si="428"/>
        <v>3.5593225423440904</v>
      </c>
      <c r="J2923" s="15">
        <f t="shared" si="429"/>
        <v>43649</v>
      </c>
      <c r="K2923" s="7">
        <f t="shared" si="430"/>
        <v>8.6806966291089793</v>
      </c>
    </row>
    <row r="2924" spans="1:11" x14ac:dyDescent="0.2">
      <c r="A2924" s="11">
        <v>43650</v>
      </c>
      <c r="B2924" s="12">
        <v>7603.6000979999999</v>
      </c>
      <c r="C2924" s="4">
        <f t="shared" si="423"/>
        <v>-7.4932554648163307E-4</v>
      </c>
      <c r="D2924" s="4">
        <f t="shared" si="431"/>
        <v>1.4509140916531771E-7</v>
      </c>
      <c r="E2924" s="13">
        <f t="shared" si="424"/>
        <v>2.8854055472938433E-5</v>
      </c>
      <c r="F2924" s="4">
        <f t="shared" si="425"/>
        <v>-7.4947063789079836E-4</v>
      </c>
      <c r="G2924" s="6">
        <f t="shared" si="426"/>
        <v>-0.13952473036463151</v>
      </c>
      <c r="H2924" s="8">
        <f t="shared" si="427"/>
        <v>1</v>
      </c>
      <c r="I2924" s="6">
        <f t="shared" si="428"/>
        <v>4.297957893555469</v>
      </c>
      <c r="J2924" s="15">
        <f t="shared" si="429"/>
        <v>43650</v>
      </c>
      <c r="K2924" s="7">
        <f t="shared" si="430"/>
        <v>8.5440482411169842</v>
      </c>
    </row>
    <row r="2925" spans="1:11" x14ac:dyDescent="0.2">
      <c r="A2925" s="11">
        <v>43651</v>
      </c>
      <c r="B2925" s="12">
        <v>7553.1000979999999</v>
      </c>
      <c r="C2925" s="4">
        <f t="shared" ref="C2925:C2988" si="432">LN(B2925/B2924)</f>
        <v>-6.6637442477462732E-3</v>
      </c>
      <c r="D2925" s="4">
        <f t="shared" si="431"/>
        <v>1.4509140916531771E-7</v>
      </c>
      <c r="E2925" s="13">
        <f t="shared" ref="E2925:E2988" si="433">$G$6+(($G$7+$G$8*H2924)*F2924*F2924)+($G$9*E2924)</f>
        <v>2.813558463426204E-5</v>
      </c>
      <c r="F2925" s="4">
        <f t="shared" ref="F2925:F2988" si="434">C2925-D2925</f>
        <v>-6.6638893391554382E-3</v>
      </c>
      <c r="G2925" s="6">
        <f t="shared" ref="G2925:G2988" si="435">F2925/SQRT(E2925)</f>
        <v>-1.2563186433676683</v>
      </c>
      <c r="H2925" s="8">
        <f t="shared" ref="H2925:H2988" si="436">IF(G2925&lt;0,1,0)</f>
        <v>1</v>
      </c>
      <c r="I2925" s="6">
        <f t="shared" ref="I2925:I2988" si="437">-0.5*LN(2*PI())-0.5*LN(E2925)-0.5*G2925*G2925</f>
        <v>3.5311309128023618</v>
      </c>
      <c r="J2925" s="15">
        <f t="shared" ref="J2925:J2988" si="438">A2925</f>
        <v>43651</v>
      </c>
      <c r="K2925" s="7">
        <f t="shared" ref="K2925:K2988" si="439">100*SQRT($B$12*E2925)</f>
        <v>8.4370035631545726</v>
      </c>
    </row>
    <row r="2926" spans="1:11" x14ac:dyDescent="0.2">
      <c r="A2926" s="11">
        <v>43654</v>
      </c>
      <c r="B2926" s="12">
        <v>7549.2998049999997</v>
      </c>
      <c r="C2926" s="4">
        <f t="shared" si="432"/>
        <v>-5.0327009013405701E-4</v>
      </c>
      <c r="D2926" s="4">
        <f t="shared" si="431"/>
        <v>1.4509140916531771E-7</v>
      </c>
      <c r="E2926" s="13">
        <f t="shared" si="433"/>
        <v>3.5656429070120307E-5</v>
      </c>
      <c r="F2926" s="4">
        <f t="shared" si="434"/>
        <v>-5.034151815432223E-4</v>
      </c>
      <c r="G2926" s="6">
        <f t="shared" si="435"/>
        <v>-8.4305786606537106E-2</v>
      </c>
      <c r="H2926" s="8">
        <f t="shared" si="436"/>
        <v>1</v>
      </c>
      <c r="I2926" s="6">
        <f t="shared" si="437"/>
        <v>4.1982982783627607</v>
      </c>
      <c r="J2926" s="15">
        <f t="shared" si="438"/>
        <v>43654</v>
      </c>
      <c r="K2926" s="7">
        <f t="shared" si="439"/>
        <v>9.497934804335328</v>
      </c>
    </row>
    <row r="2927" spans="1:11" x14ac:dyDescent="0.2">
      <c r="A2927" s="11">
        <v>43655</v>
      </c>
      <c r="B2927" s="12">
        <v>7536.5</v>
      </c>
      <c r="C2927" s="4">
        <f t="shared" si="432"/>
        <v>-1.6969346321658088E-3</v>
      </c>
      <c r="D2927" s="4">
        <f t="shared" si="431"/>
        <v>1.4509140916531771E-7</v>
      </c>
      <c r="E2927" s="13">
        <f t="shared" si="433"/>
        <v>3.4095563703478465E-5</v>
      </c>
      <c r="F2927" s="4">
        <f t="shared" si="434"/>
        <v>-1.6970797235749742E-3</v>
      </c>
      <c r="G2927" s="6">
        <f t="shared" si="435"/>
        <v>-0.29063860951347414</v>
      </c>
      <c r="H2927" s="8">
        <f t="shared" si="436"/>
        <v>1</v>
      </c>
      <c r="I2927" s="6">
        <f t="shared" si="437"/>
        <v>4.1819977055305113</v>
      </c>
      <c r="J2927" s="15">
        <f t="shared" si="438"/>
        <v>43655</v>
      </c>
      <c r="K2927" s="7">
        <f t="shared" si="439"/>
        <v>9.2877217965333418</v>
      </c>
    </row>
    <row r="2928" spans="1:11" x14ac:dyDescent="0.2">
      <c r="A2928" s="11">
        <v>43656</v>
      </c>
      <c r="B2928" s="12">
        <v>7530.7001950000003</v>
      </c>
      <c r="C2928" s="4">
        <f t="shared" si="432"/>
        <v>-7.6985839590521996E-4</v>
      </c>
      <c r="D2928" s="4">
        <f t="shared" si="431"/>
        <v>1.4509140916531771E-7</v>
      </c>
      <c r="E2928" s="13">
        <f t="shared" si="433"/>
        <v>3.3203457368238721E-5</v>
      </c>
      <c r="F2928" s="4">
        <f t="shared" si="434"/>
        <v>-7.7000348731438525E-4</v>
      </c>
      <c r="G2928" s="6">
        <f t="shared" si="435"/>
        <v>-0.13362909839811749</v>
      </c>
      <c r="H2928" s="8">
        <f t="shared" si="436"/>
        <v>1</v>
      </c>
      <c r="I2928" s="6">
        <f t="shared" si="437"/>
        <v>4.2285613737590921</v>
      </c>
      <c r="J2928" s="15">
        <f t="shared" si="438"/>
        <v>43656</v>
      </c>
      <c r="K2928" s="7">
        <f t="shared" si="439"/>
        <v>9.1654103640613904</v>
      </c>
    </row>
    <row r="2929" spans="1:11" x14ac:dyDescent="0.2">
      <c r="A2929" s="11">
        <v>43657</v>
      </c>
      <c r="B2929" s="12">
        <v>7509.7998049999997</v>
      </c>
      <c r="C2929" s="4">
        <f t="shared" si="432"/>
        <v>-2.7792165756406525E-3</v>
      </c>
      <c r="D2929" s="4">
        <f t="shared" si="431"/>
        <v>1.4509140916531771E-7</v>
      </c>
      <c r="E2929" s="13">
        <f t="shared" si="433"/>
        <v>3.1988835514454571E-5</v>
      </c>
      <c r="F2929" s="4">
        <f t="shared" si="434"/>
        <v>-2.7793616670498179E-3</v>
      </c>
      <c r="G2929" s="6">
        <f t="shared" si="435"/>
        <v>-0.49141210244041533</v>
      </c>
      <c r="H2929" s="8">
        <f t="shared" si="436"/>
        <v>1</v>
      </c>
      <c r="I2929" s="6">
        <f t="shared" si="437"/>
        <v>4.1353803426899631</v>
      </c>
      <c r="J2929" s="15">
        <f t="shared" si="438"/>
        <v>43657</v>
      </c>
      <c r="K2929" s="7">
        <f t="shared" si="439"/>
        <v>8.9962077483554186</v>
      </c>
    </row>
    <row r="2930" spans="1:11" x14ac:dyDescent="0.2">
      <c r="A2930" s="11">
        <v>43658</v>
      </c>
      <c r="B2930" s="12">
        <v>7506</v>
      </c>
      <c r="C2930" s="4">
        <f t="shared" si="432"/>
        <v>-5.0610758407186433E-4</v>
      </c>
      <c r="D2930" s="4">
        <f t="shared" si="431"/>
        <v>1.4509140916531771E-7</v>
      </c>
      <c r="E2930" s="13">
        <f t="shared" si="433"/>
        <v>3.2241110557094978E-5</v>
      </c>
      <c r="F2930" s="4">
        <f t="shared" si="434"/>
        <v>-5.0625267548102962E-4</v>
      </c>
      <c r="G2930" s="6">
        <f t="shared" si="435"/>
        <v>-8.9158414124054092E-2</v>
      </c>
      <c r="H2930" s="8">
        <f t="shared" si="436"/>
        <v>1</v>
      </c>
      <c r="I2930" s="6">
        <f t="shared" si="437"/>
        <v>4.2482209525703176</v>
      </c>
      <c r="J2930" s="15">
        <f t="shared" si="438"/>
        <v>43658</v>
      </c>
      <c r="K2930" s="7">
        <f t="shared" si="439"/>
        <v>9.0316116894743814</v>
      </c>
    </row>
    <row r="2931" spans="1:11" x14ac:dyDescent="0.2">
      <c r="A2931" s="11">
        <v>43661</v>
      </c>
      <c r="B2931" s="12">
        <v>7531.7001950000003</v>
      </c>
      <c r="C2931" s="4">
        <f t="shared" si="432"/>
        <v>3.4181051209905104E-3</v>
      </c>
      <c r="D2931" s="4">
        <f t="shared" si="431"/>
        <v>1.4509140916531771E-7</v>
      </c>
      <c r="E2931" s="13">
        <f t="shared" si="433"/>
        <v>3.1074932478591353E-5</v>
      </c>
      <c r="F2931" s="4">
        <f t="shared" si="434"/>
        <v>3.417960029581345E-3</v>
      </c>
      <c r="G2931" s="6">
        <f t="shared" si="435"/>
        <v>0.61314315301233768</v>
      </c>
      <c r="H2931" s="8">
        <f t="shared" si="436"/>
        <v>0</v>
      </c>
      <c r="I2931" s="6">
        <f t="shared" si="437"/>
        <v>4.082643750463828</v>
      </c>
      <c r="J2931" s="15">
        <f t="shared" si="438"/>
        <v>43661</v>
      </c>
      <c r="K2931" s="7">
        <f t="shared" si="439"/>
        <v>8.8667682484000956</v>
      </c>
    </row>
    <row r="2932" spans="1:11" x14ac:dyDescent="0.2">
      <c r="A2932" s="11">
        <v>43662</v>
      </c>
      <c r="B2932" s="12">
        <v>7577.2001950000003</v>
      </c>
      <c r="C2932" s="4">
        <f t="shared" si="432"/>
        <v>6.0229581732667388E-3</v>
      </c>
      <c r="D2932" s="4">
        <f t="shared" si="431"/>
        <v>1.4509140916531771E-7</v>
      </c>
      <c r="E2932" s="13">
        <f t="shared" si="433"/>
        <v>2.9995663756400439E-5</v>
      </c>
      <c r="F2932" s="4">
        <f t="shared" si="434"/>
        <v>6.0228130818575738E-3</v>
      </c>
      <c r="G2932" s="6">
        <f t="shared" si="435"/>
        <v>1.0996896731007211</v>
      </c>
      <c r="H2932" s="8">
        <f t="shared" si="436"/>
        <v>0</v>
      </c>
      <c r="I2932" s="6">
        <f t="shared" si="437"/>
        <v>3.6836316423344222</v>
      </c>
      <c r="J2932" s="15">
        <f t="shared" si="438"/>
        <v>43662</v>
      </c>
      <c r="K2932" s="7">
        <f t="shared" si="439"/>
        <v>8.7114309561456729</v>
      </c>
    </row>
    <row r="2933" spans="1:11" x14ac:dyDescent="0.2">
      <c r="A2933" s="11">
        <v>43663</v>
      </c>
      <c r="B2933" s="12">
        <v>7535.5</v>
      </c>
      <c r="C2933" s="4">
        <f t="shared" si="432"/>
        <v>-5.518577129492417E-3</v>
      </c>
      <c r="D2933" s="4">
        <f t="shared" si="431"/>
        <v>1.4509140916531771E-7</v>
      </c>
      <c r="E2933" s="13">
        <f t="shared" si="433"/>
        <v>2.9040951045468682E-5</v>
      </c>
      <c r="F2933" s="4">
        <f t="shared" si="434"/>
        <v>-5.518722220901582E-3</v>
      </c>
      <c r="G2933" s="6">
        <f t="shared" si="435"/>
        <v>-1.0240781912167682</v>
      </c>
      <c r="H2933" s="8">
        <f t="shared" si="436"/>
        <v>1</v>
      </c>
      <c r="I2933" s="6">
        <f t="shared" si="437"/>
        <v>3.7800952054545842</v>
      </c>
      <c r="J2933" s="15">
        <f t="shared" si="438"/>
        <v>43663</v>
      </c>
      <c r="K2933" s="7">
        <f t="shared" si="439"/>
        <v>8.5716746406426179</v>
      </c>
    </row>
    <row r="2934" spans="1:11" x14ac:dyDescent="0.2">
      <c r="A2934" s="11">
        <v>43664</v>
      </c>
      <c r="B2934" s="12">
        <v>7493.1000979999999</v>
      </c>
      <c r="C2934" s="4">
        <f t="shared" si="432"/>
        <v>-5.6425767163720978E-3</v>
      </c>
      <c r="D2934" s="4">
        <f t="shared" si="431"/>
        <v>1.4509140916531771E-7</v>
      </c>
      <c r="E2934" s="13">
        <f t="shared" si="433"/>
        <v>3.3862051210931351E-5</v>
      </c>
      <c r="F2934" s="4">
        <f t="shared" si="434"/>
        <v>-5.6427218077812627E-3</v>
      </c>
      <c r="G2934" s="6">
        <f t="shared" si="435"/>
        <v>-0.96968797170351306</v>
      </c>
      <c r="H2934" s="8">
        <f t="shared" si="436"/>
        <v>1</v>
      </c>
      <c r="I2934" s="6">
        <f t="shared" si="437"/>
        <v>3.7575218875206828</v>
      </c>
      <c r="J2934" s="15">
        <f t="shared" si="438"/>
        <v>43664</v>
      </c>
      <c r="K2934" s="7">
        <f t="shared" si="439"/>
        <v>9.2558624429955909</v>
      </c>
    </row>
    <row r="2935" spans="1:11" x14ac:dyDescent="0.2">
      <c r="A2935" s="11">
        <v>43665</v>
      </c>
      <c r="B2935" s="12">
        <v>7508.7001950000003</v>
      </c>
      <c r="C2935" s="4">
        <f t="shared" si="432"/>
        <v>2.0797640707639351E-3</v>
      </c>
      <c r="D2935" s="4">
        <f t="shared" si="431"/>
        <v>1.4509140916531771E-7</v>
      </c>
      <c r="E2935" s="13">
        <f t="shared" si="433"/>
        <v>3.8384220148580454E-5</v>
      </c>
      <c r="F2935" s="4">
        <f t="shared" si="434"/>
        <v>2.0796189793547697E-3</v>
      </c>
      <c r="G2935" s="6">
        <f t="shared" si="435"/>
        <v>0.3356660450491768</v>
      </c>
      <c r="H2935" s="8">
        <f t="shared" si="436"/>
        <v>0</v>
      </c>
      <c r="I2935" s="6">
        <f t="shared" si="437"/>
        <v>4.1086576781246853</v>
      </c>
      <c r="J2935" s="15">
        <f t="shared" si="438"/>
        <v>43665</v>
      </c>
      <c r="K2935" s="7">
        <f t="shared" si="439"/>
        <v>9.854546005570656</v>
      </c>
    </row>
    <row r="2936" spans="1:11" x14ac:dyDescent="0.2">
      <c r="A2936" s="11">
        <v>43668</v>
      </c>
      <c r="B2936" s="12">
        <v>7514.8999020000001</v>
      </c>
      <c r="C2936" s="4">
        <f t="shared" si="432"/>
        <v>8.2532912376414409E-4</v>
      </c>
      <c r="D2936" s="4">
        <f t="shared" si="431"/>
        <v>1.4509140916531771E-7</v>
      </c>
      <c r="E2936" s="13">
        <f t="shared" si="433"/>
        <v>3.6461402735873041E-5</v>
      </c>
      <c r="F2936" s="4">
        <f t="shared" si="434"/>
        <v>8.251840323549788E-4</v>
      </c>
      <c r="G2936" s="6">
        <f t="shared" si="435"/>
        <v>0.13665770696427532</v>
      </c>
      <c r="H2936" s="8">
        <f t="shared" si="436"/>
        <v>0</v>
      </c>
      <c r="I2936" s="6">
        <f t="shared" si="437"/>
        <v>4.1813519604447231</v>
      </c>
      <c r="J2936" s="15">
        <f t="shared" si="438"/>
        <v>43668</v>
      </c>
      <c r="K2936" s="7">
        <f t="shared" si="439"/>
        <v>9.604548345537065</v>
      </c>
    </row>
    <row r="2937" spans="1:11" x14ac:dyDescent="0.2">
      <c r="A2937" s="11">
        <v>43669</v>
      </c>
      <c r="B2937" s="12">
        <v>7556.8999020000001</v>
      </c>
      <c r="C2937" s="4">
        <f t="shared" si="432"/>
        <v>5.5733368626739374E-3</v>
      </c>
      <c r="D2937" s="4">
        <f t="shared" si="431"/>
        <v>1.4509140916531771E-7</v>
      </c>
      <c r="E2937" s="13">
        <f t="shared" si="433"/>
        <v>3.4760493419251556E-5</v>
      </c>
      <c r="F2937" s="4">
        <f t="shared" si="434"/>
        <v>5.5731917712647724E-3</v>
      </c>
      <c r="G2937" s="6">
        <f t="shared" si="435"/>
        <v>0.94528120068502819</v>
      </c>
      <c r="H2937" s="8">
        <f t="shared" si="436"/>
        <v>0</v>
      </c>
      <c r="I2937" s="6">
        <f t="shared" si="437"/>
        <v>3.7677977239298532</v>
      </c>
      <c r="J2937" s="15">
        <f t="shared" si="438"/>
        <v>43669</v>
      </c>
      <c r="K2937" s="7">
        <f t="shared" si="439"/>
        <v>9.3778488125319246</v>
      </c>
    </row>
    <row r="2938" spans="1:11" x14ac:dyDescent="0.2">
      <c r="A2938" s="11">
        <v>43670</v>
      </c>
      <c r="B2938" s="12">
        <v>7501.5</v>
      </c>
      <c r="C2938" s="4">
        <f t="shared" si="432"/>
        <v>-7.3580396734927922E-3</v>
      </c>
      <c r="D2938" s="4">
        <f t="shared" si="431"/>
        <v>1.4509140916531771E-7</v>
      </c>
      <c r="E2938" s="13">
        <f t="shared" si="433"/>
        <v>3.3255882277158686E-5</v>
      </c>
      <c r="F2938" s="4">
        <f t="shared" si="434"/>
        <v>-7.3581847649019571E-3</v>
      </c>
      <c r="G2938" s="6">
        <f t="shared" si="435"/>
        <v>-1.2759582131797749</v>
      </c>
      <c r="H2938" s="8">
        <f t="shared" si="436"/>
        <v>1</v>
      </c>
      <c r="I2938" s="6">
        <f t="shared" si="437"/>
        <v>3.4226662338638683</v>
      </c>
      <c r="J2938" s="15">
        <f t="shared" si="438"/>
        <v>43670</v>
      </c>
      <c r="K2938" s="7">
        <f t="shared" si="439"/>
        <v>9.1726431393143972</v>
      </c>
    </row>
    <row r="2939" spans="1:11" x14ac:dyDescent="0.2">
      <c r="A2939" s="11">
        <v>43671</v>
      </c>
      <c r="B2939" s="12">
        <v>7489.1000979999999</v>
      </c>
      <c r="C2939" s="4">
        <f t="shared" si="432"/>
        <v>-1.65435736355349E-3</v>
      </c>
      <c r="D2939" s="4">
        <f t="shared" si="431"/>
        <v>1.4509140916531771E-7</v>
      </c>
      <c r="E2939" s="13">
        <f t="shared" si="433"/>
        <v>4.1996843597722259E-5</v>
      </c>
      <c r="F2939" s="4">
        <f t="shared" si="434"/>
        <v>-1.6545024549626554E-3</v>
      </c>
      <c r="G2939" s="6">
        <f t="shared" si="435"/>
        <v>-0.25530486489264681</v>
      </c>
      <c r="H2939" s="8">
        <f t="shared" si="436"/>
        <v>1</v>
      </c>
      <c r="I2939" s="6">
        <f t="shared" si="437"/>
        <v>4.0874292272464885</v>
      </c>
      <c r="J2939" s="15">
        <f t="shared" si="438"/>
        <v>43671</v>
      </c>
      <c r="K2939" s="7">
        <f t="shared" si="439"/>
        <v>10.307861771591492</v>
      </c>
    </row>
    <row r="2940" spans="1:11" x14ac:dyDescent="0.2">
      <c r="A2940" s="11">
        <v>43672</v>
      </c>
      <c r="B2940" s="12">
        <v>7549.1000979999999</v>
      </c>
      <c r="C2940" s="4">
        <f t="shared" si="432"/>
        <v>7.9797206577061994E-3</v>
      </c>
      <c r="D2940" s="4">
        <f t="shared" si="431"/>
        <v>1.4509140916531771E-7</v>
      </c>
      <c r="E2940" s="13">
        <f t="shared" si="433"/>
        <v>4.016632207106547E-5</v>
      </c>
      <c r="F2940" s="4">
        <f t="shared" si="434"/>
        <v>7.9795755662970345E-3</v>
      </c>
      <c r="G2940" s="6">
        <f t="shared" si="435"/>
        <v>1.2590667605762207</v>
      </c>
      <c r="H2940" s="8">
        <f t="shared" si="436"/>
        <v>0</v>
      </c>
      <c r="I2940" s="6">
        <f t="shared" si="437"/>
        <v>3.3496777494424155</v>
      </c>
      <c r="J2940" s="15">
        <f t="shared" si="438"/>
        <v>43672</v>
      </c>
      <c r="K2940" s="7">
        <f t="shared" si="439"/>
        <v>10.080714004463951</v>
      </c>
    </row>
    <row r="2941" spans="1:11" x14ac:dyDescent="0.2">
      <c r="A2941" s="11">
        <v>43675</v>
      </c>
      <c r="B2941" s="12">
        <v>7686.6000979999999</v>
      </c>
      <c r="C2941" s="4">
        <f t="shared" si="432"/>
        <v>1.8050202018682356E-2</v>
      </c>
      <c r="D2941" s="4">
        <f t="shared" si="431"/>
        <v>1.4509140916531771E-7</v>
      </c>
      <c r="E2941" s="13">
        <f t="shared" si="433"/>
        <v>3.8037836225132815E-5</v>
      </c>
      <c r="F2941" s="4">
        <f t="shared" si="434"/>
        <v>1.8050056927273191E-2</v>
      </c>
      <c r="G2941" s="6">
        <f t="shared" si="435"/>
        <v>2.926649230853565</v>
      </c>
      <c r="H2941" s="8">
        <f t="shared" si="436"/>
        <v>0</v>
      </c>
      <c r="I2941" s="6">
        <f t="shared" si="437"/>
        <v>-0.11311179169583507</v>
      </c>
      <c r="J2941" s="15">
        <f t="shared" si="438"/>
        <v>43675</v>
      </c>
      <c r="K2941" s="7">
        <f t="shared" si="439"/>
        <v>9.8099809199399584</v>
      </c>
    </row>
    <row r="2942" spans="1:11" x14ac:dyDescent="0.2">
      <c r="A2942" s="11">
        <v>43676</v>
      </c>
      <c r="B2942" s="12">
        <v>7646.7998049999997</v>
      </c>
      <c r="C2942" s="4">
        <f t="shared" si="432"/>
        <v>-5.1913316859033155E-3</v>
      </c>
      <c r="D2942" s="4">
        <f t="shared" si="431"/>
        <v>1.4509140916531771E-7</v>
      </c>
      <c r="E2942" s="13">
        <f t="shared" si="433"/>
        <v>3.6154994213344417E-5</v>
      </c>
      <c r="F2942" s="4">
        <f t="shared" si="434"/>
        <v>-5.1914767773124804E-3</v>
      </c>
      <c r="G2942" s="6">
        <f t="shared" si="435"/>
        <v>-0.86338950941778991</v>
      </c>
      <c r="H2942" s="8">
        <f t="shared" si="436"/>
        <v>1</v>
      </c>
      <c r="I2942" s="6">
        <f t="shared" si="437"/>
        <v>3.8221884775033295</v>
      </c>
      <c r="J2942" s="15">
        <f t="shared" si="438"/>
        <v>43676</v>
      </c>
      <c r="K2942" s="7">
        <f t="shared" si="439"/>
        <v>9.5641066158717294</v>
      </c>
    </row>
    <row r="2943" spans="1:11" x14ac:dyDescent="0.2">
      <c r="A2943" s="11">
        <v>43677</v>
      </c>
      <c r="B2943" s="12">
        <v>7586.7998049999997</v>
      </c>
      <c r="C2943" s="4">
        <f t="shared" si="432"/>
        <v>-7.8773647463688552E-3</v>
      </c>
      <c r="D2943" s="4">
        <f t="shared" si="431"/>
        <v>1.4509140916531771E-7</v>
      </c>
      <c r="E2943" s="13">
        <f t="shared" si="433"/>
        <v>3.9503086208159031E-5</v>
      </c>
      <c r="F2943" s="4">
        <f t="shared" si="434"/>
        <v>-7.8775098377780201E-3</v>
      </c>
      <c r="G2943" s="6">
        <f t="shared" si="435"/>
        <v>-1.2533531040787229</v>
      </c>
      <c r="H2943" s="8">
        <f t="shared" si="436"/>
        <v>1</v>
      </c>
      <c r="I2943" s="6">
        <f t="shared" si="437"/>
        <v>3.3651803436720447</v>
      </c>
      <c r="J2943" s="15">
        <f t="shared" si="438"/>
        <v>43677</v>
      </c>
      <c r="K2943" s="7">
        <f t="shared" si="439"/>
        <v>9.9971399963510734</v>
      </c>
    </row>
    <row r="2944" spans="1:11" x14ac:dyDescent="0.2">
      <c r="A2944" s="11">
        <v>43678</v>
      </c>
      <c r="B2944" s="12">
        <v>7584.8999020000001</v>
      </c>
      <c r="C2944" s="4">
        <f t="shared" si="432"/>
        <v>-2.5045354793758163E-4</v>
      </c>
      <c r="D2944" s="4">
        <f t="shared" si="431"/>
        <v>1.4509140916531771E-7</v>
      </c>
      <c r="E2944" s="13">
        <f t="shared" si="433"/>
        <v>4.8994952948567481E-5</v>
      </c>
      <c r="F2944" s="4">
        <f t="shared" si="434"/>
        <v>-2.5059863934674692E-4</v>
      </c>
      <c r="G2944" s="6">
        <f t="shared" si="435"/>
        <v>-3.5801649472182014E-2</v>
      </c>
      <c r="H2944" s="8">
        <f t="shared" si="436"/>
        <v>1</v>
      </c>
      <c r="I2944" s="6">
        <f t="shared" si="437"/>
        <v>4.0423172208469937</v>
      </c>
      <c r="J2944" s="15">
        <f t="shared" si="438"/>
        <v>43678</v>
      </c>
      <c r="K2944" s="7">
        <f t="shared" si="439"/>
        <v>11.133608173448343</v>
      </c>
    </row>
    <row r="2945" spans="1:11" x14ac:dyDescent="0.2">
      <c r="A2945" s="11">
        <v>43679</v>
      </c>
      <c r="B2945" s="12">
        <v>7407.1000979999999</v>
      </c>
      <c r="C2945" s="4">
        <f t="shared" si="432"/>
        <v>-2.3720402964448589E-2</v>
      </c>
      <c r="D2945" s="4">
        <f t="shared" si="431"/>
        <v>1.4509140916531771E-7</v>
      </c>
      <c r="E2945" s="13">
        <f t="shared" si="433"/>
        <v>4.5859256688565703E-5</v>
      </c>
      <c r="F2945" s="4">
        <f t="shared" si="434"/>
        <v>-2.3720548055857753E-2</v>
      </c>
      <c r="G2945" s="6">
        <f t="shared" si="435"/>
        <v>-3.5027667092177532</v>
      </c>
      <c r="H2945" s="8">
        <f t="shared" si="436"/>
        <v>1</v>
      </c>
      <c r="I2945" s="6">
        <f t="shared" si="437"/>
        <v>-2.0586590983369444</v>
      </c>
      <c r="J2945" s="15">
        <f t="shared" si="438"/>
        <v>43679</v>
      </c>
      <c r="K2945" s="7">
        <f t="shared" si="439"/>
        <v>10.771439988324273</v>
      </c>
    </row>
    <row r="2946" spans="1:11" x14ac:dyDescent="0.2">
      <c r="A2946" s="11">
        <v>43682</v>
      </c>
      <c r="B2946" s="12">
        <v>7223.8999020000001</v>
      </c>
      <c r="C2946" s="4">
        <f t="shared" si="432"/>
        <v>-2.5044053206715353E-2</v>
      </c>
      <c r="D2946" s="4">
        <f t="shared" si="431"/>
        <v>1.4509140916531771E-7</v>
      </c>
      <c r="E2946" s="13">
        <f t="shared" si="433"/>
        <v>1.4774339452067623E-4</v>
      </c>
      <c r="F2946" s="4">
        <f t="shared" si="434"/>
        <v>-2.5044198298124518E-2</v>
      </c>
      <c r="G2946" s="6">
        <f t="shared" si="435"/>
        <v>-2.0604073825423606</v>
      </c>
      <c r="H2946" s="8">
        <f t="shared" si="436"/>
        <v>1</v>
      </c>
      <c r="I2946" s="6">
        <f t="shared" si="437"/>
        <v>1.3684389806844588</v>
      </c>
      <c r="J2946" s="15">
        <f t="shared" si="438"/>
        <v>43682</v>
      </c>
      <c r="K2946" s="7">
        <f t="shared" si="439"/>
        <v>19.333669805220914</v>
      </c>
    </row>
    <row r="2947" spans="1:11" x14ac:dyDescent="0.2">
      <c r="A2947" s="11">
        <v>43683</v>
      </c>
      <c r="B2947" s="12">
        <v>7171.7001950000003</v>
      </c>
      <c r="C2947" s="4">
        <f t="shared" si="432"/>
        <v>-7.2522069844791915E-3</v>
      </c>
      <c r="D2947" s="4">
        <f t="shared" si="431"/>
        <v>1.4509140916531771E-7</v>
      </c>
      <c r="E2947" s="13">
        <f t="shared" si="433"/>
        <v>2.498767511853238E-4</v>
      </c>
      <c r="F2947" s="4">
        <f t="shared" si="434"/>
        <v>-7.2523520758883565E-3</v>
      </c>
      <c r="G2947" s="6">
        <f t="shared" si="435"/>
        <v>-0.45879212417791543</v>
      </c>
      <c r="H2947" s="8">
        <f t="shared" si="436"/>
        <v>1</v>
      </c>
      <c r="I2947" s="6">
        <f t="shared" si="437"/>
        <v>3.1230877386529103</v>
      </c>
      <c r="J2947" s="15">
        <f t="shared" si="438"/>
        <v>43683</v>
      </c>
      <c r="K2947" s="7">
        <f t="shared" si="439"/>
        <v>25.143352610558306</v>
      </c>
    </row>
    <row r="2948" spans="1:11" x14ac:dyDescent="0.2">
      <c r="A2948" s="11">
        <v>43684</v>
      </c>
      <c r="B2948" s="12">
        <v>7198.7001950000003</v>
      </c>
      <c r="C2948" s="4">
        <f t="shared" si="432"/>
        <v>3.7577285306481726E-3</v>
      </c>
      <c r="D2948" s="4">
        <f t="shared" si="431"/>
        <v>1.4509140916531771E-7</v>
      </c>
      <c r="E2948" s="13">
        <f t="shared" si="433"/>
        <v>2.3333033282961613E-4</v>
      </c>
      <c r="F2948" s="4">
        <f t="shared" si="434"/>
        <v>3.7575834392390072E-3</v>
      </c>
      <c r="G2948" s="6">
        <f t="shared" si="435"/>
        <v>0.24599316080414563</v>
      </c>
      <c r="H2948" s="8">
        <f t="shared" si="436"/>
        <v>0</v>
      </c>
      <c r="I2948" s="6">
        <f t="shared" si="437"/>
        <v>3.2323328347007734</v>
      </c>
      <c r="J2948" s="15">
        <f t="shared" si="438"/>
        <v>43684</v>
      </c>
      <c r="K2948" s="7">
        <f t="shared" si="439"/>
        <v>24.296619971899975</v>
      </c>
    </row>
    <row r="2949" spans="1:11" x14ac:dyDescent="0.2">
      <c r="A2949" s="11">
        <v>43685</v>
      </c>
      <c r="B2949" s="12">
        <v>7285.8999020000001</v>
      </c>
      <c r="C2949" s="4">
        <f t="shared" si="432"/>
        <v>1.2040478837022304E-2</v>
      </c>
      <c r="D2949" s="4">
        <f t="shared" si="431"/>
        <v>1.4509140916531771E-7</v>
      </c>
      <c r="E2949" s="13">
        <f t="shared" si="433"/>
        <v>2.0890921660886413E-4</v>
      </c>
      <c r="F2949" s="4">
        <f t="shared" si="434"/>
        <v>1.2040333745613139E-2</v>
      </c>
      <c r="G2949" s="6">
        <f t="shared" si="435"/>
        <v>0.8330282411729204</v>
      </c>
      <c r="H2949" s="8">
        <f t="shared" si="436"/>
        <v>0</v>
      </c>
      <c r="I2949" s="6">
        <f t="shared" si="437"/>
        <v>2.9708988268285439</v>
      </c>
      <c r="J2949" s="15">
        <f t="shared" si="438"/>
        <v>43685</v>
      </c>
      <c r="K2949" s="7">
        <f t="shared" si="439"/>
        <v>22.990004741635577</v>
      </c>
    </row>
    <row r="2950" spans="1:11" x14ac:dyDescent="0.2">
      <c r="A2950" s="11">
        <v>43686</v>
      </c>
      <c r="B2950" s="12">
        <v>7253.8999020000001</v>
      </c>
      <c r="C2950" s="4">
        <f t="shared" si="432"/>
        <v>-4.4017183315245194E-3</v>
      </c>
      <c r="D2950" s="4">
        <f t="shared" si="431"/>
        <v>1.4509140916531771E-7</v>
      </c>
      <c r="E2950" s="13">
        <f t="shared" si="433"/>
        <v>1.8730648728695442E-4</v>
      </c>
      <c r="F2950" s="4">
        <f t="shared" si="434"/>
        <v>-4.4018634229336844E-3</v>
      </c>
      <c r="G2950" s="6">
        <f t="shared" si="435"/>
        <v>-0.32163266844647803</v>
      </c>
      <c r="H2950" s="8">
        <f t="shared" si="436"/>
        <v>1</v>
      </c>
      <c r="I2950" s="6">
        <f t="shared" si="437"/>
        <v>3.3207198367420352</v>
      </c>
      <c r="J2950" s="15">
        <f t="shared" si="438"/>
        <v>43686</v>
      </c>
      <c r="K2950" s="7">
        <f t="shared" si="439"/>
        <v>21.768909316637679</v>
      </c>
    </row>
    <row r="2951" spans="1:11" x14ac:dyDescent="0.2">
      <c r="A2951" s="11">
        <v>43689</v>
      </c>
      <c r="B2951" s="12">
        <v>7226.7001950000003</v>
      </c>
      <c r="C2951" s="4">
        <f t="shared" si="432"/>
        <v>-3.7567143359657062E-3</v>
      </c>
      <c r="D2951" s="4">
        <f t="shared" si="431"/>
        <v>1.4509140916531771E-7</v>
      </c>
      <c r="E2951" s="13">
        <f t="shared" si="433"/>
        <v>1.718013757585394E-4</v>
      </c>
      <c r="F2951" s="4">
        <f t="shared" si="434"/>
        <v>-3.7568594273748716E-3</v>
      </c>
      <c r="G2951" s="6">
        <f t="shared" si="435"/>
        <v>-0.28662338882612881</v>
      </c>
      <c r="H2951" s="8">
        <f t="shared" si="436"/>
        <v>1</v>
      </c>
      <c r="I2951" s="6">
        <f t="shared" si="437"/>
        <v>3.3745707535534919</v>
      </c>
      <c r="J2951" s="15">
        <f t="shared" si="438"/>
        <v>43689</v>
      </c>
      <c r="K2951" s="7">
        <f t="shared" si="439"/>
        <v>20.848440725126295</v>
      </c>
    </row>
    <row r="2952" spans="1:11" x14ac:dyDescent="0.2">
      <c r="A2952" s="11">
        <v>43690</v>
      </c>
      <c r="B2952" s="12">
        <v>7250.8999020000001</v>
      </c>
      <c r="C2952" s="4">
        <f t="shared" si="432"/>
        <v>3.3430581554852686E-3</v>
      </c>
      <c r="D2952" s="4">
        <f t="shared" si="431"/>
        <v>1.4509140916531771E-7</v>
      </c>
      <c r="E2952" s="13">
        <f t="shared" si="433"/>
        <v>1.5710673529969107E-4</v>
      </c>
      <c r="F2952" s="4">
        <f t="shared" si="434"/>
        <v>3.3429130640761032E-3</v>
      </c>
      <c r="G2952" s="6">
        <f t="shared" si="435"/>
        <v>0.26670286464429505</v>
      </c>
      <c r="H2952" s="8">
        <f t="shared" si="436"/>
        <v>0</v>
      </c>
      <c r="I2952" s="6">
        <f t="shared" si="437"/>
        <v>3.4247888282561503</v>
      </c>
      <c r="J2952" s="15">
        <f t="shared" si="438"/>
        <v>43690</v>
      </c>
      <c r="K2952" s="7">
        <f t="shared" si="439"/>
        <v>19.936901472099883</v>
      </c>
    </row>
    <row r="2953" spans="1:11" x14ac:dyDescent="0.2">
      <c r="A2953" s="11">
        <v>43691</v>
      </c>
      <c r="B2953" s="12">
        <v>7147.8999020000001</v>
      </c>
      <c r="C2953" s="4">
        <f t="shared" si="432"/>
        <v>-1.4306992015830133E-2</v>
      </c>
      <c r="D2953" s="4">
        <f t="shared" si="431"/>
        <v>1.4509140916531771E-7</v>
      </c>
      <c r="E2953" s="13">
        <f t="shared" si="433"/>
        <v>1.4148241553652347E-4</v>
      </c>
      <c r="F2953" s="4">
        <f t="shared" si="434"/>
        <v>-1.4307137107239298E-2</v>
      </c>
      <c r="G2953" s="6">
        <f t="shared" si="435"/>
        <v>-1.2028223966652694</v>
      </c>
      <c r="H2953" s="8">
        <f t="shared" si="436"/>
        <v>1</v>
      </c>
      <c r="I2953" s="6">
        <f t="shared" si="437"/>
        <v>2.7893381680505636</v>
      </c>
      <c r="J2953" s="15">
        <f t="shared" si="438"/>
        <v>43691</v>
      </c>
      <c r="K2953" s="7">
        <f t="shared" si="439"/>
        <v>18.919580103887203</v>
      </c>
    </row>
    <row r="2954" spans="1:11" x14ac:dyDescent="0.2">
      <c r="A2954" s="11">
        <v>43692</v>
      </c>
      <c r="B2954" s="12">
        <v>7067</v>
      </c>
      <c r="C2954" s="4">
        <f t="shared" si="432"/>
        <v>-1.1382531853031452E-2</v>
      </c>
      <c r="D2954" s="4">
        <f t="shared" si="431"/>
        <v>1.4509140916531771E-7</v>
      </c>
      <c r="E2954" s="13">
        <f t="shared" si="433"/>
        <v>1.6573949277070435E-4</v>
      </c>
      <c r="F2954" s="4">
        <f t="shared" si="434"/>
        <v>-1.1382676944440617E-2</v>
      </c>
      <c r="G2954" s="6">
        <f t="shared" si="435"/>
        <v>-0.88416110798252179</v>
      </c>
      <c r="H2954" s="8">
        <f t="shared" si="436"/>
        <v>1</v>
      </c>
      <c r="I2954" s="6">
        <f t="shared" si="437"/>
        <v>3.0427376958306924</v>
      </c>
      <c r="J2954" s="15">
        <f t="shared" si="438"/>
        <v>43692</v>
      </c>
      <c r="K2954" s="7">
        <f t="shared" si="439"/>
        <v>20.477326893661733</v>
      </c>
    </row>
    <row r="2955" spans="1:11" x14ac:dyDescent="0.2">
      <c r="A2955" s="11">
        <v>43693</v>
      </c>
      <c r="B2955" s="12">
        <v>7117.2001950000003</v>
      </c>
      <c r="C2955" s="4">
        <f t="shared" si="432"/>
        <v>7.0783553402417685E-3</v>
      </c>
      <c r="D2955" s="4">
        <f t="shared" si="431"/>
        <v>1.4509140916531771E-7</v>
      </c>
      <c r="E2955" s="13">
        <f t="shared" si="433"/>
        <v>1.7322127408593769E-4</v>
      </c>
      <c r="F2955" s="4">
        <f t="shared" si="434"/>
        <v>7.0782102488326035E-3</v>
      </c>
      <c r="G2955" s="6">
        <f t="shared" si="435"/>
        <v>0.53780253416955726</v>
      </c>
      <c r="H2955" s="8">
        <f t="shared" si="436"/>
        <v>0</v>
      </c>
      <c r="I2955" s="6">
        <f t="shared" si="437"/>
        <v>3.2669160538074253</v>
      </c>
      <c r="J2955" s="15">
        <f t="shared" si="438"/>
        <v>43693</v>
      </c>
      <c r="K2955" s="7">
        <f t="shared" si="439"/>
        <v>20.934417198418071</v>
      </c>
    </row>
    <row r="2956" spans="1:11" x14ac:dyDescent="0.2">
      <c r="A2956" s="11">
        <v>43696</v>
      </c>
      <c r="B2956" s="12">
        <v>7189.7001950000003</v>
      </c>
      <c r="C2956" s="4">
        <f t="shared" si="432"/>
        <v>1.0135056318108711E-2</v>
      </c>
      <c r="D2956" s="4">
        <f t="shared" si="431"/>
        <v>1.4509140916531771E-7</v>
      </c>
      <c r="E2956" s="13">
        <f t="shared" si="433"/>
        <v>1.5573721111588709E-4</v>
      </c>
      <c r="F2956" s="4">
        <f t="shared" si="434"/>
        <v>1.0134911226699546E-2</v>
      </c>
      <c r="G2956" s="6">
        <f t="shared" si="435"/>
        <v>0.81212663174288191</v>
      </c>
      <c r="H2956" s="8">
        <f t="shared" si="436"/>
        <v>0</v>
      </c>
      <c r="I2956" s="6">
        <f t="shared" si="437"/>
        <v>3.1349568914440811</v>
      </c>
      <c r="J2956" s="15">
        <f t="shared" si="438"/>
        <v>43696</v>
      </c>
      <c r="K2956" s="7">
        <f t="shared" si="439"/>
        <v>19.849814712565816</v>
      </c>
    </row>
    <row r="2957" spans="1:11" x14ac:dyDescent="0.2">
      <c r="A2957" s="11">
        <v>43697</v>
      </c>
      <c r="B2957" s="12">
        <v>7125</v>
      </c>
      <c r="C2957" s="4">
        <f t="shared" si="432"/>
        <v>-9.0397472123534672E-3</v>
      </c>
      <c r="D2957" s="4">
        <f t="shared" si="431"/>
        <v>1.4509140916531771E-7</v>
      </c>
      <c r="E2957" s="13">
        <f t="shared" si="433"/>
        <v>1.402709451035141E-4</v>
      </c>
      <c r="F2957" s="4">
        <f t="shared" si="434"/>
        <v>-9.0398923037626321E-3</v>
      </c>
      <c r="G2957" s="6">
        <f t="shared" si="435"/>
        <v>-0.76327211256784055</v>
      </c>
      <c r="H2957" s="8">
        <f t="shared" si="436"/>
        <v>1</v>
      </c>
      <c r="I2957" s="6">
        <f t="shared" si="437"/>
        <v>3.2257366496385549</v>
      </c>
      <c r="J2957" s="15">
        <f t="shared" si="438"/>
        <v>43697</v>
      </c>
      <c r="K2957" s="7">
        <f t="shared" si="439"/>
        <v>18.838404685957105</v>
      </c>
    </row>
    <row r="2958" spans="1:11" x14ac:dyDescent="0.2">
      <c r="A2958" s="11">
        <v>43698</v>
      </c>
      <c r="B2958" s="12">
        <v>7204</v>
      </c>
      <c r="C2958" s="4">
        <f t="shared" si="432"/>
        <v>1.1026701158995509E-2</v>
      </c>
      <c r="D2958" s="4">
        <f t="shared" si="431"/>
        <v>1.4509140916531771E-7</v>
      </c>
      <c r="E2958" s="13">
        <f t="shared" si="433"/>
        <v>1.4179150320016364E-4</v>
      </c>
      <c r="F2958" s="4">
        <f t="shared" si="434"/>
        <v>1.1026556067586344E-2</v>
      </c>
      <c r="G2958" s="6">
        <f t="shared" si="435"/>
        <v>0.92600810251927101</v>
      </c>
      <c r="H2958" s="8">
        <f t="shared" si="436"/>
        <v>0</v>
      </c>
      <c r="I2958" s="6">
        <f t="shared" si="437"/>
        <v>3.0828923971676288</v>
      </c>
      <c r="J2958" s="15">
        <f t="shared" si="438"/>
        <v>43698</v>
      </c>
      <c r="K2958" s="7">
        <f t="shared" si="439"/>
        <v>18.940235032765933</v>
      </c>
    </row>
    <row r="2959" spans="1:11" x14ac:dyDescent="0.2">
      <c r="A2959" s="11">
        <v>43699</v>
      </c>
      <c r="B2959" s="12">
        <v>7128.2001950000003</v>
      </c>
      <c r="C2959" s="4">
        <f t="shared" si="432"/>
        <v>-1.0577651821303718E-2</v>
      </c>
      <c r="D2959" s="4">
        <f t="shared" si="431"/>
        <v>1.4509140916531771E-7</v>
      </c>
      <c r="E2959" s="13">
        <f t="shared" si="433"/>
        <v>1.2793468043065752E-4</v>
      </c>
      <c r="F2959" s="4">
        <f t="shared" si="434"/>
        <v>-1.0577796912712883E-2</v>
      </c>
      <c r="G2959" s="6">
        <f t="shared" si="435"/>
        <v>-0.93519263999808422</v>
      </c>
      <c r="H2959" s="8">
        <f t="shared" si="436"/>
        <v>1</v>
      </c>
      <c r="I2959" s="6">
        <f t="shared" si="437"/>
        <v>3.1257641965581171</v>
      </c>
      <c r="J2959" s="15">
        <f t="shared" si="438"/>
        <v>43699</v>
      </c>
      <c r="K2959" s="7">
        <f t="shared" si="439"/>
        <v>17.990962772724632</v>
      </c>
    </row>
    <row r="2960" spans="1:11" x14ac:dyDescent="0.2">
      <c r="A2960" s="11">
        <v>43700</v>
      </c>
      <c r="B2960" s="12">
        <v>7095</v>
      </c>
      <c r="C2960" s="4">
        <f t="shared" si="432"/>
        <v>-4.6684648803998743E-3</v>
      </c>
      <c r="D2960" s="4">
        <f t="shared" si="431"/>
        <v>1.4509140916531771E-7</v>
      </c>
      <c r="E2960" s="13">
        <f t="shared" si="433"/>
        <v>1.3649133812947188E-4</v>
      </c>
      <c r="F2960" s="4">
        <f t="shared" si="434"/>
        <v>-4.6686099718090393E-3</v>
      </c>
      <c r="G2960" s="6">
        <f t="shared" si="435"/>
        <v>-0.39960880374983299</v>
      </c>
      <c r="H2960" s="8">
        <f t="shared" si="436"/>
        <v>1</v>
      </c>
      <c r="I2960" s="6">
        <f t="shared" si="437"/>
        <v>3.4508425699179814</v>
      </c>
      <c r="J2960" s="15">
        <f t="shared" si="438"/>
        <v>43700</v>
      </c>
      <c r="K2960" s="7">
        <f t="shared" si="439"/>
        <v>18.582870754207054</v>
      </c>
    </row>
    <row r="2961" spans="1:11" x14ac:dyDescent="0.2">
      <c r="A2961" s="11">
        <v>43704</v>
      </c>
      <c r="B2961" s="12">
        <v>7089.6000979999999</v>
      </c>
      <c r="C2961" s="4">
        <f t="shared" si="432"/>
        <v>-7.6137532585335971E-4</v>
      </c>
      <c r="D2961" s="4">
        <f t="shared" si="431"/>
        <v>1.4509140916531771E-7</v>
      </c>
      <c r="E2961" s="13">
        <f t="shared" si="433"/>
        <v>1.2730078102939031E-4</v>
      </c>
      <c r="F2961" s="4">
        <f t="shared" si="434"/>
        <v>-7.61520417262525E-4</v>
      </c>
      <c r="G2961" s="6">
        <f t="shared" si="435"/>
        <v>-6.7494132179924615E-2</v>
      </c>
      <c r="H2961" s="8">
        <f t="shared" si="436"/>
        <v>1</v>
      </c>
      <c r="I2961" s="6">
        <f t="shared" si="437"/>
        <v>3.5632626963934446</v>
      </c>
      <c r="J2961" s="15">
        <f t="shared" si="438"/>
        <v>43704</v>
      </c>
      <c r="K2961" s="7">
        <f t="shared" si="439"/>
        <v>17.946336004999946</v>
      </c>
    </row>
    <row r="2962" spans="1:11" x14ac:dyDescent="0.2">
      <c r="A2962" s="11">
        <v>43705</v>
      </c>
      <c r="B2962" s="12">
        <v>7114.7001950000003</v>
      </c>
      <c r="C2962" s="4">
        <f t="shared" si="432"/>
        <v>3.5341583334389821E-3</v>
      </c>
      <c r="D2962" s="4">
        <f t="shared" si="431"/>
        <v>1.4509140916531771E-7</v>
      </c>
      <c r="E2962" s="13">
        <f t="shared" si="433"/>
        <v>1.1522417875743357E-4</v>
      </c>
      <c r="F2962" s="4">
        <f t="shared" si="434"/>
        <v>3.5340132420298167E-3</v>
      </c>
      <c r="G2962" s="6">
        <f t="shared" si="435"/>
        <v>0.32922769526764489</v>
      </c>
      <c r="H2962" s="8">
        <f t="shared" si="436"/>
        <v>0</v>
      </c>
      <c r="I2962" s="6">
        <f t="shared" si="437"/>
        <v>3.5611815024687559</v>
      </c>
      <c r="J2962" s="15">
        <f t="shared" si="438"/>
        <v>43705</v>
      </c>
      <c r="K2962" s="7">
        <f t="shared" si="439"/>
        <v>17.073873967448247</v>
      </c>
    </row>
    <row r="2963" spans="1:11" x14ac:dyDescent="0.2">
      <c r="A2963" s="11">
        <v>43706</v>
      </c>
      <c r="B2963" s="12">
        <v>7184.2998049999997</v>
      </c>
      <c r="C2963" s="4">
        <f t="shared" si="432"/>
        <v>9.7349688313639188E-3</v>
      </c>
      <c r="D2963" s="4">
        <f t="shared" si="431"/>
        <v>1.4509140916531771E-7</v>
      </c>
      <c r="E2963" s="13">
        <f t="shared" si="433"/>
        <v>1.0443343202105553E-4</v>
      </c>
      <c r="F2963" s="4">
        <f t="shared" si="434"/>
        <v>9.7348237399547538E-3</v>
      </c>
      <c r="G2963" s="6">
        <f t="shared" si="435"/>
        <v>0.95259504299770903</v>
      </c>
      <c r="H2963" s="8">
        <f t="shared" si="436"/>
        <v>0</v>
      </c>
      <c r="I2963" s="6">
        <f t="shared" si="437"/>
        <v>3.2108231606692774</v>
      </c>
      <c r="J2963" s="15">
        <f t="shared" si="438"/>
        <v>43706</v>
      </c>
      <c r="K2963" s="7">
        <f t="shared" si="439"/>
        <v>16.254740324387544</v>
      </c>
    </row>
    <row r="2964" spans="1:11" x14ac:dyDescent="0.2">
      <c r="A2964" s="11">
        <v>43707</v>
      </c>
      <c r="B2964" s="12">
        <v>7207.2001950000003</v>
      </c>
      <c r="C2964" s="4">
        <f t="shared" si="432"/>
        <v>3.1824909604142009E-3</v>
      </c>
      <c r="D2964" s="4">
        <f t="shared" si="431"/>
        <v>1.4509140916531771E-7</v>
      </c>
      <c r="E2964" s="13">
        <f t="shared" si="433"/>
        <v>9.4888021450134573E-5</v>
      </c>
      <c r="F2964" s="4">
        <f t="shared" si="434"/>
        <v>3.1823458690050355E-3</v>
      </c>
      <c r="G2964" s="6">
        <f t="shared" si="435"/>
        <v>0.32669439468229583</v>
      </c>
      <c r="H2964" s="8">
        <f t="shared" si="436"/>
        <v>0</v>
      </c>
      <c r="I2964" s="6">
        <f t="shared" si="437"/>
        <v>3.6591033946268738</v>
      </c>
      <c r="J2964" s="15">
        <f t="shared" si="438"/>
        <v>43707</v>
      </c>
      <c r="K2964" s="7">
        <f t="shared" si="439"/>
        <v>15.494085783576923</v>
      </c>
    </row>
    <row r="2965" spans="1:11" x14ac:dyDescent="0.2">
      <c r="A2965" s="11">
        <v>43710</v>
      </c>
      <c r="B2965" s="12">
        <v>7281.8999020000001</v>
      </c>
      <c r="C2965" s="4">
        <f t="shared" si="432"/>
        <v>1.0311250298480297E-2</v>
      </c>
      <c r="D2965" s="4">
        <f t="shared" ref="D2965:D3028" si="440">D2964</f>
        <v>1.4509140916531771E-7</v>
      </c>
      <c r="E2965" s="13">
        <f t="shared" si="433"/>
        <v>8.6444225557837247E-5</v>
      </c>
      <c r="F2965" s="4">
        <f t="shared" si="434"/>
        <v>1.0311105207071132E-2</v>
      </c>
      <c r="G2965" s="6">
        <f t="shared" si="435"/>
        <v>1.1090144993067437</v>
      </c>
      <c r="H2965" s="8">
        <f t="shared" si="436"/>
        <v>0</v>
      </c>
      <c r="I2965" s="6">
        <f t="shared" si="437"/>
        <v>3.1441104585753283</v>
      </c>
      <c r="J2965" s="15">
        <f t="shared" si="438"/>
        <v>43710</v>
      </c>
      <c r="K2965" s="7">
        <f t="shared" si="439"/>
        <v>14.788640595447852</v>
      </c>
    </row>
    <row r="2966" spans="1:11" x14ac:dyDescent="0.2">
      <c r="A2966" s="11">
        <v>43711</v>
      </c>
      <c r="B2966" s="12">
        <v>7268.2001950000003</v>
      </c>
      <c r="C2966" s="4">
        <f t="shared" si="432"/>
        <v>-1.8831088387082843E-3</v>
      </c>
      <c r="D2966" s="4">
        <f t="shared" si="440"/>
        <v>1.4509140916531771E-7</v>
      </c>
      <c r="E2966" s="13">
        <f t="shared" si="433"/>
        <v>7.8974909435597555E-5</v>
      </c>
      <c r="F2966" s="4">
        <f t="shared" si="434"/>
        <v>-1.8832539301174497E-3</v>
      </c>
      <c r="G2966" s="6">
        <f t="shared" si="435"/>
        <v>-0.21191627631228693</v>
      </c>
      <c r="H2966" s="8">
        <f t="shared" si="436"/>
        <v>1</v>
      </c>
      <c r="I2966" s="6">
        <f t="shared" si="437"/>
        <v>3.7817973917245538</v>
      </c>
      <c r="J2966" s="15">
        <f t="shared" si="438"/>
        <v>43711</v>
      </c>
      <c r="K2966" s="7">
        <f t="shared" si="439"/>
        <v>14.135293448388747</v>
      </c>
    </row>
    <row r="2967" spans="1:11" x14ac:dyDescent="0.2">
      <c r="A2967" s="11">
        <v>43712</v>
      </c>
      <c r="B2967" s="12">
        <v>7311.2998049999997</v>
      </c>
      <c r="C2967" s="4">
        <f t="shared" si="432"/>
        <v>5.912374985387497E-3</v>
      </c>
      <c r="D2967" s="4">
        <f t="shared" si="440"/>
        <v>1.4509140916531771E-7</v>
      </c>
      <c r="E2967" s="13">
        <f t="shared" si="433"/>
        <v>7.3027375158937855E-5</v>
      </c>
      <c r="F2967" s="4">
        <f t="shared" si="434"/>
        <v>5.9122298939783321E-3</v>
      </c>
      <c r="G2967" s="6">
        <f t="shared" si="435"/>
        <v>0.69184445984829712</v>
      </c>
      <c r="H2967" s="8">
        <f t="shared" si="436"/>
        <v>0</v>
      </c>
      <c r="I2967" s="6">
        <f t="shared" si="437"/>
        <v>3.6040751809511336</v>
      </c>
      <c r="J2967" s="15">
        <f t="shared" si="438"/>
        <v>43712</v>
      </c>
      <c r="K2967" s="7">
        <f t="shared" si="439"/>
        <v>13.592617818217093</v>
      </c>
    </row>
    <row r="2968" spans="1:11" x14ac:dyDescent="0.2">
      <c r="A2968" s="11">
        <v>43713</v>
      </c>
      <c r="B2968" s="12">
        <v>7271.2001950000003</v>
      </c>
      <c r="C2968" s="4">
        <f t="shared" si="432"/>
        <v>-5.4997032159743667E-3</v>
      </c>
      <c r="D2968" s="4">
        <f t="shared" si="440"/>
        <v>1.4509140916531771E-7</v>
      </c>
      <c r="E2968" s="13">
        <f t="shared" si="433"/>
        <v>6.7106468005648251E-5</v>
      </c>
      <c r="F2968" s="4">
        <f t="shared" si="434"/>
        <v>-5.4998483073835317E-3</v>
      </c>
      <c r="G2968" s="6">
        <f t="shared" si="435"/>
        <v>-0.67138018686820466</v>
      </c>
      <c r="H2968" s="8">
        <f t="shared" si="436"/>
        <v>1</v>
      </c>
      <c r="I2968" s="6">
        <f t="shared" si="437"/>
        <v>3.660300851688433</v>
      </c>
      <c r="J2968" s="15">
        <f t="shared" si="438"/>
        <v>43713</v>
      </c>
      <c r="K2968" s="7">
        <f t="shared" si="439"/>
        <v>13.02994106104437</v>
      </c>
    </row>
    <row r="2969" spans="1:11" x14ac:dyDescent="0.2">
      <c r="A2969" s="11">
        <v>43714</v>
      </c>
      <c r="B2969" s="12">
        <v>7282.2998049999997</v>
      </c>
      <c r="C2969" s="4">
        <f t="shared" si="432"/>
        <v>1.5253529600608427E-3</v>
      </c>
      <c r="D2969" s="4">
        <f t="shared" si="440"/>
        <v>1.4509140916531771E-7</v>
      </c>
      <c r="E2969" s="13">
        <f t="shared" si="433"/>
        <v>6.7495824808533989E-5</v>
      </c>
      <c r="F2969" s="4">
        <f t="shared" si="434"/>
        <v>1.5252078686516773E-3</v>
      </c>
      <c r="G2969" s="6">
        <f t="shared" si="435"/>
        <v>0.18564813159132018</v>
      </c>
      <c r="H2969" s="8">
        <f t="shared" si="436"/>
        <v>0</v>
      </c>
      <c r="I2969" s="6">
        <f t="shared" si="437"/>
        <v>3.8655512607572815</v>
      </c>
      <c r="J2969" s="15">
        <f t="shared" si="438"/>
        <v>43714</v>
      </c>
      <c r="K2969" s="7">
        <f t="shared" si="439"/>
        <v>13.067686741179212</v>
      </c>
    </row>
    <row r="2970" spans="1:11" x14ac:dyDescent="0.2">
      <c r="A2970" s="11">
        <v>43717</v>
      </c>
      <c r="B2970" s="12">
        <v>7235.7998049999997</v>
      </c>
      <c r="C2970" s="4">
        <f t="shared" si="432"/>
        <v>-6.4058189787615022E-3</v>
      </c>
      <c r="D2970" s="4">
        <f t="shared" si="440"/>
        <v>1.4509140916531771E-7</v>
      </c>
      <c r="E2970" s="13">
        <f t="shared" si="433"/>
        <v>6.221330162168311E-5</v>
      </c>
      <c r="F2970" s="4">
        <f t="shared" si="434"/>
        <v>-6.4059640701706671E-3</v>
      </c>
      <c r="G2970" s="6">
        <f t="shared" si="435"/>
        <v>-0.81216238907733174</v>
      </c>
      <c r="H2970" s="8">
        <f t="shared" si="436"/>
        <v>1</v>
      </c>
      <c r="I2970" s="6">
        <f t="shared" si="437"/>
        <v>3.5937284580012672</v>
      </c>
      <c r="J2970" s="15">
        <f t="shared" si="438"/>
        <v>43717</v>
      </c>
      <c r="K2970" s="7">
        <f t="shared" si="439"/>
        <v>12.545901844939578</v>
      </c>
    </row>
    <row r="2971" spans="1:11" x14ac:dyDescent="0.2">
      <c r="A2971" s="11">
        <v>43718</v>
      </c>
      <c r="B2971" s="12">
        <v>7268</v>
      </c>
      <c r="C2971" s="4">
        <f t="shared" si="432"/>
        <v>4.4402499120703605E-3</v>
      </c>
      <c r="D2971" s="4">
        <f t="shared" si="440"/>
        <v>1.4509140916531771E-7</v>
      </c>
      <c r="E2971" s="13">
        <f t="shared" si="433"/>
        <v>6.5174213609184685E-5</v>
      </c>
      <c r="F2971" s="4">
        <f t="shared" si="434"/>
        <v>4.4401048206611955E-3</v>
      </c>
      <c r="G2971" s="6">
        <f t="shared" si="435"/>
        <v>0.54999067110142119</v>
      </c>
      <c r="H2971" s="8">
        <f t="shared" si="436"/>
        <v>0</v>
      </c>
      <c r="I2971" s="6">
        <f t="shared" si="437"/>
        <v>3.7490399296724291</v>
      </c>
      <c r="J2971" s="15">
        <f t="shared" si="438"/>
        <v>43718</v>
      </c>
      <c r="K2971" s="7">
        <f t="shared" si="439"/>
        <v>12.84097973019338</v>
      </c>
    </row>
    <row r="2972" spans="1:11" x14ac:dyDescent="0.2">
      <c r="A2972" s="11">
        <v>43719</v>
      </c>
      <c r="B2972" s="12">
        <v>7338</v>
      </c>
      <c r="C2972" s="4">
        <f t="shared" si="432"/>
        <v>9.585175399165537E-3</v>
      </c>
      <c r="D2972" s="4">
        <f t="shared" si="440"/>
        <v>1.4509140916531771E-7</v>
      </c>
      <c r="E2972" s="13">
        <f t="shared" si="433"/>
        <v>6.0159622425494722E-5</v>
      </c>
      <c r="F2972" s="4">
        <f t="shared" si="434"/>
        <v>9.5850303077563721E-3</v>
      </c>
      <c r="G2972" s="6">
        <f t="shared" si="435"/>
        <v>1.2357793661697876</v>
      </c>
      <c r="H2972" s="8">
        <f t="shared" si="436"/>
        <v>0</v>
      </c>
      <c r="I2972" s="6">
        <f t="shared" si="437"/>
        <v>3.1767407231269997</v>
      </c>
      <c r="J2972" s="15">
        <f t="shared" si="438"/>
        <v>43719</v>
      </c>
      <c r="K2972" s="7">
        <f t="shared" si="439"/>
        <v>12.337092231822766</v>
      </c>
    </row>
    <row r="2973" spans="1:11" x14ac:dyDescent="0.2">
      <c r="A2973" s="11">
        <v>43720</v>
      </c>
      <c r="B2973" s="12">
        <v>7344.7001950000003</v>
      </c>
      <c r="C2973" s="4">
        <f t="shared" si="432"/>
        <v>9.1266529672286829E-4</v>
      </c>
      <c r="D2973" s="4">
        <f t="shared" si="440"/>
        <v>1.4509140916531771E-7</v>
      </c>
      <c r="E2973" s="13">
        <f t="shared" si="433"/>
        <v>5.5723754096542746E-5</v>
      </c>
      <c r="F2973" s="4">
        <f t="shared" si="434"/>
        <v>9.1252020531370299E-4</v>
      </c>
      <c r="G2973" s="6">
        <f t="shared" si="435"/>
        <v>0.12224252331963431</v>
      </c>
      <c r="H2973" s="8">
        <f t="shared" si="436"/>
        <v>0</v>
      </c>
      <c r="I2973" s="6">
        <f t="shared" si="437"/>
        <v>3.9711418680477535</v>
      </c>
      <c r="J2973" s="15">
        <f t="shared" si="438"/>
        <v>43720</v>
      </c>
      <c r="K2973" s="7">
        <f t="shared" si="439"/>
        <v>11.873546136864638</v>
      </c>
    </row>
    <row r="2974" spans="1:11" x14ac:dyDescent="0.2">
      <c r="A2974" s="11">
        <v>43721</v>
      </c>
      <c r="B2974" s="12">
        <v>7367.5</v>
      </c>
      <c r="C2974" s="4">
        <f t="shared" si="432"/>
        <v>3.0994443998994224E-3</v>
      </c>
      <c r="D2974" s="4">
        <f t="shared" si="440"/>
        <v>1.4509140916531771E-7</v>
      </c>
      <c r="E2974" s="13">
        <f t="shared" si="433"/>
        <v>5.1799819500279211E-5</v>
      </c>
      <c r="F2974" s="4">
        <f t="shared" si="434"/>
        <v>3.099299308490257E-3</v>
      </c>
      <c r="G2974" s="6">
        <f t="shared" si="435"/>
        <v>0.43062515557757813</v>
      </c>
      <c r="H2974" s="8">
        <f t="shared" si="436"/>
        <v>0</v>
      </c>
      <c r="I2974" s="6">
        <f t="shared" si="437"/>
        <v>3.9224044011149712</v>
      </c>
      <c r="J2974" s="15">
        <f t="shared" si="438"/>
        <v>43721</v>
      </c>
      <c r="K2974" s="7">
        <f t="shared" si="439"/>
        <v>11.447861954780308</v>
      </c>
    </row>
    <row r="2975" spans="1:11" x14ac:dyDescent="0.2">
      <c r="A2975" s="11">
        <v>43724</v>
      </c>
      <c r="B2975" s="12">
        <v>7321.3999020000001</v>
      </c>
      <c r="C2975" s="4">
        <f t="shared" si="432"/>
        <v>-6.2768824985655891E-3</v>
      </c>
      <c r="D2975" s="4">
        <f t="shared" si="440"/>
        <v>1.4509140916531771E-7</v>
      </c>
      <c r="E2975" s="13">
        <f t="shared" si="433"/>
        <v>4.8328737499206455E-5</v>
      </c>
      <c r="F2975" s="4">
        <f t="shared" si="434"/>
        <v>-6.2770275899747541E-3</v>
      </c>
      <c r="G2975" s="6">
        <f t="shared" si="435"/>
        <v>-0.90292424038973063</v>
      </c>
      <c r="H2975" s="8">
        <f t="shared" si="436"/>
        <v>1</v>
      </c>
      <c r="I2975" s="6">
        <f t="shared" si="437"/>
        <v>3.6421674723316948</v>
      </c>
      <c r="J2975" s="15">
        <f t="shared" si="438"/>
        <v>43724</v>
      </c>
      <c r="K2975" s="7">
        <f t="shared" si="439"/>
        <v>11.057653723688055</v>
      </c>
    </row>
    <row r="2976" spans="1:11" x14ac:dyDescent="0.2">
      <c r="A2976" s="11">
        <v>43725</v>
      </c>
      <c r="B2976" s="12">
        <v>7320.3999020000001</v>
      </c>
      <c r="C2976" s="4">
        <f t="shared" si="432"/>
        <v>-1.3659522940368343E-4</v>
      </c>
      <c r="D2976" s="4">
        <f t="shared" si="440"/>
        <v>1.4509140916531771E-7</v>
      </c>
      <c r="E2976" s="13">
        <f t="shared" si="433"/>
        <v>5.2587829557015233E-5</v>
      </c>
      <c r="F2976" s="4">
        <f t="shared" si="434"/>
        <v>-1.3674032081284875E-4</v>
      </c>
      <c r="G2976" s="6">
        <f t="shared" si="435"/>
        <v>-1.8856191109109112E-2</v>
      </c>
      <c r="H2976" s="8">
        <f t="shared" si="436"/>
        <v>1</v>
      </c>
      <c r="I2976" s="6">
        <f t="shared" si="437"/>
        <v>4.0073966099415115</v>
      </c>
      <c r="J2976" s="15">
        <f t="shared" si="438"/>
        <v>43725</v>
      </c>
      <c r="K2976" s="7">
        <f t="shared" si="439"/>
        <v>11.534609173233767</v>
      </c>
    </row>
    <row r="2977" spans="1:11" x14ac:dyDescent="0.2">
      <c r="A2977" s="11">
        <v>43726</v>
      </c>
      <c r="B2977" s="12">
        <v>7314.1000979999999</v>
      </c>
      <c r="C2977" s="4">
        <f t="shared" si="432"/>
        <v>-8.6095246016444659E-4</v>
      </c>
      <c r="D2977" s="4">
        <f t="shared" si="440"/>
        <v>1.4509140916531771E-7</v>
      </c>
      <c r="E2977" s="13">
        <f t="shared" si="433"/>
        <v>4.9029283341039807E-5</v>
      </c>
      <c r="F2977" s="4">
        <f t="shared" si="434"/>
        <v>-8.6109755157361188E-4</v>
      </c>
      <c r="G2977" s="6">
        <f t="shared" si="435"/>
        <v>-0.1229771946609442</v>
      </c>
      <c r="H2977" s="8">
        <f t="shared" si="436"/>
        <v>1</v>
      </c>
      <c r="I2977" s="6">
        <f t="shared" si="437"/>
        <v>4.0350461811679885</v>
      </c>
      <c r="J2977" s="15">
        <f t="shared" si="438"/>
        <v>43726</v>
      </c>
      <c r="K2977" s="7">
        <f t="shared" si="439"/>
        <v>11.137508107868237</v>
      </c>
    </row>
    <row r="2978" spans="1:11" x14ac:dyDescent="0.2">
      <c r="A2978" s="11">
        <v>43727</v>
      </c>
      <c r="B2978" s="12">
        <v>7356.3999020000001</v>
      </c>
      <c r="C2978" s="4">
        <f t="shared" si="432"/>
        <v>5.7666638793763955E-3</v>
      </c>
      <c r="D2978" s="4">
        <f t="shared" si="440"/>
        <v>1.4509140916531771E-7</v>
      </c>
      <c r="E2978" s="13">
        <f t="shared" si="433"/>
        <v>4.6015878251474007E-5</v>
      </c>
      <c r="F2978" s="4">
        <f t="shared" si="434"/>
        <v>5.7665187879672305E-3</v>
      </c>
      <c r="G2978" s="6">
        <f t="shared" si="435"/>
        <v>0.850080107898182</v>
      </c>
      <c r="H2978" s="8">
        <f t="shared" si="436"/>
        <v>0</v>
      </c>
      <c r="I2978" s="6">
        <f t="shared" si="437"/>
        <v>3.7130053927012376</v>
      </c>
      <c r="J2978" s="15">
        <f t="shared" si="438"/>
        <v>43727</v>
      </c>
      <c r="K2978" s="7">
        <f t="shared" si="439"/>
        <v>10.789817976973906</v>
      </c>
    </row>
    <row r="2979" spans="1:11" x14ac:dyDescent="0.2">
      <c r="A2979" s="11">
        <v>43728</v>
      </c>
      <c r="B2979" s="12">
        <v>7344.8999020000001</v>
      </c>
      <c r="C2979" s="4">
        <f t="shared" si="432"/>
        <v>-1.564487834267346E-3</v>
      </c>
      <c r="D2979" s="4">
        <f t="shared" si="440"/>
        <v>1.4509140916531771E-7</v>
      </c>
      <c r="E2979" s="13">
        <f t="shared" si="433"/>
        <v>4.3212308091053882E-5</v>
      </c>
      <c r="F2979" s="4">
        <f t="shared" si="434"/>
        <v>-1.5646329256765114E-3</v>
      </c>
      <c r="G2979" s="6">
        <f t="shared" si="435"/>
        <v>-0.23801741448175681</v>
      </c>
      <c r="H2979" s="8">
        <f t="shared" si="436"/>
        <v>1</v>
      </c>
      <c r="I2979" s="6">
        <f t="shared" si="437"/>
        <v>4.0774279188860785</v>
      </c>
      <c r="J2979" s="15">
        <f t="shared" si="438"/>
        <v>43728</v>
      </c>
      <c r="K2979" s="7">
        <f t="shared" si="439"/>
        <v>10.455961910334519</v>
      </c>
    </row>
    <row r="2980" spans="1:11" x14ac:dyDescent="0.2">
      <c r="A2980" s="11">
        <v>43731</v>
      </c>
      <c r="B2980" s="12">
        <v>7326.1000979999999</v>
      </c>
      <c r="C2980" s="4">
        <f t="shared" si="432"/>
        <v>-2.5628538327451995E-3</v>
      </c>
      <c r="D2980" s="4">
        <f t="shared" si="440"/>
        <v>1.4509140916531771E-7</v>
      </c>
      <c r="E2980" s="13">
        <f t="shared" si="433"/>
        <v>4.1187695069115109E-5</v>
      </c>
      <c r="F2980" s="4">
        <f t="shared" si="434"/>
        <v>-2.5629989241543649E-3</v>
      </c>
      <c r="G2980" s="6">
        <f t="shared" si="435"/>
        <v>-0.39936010649927411</v>
      </c>
      <c r="H2980" s="8">
        <f t="shared" si="436"/>
        <v>1</v>
      </c>
      <c r="I2980" s="6">
        <f t="shared" si="437"/>
        <v>4.0500027242580572</v>
      </c>
      <c r="J2980" s="15">
        <f t="shared" si="438"/>
        <v>43731</v>
      </c>
      <c r="K2980" s="7">
        <f t="shared" si="439"/>
        <v>10.208078591236514</v>
      </c>
    </row>
    <row r="2981" spans="1:11" x14ac:dyDescent="0.2">
      <c r="A2981" s="11">
        <v>43732</v>
      </c>
      <c r="B2981" s="12">
        <v>7291.3999020000001</v>
      </c>
      <c r="C2981" s="4">
        <f t="shared" si="432"/>
        <v>-4.7477696161882885E-3</v>
      </c>
      <c r="D2981" s="4">
        <f t="shared" si="440"/>
        <v>1.4509140916531771E-7</v>
      </c>
      <c r="E2981" s="13">
        <f t="shared" si="433"/>
        <v>4.0163326116960363E-5</v>
      </c>
      <c r="F2981" s="4">
        <f t="shared" si="434"/>
        <v>-4.7479147075974535E-3</v>
      </c>
      <c r="G2981" s="6">
        <f t="shared" si="435"/>
        <v>-0.74918327380491112</v>
      </c>
      <c r="H2981" s="8">
        <f t="shared" si="436"/>
        <v>1</v>
      </c>
      <c r="I2981" s="6">
        <f t="shared" si="437"/>
        <v>3.8617018101072378</v>
      </c>
      <c r="J2981" s="15">
        <f t="shared" si="438"/>
        <v>43732</v>
      </c>
      <c r="K2981" s="7">
        <f t="shared" si="439"/>
        <v>10.080338043731953</v>
      </c>
    </row>
    <row r="2982" spans="1:11" x14ac:dyDescent="0.2">
      <c r="A2982" s="11">
        <v>43733</v>
      </c>
      <c r="B2982" s="12">
        <v>7290</v>
      </c>
      <c r="C2982" s="4">
        <f t="shared" si="432"/>
        <v>-1.9201201718763885E-4</v>
      </c>
      <c r="D2982" s="4">
        <f t="shared" si="440"/>
        <v>1.4509140916531771E-7</v>
      </c>
      <c r="E2982" s="13">
        <f t="shared" si="433"/>
        <v>4.2228690196023818E-5</v>
      </c>
      <c r="F2982" s="4">
        <f t="shared" si="434"/>
        <v>-1.9215710859680417E-4</v>
      </c>
      <c r="G2982" s="6">
        <f t="shared" si="435"/>
        <v>-2.9570090225567169E-2</v>
      </c>
      <c r="H2982" s="8">
        <f t="shared" si="436"/>
        <v>1</v>
      </c>
      <c r="I2982" s="6">
        <f t="shared" si="437"/>
        <v>4.1168296244068943</v>
      </c>
      <c r="J2982" s="15">
        <f t="shared" si="438"/>
        <v>43733</v>
      </c>
      <c r="K2982" s="7">
        <f t="shared" si="439"/>
        <v>10.336275257361342</v>
      </c>
    </row>
    <row r="2983" spans="1:11" x14ac:dyDescent="0.2">
      <c r="A2983" s="11">
        <v>43734</v>
      </c>
      <c r="B2983" s="12">
        <v>7351.1000979999999</v>
      </c>
      <c r="C2983" s="4">
        <f t="shared" si="432"/>
        <v>8.3464292015419279E-3</v>
      </c>
      <c r="D2983" s="4">
        <f t="shared" si="440"/>
        <v>1.4509140916531771E-7</v>
      </c>
      <c r="E2983" s="13">
        <f t="shared" si="433"/>
        <v>3.9869059867800781E-5</v>
      </c>
      <c r="F2983" s="4">
        <f t="shared" si="434"/>
        <v>8.346284110132763E-3</v>
      </c>
      <c r="G2983" s="6">
        <f t="shared" si="435"/>
        <v>1.3218286680656357</v>
      </c>
      <c r="H2983" s="8">
        <f t="shared" si="436"/>
        <v>0</v>
      </c>
      <c r="I2983" s="6">
        <f t="shared" si="437"/>
        <v>3.2724009413296447</v>
      </c>
      <c r="J2983" s="15">
        <f t="shared" si="438"/>
        <v>43734</v>
      </c>
      <c r="K2983" s="7">
        <f t="shared" si="439"/>
        <v>10.043342146194959</v>
      </c>
    </row>
    <row r="2984" spans="1:11" x14ac:dyDescent="0.2">
      <c r="A2984" s="11">
        <v>43735</v>
      </c>
      <c r="B2984" s="12">
        <v>7426.2001950000003</v>
      </c>
      <c r="C2984" s="4">
        <f t="shared" si="432"/>
        <v>1.0164338828167989E-2</v>
      </c>
      <c r="D2984" s="4">
        <f t="shared" si="440"/>
        <v>1.4509140916531771E-7</v>
      </c>
      <c r="E2984" s="13">
        <f t="shared" si="433"/>
        <v>3.7774880393928639E-5</v>
      </c>
      <c r="F2984" s="4">
        <f t="shared" si="434"/>
        <v>1.0164193736758824E-2</v>
      </c>
      <c r="G2984" s="6">
        <f t="shared" si="435"/>
        <v>1.6537558194978448</v>
      </c>
      <c r="H2984" s="8">
        <f t="shared" si="436"/>
        <v>0</v>
      </c>
      <c r="I2984" s="6">
        <f t="shared" si="437"/>
        <v>2.8055404195770146</v>
      </c>
      <c r="J2984" s="15">
        <f t="shared" si="438"/>
        <v>43735</v>
      </c>
      <c r="K2984" s="7">
        <f t="shared" si="439"/>
        <v>9.7760138807511652</v>
      </c>
    </row>
    <row r="2985" spans="1:11" x14ac:dyDescent="0.2">
      <c r="A2985" s="11">
        <v>43738</v>
      </c>
      <c r="B2985" s="12">
        <v>7408.2001950000003</v>
      </c>
      <c r="C2985" s="4">
        <f t="shared" si="432"/>
        <v>-2.4267929084775789E-3</v>
      </c>
      <c r="D2985" s="4">
        <f t="shared" si="440"/>
        <v>1.4509140916531771E-7</v>
      </c>
      <c r="E2985" s="13">
        <f t="shared" si="433"/>
        <v>3.5922385531833996E-5</v>
      </c>
      <c r="F2985" s="4">
        <f t="shared" si="434"/>
        <v>-2.4269379998867443E-3</v>
      </c>
      <c r="G2985" s="6">
        <f t="shared" si="435"/>
        <v>-0.40492640422045906</v>
      </c>
      <c r="H2985" s="8">
        <f t="shared" si="436"/>
        <v>1</v>
      </c>
      <c r="I2985" s="6">
        <f t="shared" si="437"/>
        <v>4.1161537225675211</v>
      </c>
      <c r="J2985" s="15">
        <f t="shared" si="438"/>
        <v>43738</v>
      </c>
      <c r="K2985" s="7">
        <f t="shared" si="439"/>
        <v>9.5332909006040509</v>
      </c>
    </row>
    <row r="2986" spans="1:11" x14ac:dyDescent="0.2">
      <c r="A2986" s="11">
        <v>43739</v>
      </c>
      <c r="B2986" s="12">
        <v>7360.2998049999997</v>
      </c>
      <c r="C2986" s="4">
        <f t="shared" si="432"/>
        <v>-6.4868548556364387E-3</v>
      </c>
      <c r="D2986" s="4">
        <f t="shared" si="440"/>
        <v>1.4509140916531771E-7</v>
      </c>
      <c r="E2986" s="13">
        <f t="shared" si="433"/>
        <v>3.5379375335526007E-5</v>
      </c>
      <c r="F2986" s="4">
        <f t="shared" si="434"/>
        <v>-6.4869999470456036E-3</v>
      </c>
      <c r="G2986" s="6">
        <f t="shared" si="435"/>
        <v>-1.0906083389799255</v>
      </c>
      <c r="H2986" s="8">
        <f t="shared" si="436"/>
        <v>1</v>
      </c>
      <c r="I2986" s="6">
        <f t="shared" si="437"/>
        <v>3.611038954895383</v>
      </c>
      <c r="J2986" s="15">
        <f t="shared" si="438"/>
        <v>43739</v>
      </c>
      <c r="K2986" s="7">
        <f t="shared" si="439"/>
        <v>9.4609629319050175</v>
      </c>
    </row>
    <row r="2987" spans="1:11" x14ac:dyDescent="0.2">
      <c r="A2987" s="11">
        <v>43740</v>
      </c>
      <c r="B2987" s="12">
        <v>7122.5</v>
      </c>
      <c r="C2987" s="4">
        <f t="shared" si="432"/>
        <v>-3.284187889623643E-2</v>
      </c>
      <c r="D2987" s="4">
        <f t="shared" si="440"/>
        <v>1.4509140916531771E-7</v>
      </c>
      <c r="E2987" s="13">
        <f t="shared" si="433"/>
        <v>4.1631488812776573E-5</v>
      </c>
      <c r="F2987" s="4">
        <f t="shared" si="434"/>
        <v>-3.2842023987645595E-2</v>
      </c>
      <c r="G2987" s="6">
        <f t="shared" si="435"/>
        <v>-5.0900136011578985</v>
      </c>
      <c r="H2987" s="8">
        <f t="shared" si="436"/>
        <v>1</v>
      </c>
      <c r="I2987" s="6">
        <f t="shared" si="437"/>
        <v>-8.8297308959814664</v>
      </c>
      <c r="J2987" s="15">
        <f t="shared" si="438"/>
        <v>43740</v>
      </c>
      <c r="K2987" s="7">
        <f t="shared" si="439"/>
        <v>10.262926809459607</v>
      </c>
    </row>
    <row r="2988" spans="1:11" x14ac:dyDescent="0.2">
      <c r="A2988" s="11">
        <v>43741</v>
      </c>
      <c r="B2988" s="12">
        <v>7077.6000979999999</v>
      </c>
      <c r="C2988" s="4">
        <f t="shared" si="432"/>
        <v>-6.3239063563856699E-3</v>
      </c>
      <c r="D2988" s="4">
        <f t="shared" si="440"/>
        <v>1.4509140916531771E-7</v>
      </c>
      <c r="E2988" s="13">
        <f t="shared" si="433"/>
        <v>2.3998018092247155E-4</v>
      </c>
      <c r="F2988" s="4">
        <f t="shared" si="434"/>
        <v>-6.3240514477948349E-3</v>
      </c>
      <c r="G2988" s="6">
        <f t="shared" si="435"/>
        <v>-0.40823262179993292</v>
      </c>
      <c r="H2988" s="8">
        <f t="shared" si="436"/>
        <v>1</v>
      </c>
      <c r="I2988" s="6">
        <f t="shared" si="437"/>
        <v>3.1652116388054328</v>
      </c>
      <c r="J2988" s="15">
        <f t="shared" si="438"/>
        <v>43741</v>
      </c>
      <c r="K2988" s="7">
        <f t="shared" si="439"/>
        <v>24.640411070715786</v>
      </c>
    </row>
    <row r="2989" spans="1:11" x14ac:dyDescent="0.2">
      <c r="A2989" s="11">
        <v>43742</v>
      </c>
      <c r="B2989" s="12">
        <v>7155.3999020000001</v>
      </c>
      <c r="C2989" s="4">
        <f t="shared" ref="C2989:C3052" si="441">LN(B2989/B2988)</f>
        <v>1.0932421677864743E-2</v>
      </c>
      <c r="D2989" s="4">
        <f t="shared" si="440"/>
        <v>1.4509140916531771E-7</v>
      </c>
      <c r="E2989" s="13">
        <f t="shared" ref="E2989:E3052" si="442">$G$6+(($G$7+$G$8*H2988)*F2988*F2988)+($G$9*E2988)</f>
        <v>2.2223143400101528E-4</v>
      </c>
      <c r="F2989" s="4">
        <f t="shared" ref="F2989:F3052" si="443">C2989-D2989</f>
        <v>1.0932276586455578E-2</v>
      </c>
      <c r="G2989" s="6">
        <f t="shared" ref="G2989:G3052" si="444">F2989/SQRT(E2989)</f>
        <v>0.73334420838142522</v>
      </c>
      <c r="H2989" s="8">
        <f t="shared" ref="H2989:H3052" si="445">IF(G2989&lt;0,1,0)</f>
        <v>0</v>
      </c>
      <c r="I2989" s="6">
        <f t="shared" ref="I2989:I3052" si="446">-0.5*LN(2*PI())-0.5*LN(E2989)-0.5*G2989*G2989</f>
        <v>3.0180602146185347</v>
      </c>
      <c r="J2989" s="15">
        <f t="shared" ref="J2989:J3052" si="447">A2989</f>
        <v>43742</v>
      </c>
      <c r="K2989" s="7">
        <f t="shared" ref="K2989:K3052" si="448">100*SQRT($B$12*E2989)</f>
        <v>23.711717104051505</v>
      </c>
    </row>
    <row r="2990" spans="1:11" x14ac:dyDescent="0.2">
      <c r="A2990" s="11">
        <v>43745</v>
      </c>
      <c r="B2990" s="12">
        <v>7197.8999020000001</v>
      </c>
      <c r="C2990" s="4">
        <f t="shared" si="441"/>
        <v>5.9220004858606236E-3</v>
      </c>
      <c r="D2990" s="4">
        <f t="shared" si="440"/>
        <v>1.4509140916531771E-7</v>
      </c>
      <c r="E2990" s="13">
        <f t="shared" si="442"/>
        <v>1.9909121709573043E-4</v>
      </c>
      <c r="F2990" s="4">
        <f t="shared" si="443"/>
        <v>5.9218553944514586E-3</v>
      </c>
      <c r="G2990" s="6">
        <f t="shared" si="444"/>
        <v>0.4196930209199437</v>
      </c>
      <c r="H2990" s="8">
        <f t="shared" si="445"/>
        <v>0</v>
      </c>
      <c r="I2990" s="6">
        <f t="shared" si="446"/>
        <v>3.2538640813394299</v>
      </c>
      <c r="J2990" s="15">
        <f t="shared" si="447"/>
        <v>43745</v>
      </c>
      <c r="K2990" s="7">
        <f t="shared" si="448"/>
        <v>22.443279155511075</v>
      </c>
    </row>
    <row r="2991" spans="1:11" x14ac:dyDescent="0.2">
      <c r="A2991" s="11">
        <v>43746</v>
      </c>
      <c r="B2991" s="12">
        <v>7143.2001950000003</v>
      </c>
      <c r="C2991" s="4">
        <f t="shared" si="441"/>
        <v>-7.62842067770708E-3</v>
      </c>
      <c r="D2991" s="4">
        <f t="shared" si="440"/>
        <v>1.4509140916531771E-7</v>
      </c>
      <c r="E2991" s="13">
        <f t="shared" si="442"/>
        <v>1.7862156133812988E-4</v>
      </c>
      <c r="F2991" s="4">
        <f t="shared" si="443"/>
        <v>-7.628565769116245E-3</v>
      </c>
      <c r="G2991" s="6">
        <f t="shared" si="444"/>
        <v>-0.57078947211755071</v>
      </c>
      <c r="H2991" s="8">
        <f t="shared" si="445"/>
        <v>1</v>
      </c>
      <c r="I2991" s="6">
        <f t="shared" si="446"/>
        <v>3.2332817423706079</v>
      </c>
      <c r="J2991" s="15">
        <f t="shared" si="447"/>
        <v>43746</v>
      </c>
      <c r="K2991" s="7">
        <f t="shared" si="448"/>
        <v>21.258234879346606</v>
      </c>
    </row>
    <row r="2992" spans="1:11" x14ac:dyDescent="0.2">
      <c r="A2992" s="11">
        <v>43747</v>
      </c>
      <c r="B2992" s="12">
        <v>7166.5</v>
      </c>
      <c r="C2992" s="4">
        <f t="shared" si="441"/>
        <v>3.2565078615743575E-3</v>
      </c>
      <c r="D2992" s="4">
        <f t="shared" si="440"/>
        <v>1.4509140916531771E-7</v>
      </c>
      <c r="E2992" s="13">
        <f t="shared" si="442"/>
        <v>1.7133998969908891E-4</v>
      </c>
      <c r="F2992" s="4">
        <f t="shared" si="443"/>
        <v>3.2563627701651921E-3</v>
      </c>
      <c r="G2992" s="6">
        <f t="shared" si="444"/>
        <v>0.24877309690470592</v>
      </c>
      <c r="H2992" s="8">
        <f t="shared" si="445"/>
        <v>0</v>
      </c>
      <c r="I2992" s="6">
        <f t="shared" si="446"/>
        <v>3.3860478056975927</v>
      </c>
      <c r="J2992" s="15">
        <f t="shared" si="447"/>
        <v>43747</v>
      </c>
      <c r="K2992" s="7">
        <f t="shared" si="448"/>
        <v>20.820426843335728</v>
      </c>
    </row>
    <row r="2993" spans="1:11" x14ac:dyDescent="0.2">
      <c r="A2993" s="11">
        <v>43748</v>
      </c>
      <c r="B2993" s="12">
        <v>7186.3999020000001</v>
      </c>
      <c r="C2993" s="4">
        <f t="shared" si="441"/>
        <v>2.7729469148567113E-3</v>
      </c>
      <c r="D2993" s="4">
        <f t="shared" si="440"/>
        <v>1.4509140916531771E-7</v>
      </c>
      <c r="E2993" s="13">
        <f t="shared" si="442"/>
        <v>1.5407304159065899E-4</v>
      </c>
      <c r="F2993" s="4">
        <f t="shared" si="443"/>
        <v>2.7728018234475459E-3</v>
      </c>
      <c r="G2993" s="6">
        <f t="shared" si="444"/>
        <v>0.22338576918935421</v>
      </c>
      <c r="H2993" s="8">
        <f t="shared" si="445"/>
        <v>0</v>
      </c>
      <c r="I2993" s="6">
        <f t="shared" si="446"/>
        <v>3.4451527518322775</v>
      </c>
      <c r="J2993" s="15">
        <f t="shared" si="447"/>
        <v>43748</v>
      </c>
      <c r="K2993" s="7">
        <f t="shared" si="448"/>
        <v>19.743474750518644</v>
      </c>
    </row>
    <row r="2994" spans="1:11" x14ac:dyDescent="0.2">
      <c r="A2994" s="11">
        <v>43749</v>
      </c>
      <c r="B2994" s="12">
        <v>7247.1000979999999</v>
      </c>
      <c r="C2994" s="4">
        <f t="shared" si="441"/>
        <v>8.4110650719039729E-3</v>
      </c>
      <c r="D2994" s="4">
        <f t="shared" si="440"/>
        <v>1.4509140916531771E-7</v>
      </c>
      <c r="E2994" s="13">
        <f t="shared" si="442"/>
        <v>1.3879883369491579E-4</v>
      </c>
      <c r="F2994" s="4">
        <f t="shared" si="443"/>
        <v>8.4109199804948079E-3</v>
      </c>
      <c r="G2994" s="6">
        <f t="shared" si="444"/>
        <v>0.71392171652869185</v>
      </c>
      <c r="H2994" s="8">
        <f t="shared" si="445"/>
        <v>0</v>
      </c>
      <c r="I2994" s="6">
        <f t="shared" si="446"/>
        <v>3.2674618144803178</v>
      </c>
      <c r="J2994" s="15">
        <f t="shared" si="447"/>
        <v>43749</v>
      </c>
      <c r="K2994" s="7">
        <f t="shared" si="448"/>
        <v>18.739291588748411</v>
      </c>
    </row>
    <row r="2995" spans="1:11" x14ac:dyDescent="0.2">
      <c r="A2995" s="11">
        <v>43752</v>
      </c>
      <c r="B2995" s="12">
        <v>7213.5</v>
      </c>
      <c r="C2995" s="4">
        <f t="shared" si="441"/>
        <v>-4.6471319642040314E-3</v>
      </c>
      <c r="D2995" s="4">
        <f t="shared" si="440"/>
        <v>1.4509140916531771E-7</v>
      </c>
      <c r="E2995" s="13">
        <f t="shared" si="442"/>
        <v>1.2528738828039673E-4</v>
      </c>
      <c r="F2995" s="4">
        <f t="shared" si="443"/>
        <v>-4.6472770556131963E-3</v>
      </c>
      <c r="G2995" s="6">
        <f t="shared" si="444"/>
        <v>-0.41518808951559072</v>
      </c>
      <c r="H2995" s="8">
        <f t="shared" si="445"/>
        <v>1</v>
      </c>
      <c r="I2995" s="6">
        <f t="shared" si="446"/>
        <v>3.4873210686173195</v>
      </c>
      <c r="J2995" s="15">
        <f t="shared" si="447"/>
        <v>43752</v>
      </c>
      <c r="K2995" s="7">
        <f t="shared" si="448"/>
        <v>17.803850492222288</v>
      </c>
    </row>
    <row r="2996" spans="1:11" x14ac:dyDescent="0.2">
      <c r="A2996" s="11">
        <v>43753</v>
      </c>
      <c r="B2996" s="12">
        <v>7211.6000979999999</v>
      </c>
      <c r="C2996" s="4">
        <f t="shared" si="441"/>
        <v>-2.6341612856458307E-4</v>
      </c>
      <c r="D2996" s="4">
        <f t="shared" si="440"/>
        <v>1.4509140916531771E-7</v>
      </c>
      <c r="E2996" s="13">
        <f t="shared" si="442"/>
        <v>1.1735288452030032E-4</v>
      </c>
      <c r="F2996" s="4">
        <f t="shared" si="443"/>
        <v>-2.6356121997374836E-4</v>
      </c>
      <c r="G2996" s="6">
        <f t="shared" si="444"/>
        <v>-2.4329580720471321E-2</v>
      </c>
      <c r="H2996" s="8">
        <f t="shared" si="445"/>
        <v>1</v>
      </c>
      <c r="I2996" s="6">
        <f t="shared" si="446"/>
        <v>3.6059280302868362</v>
      </c>
      <c r="J2996" s="15">
        <f t="shared" si="447"/>
        <v>43753</v>
      </c>
      <c r="K2996" s="7">
        <f t="shared" si="448"/>
        <v>17.230867588033977</v>
      </c>
    </row>
    <row r="2997" spans="1:11" x14ac:dyDescent="0.2">
      <c r="A2997" s="11">
        <v>43754</v>
      </c>
      <c r="B2997" s="12">
        <v>7168</v>
      </c>
      <c r="C2997" s="4">
        <f t="shared" si="441"/>
        <v>-6.0641786024959819E-3</v>
      </c>
      <c r="D2997" s="4">
        <f t="shared" si="440"/>
        <v>1.4509140916531771E-7</v>
      </c>
      <c r="E2997" s="13">
        <f t="shared" si="442"/>
        <v>1.0632939070483821E-4</v>
      </c>
      <c r="F2997" s="4">
        <f t="shared" si="443"/>
        <v>-6.0643236939051468E-3</v>
      </c>
      <c r="G2997" s="6">
        <f t="shared" si="444"/>
        <v>-0.58810613763430553</v>
      </c>
      <c r="H2997" s="8">
        <f t="shared" si="445"/>
        <v>1</v>
      </c>
      <c r="I2997" s="6">
        <f t="shared" si="446"/>
        <v>3.4826114635066925</v>
      </c>
      <c r="J2997" s="15">
        <f t="shared" si="447"/>
        <v>43754</v>
      </c>
      <c r="K2997" s="7">
        <f t="shared" si="448"/>
        <v>16.401626702350004</v>
      </c>
    </row>
    <row r="2998" spans="1:11" x14ac:dyDescent="0.2">
      <c r="A2998" s="11">
        <v>43755</v>
      </c>
      <c r="B2998" s="12">
        <v>7182.2998049999997</v>
      </c>
      <c r="C2998" s="4">
        <f t="shared" si="441"/>
        <v>1.9929632031989572E-3</v>
      </c>
      <c r="D2998" s="4">
        <f t="shared" si="440"/>
        <v>1.4509140916531771E-7</v>
      </c>
      <c r="E2998" s="13">
        <f t="shared" si="442"/>
        <v>1.0340643040251402E-4</v>
      </c>
      <c r="F2998" s="4">
        <f t="shared" si="443"/>
        <v>1.9928181117897918E-3</v>
      </c>
      <c r="G2998" s="6">
        <f t="shared" si="444"/>
        <v>0.1959719384212823</v>
      </c>
      <c r="H2998" s="8">
        <f t="shared" si="445"/>
        <v>0</v>
      </c>
      <c r="I2998" s="6">
        <f t="shared" si="446"/>
        <v>3.6502806705931286</v>
      </c>
      <c r="J2998" s="15">
        <f t="shared" si="447"/>
        <v>43755</v>
      </c>
      <c r="K2998" s="7">
        <f t="shared" si="448"/>
        <v>16.174618045516887</v>
      </c>
    </row>
    <row r="2999" spans="1:11" x14ac:dyDescent="0.2">
      <c r="A2999" s="11">
        <v>43756</v>
      </c>
      <c r="B2999" s="12">
        <v>7150.6000979999999</v>
      </c>
      <c r="C2999" s="4">
        <f t="shared" si="441"/>
        <v>-4.4233559016099372E-3</v>
      </c>
      <c r="D2999" s="4">
        <f t="shared" si="440"/>
        <v>1.4509140916531771E-7</v>
      </c>
      <c r="E2999" s="13">
        <f t="shared" si="442"/>
        <v>9.3979543812258926E-5</v>
      </c>
      <c r="F2999" s="4">
        <f t="shared" si="443"/>
        <v>-4.4235009930191022E-3</v>
      </c>
      <c r="G2999" s="6">
        <f t="shared" si="444"/>
        <v>-0.45629894307022084</v>
      </c>
      <c r="H2999" s="8">
        <f t="shared" si="445"/>
        <v>1</v>
      </c>
      <c r="I2999" s="6">
        <f t="shared" si="446"/>
        <v>3.6131738132694506</v>
      </c>
      <c r="J2999" s="15">
        <f t="shared" si="447"/>
        <v>43756</v>
      </c>
      <c r="K2999" s="7">
        <f t="shared" si="448"/>
        <v>15.419735595820541</v>
      </c>
    </row>
    <row r="3000" spans="1:11" x14ac:dyDescent="0.2">
      <c r="A3000" s="11">
        <v>43759</v>
      </c>
      <c r="B3000" s="12">
        <v>7163.6000979999999</v>
      </c>
      <c r="C3000" s="4">
        <f t="shared" si="441"/>
        <v>1.816378616501397E-3</v>
      </c>
      <c r="D3000" s="4">
        <f t="shared" si="440"/>
        <v>1.4509140916531771E-7</v>
      </c>
      <c r="E3000" s="13">
        <f t="shared" si="442"/>
        <v>8.9280611216822298E-5</v>
      </c>
      <c r="F3000" s="4">
        <f t="shared" si="443"/>
        <v>1.8162335250922316E-3</v>
      </c>
      <c r="G3000" s="6">
        <f t="shared" si="444"/>
        <v>0.19221758232454259</v>
      </c>
      <c r="H3000" s="8">
        <f t="shared" si="445"/>
        <v>0</v>
      </c>
      <c r="I3000" s="6">
        <f t="shared" si="446"/>
        <v>3.7244507739620554</v>
      </c>
      <c r="J3000" s="15">
        <f t="shared" si="447"/>
        <v>43759</v>
      </c>
      <c r="K3000" s="7">
        <f t="shared" si="448"/>
        <v>15.029302923907032</v>
      </c>
    </row>
    <row r="3001" spans="1:11" x14ac:dyDescent="0.2">
      <c r="A3001" s="11">
        <v>43760</v>
      </c>
      <c r="B3001" s="12">
        <v>7212.5</v>
      </c>
      <c r="C3001" s="4">
        <f t="shared" si="441"/>
        <v>6.8029702434982764E-3</v>
      </c>
      <c r="D3001" s="4">
        <f t="shared" si="440"/>
        <v>1.4509140916531771E-7</v>
      </c>
      <c r="E3001" s="13">
        <f t="shared" si="442"/>
        <v>8.1483954111922911E-5</v>
      </c>
      <c r="F3001" s="4">
        <f t="shared" si="443"/>
        <v>6.8028251520891115E-3</v>
      </c>
      <c r="G3001" s="6">
        <f t="shared" si="444"/>
        <v>0.75362146717684664</v>
      </c>
      <c r="H3001" s="8">
        <f t="shared" si="445"/>
        <v>0</v>
      </c>
      <c r="I3001" s="6">
        <f t="shared" si="446"/>
        <v>3.5046410284822214</v>
      </c>
      <c r="J3001" s="15">
        <f t="shared" si="447"/>
        <v>43760</v>
      </c>
      <c r="K3001" s="7">
        <f t="shared" si="448"/>
        <v>14.358078001709176</v>
      </c>
    </row>
    <row r="3002" spans="1:11" x14ac:dyDescent="0.2">
      <c r="A3002" s="11">
        <v>43761</v>
      </c>
      <c r="B3002" s="12">
        <v>7260.7001950000003</v>
      </c>
      <c r="C3002" s="4">
        <f t="shared" si="441"/>
        <v>6.6606379441961558E-3</v>
      </c>
      <c r="D3002" s="4">
        <f t="shared" si="440"/>
        <v>1.4509140916531771E-7</v>
      </c>
      <c r="E3002" s="13">
        <f t="shared" si="442"/>
        <v>7.458709192387263E-5</v>
      </c>
      <c r="F3002" s="4">
        <f t="shared" si="443"/>
        <v>6.6604928527869908E-3</v>
      </c>
      <c r="G3002" s="6">
        <f t="shared" si="444"/>
        <v>0.77121333305002804</v>
      </c>
      <c r="H3002" s="8">
        <f t="shared" si="445"/>
        <v>0</v>
      </c>
      <c r="I3002" s="6">
        <f t="shared" si="446"/>
        <v>3.5354480123768384</v>
      </c>
      <c r="J3002" s="15">
        <f t="shared" si="447"/>
        <v>43761</v>
      </c>
      <c r="K3002" s="7">
        <f t="shared" si="448"/>
        <v>13.737006317513206</v>
      </c>
    </row>
    <row r="3003" spans="1:11" x14ac:dyDescent="0.2">
      <c r="A3003" s="11">
        <v>43762</v>
      </c>
      <c r="B3003" s="12">
        <v>7328.2998049999997</v>
      </c>
      <c r="C3003" s="4">
        <f t="shared" si="441"/>
        <v>9.2672690108984088E-3</v>
      </c>
      <c r="D3003" s="4">
        <f t="shared" si="440"/>
        <v>1.4509140916531771E-7</v>
      </c>
      <c r="E3003" s="13">
        <f t="shared" si="442"/>
        <v>6.8486181315521402E-5</v>
      </c>
      <c r="F3003" s="4">
        <f t="shared" si="443"/>
        <v>9.2671239194892438E-3</v>
      </c>
      <c r="G3003" s="6">
        <f t="shared" si="444"/>
        <v>1.1198078168579091</v>
      </c>
      <c r="H3003" s="8">
        <f t="shared" si="445"/>
        <v>0</v>
      </c>
      <c r="I3003" s="6">
        <f t="shared" si="446"/>
        <v>3.2485159762807805</v>
      </c>
      <c r="J3003" s="15">
        <f t="shared" si="447"/>
        <v>43762</v>
      </c>
      <c r="K3003" s="7">
        <f t="shared" si="448"/>
        <v>13.163207767420113</v>
      </c>
    </row>
    <row r="3004" spans="1:11" x14ac:dyDescent="0.2">
      <c r="A3004" s="11">
        <v>43763</v>
      </c>
      <c r="B3004" s="12">
        <v>7324.5</v>
      </c>
      <c r="C3004" s="4">
        <f t="shared" si="441"/>
        <v>-5.1864560162488769E-4</v>
      </c>
      <c r="D3004" s="4">
        <f t="shared" si="440"/>
        <v>1.4509140916531771E-7</v>
      </c>
      <c r="E3004" s="13">
        <f t="shared" si="442"/>
        <v>6.3089363279113041E-5</v>
      </c>
      <c r="F3004" s="4">
        <f t="shared" si="443"/>
        <v>-5.1879069303405298E-4</v>
      </c>
      <c r="G3004" s="6">
        <f t="shared" si="444"/>
        <v>-6.531517640942322E-2</v>
      </c>
      <c r="H3004" s="8">
        <f t="shared" si="445"/>
        <v>1</v>
      </c>
      <c r="I3004" s="6">
        <f t="shared" si="446"/>
        <v>3.9144076166084849</v>
      </c>
      <c r="J3004" s="15">
        <f t="shared" si="447"/>
        <v>43763</v>
      </c>
      <c r="K3004" s="7">
        <f t="shared" si="448"/>
        <v>12.633926115667924</v>
      </c>
    </row>
    <row r="3005" spans="1:11" x14ac:dyDescent="0.2">
      <c r="A3005" s="11">
        <v>43766</v>
      </c>
      <c r="B3005" s="12">
        <v>7331.2998049999997</v>
      </c>
      <c r="C3005" s="4">
        <f t="shared" si="441"/>
        <v>9.2793372977163172E-4</v>
      </c>
      <c r="D3005" s="4">
        <f t="shared" si="440"/>
        <v>1.4509140916531771E-7</v>
      </c>
      <c r="E3005" s="13">
        <f t="shared" si="442"/>
        <v>5.8365447517735578E-5</v>
      </c>
      <c r="F3005" s="4">
        <f t="shared" si="443"/>
        <v>9.2778863836246643E-4</v>
      </c>
      <c r="G3005" s="6">
        <f t="shared" si="444"/>
        <v>0.12144262331322449</v>
      </c>
      <c r="H3005" s="8">
        <f t="shared" si="445"/>
        <v>0</v>
      </c>
      <c r="I3005" s="6">
        <f t="shared" si="446"/>
        <v>3.9480805590761427</v>
      </c>
      <c r="J3005" s="15">
        <f t="shared" si="447"/>
        <v>43766</v>
      </c>
      <c r="K3005" s="7">
        <f t="shared" si="448"/>
        <v>12.151731655195116</v>
      </c>
    </row>
    <row r="3006" spans="1:11" x14ac:dyDescent="0.2">
      <c r="A3006" s="11">
        <v>43767</v>
      </c>
      <c r="B3006" s="12">
        <v>7306.2998049999997</v>
      </c>
      <c r="C3006" s="4">
        <f t="shared" si="441"/>
        <v>-3.4158639359847353E-3</v>
      </c>
      <c r="D3006" s="4">
        <f t="shared" si="440"/>
        <v>1.4509140916531771E-7</v>
      </c>
      <c r="E3006" s="13">
        <f t="shared" si="442"/>
        <v>5.4136640938482123E-5</v>
      </c>
      <c r="F3006" s="4">
        <f t="shared" si="443"/>
        <v>-3.4160090273939007E-3</v>
      </c>
      <c r="G3006" s="6">
        <f t="shared" si="444"/>
        <v>-0.46427292440241419</v>
      </c>
      <c r="H3006" s="8">
        <f t="shared" si="445"/>
        <v>1</v>
      </c>
      <c r="I3006" s="6">
        <f t="shared" si="446"/>
        <v>3.8852864524742761</v>
      </c>
      <c r="J3006" s="15">
        <f t="shared" si="447"/>
        <v>43767</v>
      </c>
      <c r="K3006" s="7">
        <f t="shared" si="448"/>
        <v>11.703234662876746</v>
      </c>
    </row>
    <row r="3007" spans="1:11" x14ac:dyDescent="0.2">
      <c r="A3007" s="11">
        <v>43768</v>
      </c>
      <c r="B3007" s="12">
        <v>7330.7998049999997</v>
      </c>
      <c r="C3007" s="4">
        <f t="shared" si="441"/>
        <v>3.3476608800115221E-3</v>
      </c>
      <c r="D3007" s="4">
        <f t="shared" si="440"/>
        <v>1.4509140916531771E-7</v>
      </c>
      <c r="E3007" s="13">
        <f t="shared" si="442"/>
        <v>5.2566618913120784E-5</v>
      </c>
      <c r="F3007" s="4">
        <f t="shared" si="443"/>
        <v>3.3475157886023567E-3</v>
      </c>
      <c r="G3007" s="6">
        <f t="shared" si="444"/>
        <v>0.46170822578758236</v>
      </c>
      <c r="H3007" s="8">
        <f t="shared" si="445"/>
        <v>0</v>
      </c>
      <c r="I3007" s="6">
        <f t="shared" si="446"/>
        <v>3.9011888544661599</v>
      </c>
      <c r="J3007" s="15">
        <f t="shared" si="447"/>
        <v>43768</v>
      </c>
      <c r="K3007" s="7">
        <f t="shared" si="448"/>
        <v>11.53228276839393</v>
      </c>
    </row>
    <row r="3008" spans="1:11" x14ac:dyDescent="0.2">
      <c r="A3008" s="11">
        <v>43769</v>
      </c>
      <c r="B3008" s="12">
        <v>7248.3999020000001</v>
      </c>
      <c r="C3008" s="4">
        <f t="shared" si="441"/>
        <v>-1.1303882525845545E-2</v>
      </c>
      <c r="D3008" s="4">
        <f t="shared" si="440"/>
        <v>1.4509140916531771E-7</v>
      </c>
      <c r="E3008" s="13">
        <f t="shared" si="442"/>
        <v>4.9007042291259308E-5</v>
      </c>
      <c r="F3008" s="4">
        <f t="shared" si="443"/>
        <v>-1.130402761725471E-2</v>
      </c>
      <c r="G3008" s="6">
        <f t="shared" si="444"/>
        <v>-1.614745056582831</v>
      </c>
      <c r="H3008" s="8">
        <f t="shared" si="445"/>
        <v>1</v>
      </c>
      <c r="I3008" s="6">
        <f t="shared" si="446"/>
        <v>2.7391339428912973</v>
      </c>
      <c r="J3008" s="15">
        <f t="shared" si="447"/>
        <v>43769</v>
      </c>
      <c r="K3008" s="7">
        <f t="shared" si="448"/>
        <v>11.134981679234414</v>
      </c>
    </row>
    <row r="3009" spans="1:11" x14ac:dyDescent="0.2">
      <c r="A3009" s="11">
        <v>43770</v>
      </c>
      <c r="B3009" s="12">
        <v>7302.3999020000001</v>
      </c>
      <c r="C3009" s="4">
        <f t="shared" si="441"/>
        <v>7.4223064896789068E-3</v>
      </c>
      <c r="D3009" s="4">
        <f t="shared" si="440"/>
        <v>1.4509140916531771E-7</v>
      </c>
      <c r="E3009" s="13">
        <f t="shared" si="442"/>
        <v>6.9628733742380241E-5</v>
      </c>
      <c r="F3009" s="4">
        <f t="shared" si="443"/>
        <v>7.4221613982697419E-3</v>
      </c>
      <c r="G3009" s="6">
        <f t="shared" si="444"/>
        <v>0.88947991404445792</v>
      </c>
      <c r="H3009" s="8">
        <f t="shared" si="445"/>
        <v>0</v>
      </c>
      <c r="I3009" s="6">
        <f t="shared" si="446"/>
        <v>3.4716408253976576</v>
      </c>
      <c r="J3009" s="15">
        <f t="shared" si="447"/>
        <v>43770</v>
      </c>
      <c r="K3009" s="7">
        <f t="shared" si="448"/>
        <v>13.272554251847005</v>
      </c>
    </row>
    <row r="3010" spans="1:11" x14ac:dyDescent="0.2">
      <c r="A3010" s="11">
        <v>43773</v>
      </c>
      <c r="B3010" s="12">
        <v>7369.7001950000003</v>
      </c>
      <c r="C3010" s="4">
        <f t="shared" si="441"/>
        <v>9.1739784440312347E-3</v>
      </c>
      <c r="D3010" s="4">
        <f t="shared" si="440"/>
        <v>1.4509140916531771E-7</v>
      </c>
      <c r="E3010" s="13">
        <f t="shared" si="442"/>
        <v>6.4100056262611838E-5</v>
      </c>
      <c r="F3010" s="4">
        <f t="shared" si="443"/>
        <v>9.1738333526220697E-3</v>
      </c>
      <c r="G3010" s="6">
        <f t="shared" si="444"/>
        <v>1.1458338325438686</v>
      </c>
      <c r="H3010" s="8">
        <f t="shared" si="445"/>
        <v>0</v>
      </c>
      <c r="I3010" s="6">
        <f t="shared" si="446"/>
        <v>3.2521265390473331</v>
      </c>
      <c r="J3010" s="15">
        <f t="shared" si="447"/>
        <v>43773</v>
      </c>
      <c r="K3010" s="7">
        <f t="shared" si="448"/>
        <v>12.73472191861322</v>
      </c>
    </row>
    <row r="3011" spans="1:11" x14ac:dyDescent="0.2">
      <c r="A3011" s="11">
        <v>43774</v>
      </c>
      <c r="B3011" s="12">
        <v>7388.1000979999999</v>
      </c>
      <c r="C3011" s="4">
        <f t="shared" si="441"/>
        <v>2.4935847035264199E-3</v>
      </c>
      <c r="D3011" s="4">
        <f t="shared" si="440"/>
        <v>1.4509140916531771E-7</v>
      </c>
      <c r="E3011" s="13">
        <f t="shared" si="442"/>
        <v>5.9209431197649223E-5</v>
      </c>
      <c r="F3011" s="4">
        <f t="shared" si="443"/>
        <v>2.4934396121172545E-3</v>
      </c>
      <c r="G3011" s="6">
        <f t="shared" si="444"/>
        <v>0.32404357146678364</v>
      </c>
      <c r="H3011" s="8">
        <f t="shared" si="445"/>
        <v>0</v>
      </c>
      <c r="I3011" s="6">
        <f t="shared" si="446"/>
        <v>3.8957742076867663</v>
      </c>
      <c r="J3011" s="15">
        <f t="shared" si="447"/>
        <v>43774</v>
      </c>
      <c r="K3011" s="7">
        <f t="shared" si="448"/>
        <v>12.23927534333845</v>
      </c>
    </row>
    <row r="3012" spans="1:11" x14ac:dyDescent="0.2">
      <c r="A3012" s="11">
        <v>43775</v>
      </c>
      <c r="B3012" s="12">
        <v>7396.7001950000003</v>
      </c>
      <c r="C3012" s="4">
        <f t="shared" si="441"/>
        <v>1.1633701909442463E-3</v>
      </c>
      <c r="D3012" s="4">
        <f t="shared" si="440"/>
        <v>1.4509140916531771E-7</v>
      </c>
      <c r="E3012" s="13">
        <f t="shared" si="442"/>
        <v>5.4883222332406727E-5</v>
      </c>
      <c r="F3012" s="4">
        <f t="shared" si="443"/>
        <v>1.1632250995350809E-3</v>
      </c>
      <c r="G3012" s="6">
        <f t="shared" si="444"/>
        <v>0.15701601958549791</v>
      </c>
      <c r="H3012" s="8">
        <f t="shared" si="445"/>
        <v>0</v>
      </c>
      <c r="I3012" s="6">
        <f t="shared" si="446"/>
        <v>3.9738858817425151</v>
      </c>
      <c r="J3012" s="15">
        <f t="shared" si="447"/>
        <v>43775</v>
      </c>
      <c r="K3012" s="7">
        <f t="shared" si="448"/>
        <v>11.783656160164766</v>
      </c>
    </row>
    <row r="3013" spans="1:11" x14ac:dyDescent="0.2">
      <c r="A3013" s="11">
        <v>43776</v>
      </c>
      <c r="B3013" s="12">
        <v>7406.3999020000001</v>
      </c>
      <c r="C3013" s="4">
        <f t="shared" si="441"/>
        <v>1.3104968992483502E-3</v>
      </c>
      <c r="D3013" s="4">
        <f t="shared" si="440"/>
        <v>1.4509140916531771E-7</v>
      </c>
      <c r="E3013" s="13">
        <f t="shared" si="442"/>
        <v>5.1056291644182769E-5</v>
      </c>
      <c r="F3013" s="4">
        <f t="shared" si="443"/>
        <v>1.3103518078391848E-3</v>
      </c>
      <c r="G3013" s="6">
        <f t="shared" si="444"/>
        <v>0.18338477568832537</v>
      </c>
      <c r="H3013" s="8">
        <f t="shared" si="445"/>
        <v>0</v>
      </c>
      <c r="I3013" s="6">
        <f t="shared" si="446"/>
        <v>4.0055373669199872</v>
      </c>
      <c r="J3013" s="15">
        <f t="shared" si="447"/>
        <v>43776</v>
      </c>
      <c r="K3013" s="7">
        <f t="shared" si="448"/>
        <v>11.365404430102011</v>
      </c>
    </row>
    <row r="3014" spans="1:11" x14ac:dyDescent="0.2">
      <c r="A3014" s="11">
        <v>43777</v>
      </c>
      <c r="B3014" s="12">
        <v>7359.3999020000001</v>
      </c>
      <c r="C3014" s="4">
        <f t="shared" si="441"/>
        <v>-6.3660837007955629E-3</v>
      </c>
      <c r="D3014" s="4">
        <f t="shared" si="440"/>
        <v>1.4509140916531771E-7</v>
      </c>
      <c r="E3014" s="13">
        <f t="shared" si="442"/>
        <v>4.7671018545111205E-5</v>
      </c>
      <c r="F3014" s="4">
        <f t="shared" si="443"/>
        <v>-6.3662287922047279E-3</v>
      </c>
      <c r="G3014" s="6">
        <f t="shared" si="444"/>
        <v>-0.92205117755082588</v>
      </c>
      <c r="H3014" s="8">
        <f t="shared" si="445"/>
        <v>1</v>
      </c>
      <c r="I3014" s="6">
        <f t="shared" si="446"/>
        <v>3.631565740979251</v>
      </c>
      <c r="J3014" s="15">
        <f t="shared" si="447"/>
        <v>43777</v>
      </c>
      <c r="K3014" s="7">
        <f t="shared" si="448"/>
        <v>10.982152654153527</v>
      </c>
    </row>
    <row r="3015" spans="1:11" x14ac:dyDescent="0.2">
      <c r="A3015" s="11">
        <v>43780</v>
      </c>
      <c r="B3015" s="12">
        <v>7328.5</v>
      </c>
      <c r="C3015" s="4">
        <f t="shared" si="441"/>
        <v>-4.2075378770555852E-3</v>
      </c>
      <c r="D3015" s="4">
        <f t="shared" si="440"/>
        <v>1.4509140916531771E-7</v>
      </c>
      <c r="E3015" s="13">
        <f t="shared" si="442"/>
        <v>5.2215814282256817E-5</v>
      </c>
      <c r="F3015" s="4">
        <f t="shared" si="443"/>
        <v>-4.2076829684647502E-3</v>
      </c>
      <c r="G3015" s="6">
        <f t="shared" si="444"/>
        <v>-0.58229355411426487</v>
      </c>
      <c r="H3015" s="8">
        <f t="shared" si="445"/>
        <v>1</v>
      </c>
      <c r="I3015" s="6">
        <f t="shared" si="446"/>
        <v>3.8415911518931516</v>
      </c>
      <c r="J3015" s="15">
        <f t="shared" si="447"/>
        <v>43780</v>
      </c>
      <c r="K3015" s="7">
        <f t="shared" si="448"/>
        <v>11.49373786607776</v>
      </c>
    </row>
    <row r="3016" spans="1:11" x14ac:dyDescent="0.2">
      <c r="A3016" s="11">
        <v>43781</v>
      </c>
      <c r="B3016" s="12">
        <v>7365.3999020000001</v>
      </c>
      <c r="C3016" s="4">
        <f t="shared" si="441"/>
        <v>5.0224895792095681E-3</v>
      </c>
      <c r="D3016" s="4">
        <f t="shared" si="440"/>
        <v>1.4509140916531771E-7</v>
      </c>
      <c r="E3016" s="13">
        <f t="shared" si="442"/>
        <v>5.1990220319915369E-5</v>
      </c>
      <c r="F3016" s="4">
        <f t="shared" si="443"/>
        <v>5.0223444878004031E-3</v>
      </c>
      <c r="G3016" s="6">
        <f t="shared" si="444"/>
        <v>0.69653937065149907</v>
      </c>
      <c r="H3016" s="8">
        <f t="shared" si="445"/>
        <v>0</v>
      </c>
      <c r="I3016" s="6">
        <f t="shared" si="446"/>
        <v>3.7707053832821495</v>
      </c>
      <c r="J3016" s="15">
        <f t="shared" si="447"/>
        <v>43781</v>
      </c>
      <c r="K3016" s="7">
        <f t="shared" si="448"/>
        <v>11.468882134252924</v>
      </c>
    </row>
    <row r="3017" spans="1:11" x14ac:dyDescent="0.2">
      <c r="A3017" s="11">
        <v>43782</v>
      </c>
      <c r="B3017" s="12">
        <v>7351.2001950000003</v>
      </c>
      <c r="C3017" s="4">
        <f t="shared" si="441"/>
        <v>-1.9297543336085239E-3</v>
      </c>
      <c r="D3017" s="4">
        <f t="shared" si="440"/>
        <v>1.4509140916531771E-7</v>
      </c>
      <c r="E3017" s="13">
        <f t="shared" si="442"/>
        <v>4.8497164582231205E-5</v>
      </c>
      <c r="F3017" s="4">
        <f t="shared" si="443"/>
        <v>-1.9298994250176893E-3</v>
      </c>
      <c r="G3017" s="6">
        <f t="shared" si="444"/>
        <v>-0.27712550830552518</v>
      </c>
      <c r="H3017" s="8">
        <f t="shared" si="445"/>
        <v>1</v>
      </c>
      <c r="I3017" s="6">
        <f t="shared" si="446"/>
        <v>4.0096648050944568</v>
      </c>
      <c r="J3017" s="15">
        <f t="shared" si="447"/>
        <v>43782</v>
      </c>
      <c r="K3017" s="7">
        <f t="shared" si="448"/>
        <v>11.07690509091077</v>
      </c>
    </row>
    <row r="3018" spans="1:11" x14ac:dyDescent="0.2">
      <c r="A3018" s="11">
        <v>43783</v>
      </c>
      <c r="B3018" s="12">
        <v>7292.7998049999997</v>
      </c>
      <c r="C3018" s="4">
        <f t="shared" si="441"/>
        <v>-7.9760584002927896E-3</v>
      </c>
      <c r="D3018" s="4">
        <f t="shared" si="440"/>
        <v>1.4509140916531771E-7</v>
      </c>
      <c r="E3018" s="13">
        <f t="shared" si="442"/>
        <v>4.6100086889547013E-5</v>
      </c>
      <c r="F3018" s="4">
        <f t="shared" si="443"/>
        <v>-7.9762034917019546E-3</v>
      </c>
      <c r="G3018" s="6">
        <f t="shared" si="444"/>
        <v>-1.174749728552591</v>
      </c>
      <c r="H3018" s="8">
        <f t="shared" si="445"/>
        <v>1</v>
      </c>
      <c r="I3018" s="6">
        <f t="shared" si="446"/>
        <v>3.3833908660069612</v>
      </c>
      <c r="J3018" s="15">
        <f t="shared" si="447"/>
        <v>43783</v>
      </c>
      <c r="K3018" s="7">
        <f t="shared" si="448"/>
        <v>10.799686098704626</v>
      </c>
    </row>
    <row r="3019" spans="1:11" x14ac:dyDescent="0.2">
      <c r="A3019" s="11">
        <v>43784</v>
      </c>
      <c r="B3019" s="12">
        <v>7302.8999020000001</v>
      </c>
      <c r="C3019" s="4">
        <f t="shared" si="441"/>
        <v>1.3839827914939968E-3</v>
      </c>
      <c r="D3019" s="4">
        <f t="shared" si="440"/>
        <v>1.4509140916531771E-7</v>
      </c>
      <c r="E3019" s="13">
        <f t="shared" si="442"/>
        <v>5.5121674411058157E-5</v>
      </c>
      <c r="F3019" s="4">
        <f t="shared" si="443"/>
        <v>1.3838377000848314E-3</v>
      </c>
      <c r="G3019" s="6">
        <f t="shared" si="444"/>
        <v>0.18639057891537683</v>
      </c>
      <c r="H3019" s="8">
        <f t="shared" si="445"/>
        <v>0</v>
      </c>
      <c r="I3019" s="6">
        <f t="shared" si="446"/>
        <v>3.9666745199216975</v>
      </c>
      <c r="J3019" s="15">
        <f t="shared" si="447"/>
        <v>43784</v>
      </c>
      <c r="K3019" s="7">
        <f t="shared" si="448"/>
        <v>11.809226742677827</v>
      </c>
    </row>
    <row r="3020" spans="1:11" x14ac:dyDescent="0.2">
      <c r="A3020" s="11">
        <v>43787</v>
      </c>
      <c r="B3020" s="12">
        <v>7307.7001950000003</v>
      </c>
      <c r="C3020" s="4">
        <f t="shared" si="441"/>
        <v>6.5709733219072375E-4</v>
      </c>
      <c r="D3020" s="4">
        <f t="shared" si="440"/>
        <v>1.4509140916531771E-7</v>
      </c>
      <c r="E3020" s="13">
        <f t="shared" si="442"/>
        <v>5.1267224496915207E-5</v>
      </c>
      <c r="F3020" s="4">
        <f t="shared" si="443"/>
        <v>6.5695224078155846E-4</v>
      </c>
      <c r="G3020" s="6">
        <f t="shared" si="444"/>
        <v>9.1751652559378227E-2</v>
      </c>
      <c r="H3020" s="8">
        <f t="shared" si="445"/>
        <v>0</v>
      </c>
      <c r="I3020" s="6">
        <f t="shared" si="446"/>
        <v>4.0160817382545924</v>
      </c>
      <c r="J3020" s="15">
        <f t="shared" si="447"/>
        <v>43787</v>
      </c>
      <c r="K3020" s="7">
        <f t="shared" si="448"/>
        <v>11.38885762388816</v>
      </c>
    </row>
    <row r="3021" spans="1:11" x14ac:dyDescent="0.2">
      <c r="A3021" s="11">
        <v>43788</v>
      </c>
      <c r="B3021" s="12">
        <v>7323.7998049999997</v>
      </c>
      <c r="C3021" s="4">
        <f t="shared" si="441"/>
        <v>2.2006788774242164E-3</v>
      </c>
      <c r="D3021" s="4">
        <f t="shared" si="440"/>
        <v>1.4509140916531771E-7</v>
      </c>
      <c r="E3021" s="13">
        <f t="shared" si="442"/>
        <v>4.7857608104797473E-5</v>
      </c>
      <c r="F3021" s="4">
        <f t="shared" si="443"/>
        <v>2.200533786015051E-3</v>
      </c>
      <c r="G3021" s="6">
        <f t="shared" si="444"/>
        <v>0.31809185324859846</v>
      </c>
      <c r="H3021" s="8">
        <f t="shared" si="445"/>
        <v>0</v>
      </c>
      <c r="I3021" s="6">
        <f t="shared" si="446"/>
        <v>4.0041104800682605</v>
      </c>
      <c r="J3021" s="15">
        <f t="shared" si="447"/>
        <v>43788</v>
      </c>
      <c r="K3021" s="7">
        <f t="shared" si="448"/>
        <v>11.003624334969711</v>
      </c>
    </row>
    <row r="3022" spans="1:11" x14ac:dyDescent="0.2">
      <c r="A3022" s="11">
        <v>43789</v>
      </c>
      <c r="B3022" s="12">
        <v>7262.5</v>
      </c>
      <c r="C3022" s="4">
        <f t="shared" si="441"/>
        <v>-8.4051701536057601E-3</v>
      </c>
      <c r="D3022" s="4">
        <f t="shared" si="440"/>
        <v>1.4509140916531771E-7</v>
      </c>
      <c r="E3022" s="13">
        <f t="shared" si="442"/>
        <v>4.4841487983806629E-5</v>
      </c>
      <c r="F3022" s="4">
        <f t="shared" si="443"/>
        <v>-8.405315245014925E-3</v>
      </c>
      <c r="G3022" s="6">
        <f t="shared" si="444"/>
        <v>-1.2552030872800031</v>
      </c>
      <c r="H3022" s="8">
        <f t="shared" si="445"/>
        <v>1</v>
      </c>
      <c r="I3022" s="6">
        <f t="shared" si="446"/>
        <v>3.2994824596444419</v>
      </c>
      <c r="J3022" s="15">
        <f t="shared" si="447"/>
        <v>43789</v>
      </c>
      <c r="K3022" s="7">
        <f t="shared" si="448"/>
        <v>10.651242396970916</v>
      </c>
    </row>
    <row r="3023" spans="1:11" x14ac:dyDescent="0.2">
      <c r="A3023" s="11">
        <v>43790</v>
      </c>
      <c r="B3023" s="12">
        <v>7238.6000979999999</v>
      </c>
      <c r="C3023" s="4">
        <f t="shared" si="441"/>
        <v>-3.2962911060420664E-3</v>
      </c>
      <c r="D3023" s="4">
        <f t="shared" si="440"/>
        <v>1.4509140916531771E-7</v>
      </c>
      <c r="E3023" s="13">
        <f t="shared" si="442"/>
        <v>5.5315990612757447E-5</v>
      </c>
      <c r="F3023" s="4">
        <f t="shared" si="443"/>
        <v>-3.2964361974512318E-3</v>
      </c>
      <c r="G3023" s="6">
        <f t="shared" si="444"/>
        <v>-0.44321997740193375</v>
      </c>
      <c r="H3023" s="8">
        <f t="shared" si="445"/>
        <v>1</v>
      </c>
      <c r="I3023" s="6">
        <f t="shared" si="446"/>
        <v>3.8840637576432409</v>
      </c>
      <c r="J3023" s="15">
        <f t="shared" si="447"/>
        <v>43790</v>
      </c>
      <c r="K3023" s="7">
        <f t="shared" si="448"/>
        <v>11.830023510132021</v>
      </c>
    </row>
    <row r="3024" spans="1:11" x14ac:dyDescent="0.2">
      <c r="A3024" s="11">
        <v>43791</v>
      </c>
      <c r="B3024" s="12">
        <v>7326.7998049999997</v>
      </c>
      <c r="C3024" s="4">
        <f t="shared" si="441"/>
        <v>1.2111000817316657E-2</v>
      </c>
      <c r="D3024" s="4">
        <f t="shared" si="440"/>
        <v>1.4509140916531771E-7</v>
      </c>
      <c r="E3024" s="13">
        <f t="shared" si="442"/>
        <v>5.3460553957995272E-5</v>
      </c>
      <c r="F3024" s="4">
        <f t="shared" si="443"/>
        <v>1.2110855725907492E-2</v>
      </c>
      <c r="G3024" s="6">
        <f t="shared" si="444"/>
        <v>1.6563728497558332</v>
      </c>
      <c r="H3024" s="8">
        <f t="shared" si="445"/>
        <v>0</v>
      </c>
      <c r="I3024" s="6">
        <f t="shared" si="446"/>
        <v>2.6275592006935824</v>
      </c>
      <c r="J3024" s="15">
        <f t="shared" si="447"/>
        <v>43791</v>
      </c>
      <c r="K3024" s="7">
        <f t="shared" si="448"/>
        <v>11.629926978004979</v>
      </c>
    </row>
    <row r="3025" spans="1:11" x14ac:dyDescent="0.2">
      <c r="A3025" s="11">
        <v>43794</v>
      </c>
      <c r="B3025" s="12">
        <v>7396.2998049999997</v>
      </c>
      <c r="C3025" s="4">
        <f t="shared" si="441"/>
        <v>9.4410169146036636E-3</v>
      </c>
      <c r="D3025" s="4">
        <f t="shared" si="440"/>
        <v>1.4509140916531771E-7</v>
      </c>
      <c r="E3025" s="13">
        <f t="shared" si="442"/>
        <v>4.9797810273821168E-5</v>
      </c>
      <c r="F3025" s="4">
        <f t="shared" si="443"/>
        <v>9.4408718231944987E-3</v>
      </c>
      <c r="G3025" s="6">
        <f t="shared" si="444"/>
        <v>1.3378486299318701</v>
      </c>
      <c r="H3025" s="8">
        <f t="shared" si="445"/>
        <v>0</v>
      </c>
      <c r="I3025" s="6">
        <f t="shared" si="446"/>
        <v>3.1399117611428311</v>
      </c>
      <c r="J3025" s="15">
        <f t="shared" si="447"/>
        <v>43794</v>
      </c>
      <c r="K3025" s="7">
        <f t="shared" si="448"/>
        <v>11.224458115774121</v>
      </c>
    </row>
    <row r="3026" spans="1:11" x14ac:dyDescent="0.2">
      <c r="A3026" s="11">
        <v>43795</v>
      </c>
      <c r="B3026" s="12">
        <v>7403.1000979999999</v>
      </c>
      <c r="C3026" s="4">
        <f t="shared" si="441"/>
        <v>9.1899584080054532E-4</v>
      </c>
      <c r="D3026" s="4">
        <f t="shared" si="440"/>
        <v>1.4509140916531771E-7</v>
      </c>
      <c r="E3026" s="13">
        <f t="shared" si="442"/>
        <v>4.6557775720547538E-5</v>
      </c>
      <c r="F3026" s="4">
        <f t="shared" si="443"/>
        <v>9.1885074939138003E-4</v>
      </c>
      <c r="G3026" s="6">
        <f t="shared" si="444"/>
        <v>0.13466317877041031</v>
      </c>
      <c r="H3026" s="8">
        <f t="shared" si="445"/>
        <v>0</v>
      </c>
      <c r="I3026" s="6">
        <f t="shared" si="446"/>
        <v>4.0594026449406693</v>
      </c>
      <c r="J3026" s="15">
        <f t="shared" si="447"/>
        <v>43795</v>
      </c>
      <c r="K3026" s="7">
        <f t="shared" si="448"/>
        <v>10.853164173317625</v>
      </c>
    </row>
    <row r="3027" spans="1:11" x14ac:dyDescent="0.2">
      <c r="A3027" s="11">
        <v>43796</v>
      </c>
      <c r="B3027" s="12">
        <v>7429.7998049999997</v>
      </c>
      <c r="C3027" s="4">
        <f t="shared" si="441"/>
        <v>3.6000695766027048E-3</v>
      </c>
      <c r="D3027" s="4">
        <f t="shared" si="440"/>
        <v>1.4509140916531771E-7</v>
      </c>
      <c r="E3027" s="13">
        <f t="shared" si="442"/>
        <v>4.3691666374221779E-5</v>
      </c>
      <c r="F3027" s="4">
        <f t="shared" si="443"/>
        <v>3.5999244851935394E-3</v>
      </c>
      <c r="G3027" s="6">
        <f t="shared" si="444"/>
        <v>0.54462062771517128</v>
      </c>
      <c r="H3027" s="8">
        <f t="shared" si="445"/>
        <v>0</v>
      </c>
      <c r="I3027" s="6">
        <f t="shared" si="446"/>
        <v>3.9519322401624768</v>
      </c>
      <c r="J3027" s="15">
        <f t="shared" si="447"/>
        <v>43796</v>
      </c>
      <c r="K3027" s="7">
        <f t="shared" si="448"/>
        <v>10.513796456408176</v>
      </c>
    </row>
    <row r="3028" spans="1:11" x14ac:dyDescent="0.2">
      <c r="A3028" s="11">
        <v>43797</v>
      </c>
      <c r="B3028" s="12">
        <v>7416.3999020000001</v>
      </c>
      <c r="C3028" s="4">
        <f t="shared" si="441"/>
        <v>-1.8051631937082123E-3</v>
      </c>
      <c r="D3028" s="4">
        <f t="shared" si="440"/>
        <v>1.4509140916531771E-7</v>
      </c>
      <c r="E3028" s="13">
        <f t="shared" si="442"/>
        <v>4.115632835543549E-5</v>
      </c>
      <c r="F3028" s="4">
        <f t="shared" si="443"/>
        <v>-1.8053082851173777E-3</v>
      </c>
      <c r="G3028" s="6">
        <f t="shared" si="444"/>
        <v>-0.28140581242896306</v>
      </c>
      <c r="H3028" s="8">
        <f t="shared" si="445"/>
        <v>1</v>
      </c>
      <c r="I3028" s="6">
        <f t="shared" si="446"/>
        <v>4.090533278745867</v>
      </c>
      <c r="J3028" s="15">
        <f t="shared" si="447"/>
        <v>43797</v>
      </c>
      <c r="K3028" s="7">
        <f t="shared" si="448"/>
        <v>10.204190841965461</v>
      </c>
    </row>
    <row r="3029" spans="1:11" x14ac:dyDescent="0.2">
      <c r="A3029" s="11">
        <v>43798</v>
      </c>
      <c r="B3029" s="12">
        <v>7346.5</v>
      </c>
      <c r="C3029" s="4">
        <f t="shared" si="441"/>
        <v>-9.4697416937389953E-3</v>
      </c>
      <c r="D3029" s="4">
        <f t="shared" ref="D3029:D3092" si="449">D3028</f>
        <v>1.4509140916531771E-7</v>
      </c>
      <c r="E3029" s="13">
        <f t="shared" si="442"/>
        <v>3.9519869153916413E-5</v>
      </c>
      <c r="F3029" s="4">
        <f t="shared" si="443"/>
        <v>-9.4698867851481603E-3</v>
      </c>
      <c r="G3029" s="6">
        <f t="shared" si="444"/>
        <v>-1.5063886608639907</v>
      </c>
      <c r="H3029" s="8">
        <f t="shared" si="445"/>
        <v>1</v>
      </c>
      <c r="I3029" s="6">
        <f t="shared" si="446"/>
        <v>3.0158115659919082</v>
      </c>
      <c r="J3029" s="15">
        <f t="shared" si="447"/>
        <v>43798</v>
      </c>
      <c r="K3029" s="7">
        <f t="shared" si="448"/>
        <v>9.9992634208429827</v>
      </c>
    </row>
    <row r="3030" spans="1:11" x14ac:dyDescent="0.2">
      <c r="A3030" s="11">
        <v>43801</v>
      </c>
      <c r="B3030" s="12">
        <v>7285.8999020000001</v>
      </c>
      <c r="C3030" s="4">
        <f t="shared" si="441"/>
        <v>-8.2830492442801974E-3</v>
      </c>
      <c r="D3030" s="4">
        <f t="shared" si="449"/>
        <v>1.4509140916531771E-7</v>
      </c>
      <c r="E3030" s="13">
        <f t="shared" si="442"/>
        <v>5.4148477567061787E-5</v>
      </c>
      <c r="F3030" s="4">
        <f t="shared" si="443"/>
        <v>-8.2831943356893624E-3</v>
      </c>
      <c r="G3030" s="6">
        <f t="shared" si="444"/>
        <v>-1.1256534982733291</v>
      </c>
      <c r="H3030" s="8">
        <f t="shared" si="445"/>
        <v>1</v>
      </c>
      <c r="I3030" s="6">
        <f t="shared" si="446"/>
        <v>3.3594039177166137</v>
      </c>
      <c r="J3030" s="15">
        <f t="shared" si="447"/>
        <v>43801</v>
      </c>
      <c r="K3030" s="7">
        <f t="shared" si="448"/>
        <v>11.704514011468667</v>
      </c>
    </row>
    <row r="3031" spans="1:11" x14ac:dyDescent="0.2">
      <c r="A3031" s="11">
        <v>43802</v>
      </c>
      <c r="B3031" s="12">
        <v>7158.7998049999997</v>
      </c>
      <c r="C3031" s="4">
        <f t="shared" si="441"/>
        <v>-1.7598618167670024E-2</v>
      </c>
      <c r="D3031" s="4">
        <f t="shared" si="449"/>
        <v>1.4509140916531771E-7</v>
      </c>
      <c r="E3031" s="13">
        <f t="shared" si="442"/>
        <v>6.316975928005836E-5</v>
      </c>
      <c r="F3031" s="4">
        <f t="shared" si="443"/>
        <v>-1.7598763259079189E-2</v>
      </c>
      <c r="G3031" s="6">
        <f t="shared" si="444"/>
        <v>-2.214254511272634</v>
      </c>
      <c r="H3031" s="8">
        <f t="shared" si="445"/>
        <v>1</v>
      </c>
      <c r="I3031" s="6">
        <f t="shared" si="446"/>
        <v>1.4644423783145335</v>
      </c>
      <c r="J3031" s="15">
        <f t="shared" si="447"/>
        <v>43802</v>
      </c>
      <c r="K3031" s="7">
        <f t="shared" si="448"/>
        <v>12.641973381499728</v>
      </c>
    </row>
    <row r="3032" spans="1:11" x14ac:dyDescent="0.2">
      <c r="A3032" s="11">
        <v>43803</v>
      </c>
      <c r="B3032" s="12">
        <v>7188.5</v>
      </c>
      <c r="C3032" s="4">
        <f t="shared" si="441"/>
        <v>4.1401849585963584E-3</v>
      </c>
      <c r="D3032" s="4">
        <f t="shared" si="449"/>
        <v>1.4509140916531771E-7</v>
      </c>
      <c r="E3032" s="13">
        <f t="shared" si="442"/>
        <v>1.1600149692066861E-4</v>
      </c>
      <c r="F3032" s="4">
        <f t="shared" si="443"/>
        <v>4.1400398671871935E-3</v>
      </c>
      <c r="G3032" s="6">
        <f t="shared" si="444"/>
        <v>0.38439057142804411</v>
      </c>
      <c r="H3032" s="8">
        <f t="shared" si="445"/>
        <v>0</v>
      </c>
      <c r="I3032" s="6">
        <f t="shared" si="446"/>
        <v>3.5381371423202626</v>
      </c>
      <c r="J3032" s="15">
        <f t="shared" si="447"/>
        <v>43803</v>
      </c>
      <c r="K3032" s="7">
        <f t="shared" si="448"/>
        <v>17.131368515366528</v>
      </c>
    </row>
    <row r="3033" spans="1:11" x14ac:dyDescent="0.2">
      <c r="A3033" s="11">
        <v>43804</v>
      </c>
      <c r="B3033" s="12">
        <v>7137.8999020000001</v>
      </c>
      <c r="C3033" s="4">
        <f t="shared" si="441"/>
        <v>-7.0639251666822448E-3</v>
      </c>
      <c r="D3033" s="4">
        <f t="shared" si="449"/>
        <v>1.4509140916531771E-7</v>
      </c>
      <c r="E3033" s="13">
        <f t="shared" si="442"/>
        <v>1.0512104161783151E-4</v>
      </c>
      <c r="F3033" s="4">
        <f t="shared" si="443"/>
        <v>-7.0640702580914098E-3</v>
      </c>
      <c r="G3033" s="6">
        <f t="shared" si="444"/>
        <v>-0.68898565888316154</v>
      </c>
      <c r="H3033" s="8">
        <f t="shared" si="445"/>
        <v>1</v>
      </c>
      <c r="I3033" s="6">
        <f t="shared" si="446"/>
        <v>3.4239098949378133</v>
      </c>
      <c r="J3033" s="15">
        <f t="shared" si="447"/>
        <v>43804</v>
      </c>
      <c r="K3033" s="7">
        <f t="shared" si="448"/>
        <v>16.30816468193505</v>
      </c>
    </row>
    <row r="3034" spans="1:11" x14ac:dyDescent="0.2">
      <c r="A3034" s="11">
        <v>43805</v>
      </c>
      <c r="B3034" s="12">
        <v>7239.7001950000003</v>
      </c>
      <c r="C3034" s="4">
        <f t="shared" si="441"/>
        <v>1.4161194296012132E-2</v>
      </c>
      <c r="D3034" s="4">
        <f t="shared" si="449"/>
        <v>1.4509140916531771E-7</v>
      </c>
      <c r="E3034" s="13">
        <f t="shared" si="442"/>
        <v>1.0477912445842583E-4</v>
      </c>
      <c r="F3034" s="4">
        <f t="shared" si="443"/>
        <v>1.4161049204602967E-2</v>
      </c>
      <c r="G3034" s="6">
        <f t="shared" si="444"/>
        <v>1.3834327395629953</v>
      </c>
      <c r="H3034" s="8">
        <f t="shared" si="445"/>
        <v>0</v>
      </c>
      <c r="I3034" s="6">
        <f t="shared" si="446"/>
        <v>2.7059463943569915</v>
      </c>
      <c r="J3034" s="15">
        <f t="shared" si="447"/>
        <v>43805</v>
      </c>
      <c r="K3034" s="7">
        <f t="shared" si="448"/>
        <v>16.281621076533423</v>
      </c>
    </row>
    <row r="3035" spans="1:11" x14ac:dyDescent="0.2">
      <c r="A3035" s="11">
        <v>43808</v>
      </c>
      <c r="B3035" s="12">
        <v>7233.8999020000001</v>
      </c>
      <c r="C3035" s="4">
        <f t="shared" si="441"/>
        <v>-8.0149973353380055E-4</v>
      </c>
      <c r="D3035" s="4">
        <f t="shared" si="449"/>
        <v>1.4509140916531771E-7</v>
      </c>
      <c r="E3035" s="13">
        <f t="shared" si="442"/>
        <v>9.5193818289461508E-5</v>
      </c>
      <c r="F3035" s="4">
        <f t="shared" si="443"/>
        <v>-8.0164482494296584E-4</v>
      </c>
      <c r="G3035" s="6">
        <f t="shared" si="444"/>
        <v>-8.2163251925071096E-2</v>
      </c>
      <c r="H3035" s="8">
        <f t="shared" si="445"/>
        <v>1</v>
      </c>
      <c r="I3035" s="6">
        <f t="shared" si="446"/>
        <v>3.7074838429166164</v>
      </c>
      <c r="J3035" s="15">
        <f t="shared" si="447"/>
        <v>43808</v>
      </c>
      <c r="K3035" s="7">
        <f t="shared" si="448"/>
        <v>15.519032195093146</v>
      </c>
    </row>
    <row r="3036" spans="1:11" x14ac:dyDescent="0.2">
      <c r="A3036" s="11">
        <v>43809</v>
      </c>
      <c r="B3036" s="12">
        <v>7213.7998049999997</v>
      </c>
      <c r="C3036" s="4">
        <f t="shared" si="441"/>
        <v>-2.7824650810481426E-3</v>
      </c>
      <c r="D3036" s="4">
        <f t="shared" si="449"/>
        <v>1.4509140916531771E-7</v>
      </c>
      <c r="E3036" s="13">
        <f t="shared" si="442"/>
        <v>8.6834277116510866E-5</v>
      </c>
      <c r="F3036" s="4">
        <f t="shared" si="443"/>
        <v>-2.782610172457308E-3</v>
      </c>
      <c r="G3036" s="6">
        <f t="shared" si="444"/>
        <v>-0.29861166693275298</v>
      </c>
      <c r="H3036" s="8">
        <f t="shared" si="445"/>
        <v>1</v>
      </c>
      <c r="I3036" s="6">
        <f t="shared" si="446"/>
        <v>3.712231561278085</v>
      </c>
      <c r="J3036" s="15">
        <f t="shared" si="447"/>
        <v>43809</v>
      </c>
      <c r="K3036" s="7">
        <f t="shared" si="448"/>
        <v>14.821967518004231</v>
      </c>
    </row>
    <row r="3037" spans="1:11" x14ac:dyDescent="0.2">
      <c r="A3037" s="11">
        <v>43810</v>
      </c>
      <c r="B3037" s="12">
        <v>7216.2998049999997</v>
      </c>
      <c r="C3037" s="4">
        <f t="shared" si="441"/>
        <v>3.4649795809869107E-4</v>
      </c>
      <c r="D3037" s="4">
        <f t="shared" si="449"/>
        <v>1.4509140916531771E-7</v>
      </c>
      <c r="E3037" s="13">
        <f t="shared" si="442"/>
        <v>8.0760322414165847E-5</v>
      </c>
      <c r="F3037" s="4">
        <f t="shared" si="443"/>
        <v>3.4635286668952578E-4</v>
      </c>
      <c r="G3037" s="6">
        <f t="shared" si="444"/>
        <v>3.8540714748723913E-2</v>
      </c>
      <c r="H3037" s="8">
        <f t="shared" si="445"/>
        <v>0</v>
      </c>
      <c r="I3037" s="6">
        <f t="shared" si="446"/>
        <v>3.7923311595871136</v>
      </c>
      <c r="J3037" s="15">
        <f t="shared" si="447"/>
        <v>43810</v>
      </c>
      <c r="K3037" s="7">
        <f t="shared" si="448"/>
        <v>14.294181183538971</v>
      </c>
    </row>
    <row r="3038" spans="1:11" x14ac:dyDescent="0.2">
      <c r="A3038" s="11">
        <v>43811</v>
      </c>
      <c r="B3038" s="12">
        <v>7273.5</v>
      </c>
      <c r="C3038" s="4">
        <f t="shared" si="441"/>
        <v>7.8952770780230091E-3</v>
      </c>
      <c r="D3038" s="4">
        <f t="shared" si="449"/>
        <v>1.4509140916531771E-7</v>
      </c>
      <c r="E3038" s="13">
        <f t="shared" si="442"/>
        <v>7.3946972956578423E-5</v>
      </c>
      <c r="F3038" s="4">
        <f t="shared" si="443"/>
        <v>7.8951319866138441E-3</v>
      </c>
      <c r="G3038" s="6">
        <f t="shared" si="444"/>
        <v>0.91811946375466136</v>
      </c>
      <c r="H3038" s="8">
        <f t="shared" si="445"/>
        <v>0</v>
      </c>
      <c r="I3038" s="6">
        <f t="shared" si="446"/>
        <v>3.4156709435804165</v>
      </c>
      <c r="J3038" s="15">
        <f t="shared" si="447"/>
        <v>43811</v>
      </c>
      <c r="K3038" s="7">
        <f t="shared" si="448"/>
        <v>13.677932650080693</v>
      </c>
    </row>
    <row r="3039" spans="1:11" x14ac:dyDescent="0.2">
      <c r="A3039" s="11">
        <v>43812</v>
      </c>
      <c r="B3039" s="12">
        <v>7353.3999020000001</v>
      </c>
      <c r="C3039" s="4">
        <f t="shared" si="441"/>
        <v>1.0925171740738034E-2</v>
      </c>
      <c r="D3039" s="4">
        <f t="shared" si="449"/>
        <v>1.4509140916531771E-7</v>
      </c>
      <c r="E3039" s="13">
        <f t="shared" si="442"/>
        <v>6.7919937059555477E-5</v>
      </c>
      <c r="F3039" s="4">
        <f t="shared" si="443"/>
        <v>1.0925026649328869E-2</v>
      </c>
      <c r="G3039" s="6">
        <f t="shared" si="444"/>
        <v>1.3256347119366541</v>
      </c>
      <c r="H3039" s="8">
        <f t="shared" si="445"/>
        <v>0</v>
      </c>
      <c r="I3039" s="6">
        <f t="shared" si="446"/>
        <v>3.0009982433729405</v>
      </c>
      <c r="J3039" s="15">
        <f t="shared" si="447"/>
        <v>43812</v>
      </c>
      <c r="K3039" s="7">
        <f t="shared" si="448"/>
        <v>13.108678070678041</v>
      </c>
    </row>
    <row r="3040" spans="1:11" x14ac:dyDescent="0.2">
      <c r="A3040" s="11">
        <v>43815</v>
      </c>
      <c r="B3040" s="12">
        <v>7519.1000979999999</v>
      </c>
      <c r="C3040" s="4">
        <f t="shared" si="441"/>
        <v>2.2283685009717277E-2</v>
      </c>
      <c r="D3040" s="4">
        <f t="shared" si="449"/>
        <v>1.4509140916531771E-7</v>
      </c>
      <c r="E3040" s="13">
        <f t="shared" si="442"/>
        <v>6.2588468017768547E-5</v>
      </c>
      <c r="F3040" s="4">
        <f t="shared" si="443"/>
        <v>2.2283539918308112E-2</v>
      </c>
      <c r="G3040" s="6">
        <f t="shared" si="444"/>
        <v>2.8166768373338726</v>
      </c>
      <c r="H3040" s="8">
        <f t="shared" si="445"/>
        <v>0</v>
      </c>
      <c r="I3040" s="6">
        <f t="shared" si="446"/>
        <v>-4.6307979292844248E-2</v>
      </c>
      <c r="J3040" s="15">
        <f t="shared" si="447"/>
        <v>43815</v>
      </c>
      <c r="K3040" s="7">
        <f t="shared" si="448"/>
        <v>12.583672917115832</v>
      </c>
    </row>
    <row r="3041" spans="1:11" x14ac:dyDescent="0.2">
      <c r="A3041" s="11">
        <v>43816</v>
      </c>
      <c r="B3041" s="12">
        <v>7525.2998049999997</v>
      </c>
      <c r="C3041" s="4">
        <f t="shared" si="441"/>
        <v>8.2418805547858224E-4</v>
      </c>
      <c r="D3041" s="4">
        <f t="shared" si="449"/>
        <v>1.4509140916531771E-7</v>
      </c>
      <c r="E3041" s="13">
        <f t="shared" si="442"/>
        <v>5.7872292002030388E-5</v>
      </c>
      <c r="F3041" s="4">
        <f t="shared" si="443"/>
        <v>8.2404296406941694E-4</v>
      </c>
      <c r="G3041" s="6">
        <f t="shared" si="444"/>
        <v>0.1083214623106064</v>
      </c>
      <c r="H3041" s="8">
        <f t="shared" si="445"/>
        <v>0</v>
      </c>
      <c r="I3041" s="6">
        <f t="shared" si="446"/>
        <v>3.9538306157539043</v>
      </c>
      <c r="J3041" s="15">
        <f t="shared" si="447"/>
        <v>43816</v>
      </c>
      <c r="K3041" s="7">
        <f t="shared" si="448"/>
        <v>12.100285069581496</v>
      </c>
    </row>
    <row r="3042" spans="1:11" x14ac:dyDescent="0.2">
      <c r="A3042" s="11">
        <v>43817</v>
      </c>
      <c r="B3042" s="12">
        <v>7540.7998049999997</v>
      </c>
      <c r="C3042" s="4">
        <f t="shared" si="441"/>
        <v>2.0576002906904584E-3</v>
      </c>
      <c r="D3042" s="4">
        <f t="shared" si="449"/>
        <v>1.4509140916531771E-7</v>
      </c>
      <c r="E3042" s="13">
        <f t="shared" si="442"/>
        <v>5.370039940787047E-5</v>
      </c>
      <c r="F3042" s="4">
        <f t="shared" si="443"/>
        <v>2.057455199281293E-3</v>
      </c>
      <c r="G3042" s="6">
        <f t="shared" si="444"/>
        <v>0.28076413463697014</v>
      </c>
      <c r="H3042" s="8">
        <f t="shared" si="445"/>
        <v>0</v>
      </c>
      <c r="I3042" s="6">
        <f t="shared" si="446"/>
        <v>3.9576922765031863</v>
      </c>
      <c r="J3042" s="15">
        <f t="shared" si="447"/>
        <v>43817</v>
      </c>
      <c r="K3042" s="7">
        <f t="shared" si="448"/>
        <v>11.655986037307709</v>
      </c>
    </row>
    <row r="3043" spans="1:11" x14ac:dyDescent="0.2">
      <c r="A3043" s="11">
        <v>43818</v>
      </c>
      <c r="B3043" s="12">
        <v>7573.7998049999997</v>
      </c>
      <c r="C3043" s="4">
        <f t="shared" si="441"/>
        <v>4.3666459300768876E-3</v>
      </c>
      <c r="D3043" s="4">
        <f t="shared" si="449"/>
        <v>1.4509140916531771E-7</v>
      </c>
      <c r="E3043" s="13">
        <f t="shared" si="442"/>
        <v>5.0009975691892543E-5</v>
      </c>
      <c r="F3043" s="4">
        <f t="shared" si="443"/>
        <v>4.3665008386677227E-3</v>
      </c>
      <c r="G3043" s="6">
        <f t="shared" si="444"/>
        <v>0.61745487829148193</v>
      </c>
      <c r="H3043" s="8">
        <f t="shared" si="445"/>
        <v>0</v>
      </c>
      <c r="I3043" s="6">
        <f t="shared" si="446"/>
        <v>3.8420802327316115</v>
      </c>
      <c r="J3043" s="15">
        <f t="shared" si="447"/>
        <v>43818</v>
      </c>
      <c r="K3043" s="7">
        <f t="shared" si="448"/>
        <v>11.248343811445672</v>
      </c>
    </row>
    <row r="3044" spans="1:11" x14ac:dyDescent="0.2">
      <c r="A3044" s="11">
        <v>43819</v>
      </c>
      <c r="B3044" s="12">
        <v>7582.5</v>
      </c>
      <c r="C3044" s="4">
        <f t="shared" si="441"/>
        <v>1.1480633225185977E-3</v>
      </c>
      <c r="D3044" s="4">
        <f t="shared" si="449"/>
        <v>1.4509140916531771E-7</v>
      </c>
      <c r="E3044" s="13">
        <f t="shared" si="442"/>
        <v>4.6745455597938689E-5</v>
      </c>
      <c r="F3044" s="4">
        <f t="shared" si="443"/>
        <v>1.1479182311094323E-3</v>
      </c>
      <c r="G3044" s="6">
        <f t="shared" si="444"/>
        <v>0.16789635001595982</v>
      </c>
      <c r="H3044" s="8">
        <f t="shared" si="445"/>
        <v>0</v>
      </c>
      <c r="I3044" s="6">
        <f t="shared" si="446"/>
        <v>4.0523636313288049</v>
      </c>
      <c r="J3044" s="15">
        <f t="shared" si="447"/>
        <v>43819</v>
      </c>
      <c r="K3044" s="7">
        <f t="shared" si="448"/>
        <v>10.87501736379234</v>
      </c>
    </row>
    <row r="3045" spans="1:11" x14ac:dyDescent="0.2">
      <c r="A3045" s="11">
        <v>43822</v>
      </c>
      <c r="B3045" s="12">
        <v>7623.6000979999999</v>
      </c>
      <c r="C3045" s="4">
        <f t="shared" si="441"/>
        <v>5.4057513525708036E-3</v>
      </c>
      <c r="D3045" s="4">
        <f t="shared" si="449"/>
        <v>1.4509140916531771E-7</v>
      </c>
      <c r="E3045" s="13">
        <f t="shared" si="442"/>
        <v>4.3857686532915624E-5</v>
      </c>
      <c r="F3045" s="4">
        <f t="shared" si="443"/>
        <v>5.4056062611616386E-3</v>
      </c>
      <c r="G3045" s="6">
        <f t="shared" si="444"/>
        <v>0.81624690840538394</v>
      </c>
      <c r="H3045" s="8">
        <f t="shared" si="445"/>
        <v>0</v>
      </c>
      <c r="I3045" s="6">
        <f t="shared" si="446"/>
        <v>3.7652122405512718</v>
      </c>
      <c r="J3045" s="15">
        <f t="shared" si="447"/>
        <v>43822</v>
      </c>
      <c r="K3045" s="7">
        <f t="shared" si="448"/>
        <v>10.533752746684181</v>
      </c>
    </row>
    <row r="3046" spans="1:11" x14ac:dyDescent="0.2">
      <c r="A3046" s="11">
        <v>43823</v>
      </c>
      <c r="B3046" s="12">
        <v>7632.2001950000003</v>
      </c>
      <c r="C3046" s="4">
        <f t="shared" si="441"/>
        <v>1.1274528698369975E-3</v>
      </c>
      <c r="D3046" s="4">
        <f t="shared" si="449"/>
        <v>1.4509140916531771E-7</v>
      </c>
      <c r="E3046" s="13">
        <f t="shared" si="442"/>
        <v>4.1303188495562753E-5</v>
      </c>
      <c r="F3046" s="4">
        <f t="shared" si="443"/>
        <v>1.1273077784278321E-3</v>
      </c>
      <c r="G3046" s="6">
        <f t="shared" si="444"/>
        <v>0.17540853201522108</v>
      </c>
      <c r="H3046" s="8">
        <f t="shared" si="445"/>
        <v>0</v>
      </c>
      <c r="I3046" s="6">
        <f t="shared" si="446"/>
        <v>4.1129628190909182</v>
      </c>
      <c r="J3046" s="15">
        <f t="shared" si="447"/>
        <v>43823</v>
      </c>
      <c r="K3046" s="7">
        <f t="shared" si="448"/>
        <v>10.222380686208755</v>
      </c>
    </row>
    <row r="3047" spans="1:11" x14ac:dyDescent="0.2">
      <c r="A3047" s="11">
        <v>43826</v>
      </c>
      <c r="B3047" s="12">
        <v>7644.8999020000001</v>
      </c>
      <c r="C3047" s="4">
        <f t="shared" si="441"/>
        <v>1.6625812287302353E-3</v>
      </c>
      <c r="D3047" s="4">
        <f t="shared" si="449"/>
        <v>1.4509140916531771E-7</v>
      </c>
      <c r="E3047" s="13">
        <f t="shared" si="442"/>
        <v>3.9043499415200789E-5</v>
      </c>
      <c r="F3047" s="4">
        <f t="shared" si="443"/>
        <v>1.6624361373210699E-3</v>
      </c>
      <c r="G3047" s="6">
        <f t="shared" si="444"/>
        <v>0.26605449628686062</v>
      </c>
      <c r="H3047" s="8">
        <f t="shared" si="445"/>
        <v>0</v>
      </c>
      <c r="I3047" s="6">
        <f t="shared" si="446"/>
        <v>4.1210860511864258</v>
      </c>
      <c r="J3047" s="15">
        <f t="shared" si="447"/>
        <v>43826</v>
      </c>
      <c r="K3047" s="7">
        <f t="shared" si="448"/>
        <v>9.938815498863935</v>
      </c>
    </row>
    <row r="3048" spans="1:11" x14ac:dyDescent="0.2">
      <c r="A3048" s="11">
        <v>43829</v>
      </c>
      <c r="B3048" s="12">
        <v>7587.1000979999999</v>
      </c>
      <c r="C3048" s="4">
        <f t="shared" si="441"/>
        <v>-7.5892964057727788E-3</v>
      </c>
      <c r="D3048" s="4">
        <f t="shared" si="449"/>
        <v>1.4509140916531771E-7</v>
      </c>
      <c r="E3048" s="13">
        <f t="shared" si="442"/>
        <v>3.7044596043484581E-5</v>
      </c>
      <c r="F3048" s="4">
        <f t="shared" si="443"/>
        <v>-7.5894414971819438E-3</v>
      </c>
      <c r="G3048" s="6">
        <f t="shared" si="444"/>
        <v>-1.2469452520463735</v>
      </c>
      <c r="H3048" s="8">
        <f t="shared" si="445"/>
        <v>1</v>
      </c>
      <c r="I3048" s="6">
        <f t="shared" si="446"/>
        <v>3.4053192723131112</v>
      </c>
      <c r="J3048" s="15">
        <f t="shared" si="447"/>
        <v>43829</v>
      </c>
      <c r="K3048" s="7">
        <f t="shared" si="448"/>
        <v>9.6810551072709004</v>
      </c>
    </row>
    <row r="3049" spans="1:11" x14ac:dyDescent="0.2">
      <c r="A3049" s="11">
        <v>43830</v>
      </c>
      <c r="B3049" s="12">
        <v>7542.3999020000001</v>
      </c>
      <c r="C3049" s="4">
        <f t="shared" si="441"/>
        <v>-5.909028859501203E-3</v>
      </c>
      <c r="D3049" s="4">
        <f t="shared" si="449"/>
        <v>1.4509140916531771E-7</v>
      </c>
      <c r="E3049" s="13">
        <f t="shared" si="442"/>
        <v>4.5991350139664462E-5</v>
      </c>
      <c r="F3049" s="4">
        <f t="shared" si="443"/>
        <v>-5.909173950910368E-3</v>
      </c>
      <c r="G3049" s="6">
        <f t="shared" si="444"/>
        <v>-0.87134209420969233</v>
      </c>
      <c r="H3049" s="8">
        <f t="shared" si="445"/>
        <v>1</v>
      </c>
      <c r="I3049" s="6">
        <f t="shared" si="446"/>
        <v>3.6949715540239998</v>
      </c>
      <c r="J3049" s="15">
        <f t="shared" si="447"/>
        <v>43830</v>
      </c>
      <c r="K3049" s="7">
        <f t="shared" si="448"/>
        <v>10.786941913876754</v>
      </c>
    </row>
    <row r="3050" spans="1:11" x14ac:dyDescent="0.2">
      <c r="A3050" s="11">
        <v>43832</v>
      </c>
      <c r="B3050" s="12">
        <v>7604.2998049999997</v>
      </c>
      <c r="C3050" s="4">
        <f t="shared" si="441"/>
        <v>8.173430357603215E-3</v>
      </c>
      <c r="D3050" s="4">
        <f t="shared" si="449"/>
        <v>1.4509140916531771E-7</v>
      </c>
      <c r="E3050" s="13">
        <f t="shared" si="442"/>
        <v>4.9686293545995506E-5</v>
      </c>
      <c r="F3050" s="4">
        <f t="shared" si="443"/>
        <v>8.1732852661940501E-3</v>
      </c>
      <c r="G3050" s="6">
        <f t="shared" si="444"/>
        <v>1.1595203007681425</v>
      </c>
      <c r="H3050" s="8">
        <f t="shared" si="445"/>
        <v>0</v>
      </c>
      <c r="I3050" s="6">
        <f t="shared" si="446"/>
        <v>3.3637085261885153</v>
      </c>
      <c r="J3050" s="15">
        <f t="shared" si="447"/>
        <v>43832</v>
      </c>
      <c r="K3050" s="7">
        <f t="shared" si="448"/>
        <v>11.211883101039211</v>
      </c>
    </row>
    <row r="3051" spans="1:11" x14ac:dyDescent="0.2">
      <c r="A3051" s="11">
        <v>43833</v>
      </c>
      <c r="B3051" s="12">
        <v>7622.3999020000001</v>
      </c>
      <c r="C3051" s="4">
        <f t="shared" si="441"/>
        <v>2.3774167578796269E-3</v>
      </c>
      <c r="D3051" s="4">
        <f t="shared" si="449"/>
        <v>1.4509140916531771E-7</v>
      </c>
      <c r="E3051" s="13">
        <f t="shared" si="442"/>
        <v>4.6459128891127192E-5</v>
      </c>
      <c r="F3051" s="4">
        <f t="shared" si="443"/>
        <v>2.3772716664704615E-3</v>
      </c>
      <c r="G3051" s="6">
        <f t="shared" si="444"/>
        <v>0.34877334212187527</v>
      </c>
      <c r="H3051" s="8">
        <f t="shared" si="445"/>
        <v>0</v>
      </c>
      <c r="I3051" s="6">
        <f t="shared" si="446"/>
        <v>4.0087088349332296</v>
      </c>
      <c r="J3051" s="15">
        <f t="shared" si="447"/>
        <v>43833</v>
      </c>
      <c r="K3051" s="7">
        <f t="shared" si="448"/>
        <v>10.841660209329188</v>
      </c>
    </row>
    <row r="3052" spans="1:11" x14ac:dyDescent="0.2">
      <c r="A3052" s="11">
        <v>43836</v>
      </c>
      <c r="B3052" s="12">
        <v>7575.2998049999997</v>
      </c>
      <c r="C3052" s="4">
        <f t="shared" si="441"/>
        <v>-6.1983390518886216E-3</v>
      </c>
      <c r="D3052" s="4">
        <f t="shared" si="449"/>
        <v>1.4509140916531771E-7</v>
      </c>
      <c r="E3052" s="13">
        <f t="shared" si="442"/>
        <v>4.360440415675518E-5</v>
      </c>
      <c r="F3052" s="4">
        <f t="shared" si="443"/>
        <v>-6.1984841432977866E-3</v>
      </c>
      <c r="G3052" s="6">
        <f t="shared" si="444"/>
        <v>-0.9386859475492344</v>
      </c>
      <c r="H3052" s="8">
        <f t="shared" si="445"/>
        <v>1</v>
      </c>
      <c r="I3052" s="6">
        <f t="shared" si="446"/>
        <v>3.6606720127026842</v>
      </c>
      <c r="J3052" s="15">
        <f t="shared" si="447"/>
        <v>43836</v>
      </c>
      <c r="K3052" s="7">
        <f t="shared" si="448"/>
        <v>10.503291984734624</v>
      </c>
    </row>
    <row r="3053" spans="1:11" x14ac:dyDescent="0.2">
      <c r="A3053" s="11">
        <v>43837</v>
      </c>
      <c r="B3053" s="12">
        <v>7573.8999020000001</v>
      </c>
      <c r="C3053" s="4">
        <f t="shared" ref="C3053:C3116" si="450">LN(B3053/B3052)</f>
        <v>-1.8481543989913262E-4</v>
      </c>
      <c r="D3053" s="4">
        <f t="shared" si="449"/>
        <v>1.4509140916531771E-7</v>
      </c>
      <c r="E3053" s="13">
        <f t="shared" ref="E3053:E3116" si="451">$G$6+(($G$7+$G$8*H3052)*F3052*F3052)+($G$9*E3052)</f>
        <v>4.8226440817503182E-5</v>
      </c>
      <c r="F3053" s="4">
        <f t="shared" ref="F3053:F3116" si="452">C3053-D3053</f>
        <v>-1.8496053130829794E-4</v>
      </c>
      <c r="G3053" s="6">
        <f t="shared" ref="G3053:G3116" si="453">F3053/SQRT(E3053)</f>
        <v>-2.6634003869748724E-2</v>
      </c>
      <c r="H3053" s="8">
        <f t="shared" ref="H3053:H3116" si="454">IF(G3053&lt;0,1,0)</f>
        <v>1</v>
      </c>
      <c r="I3053" s="6">
        <f t="shared" ref="I3053:I3116" si="455">-0.5*LN(2*PI())-0.5*LN(E3053)-0.5*G3053*G3053</f>
        <v>4.0505083430321758</v>
      </c>
      <c r="J3053" s="15">
        <f t="shared" ref="J3053:J3116" si="456">A3053</f>
        <v>43837</v>
      </c>
      <c r="K3053" s="7">
        <f t="shared" ref="K3053:K3116" si="457">100*SQRT($B$12*E3053)</f>
        <v>11.045944743130081</v>
      </c>
    </row>
    <row r="3054" spans="1:11" x14ac:dyDescent="0.2">
      <c r="A3054" s="11">
        <v>43838</v>
      </c>
      <c r="B3054" s="12">
        <v>7574.8999020000001</v>
      </c>
      <c r="C3054" s="4">
        <f t="shared" si="450"/>
        <v>1.3202366053951343E-4</v>
      </c>
      <c r="D3054" s="4">
        <f t="shared" si="449"/>
        <v>1.4509140916531771E-7</v>
      </c>
      <c r="E3054" s="13">
        <f t="shared" si="451"/>
        <v>4.5174118519139752E-5</v>
      </c>
      <c r="F3054" s="4">
        <f t="shared" si="452"/>
        <v>1.3187856913034811E-4</v>
      </c>
      <c r="G3054" s="6">
        <f t="shared" si="453"/>
        <v>1.9621372513486435E-2</v>
      </c>
      <c r="H3054" s="8">
        <f t="shared" si="454"/>
        <v>0</v>
      </c>
      <c r="I3054" s="6">
        <f t="shared" si="455"/>
        <v>4.0833620847944978</v>
      </c>
      <c r="J3054" s="15">
        <f t="shared" si="456"/>
        <v>43838</v>
      </c>
      <c r="K3054" s="7">
        <f t="shared" si="457"/>
        <v>10.690674433983274</v>
      </c>
    </row>
    <row r="3055" spans="1:11" x14ac:dyDescent="0.2">
      <c r="A3055" s="11">
        <v>43839</v>
      </c>
      <c r="B3055" s="12">
        <v>7598.1000979999999</v>
      </c>
      <c r="C3055" s="4">
        <f t="shared" si="450"/>
        <v>3.0580918843393164E-3</v>
      </c>
      <c r="D3055" s="4">
        <f t="shared" si="449"/>
        <v>1.4509140916531771E-7</v>
      </c>
      <c r="E3055" s="13">
        <f t="shared" si="451"/>
        <v>4.2467693983847438E-5</v>
      </c>
      <c r="F3055" s="4">
        <f t="shared" si="452"/>
        <v>3.057946792930151E-3</v>
      </c>
      <c r="G3055" s="6">
        <f t="shared" si="453"/>
        <v>0.46924600618694562</v>
      </c>
      <c r="H3055" s="8">
        <f t="shared" si="454"/>
        <v>0</v>
      </c>
      <c r="I3055" s="6">
        <f t="shared" si="455"/>
        <v>4.0043490159563868</v>
      </c>
      <c r="J3055" s="15">
        <f t="shared" si="456"/>
        <v>43839</v>
      </c>
      <c r="K3055" s="7">
        <f t="shared" si="457"/>
        <v>10.36548434850654</v>
      </c>
    </row>
    <row r="3056" spans="1:11" x14ac:dyDescent="0.2">
      <c r="A3056" s="11">
        <v>43840</v>
      </c>
      <c r="B3056" s="12">
        <v>7587.8999020000001</v>
      </c>
      <c r="C3056" s="4">
        <f t="shared" si="450"/>
        <v>-1.3433685676244454E-3</v>
      </c>
      <c r="D3056" s="4">
        <f t="shared" si="449"/>
        <v>1.4509140916531771E-7</v>
      </c>
      <c r="E3056" s="13">
        <f t="shared" si="451"/>
        <v>4.0073611905960547E-5</v>
      </c>
      <c r="F3056" s="4">
        <f t="shared" si="452"/>
        <v>-1.3435136590336108E-3</v>
      </c>
      <c r="G3056" s="6">
        <f t="shared" si="453"/>
        <v>-0.21223296535453581</v>
      </c>
      <c r="H3056" s="8">
        <f t="shared" si="454"/>
        <v>1</v>
      </c>
      <c r="I3056" s="6">
        <f t="shared" si="455"/>
        <v>4.1209362997409356</v>
      </c>
      <c r="J3056" s="15">
        <f t="shared" si="456"/>
        <v>43840</v>
      </c>
      <c r="K3056" s="7">
        <f t="shared" si="457"/>
        <v>10.069073349721918</v>
      </c>
    </row>
    <row r="3057" spans="1:11" x14ac:dyDescent="0.2">
      <c r="A3057" s="11">
        <v>43843</v>
      </c>
      <c r="B3057" s="12">
        <v>7617.6000979999999</v>
      </c>
      <c r="C3057" s="4">
        <f t="shared" si="450"/>
        <v>3.9065119556485998E-3</v>
      </c>
      <c r="D3057" s="4">
        <f t="shared" si="449"/>
        <v>1.4509140916531771E-7</v>
      </c>
      <c r="E3057" s="13">
        <f t="shared" si="451"/>
        <v>3.8291606005799344E-5</v>
      </c>
      <c r="F3057" s="4">
        <f t="shared" si="452"/>
        <v>3.9063668642394349E-3</v>
      </c>
      <c r="G3057" s="6">
        <f t="shared" si="453"/>
        <v>0.6312788461197848</v>
      </c>
      <c r="H3057" s="8">
        <f t="shared" si="454"/>
        <v>0</v>
      </c>
      <c r="I3057" s="6">
        <f t="shared" si="455"/>
        <v>3.966944901084728</v>
      </c>
      <c r="J3057" s="15">
        <f t="shared" si="456"/>
        <v>43843</v>
      </c>
      <c r="K3057" s="7">
        <f t="shared" si="457"/>
        <v>9.8426502119435462</v>
      </c>
    </row>
    <row r="3058" spans="1:11" x14ac:dyDescent="0.2">
      <c r="A3058" s="11">
        <v>43844</v>
      </c>
      <c r="B3058" s="12">
        <v>7622.3999020000001</v>
      </c>
      <c r="C3058" s="4">
        <f t="shared" si="450"/>
        <v>6.2989555888466684E-4</v>
      </c>
      <c r="D3058" s="4">
        <f t="shared" si="449"/>
        <v>1.4509140916531771E-7</v>
      </c>
      <c r="E3058" s="13">
        <f t="shared" si="451"/>
        <v>3.6379476986050807E-5</v>
      </c>
      <c r="F3058" s="4">
        <f t="shared" si="452"/>
        <v>6.2975046747550155E-4</v>
      </c>
      <c r="G3058" s="6">
        <f t="shared" si="453"/>
        <v>0.10440956178832743</v>
      </c>
      <c r="H3058" s="8">
        <f t="shared" si="454"/>
        <v>0</v>
      </c>
      <c r="I3058" s="6">
        <f t="shared" si="455"/>
        <v>4.1863636691948409</v>
      </c>
      <c r="J3058" s="15">
        <f t="shared" si="456"/>
        <v>43844</v>
      </c>
      <c r="K3058" s="7">
        <f t="shared" si="457"/>
        <v>9.5937519654569225</v>
      </c>
    </row>
    <row r="3059" spans="1:11" x14ac:dyDescent="0.2">
      <c r="A3059" s="11">
        <v>43845</v>
      </c>
      <c r="B3059" s="12">
        <v>7642.7998049999997</v>
      </c>
      <c r="C3059" s="4">
        <f t="shared" si="450"/>
        <v>2.6727347870272636E-3</v>
      </c>
      <c r="D3059" s="4">
        <f t="shared" si="449"/>
        <v>1.4509140916531771E-7</v>
      </c>
      <c r="E3059" s="13">
        <f t="shared" si="451"/>
        <v>3.4688022538645365E-5</v>
      </c>
      <c r="F3059" s="4">
        <f t="shared" si="452"/>
        <v>2.6725896956180982E-3</v>
      </c>
      <c r="G3059" s="6">
        <f t="shared" si="453"/>
        <v>0.45377704040828903</v>
      </c>
      <c r="H3059" s="8">
        <f t="shared" si="454"/>
        <v>0</v>
      </c>
      <c r="I3059" s="6">
        <f t="shared" si="455"/>
        <v>4.1126627167914345</v>
      </c>
      <c r="J3059" s="15">
        <f t="shared" si="456"/>
        <v>43845</v>
      </c>
      <c r="K3059" s="7">
        <f t="shared" si="457"/>
        <v>9.3680679450339586</v>
      </c>
    </row>
    <row r="3060" spans="1:11" x14ac:dyDescent="0.2">
      <c r="A3060" s="11">
        <v>43846</v>
      </c>
      <c r="B3060" s="12">
        <v>7609.7998049999997</v>
      </c>
      <c r="C3060" s="4">
        <f t="shared" si="450"/>
        <v>-4.3271379745242252E-3</v>
      </c>
      <c r="D3060" s="4">
        <f t="shared" si="449"/>
        <v>1.4509140916531771E-7</v>
      </c>
      <c r="E3060" s="13">
        <f t="shared" si="451"/>
        <v>3.3191775100267011E-5</v>
      </c>
      <c r="F3060" s="4">
        <f t="shared" si="452"/>
        <v>-4.3272830659333902E-3</v>
      </c>
      <c r="G3060" s="6">
        <f t="shared" si="453"/>
        <v>-0.75110398404725698</v>
      </c>
      <c r="H3060" s="8">
        <f t="shared" si="454"/>
        <v>1</v>
      </c>
      <c r="I3060" s="6">
        <f t="shared" si="455"/>
        <v>3.9555870947083518</v>
      </c>
      <c r="J3060" s="15">
        <f t="shared" si="456"/>
        <v>43846</v>
      </c>
      <c r="K3060" s="7">
        <f t="shared" si="457"/>
        <v>9.1637978482545943</v>
      </c>
    </row>
    <row r="3061" spans="1:11" x14ac:dyDescent="0.2">
      <c r="A3061" s="11">
        <v>43847</v>
      </c>
      <c r="B3061" s="12">
        <v>7674.6000979999999</v>
      </c>
      <c r="C3061" s="4">
        <f t="shared" si="450"/>
        <v>8.4793229262111643E-3</v>
      </c>
      <c r="D3061" s="4">
        <f t="shared" si="449"/>
        <v>1.4509140916531771E-7</v>
      </c>
      <c r="E3061" s="13">
        <f t="shared" si="451"/>
        <v>3.5351594429454058E-5</v>
      </c>
      <c r="F3061" s="4">
        <f t="shared" si="452"/>
        <v>8.4791778348019993E-3</v>
      </c>
      <c r="G3061" s="6">
        <f t="shared" si="453"/>
        <v>1.4260975730563419</v>
      </c>
      <c r="H3061" s="8">
        <f t="shared" si="454"/>
        <v>0</v>
      </c>
      <c r="I3061" s="6">
        <f t="shared" si="455"/>
        <v>3.1892678541329618</v>
      </c>
      <c r="J3061" s="15">
        <f t="shared" si="456"/>
        <v>43847</v>
      </c>
      <c r="K3061" s="7">
        <f t="shared" si="457"/>
        <v>9.4572476919301831</v>
      </c>
    </row>
    <row r="3062" spans="1:11" x14ac:dyDescent="0.2">
      <c r="A3062" s="11">
        <v>43850</v>
      </c>
      <c r="B3062" s="12">
        <v>7651.3999020000001</v>
      </c>
      <c r="C3062" s="4">
        <f t="shared" si="450"/>
        <v>-3.0275627980352118E-3</v>
      </c>
      <c r="D3062" s="4">
        <f t="shared" si="449"/>
        <v>1.4509140916531771E-7</v>
      </c>
      <c r="E3062" s="13">
        <f t="shared" si="451"/>
        <v>3.3778765629823024E-5</v>
      </c>
      <c r="F3062" s="4">
        <f t="shared" si="452"/>
        <v>-3.0277078894443772E-3</v>
      </c>
      <c r="G3062" s="6">
        <f t="shared" si="453"/>
        <v>-0.52094525292423222</v>
      </c>
      <c r="H3062" s="8">
        <f t="shared" si="454"/>
        <v>1</v>
      </c>
      <c r="I3062" s="6">
        <f t="shared" si="455"/>
        <v>4.0932085828742588</v>
      </c>
      <c r="J3062" s="15">
        <f t="shared" si="456"/>
        <v>43850</v>
      </c>
      <c r="K3062" s="7">
        <f t="shared" si="457"/>
        <v>9.2444727834231983</v>
      </c>
    </row>
    <row r="3063" spans="1:11" x14ac:dyDescent="0.2">
      <c r="A3063" s="11">
        <v>43851</v>
      </c>
      <c r="B3063" s="12">
        <v>7610.7001950000003</v>
      </c>
      <c r="C3063" s="4">
        <f t="shared" si="450"/>
        <v>-5.3334473262244414E-3</v>
      </c>
      <c r="D3063" s="4">
        <f t="shared" si="449"/>
        <v>1.4509140916531771E-7</v>
      </c>
      <c r="E3063" s="13">
        <f t="shared" si="451"/>
        <v>3.4092747291697745E-5</v>
      </c>
      <c r="F3063" s="4">
        <f t="shared" si="452"/>
        <v>-5.3335924176336064E-3</v>
      </c>
      <c r="G3063" s="6">
        <f t="shared" si="453"/>
        <v>-0.91345850769389225</v>
      </c>
      <c r="H3063" s="8">
        <f t="shared" si="454"/>
        <v>1</v>
      </c>
      <c r="I3063" s="6">
        <f t="shared" si="455"/>
        <v>3.8070711870008642</v>
      </c>
      <c r="J3063" s="15">
        <f t="shared" si="456"/>
        <v>43851</v>
      </c>
      <c r="K3063" s="7">
        <f t="shared" si="457"/>
        <v>9.2873381895996054</v>
      </c>
    </row>
    <row r="3064" spans="1:11" x14ac:dyDescent="0.2">
      <c r="A3064" s="11">
        <v>43852</v>
      </c>
      <c r="B3064" s="12">
        <v>7571.8999020000001</v>
      </c>
      <c r="C3064" s="4">
        <f t="shared" si="450"/>
        <v>-5.1111637295710903E-3</v>
      </c>
      <c r="D3064" s="4">
        <f t="shared" si="449"/>
        <v>1.4509140916531771E-7</v>
      </c>
      <c r="E3064" s="13">
        <f t="shared" si="451"/>
        <v>3.7957090507067359E-5</v>
      </c>
      <c r="F3064" s="4">
        <f t="shared" si="452"/>
        <v>-5.1113088209802553E-3</v>
      </c>
      <c r="G3064" s="6">
        <f t="shared" si="453"/>
        <v>-0.82963232232434247</v>
      </c>
      <c r="H3064" s="8">
        <f t="shared" si="454"/>
        <v>1</v>
      </c>
      <c r="I3064" s="6">
        <f t="shared" si="455"/>
        <v>3.8264436883945923</v>
      </c>
      <c r="J3064" s="15">
        <f t="shared" si="456"/>
        <v>43852</v>
      </c>
      <c r="K3064" s="7">
        <f t="shared" si="457"/>
        <v>9.79956320367803</v>
      </c>
    </row>
    <row r="3065" spans="1:11" x14ac:dyDescent="0.2">
      <c r="A3065" s="11">
        <v>43853</v>
      </c>
      <c r="B3065" s="12">
        <v>7507.7001950000003</v>
      </c>
      <c r="C3065" s="4">
        <f t="shared" si="450"/>
        <v>-8.5148272463468067E-3</v>
      </c>
      <c r="D3065" s="4">
        <f t="shared" si="449"/>
        <v>1.4509140916531771E-7</v>
      </c>
      <c r="E3065" s="13">
        <f t="shared" si="451"/>
        <v>4.0943558624458212E-5</v>
      </c>
      <c r="F3065" s="4">
        <f t="shared" si="452"/>
        <v>-8.5149723377559716E-3</v>
      </c>
      <c r="G3065" s="6">
        <f t="shared" si="453"/>
        <v>-1.3307315329121421</v>
      </c>
      <c r="H3065" s="8">
        <f t="shared" si="454"/>
        <v>1</v>
      </c>
      <c r="I3065" s="6">
        <f t="shared" si="455"/>
        <v>3.2472962897449476</v>
      </c>
      <c r="J3065" s="15">
        <f t="shared" si="456"/>
        <v>43853</v>
      </c>
      <c r="K3065" s="7">
        <f t="shared" si="457"/>
        <v>10.1777798816775</v>
      </c>
    </row>
    <row r="3066" spans="1:11" x14ac:dyDescent="0.2">
      <c r="A3066" s="11">
        <v>43854</v>
      </c>
      <c r="B3066" s="12">
        <v>7586</v>
      </c>
      <c r="C3066" s="4">
        <f t="shared" si="450"/>
        <v>1.0375256746224425E-2</v>
      </c>
      <c r="D3066" s="4">
        <f t="shared" si="449"/>
        <v>1.4509140916531771E-7</v>
      </c>
      <c r="E3066" s="13">
        <f t="shared" si="451"/>
        <v>5.2213068882072155E-5</v>
      </c>
      <c r="F3066" s="4">
        <f t="shared" si="452"/>
        <v>1.037511165481526E-2</v>
      </c>
      <c r="G3066" s="6">
        <f t="shared" si="453"/>
        <v>1.4358304826003521</v>
      </c>
      <c r="H3066" s="8">
        <f t="shared" si="454"/>
        <v>0</v>
      </c>
      <c r="I3066" s="6">
        <f t="shared" si="455"/>
        <v>2.9803457457558604</v>
      </c>
      <c r="J3066" s="15">
        <f t="shared" si="456"/>
        <v>43854</v>
      </c>
      <c r="K3066" s="7">
        <f t="shared" si="457"/>
        <v>11.493435703550203</v>
      </c>
    </row>
    <row r="3067" spans="1:11" x14ac:dyDescent="0.2">
      <c r="A3067" s="11">
        <v>43857</v>
      </c>
      <c r="B3067" s="12">
        <v>7412.1000979999999</v>
      </c>
      <c r="C3067" s="4">
        <f t="shared" si="450"/>
        <v>-2.3190630077794934E-2</v>
      </c>
      <c r="D3067" s="4">
        <f t="shared" si="449"/>
        <v>1.4509140916531771E-7</v>
      </c>
      <c r="E3067" s="13">
        <f t="shared" si="451"/>
        <v>4.8694294685725778E-5</v>
      </c>
      <c r="F3067" s="4">
        <f t="shared" si="452"/>
        <v>-2.3190775169204099E-2</v>
      </c>
      <c r="G3067" s="6">
        <f t="shared" si="453"/>
        <v>-3.3233511025330995</v>
      </c>
      <c r="H3067" s="8">
        <f t="shared" si="454"/>
        <v>1</v>
      </c>
      <c r="I3067" s="6">
        <f t="shared" si="455"/>
        <v>-1.4762954650674498</v>
      </c>
      <c r="J3067" s="15">
        <f t="shared" si="456"/>
        <v>43857</v>
      </c>
      <c r="K3067" s="7">
        <f t="shared" si="457"/>
        <v>11.099394828317722</v>
      </c>
    </row>
    <row r="3068" spans="1:11" x14ac:dyDescent="0.2">
      <c r="A3068" s="11">
        <v>43858</v>
      </c>
      <c r="B3068" s="12">
        <v>7480.7001950000003</v>
      </c>
      <c r="C3068" s="4">
        <f t="shared" si="450"/>
        <v>9.2125833736478955E-3</v>
      </c>
      <c r="D3068" s="4">
        <f t="shared" si="449"/>
        <v>1.4509140916531771E-7</v>
      </c>
      <c r="E3068" s="13">
        <f t="shared" si="451"/>
        <v>1.4562808973925403E-4</v>
      </c>
      <c r="F3068" s="4">
        <f t="shared" si="452"/>
        <v>9.2124382822387305E-3</v>
      </c>
      <c r="G3068" s="6">
        <f t="shared" si="453"/>
        <v>0.76339975282627348</v>
      </c>
      <c r="H3068" s="8">
        <f t="shared" si="454"/>
        <v>0</v>
      </c>
      <c r="I3068" s="6">
        <f t="shared" si="455"/>
        <v>3.2068991338756185</v>
      </c>
      <c r="J3068" s="15">
        <f t="shared" si="456"/>
        <v>43858</v>
      </c>
      <c r="K3068" s="7">
        <f t="shared" si="457"/>
        <v>19.194766657615627</v>
      </c>
    </row>
    <row r="3069" spans="1:11" x14ac:dyDescent="0.2">
      <c r="A3069" s="11">
        <v>43859</v>
      </c>
      <c r="B3069" s="12">
        <v>7483.6000979999999</v>
      </c>
      <c r="C3069" s="4">
        <f t="shared" si="450"/>
        <v>3.8757616186804462E-4</v>
      </c>
      <c r="D3069" s="4">
        <f t="shared" si="449"/>
        <v>1.4509140916531771E-7</v>
      </c>
      <c r="E3069" s="13">
        <f t="shared" si="451"/>
        <v>1.3132849502024715E-4</v>
      </c>
      <c r="F3069" s="4">
        <f t="shared" si="452"/>
        <v>3.8743107045887933E-4</v>
      </c>
      <c r="G3069" s="6">
        <f t="shared" si="453"/>
        <v>3.3807648378614413E-2</v>
      </c>
      <c r="H3069" s="8">
        <f t="shared" si="454"/>
        <v>0</v>
      </c>
      <c r="I3069" s="6">
        <f t="shared" si="455"/>
        <v>3.5493943772310885</v>
      </c>
      <c r="J3069" s="15">
        <f t="shared" si="456"/>
        <v>43859</v>
      </c>
      <c r="K3069" s="7">
        <f t="shared" si="457"/>
        <v>18.228030403782665</v>
      </c>
    </row>
    <row r="3070" spans="1:11" x14ac:dyDescent="0.2">
      <c r="A3070" s="11">
        <v>43860</v>
      </c>
      <c r="B3070" s="12">
        <v>7382</v>
      </c>
      <c r="C3070" s="4">
        <f t="shared" si="450"/>
        <v>-1.3669368116621233E-2</v>
      </c>
      <c r="D3070" s="4">
        <f t="shared" si="449"/>
        <v>1.4509140916531771E-7</v>
      </c>
      <c r="E3070" s="13">
        <f t="shared" si="451"/>
        <v>1.186791848357595E-4</v>
      </c>
      <c r="F3070" s="4">
        <f t="shared" si="452"/>
        <v>-1.3669513208030398E-2</v>
      </c>
      <c r="G3070" s="6">
        <f t="shared" si="453"/>
        <v>-1.2547747525783299</v>
      </c>
      <c r="H3070" s="8">
        <f t="shared" si="454"/>
        <v>1</v>
      </c>
      <c r="I3070" s="6">
        <f t="shared" si="455"/>
        <v>2.8133749425188563</v>
      </c>
      <c r="J3070" s="15">
        <f t="shared" si="456"/>
        <v>43860</v>
      </c>
      <c r="K3070" s="7">
        <f t="shared" si="457"/>
        <v>17.327964036045078</v>
      </c>
    </row>
    <row r="3071" spans="1:11" x14ac:dyDescent="0.2">
      <c r="A3071" s="11">
        <v>43861</v>
      </c>
      <c r="B3071" s="12">
        <v>7286</v>
      </c>
      <c r="C3071" s="4">
        <f t="shared" si="450"/>
        <v>-1.3089906021434783E-2</v>
      </c>
      <c r="D3071" s="4">
        <f t="shared" si="449"/>
        <v>1.4509140916531771E-7</v>
      </c>
      <c r="E3071" s="13">
        <f t="shared" si="451"/>
        <v>1.4224951077441289E-4</v>
      </c>
      <c r="F3071" s="4">
        <f t="shared" si="452"/>
        <v>-1.3090051112843948E-2</v>
      </c>
      <c r="G3071" s="6">
        <f t="shared" si="453"/>
        <v>-1.0975288665712033</v>
      </c>
      <c r="H3071" s="8">
        <f t="shared" si="454"/>
        <v>1</v>
      </c>
      <c r="I3071" s="6">
        <f t="shared" si="455"/>
        <v>2.9077406223965117</v>
      </c>
      <c r="J3071" s="15">
        <f t="shared" si="456"/>
        <v>43861</v>
      </c>
      <c r="K3071" s="7">
        <f t="shared" si="457"/>
        <v>18.970800253528171</v>
      </c>
    </row>
    <row r="3072" spans="1:11" x14ac:dyDescent="0.2">
      <c r="A3072" s="11">
        <v>43864</v>
      </c>
      <c r="B3072" s="12">
        <v>7326.2998049999997</v>
      </c>
      <c r="C3072" s="4">
        <f t="shared" si="450"/>
        <v>5.5158883563334073E-3</v>
      </c>
      <c r="D3072" s="4">
        <f t="shared" si="449"/>
        <v>1.4509140916531771E-7</v>
      </c>
      <c r="E3072" s="13">
        <f t="shared" si="451"/>
        <v>1.602151058257509E-4</v>
      </c>
      <c r="F3072" s="4">
        <f t="shared" si="452"/>
        <v>5.5157432649242423E-3</v>
      </c>
      <c r="G3072" s="6">
        <f t="shared" si="453"/>
        <v>0.43576496733643061</v>
      </c>
      <c r="H3072" s="8">
        <f t="shared" si="454"/>
        <v>0</v>
      </c>
      <c r="I3072" s="6">
        <f t="shared" si="455"/>
        <v>3.3556125305321465</v>
      </c>
      <c r="J3072" s="15">
        <f t="shared" si="456"/>
        <v>43864</v>
      </c>
      <c r="K3072" s="7">
        <f t="shared" si="457"/>
        <v>20.133162139593217</v>
      </c>
    </row>
    <row r="3073" spans="1:11" x14ac:dyDescent="0.2">
      <c r="A3073" s="11">
        <v>43865</v>
      </c>
      <c r="B3073" s="12">
        <v>7439.7998049999997</v>
      </c>
      <c r="C3073" s="4">
        <f t="shared" si="450"/>
        <v>1.5373353610162456E-2</v>
      </c>
      <c r="D3073" s="4">
        <f t="shared" si="449"/>
        <v>1.4509140916531771E-7</v>
      </c>
      <c r="E3073" s="13">
        <f t="shared" si="451"/>
        <v>1.4423205590921093E-4</v>
      </c>
      <c r="F3073" s="4">
        <f t="shared" si="452"/>
        <v>1.5373208518753291E-2</v>
      </c>
      <c r="G3073" s="6">
        <f t="shared" si="453"/>
        <v>1.2800697093283315</v>
      </c>
      <c r="H3073" s="8">
        <f t="shared" si="454"/>
        <v>0</v>
      </c>
      <c r="I3073" s="6">
        <f t="shared" si="455"/>
        <v>2.6838157644706486</v>
      </c>
      <c r="J3073" s="15">
        <f t="shared" si="456"/>
        <v>43865</v>
      </c>
      <c r="K3073" s="7">
        <f t="shared" si="457"/>
        <v>19.102541753659477</v>
      </c>
    </row>
    <row r="3074" spans="1:11" x14ac:dyDescent="0.2">
      <c r="A3074" s="11">
        <v>43866</v>
      </c>
      <c r="B3074" s="12">
        <v>7482.5</v>
      </c>
      <c r="C3074" s="4">
        <f t="shared" si="450"/>
        <v>5.7230201918488186E-3</v>
      </c>
      <c r="D3074" s="4">
        <f t="shared" si="449"/>
        <v>1.4509140916531771E-7</v>
      </c>
      <c r="E3074" s="13">
        <f t="shared" si="451"/>
        <v>1.3009357436051812E-4</v>
      </c>
      <c r="F3074" s="4">
        <f t="shared" si="452"/>
        <v>5.7228751004396537E-3</v>
      </c>
      <c r="G3074" s="6">
        <f t="shared" si="453"/>
        <v>0.50174880242741171</v>
      </c>
      <c r="H3074" s="8">
        <f t="shared" si="454"/>
        <v>0</v>
      </c>
      <c r="I3074" s="6">
        <f t="shared" si="455"/>
        <v>3.4288138182612786</v>
      </c>
      <c r="J3074" s="15">
        <f t="shared" si="456"/>
        <v>43866</v>
      </c>
      <c r="K3074" s="7">
        <f t="shared" si="457"/>
        <v>18.142126202077609</v>
      </c>
    </row>
    <row r="3075" spans="1:11" x14ac:dyDescent="0.2">
      <c r="A3075" s="11">
        <v>43867</v>
      </c>
      <c r="B3075" s="12">
        <v>7504.7998049999997</v>
      </c>
      <c r="C3075" s="4">
        <f t="shared" si="450"/>
        <v>2.9758291015160847E-3</v>
      </c>
      <c r="D3075" s="4">
        <f t="shared" si="449"/>
        <v>1.4509140916531771E-7</v>
      </c>
      <c r="E3075" s="13">
        <f t="shared" si="451"/>
        <v>1.1758678363243158E-4</v>
      </c>
      <c r="F3075" s="4">
        <f t="shared" si="452"/>
        <v>2.9756840101069193E-3</v>
      </c>
      <c r="G3075" s="6">
        <f t="shared" si="453"/>
        <v>0.27441481594986455</v>
      </c>
      <c r="H3075" s="8">
        <f t="shared" si="454"/>
        <v>0</v>
      </c>
      <c r="I3075" s="6">
        <f t="shared" si="455"/>
        <v>3.5675766776355649</v>
      </c>
      <c r="J3075" s="15">
        <f t="shared" si="456"/>
        <v>43867</v>
      </c>
      <c r="K3075" s="7">
        <f t="shared" si="457"/>
        <v>17.248030687300272</v>
      </c>
    </row>
    <row r="3076" spans="1:11" x14ac:dyDescent="0.2">
      <c r="A3076" s="11">
        <v>43868</v>
      </c>
      <c r="B3076" s="12">
        <v>7466.7001950000003</v>
      </c>
      <c r="C3076" s="4">
        <f t="shared" si="450"/>
        <v>-5.0896292616446964E-3</v>
      </c>
      <c r="D3076" s="4">
        <f t="shared" si="449"/>
        <v>1.4509140916531771E-7</v>
      </c>
      <c r="E3076" s="13">
        <f t="shared" si="451"/>
        <v>1.0652337390363974E-4</v>
      </c>
      <c r="F3076" s="4">
        <f t="shared" si="452"/>
        <v>-5.0897743530538614E-3</v>
      </c>
      <c r="G3076" s="6">
        <f t="shared" si="453"/>
        <v>-0.49314663306296808</v>
      </c>
      <c r="H3076" s="8">
        <f t="shared" si="454"/>
        <v>1</v>
      </c>
      <c r="I3076" s="6">
        <f t="shared" si="455"/>
        <v>3.5330377277556151</v>
      </c>
      <c r="J3076" s="15">
        <f t="shared" si="456"/>
        <v>43868</v>
      </c>
      <c r="K3076" s="7">
        <f t="shared" si="457"/>
        <v>16.416581129340194</v>
      </c>
    </row>
    <row r="3077" spans="1:11" x14ac:dyDescent="0.2">
      <c r="A3077" s="11">
        <v>43871</v>
      </c>
      <c r="B3077" s="12">
        <v>7446.8999020000001</v>
      </c>
      <c r="C3077" s="4">
        <f t="shared" si="450"/>
        <v>-2.6553353322091196E-3</v>
      </c>
      <c r="D3077" s="4">
        <f t="shared" si="449"/>
        <v>1.4509140916531771E-7</v>
      </c>
      <c r="E3077" s="13">
        <f t="shared" si="451"/>
        <v>1.0155589419862605E-4</v>
      </c>
      <c r="F3077" s="4">
        <f t="shared" si="452"/>
        <v>-2.655480423618285E-3</v>
      </c>
      <c r="G3077" s="6">
        <f t="shared" si="453"/>
        <v>-0.26350601722409672</v>
      </c>
      <c r="H3077" s="8">
        <f t="shared" si="454"/>
        <v>1</v>
      </c>
      <c r="I3077" s="6">
        <f t="shared" si="455"/>
        <v>3.6437943708847382</v>
      </c>
      <c r="J3077" s="15">
        <f t="shared" si="456"/>
        <v>43871</v>
      </c>
      <c r="K3077" s="7">
        <f t="shared" si="457"/>
        <v>16.029236174020394</v>
      </c>
    </row>
    <row r="3078" spans="1:11" x14ac:dyDescent="0.2">
      <c r="A3078" s="11">
        <v>43872</v>
      </c>
      <c r="B3078" s="12">
        <v>7499.3999020000001</v>
      </c>
      <c r="C3078" s="4">
        <f t="shared" si="450"/>
        <v>7.0251790220025668E-3</v>
      </c>
      <c r="D3078" s="4">
        <f t="shared" si="449"/>
        <v>1.4509140916531771E-7</v>
      </c>
      <c r="E3078" s="13">
        <f t="shared" si="451"/>
        <v>9.3654343212743932E-5</v>
      </c>
      <c r="F3078" s="4">
        <f t="shared" si="452"/>
        <v>7.0250339305934018E-3</v>
      </c>
      <c r="G3078" s="6">
        <f t="shared" si="453"/>
        <v>0.72591281764457571</v>
      </c>
      <c r="H3078" s="8">
        <f t="shared" si="454"/>
        <v>0</v>
      </c>
      <c r="I3078" s="6">
        <f t="shared" si="455"/>
        <v>3.4555366339240243</v>
      </c>
      <c r="J3078" s="15">
        <f t="shared" si="456"/>
        <v>43872</v>
      </c>
      <c r="K3078" s="7">
        <f t="shared" si="457"/>
        <v>15.393033759731775</v>
      </c>
    </row>
    <row r="3079" spans="1:11" x14ac:dyDescent="0.2">
      <c r="A3079" s="11">
        <v>43873</v>
      </c>
      <c r="B3079" s="12">
        <v>7534.3999020000001</v>
      </c>
      <c r="C3079" s="4">
        <f t="shared" si="450"/>
        <v>4.6561832257632479E-3</v>
      </c>
      <c r="D3079" s="4">
        <f t="shared" si="449"/>
        <v>1.4509140916531771E-7</v>
      </c>
      <c r="E3079" s="13">
        <f t="shared" si="451"/>
        <v>8.5352923391639212E-5</v>
      </c>
      <c r="F3079" s="4">
        <f t="shared" si="452"/>
        <v>4.6560381343540829E-3</v>
      </c>
      <c r="G3079" s="6">
        <f t="shared" si="453"/>
        <v>0.50397306768769223</v>
      </c>
      <c r="H3079" s="8">
        <f t="shared" si="454"/>
        <v>0</v>
      </c>
      <c r="I3079" s="6">
        <f t="shared" si="455"/>
        <v>3.6384249690702752</v>
      </c>
      <c r="J3079" s="15">
        <f t="shared" si="456"/>
        <v>43873</v>
      </c>
      <c r="K3079" s="7">
        <f t="shared" si="457"/>
        <v>14.694995616904659</v>
      </c>
    </row>
    <row r="3080" spans="1:11" x14ac:dyDescent="0.2">
      <c r="A3080" s="11">
        <v>43874</v>
      </c>
      <c r="B3080" s="12">
        <v>7452</v>
      </c>
      <c r="C3080" s="4">
        <f t="shared" si="450"/>
        <v>-1.0996734760803177E-2</v>
      </c>
      <c r="D3080" s="4">
        <f t="shared" si="449"/>
        <v>1.4509140916531771E-7</v>
      </c>
      <c r="E3080" s="13">
        <f t="shared" si="451"/>
        <v>7.8009552033761982E-5</v>
      </c>
      <c r="F3080" s="4">
        <f t="shared" si="452"/>
        <v>-1.0996879852212342E-2</v>
      </c>
      <c r="G3080" s="6">
        <f t="shared" si="453"/>
        <v>-1.2450752155419804</v>
      </c>
      <c r="H3080" s="8">
        <f t="shared" si="454"/>
        <v>1</v>
      </c>
      <c r="I3080" s="6">
        <f t="shared" si="455"/>
        <v>3.0352949590174871</v>
      </c>
      <c r="J3080" s="15">
        <f t="shared" si="456"/>
        <v>43874</v>
      </c>
      <c r="K3080" s="7">
        <f t="shared" si="457"/>
        <v>14.048635757446979</v>
      </c>
    </row>
    <row r="3081" spans="1:11" x14ac:dyDescent="0.2">
      <c r="A3081" s="11">
        <v>43875</v>
      </c>
      <c r="B3081" s="12">
        <v>7409.1000979999999</v>
      </c>
      <c r="C3081" s="4">
        <f t="shared" si="450"/>
        <v>-5.7734650708057139E-3</v>
      </c>
      <c r="D3081" s="4">
        <f t="shared" si="449"/>
        <v>1.4509140916531771E-7</v>
      </c>
      <c r="E3081" s="13">
        <f t="shared" si="451"/>
        <v>9.4009917679109529E-5</v>
      </c>
      <c r="F3081" s="4">
        <f t="shared" si="452"/>
        <v>-5.7736101622148789E-3</v>
      </c>
      <c r="G3081" s="6">
        <f t="shared" si="453"/>
        <v>-0.59547100647434559</v>
      </c>
      <c r="H3081" s="8">
        <f t="shared" si="454"/>
        <v>1</v>
      </c>
      <c r="I3081" s="6">
        <f t="shared" si="455"/>
        <v>3.5398237440371401</v>
      </c>
      <c r="J3081" s="15">
        <f t="shared" si="456"/>
        <v>43875</v>
      </c>
      <c r="K3081" s="7">
        <f t="shared" si="457"/>
        <v>15.422227197397497</v>
      </c>
    </row>
    <row r="3082" spans="1:11" x14ac:dyDescent="0.2">
      <c r="A3082" s="11">
        <v>43878</v>
      </c>
      <c r="B3082" s="12">
        <v>7433.2998049999997</v>
      </c>
      <c r="C3082" s="4">
        <f t="shared" si="450"/>
        <v>3.260891581137858E-3</v>
      </c>
      <c r="D3082" s="4">
        <f t="shared" si="449"/>
        <v>1.4509140916531771E-7</v>
      </c>
      <c r="E3082" s="13">
        <f t="shared" si="451"/>
        <v>9.1868525248703251E-5</v>
      </c>
      <c r="F3082" s="4">
        <f t="shared" si="452"/>
        <v>3.2607464897286926E-3</v>
      </c>
      <c r="G3082" s="6">
        <f t="shared" si="453"/>
        <v>0.34019949377676023</v>
      </c>
      <c r="H3082" s="8">
        <f t="shared" si="454"/>
        <v>0</v>
      </c>
      <c r="I3082" s="6">
        <f t="shared" si="455"/>
        <v>3.6707696572114195</v>
      </c>
      <c r="J3082" s="15">
        <f t="shared" si="456"/>
        <v>43878</v>
      </c>
      <c r="K3082" s="7">
        <f t="shared" si="457"/>
        <v>15.245568827669869</v>
      </c>
    </row>
    <row r="3083" spans="1:11" x14ac:dyDescent="0.2">
      <c r="A3083" s="11">
        <v>43879</v>
      </c>
      <c r="B3083" s="12">
        <v>7382</v>
      </c>
      <c r="C3083" s="4">
        <f t="shared" si="450"/>
        <v>-6.9252746418674476E-3</v>
      </c>
      <c r="D3083" s="4">
        <f t="shared" si="449"/>
        <v>1.4509140916531771E-7</v>
      </c>
      <c r="E3083" s="13">
        <f t="shared" si="451"/>
        <v>8.3773202720943899E-5</v>
      </c>
      <c r="F3083" s="4">
        <f t="shared" si="452"/>
        <v>-6.9254197332766125E-3</v>
      </c>
      <c r="G3083" s="6">
        <f t="shared" si="453"/>
        <v>-0.75664739373472689</v>
      </c>
      <c r="H3083" s="8">
        <f t="shared" si="454"/>
        <v>1</v>
      </c>
      <c r="I3083" s="6">
        <f t="shared" si="455"/>
        <v>3.4885025166802457</v>
      </c>
      <c r="J3083" s="15">
        <f t="shared" si="456"/>
        <v>43879</v>
      </c>
      <c r="K3083" s="7">
        <f t="shared" si="457"/>
        <v>14.558372260798528</v>
      </c>
    </row>
    <row r="3084" spans="1:11" x14ac:dyDescent="0.2">
      <c r="A3084" s="11">
        <v>43880</v>
      </c>
      <c r="B3084" s="12">
        <v>7457</v>
      </c>
      <c r="C3084" s="4">
        <f t="shared" si="450"/>
        <v>1.0108583953850952E-2</v>
      </c>
      <c r="D3084" s="4">
        <f t="shared" si="449"/>
        <v>1.4509140916531771E-7</v>
      </c>
      <c r="E3084" s="13">
        <f t="shared" si="451"/>
        <v>8.5534168963083662E-5</v>
      </c>
      <c r="F3084" s="4">
        <f t="shared" si="452"/>
        <v>1.0108438862441787E-2</v>
      </c>
      <c r="G3084" s="6">
        <f t="shared" si="453"/>
        <v>1.0929851682806564</v>
      </c>
      <c r="H3084" s="8">
        <f t="shared" si="454"/>
        <v>0</v>
      </c>
      <c r="I3084" s="6">
        <f t="shared" si="455"/>
        <v>3.1670504901845922</v>
      </c>
      <c r="J3084" s="15">
        <f t="shared" si="456"/>
        <v>43880</v>
      </c>
      <c r="K3084" s="7">
        <f t="shared" si="457"/>
        <v>14.710589637285166</v>
      </c>
    </row>
    <row r="3085" spans="1:11" x14ac:dyDescent="0.2">
      <c r="A3085" s="11">
        <v>43881</v>
      </c>
      <c r="B3085" s="12">
        <v>7436.6000979999999</v>
      </c>
      <c r="C3085" s="4">
        <f t="shared" si="450"/>
        <v>-2.7394202373133116E-3</v>
      </c>
      <c r="D3085" s="4">
        <f t="shared" si="449"/>
        <v>1.4509140916531771E-7</v>
      </c>
      <c r="E3085" s="13">
        <f t="shared" si="451"/>
        <v>7.8169880455498171E-5</v>
      </c>
      <c r="F3085" s="4">
        <f t="shared" si="452"/>
        <v>-2.739565328722477E-3</v>
      </c>
      <c r="G3085" s="6">
        <f t="shared" si="453"/>
        <v>-0.30985744633215018</v>
      </c>
      <c r="H3085" s="8">
        <f t="shared" si="454"/>
        <v>1</v>
      </c>
      <c r="I3085" s="6">
        <f t="shared" si="455"/>
        <v>3.7613687207825652</v>
      </c>
      <c r="J3085" s="15">
        <f t="shared" si="456"/>
        <v>43881</v>
      </c>
      <c r="K3085" s="7">
        <f t="shared" si="457"/>
        <v>14.063065012734969</v>
      </c>
    </row>
    <row r="3086" spans="1:11" x14ac:dyDescent="0.2">
      <c r="A3086" s="11">
        <v>43882</v>
      </c>
      <c r="B3086" s="12">
        <v>7403.8999020000001</v>
      </c>
      <c r="C3086" s="4">
        <f t="shared" si="450"/>
        <v>-4.4068931534284577E-3</v>
      </c>
      <c r="D3086" s="4">
        <f t="shared" si="449"/>
        <v>1.4509140916531771E-7</v>
      </c>
      <c r="E3086" s="13">
        <f t="shared" si="451"/>
        <v>7.3051646211949717E-5</v>
      </c>
      <c r="F3086" s="4">
        <f t="shared" si="452"/>
        <v>-4.4070382448376227E-3</v>
      </c>
      <c r="G3086" s="6">
        <f t="shared" si="453"/>
        <v>-0.51562244727049034</v>
      </c>
      <c r="H3086" s="8">
        <f t="shared" si="454"/>
        <v>1</v>
      </c>
      <c r="I3086" s="6">
        <f t="shared" si="455"/>
        <v>3.7103001550347585</v>
      </c>
      <c r="J3086" s="15">
        <f t="shared" si="456"/>
        <v>43882</v>
      </c>
      <c r="K3086" s="7">
        <f t="shared" si="457"/>
        <v>13.594876421513835</v>
      </c>
    </row>
    <row r="3087" spans="1:11" x14ac:dyDescent="0.2">
      <c r="A3087" s="11">
        <v>43885</v>
      </c>
      <c r="B3087" s="12">
        <v>7156.7998049999997</v>
      </c>
      <c r="C3087" s="4">
        <f t="shared" si="450"/>
        <v>-3.3943948721284041E-2</v>
      </c>
      <c r="D3087" s="4">
        <f t="shared" si="449"/>
        <v>1.4509140916531771E-7</v>
      </c>
      <c r="E3087" s="13">
        <f t="shared" si="451"/>
        <v>7.0740912525625487E-5</v>
      </c>
      <c r="F3087" s="4">
        <f t="shared" si="452"/>
        <v>-3.3944093812693206E-2</v>
      </c>
      <c r="G3087" s="6">
        <f t="shared" si="453"/>
        <v>-4.0357930692960071</v>
      </c>
      <c r="H3087" s="8">
        <f t="shared" si="454"/>
        <v>1</v>
      </c>
      <c r="I3087" s="6">
        <f t="shared" si="455"/>
        <v>-4.2845081450144349</v>
      </c>
      <c r="J3087" s="15">
        <f t="shared" si="456"/>
        <v>43885</v>
      </c>
      <c r="K3087" s="7">
        <f t="shared" si="457"/>
        <v>13.378135471351474</v>
      </c>
    </row>
    <row r="3088" spans="1:11" x14ac:dyDescent="0.2">
      <c r="A3088" s="11">
        <v>43886</v>
      </c>
      <c r="B3088" s="12">
        <v>7017.8999020000001</v>
      </c>
      <c r="C3088" s="4">
        <f t="shared" si="450"/>
        <v>-1.9598912428229181E-2</v>
      </c>
      <c r="D3088" s="4">
        <f t="shared" si="449"/>
        <v>1.4509140916531771E-7</v>
      </c>
      <c r="E3088" s="13">
        <f t="shared" si="451"/>
        <v>2.7942214053412187E-4</v>
      </c>
      <c r="F3088" s="4">
        <f t="shared" si="452"/>
        <v>-1.9599057519638346E-2</v>
      </c>
      <c r="G3088" s="6">
        <f t="shared" si="453"/>
        <v>-1.1724782088165371</v>
      </c>
      <c r="H3088" s="8">
        <f t="shared" si="454"/>
        <v>1</v>
      </c>
      <c r="I3088" s="6">
        <f t="shared" si="455"/>
        <v>2.4851023272895598</v>
      </c>
      <c r="J3088" s="15">
        <f t="shared" si="456"/>
        <v>43886</v>
      </c>
      <c r="K3088" s="7">
        <f t="shared" si="457"/>
        <v>26.588305992509721</v>
      </c>
    </row>
    <row r="3089" spans="1:11" x14ac:dyDescent="0.2">
      <c r="A3089" s="11">
        <v>43887</v>
      </c>
      <c r="B3089" s="12">
        <v>7042.5</v>
      </c>
      <c r="C3089" s="4">
        <f t="shared" si="450"/>
        <v>3.4992067469879211E-3</v>
      </c>
      <c r="D3089" s="4">
        <f t="shared" si="449"/>
        <v>1.4509140916531771E-7</v>
      </c>
      <c r="E3089" s="13">
        <f t="shared" si="451"/>
        <v>3.2113815391736583E-4</v>
      </c>
      <c r="F3089" s="4">
        <f t="shared" si="452"/>
        <v>3.4990616555787557E-3</v>
      </c>
      <c r="G3089" s="6">
        <f t="shared" si="453"/>
        <v>0.19525656365753269</v>
      </c>
      <c r="H3089" s="8">
        <f t="shared" si="454"/>
        <v>0</v>
      </c>
      <c r="I3089" s="6">
        <f t="shared" si="455"/>
        <v>3.0838184746638313</v>
      </c>
      <c r="J3089" s="15">
        <f t="shared" si="456"/>
        <v>43887</v>
      </c>
      <c r="K3089" s="7">
        <f t="shared" si="457"/>
        <v>28.504026547330742</v>
      </c>
    </row>
    <row r="3090" spans="1:11" x14ac:dyDescent="0.2">
      <c r="A3090" s="11">
        <v>43888</v>
      </c>
      <c r="B3090" s="12">
        <v>6796.3999020000001</v>
      </c>
      <c r="C3090" s="4">
        <f t="shared" si="450"/>
        <v>-3.5570174958322626E-2</v>
      </c>
      <c r="D3090" s="4">
        <f t="shared" si="449"/>
        <v>1.4509140916531771E-7</v>
      </c>
      <c r="E3090" s="13">
        <f t="shared" si="451"/>
        <v>2.8658333167218134E-4</v>
      </c>
      <c r="F3090" s="4">
        <f t="shared" si="452"/>
        <v>-3.5570320049731791E-2</v>
      </c>
      <c r="G3090" s="6">
        <f t="shared" si="453"/>
        <v>-2.1011754079967586</v>
      </c>
      <c r="H3090" s="8">
        <f t="shared" si="454"/>
        <v>1</v>
      </c>
      <c r="I3090" s="6">
        <f t="shared" si="455"/>
        <v>0.95233302076835979</v>
      </c>
      <c r="J3090" s="15">
        <f t="shared" si="456"/>
        <v>43888</v>
      </c>
      <c r="K3090" s="7">
        <f t="shared" si="457"/>
        <v>26.92686073664397</v>
      </c>
    </row>
    <row r="3091" spans="1:11" x14ac:dyDescent="0.2">
      <c r="A3091" s="11">
        <v>43889</v>
      </c>
      <c r="B3091" s="12">
        <v>6580.6000979999999</v>
      </c>
      <c r="C3091" s="4">
        <f t="shared" si="450"/>
        <v>-3.2267104327385679E-2</v>
      </c>
      <c r="D3091" s="4">
        <f t="shared" si="449"/>
        <v>1.4509140916531771E-7</v>
      </c>
      <c r="E3091" s="13">
        <f t="shared" si="451"/>
        <v>4.9138407456648502E-4</v>
      </c>
      <c r="F3091" s="4">
        <f t="shared" si="452"/>
        <v>-3.2267249418794844E-2</v>
      </c>
      <c r="G3091" s="6">
        <f t="shared" si="453"/>
        <v>-1.4556313736988071</v>
      </c>
      <c r="H3091" s="8">
        <f t="shared" si="454"/>
        <v>1</v>
      </c>
      <c r="I3091" s="6">
        <f t="shared" si="455"/>
        <v>1.8307723720931726</v>
      </c>
      <c r="J3091" s="15">
        <f t="shared" si="456"/>
        <v>43889</v>
      </c>
      <c r="K3091" s="7">
        <f t="shared" si="457"/>
        <v>35.259065623654962</v>
      </c>
    </row>
    <row r="3092" spans="1:11" x14ac:dyDescent="0.2">
      <c r="A3092" s="11">
        <v>43892</v>
      </c>
      <c r="B3092" s="12">
        <v>6654.8999020000001</v>
      </c>
      <c r="C3092" s="4">
        <f t="shared" si="450"/>
        <v>1.1227469229487218E-2</v>
      </c>
      <c r="D3092" s="4">
        <f t="shared" si="449"/>
        <v>1.4509140916531771E-7</v>
      </c>
      <c r="E3092" s="13">
        <f t="shared" si="451"/>
        <v>6.3086617603304676E-4</v>
      </c>
      <c r="F3092" s="4">
        <f t="shared" si="452"/>
        <v>1.1227324138078053E-2</v>
      </c>
      <c r="G3092" s="6">
        <f t="shared" si="453"/>
        <v>0.44700011974317233</v>
      </c>
      <c r="H3092" s="8">
        <f t="shared" si="454"/>
        <v>0</v>
      </c>
      <c r="I3092" s="6">
        <f t="shared" si="455"/>
        <v>2.6653653134062254</v>
      </c>
      <c r="J3092" s="15">
        <f t="shared" si="456"/>
        <v>43892</v>
      </c>
      <c r="K3092" s="7">
        <f t="shared" si="457"/>
        <v>39.951112942740508</v>
      </c>
    </row>
    <row r="3093" spans="1:11" x14ac:dyDescent="0.2">
      <c r="A3093" s="11">
        <v>43893</v>
      </c>
      <c r="B3093" s="12">
        <v>6718.2001950000003</v>
      </c>
      <c r="C3093" s="4">
        <f t="shared" si="450"/>
        <v>9.4668798255311392E-3</v>
      </c>
      <c r="D3093" s="4">
        <f t="shared" ref="D3093:D3156" si="458">D3092</f>
        <v>1.4509140916531771E-7</v>
      </c>
      <c r="E3093" s="13">
        <f t="shared" si="451"/>
        <v>5.6056632920158274E-4</v>
      </c>
      <c r="F3093" s="4">
        <f t="shared" si="452"/>
        <v>9.4667347341219742E-3</v>
      </c>
      <c r="G3093" s="6">
        <f t="shared" si="453"/>
        <v>0.39984042829530886</v>
      </c>
      <c r="H3093" s="8">
        <f t="shared" si="454"/>
        <v>0</v>
      </c>
      <c r="I3093" s="6">
        <f t="shared" si="455"/>
        <v>2.7444067743010936</v>
      </c>
      <c r="J3093" s="15">
        <f t="shared" si="456"/>
        <v>43893</v>
      </c>
      <c r="K3093" s="7">
        <f t="shared" si="457"/>
        <v>37.659431924552507</v>
      </c>
    </row>
    <row r="3094" spans="1:11" x14ac:dyDescent="0.2">
      <c r="A3094" s="11">
        <v>43894</v>
      </c>
      <c r="B3094" s="12">
        <v>6815.6000979999999</v>
      </c>
      <c r="C3094" s="4">
        <f t="shared" si="450"/>
        <v>1.4393826200024398E-2</v>
      </c>
      <c r="D3094" s="4">
        <f t="shared" si="458"/>
        <v>1.4509140916531771E-7</v>
      </c>
      <c r="E3094" s="13">
        <f t="shared" si="451"/>
        <v>4.9837963188832353E-4</v>
      </c>
      <c r="F3094" s="4">
        <f t="shared" si="452"/>
        <v>1.4393681108615233E-2</v>
      </c>
      <c r="G3094" s="6">
        <f t="shared" si="453"/>
        <v>0.64475056916916884</v>
      </c>
      <c r="H3094" s="8">
        <f t="shared" si="454"/>
        <v>0</v>
      </c>
      <c r="I3094" s="6">
        <f t="shared" si="455"/>
        <v>2.6752840477352713</v>
      </c>
      <c r="J3094" s="15">
        <f t="shared" si="456"/>
        <v>43894</v>
      </c>
      <c r="K3094" s="7">
        <f t="shared" si="457"/>
        <v>35.509160348809409</v>
      </c>
    </row>
    <row r="3095" spans="1:11" x14ac:dyDescent="0.2">
      <c r="A3095" s="11">
        <v>43895</v>
      </c>
      <c r="B3095" s="12">
        <v>6705.3999020000001</v>
      </c>
      <c r="C3095" s="4">
        <f t="shared" si="450"/>
        <v>-1.6300959426167373E-2</v>
      </c>
      <c r="D3095" s="4">
        <f t="shared" si="458"/>
        <v>1.4509140916531771E-7</v>
      </c>
      <c r="E3095" s="13">
        <f t="shared" si="451"/>
        <v>4.4336976348843842E-4</v>
      </c>
      <c r="F3095" s="4">
        <f t="shared" si="452"/>
        <v>-1.6301104517576537E-2</v>
      </c>
      <c r="G3095" s="6">
        <f t="shared" si="453"/>
        <v>-0.77416582519969646</v>
      </c>
      <c r="H3095" s="8">
        <f t="shared" si="454"/>
        <v>1</v>
      </c>
      <c r="I3095" s="6">
        <f t="shared" si="455"/>
        <v>2.6419483320969799</v>
      </c>
      <c r="J3095" s="15">
        <f t="shared" si="456"/>
        <v>43895</v>
      </c>
      <c r="K3095" s="7">
        <f t="shared" si="457"/>
        <v>33.492170751173312</v>
      </c>
    </row>
    <row r="3096" spans="1:11" x14ac:dyDescent="0.2">
      <c r="A3096" s="11">
        <v>43896</v>
      </c>
      <c r="B3096" s="12">
        <v>6462.6000979999999</v>
      </c>
      <c r="C3096" s="4">
        <f t="shared" si="450"/>
        <v>-3.6881428544739941E-2</v>
      </c>
      <c r="D3096" s="4">
        <f t="shared" si="458"/>
        <v>1.4509140916531771E-7</v>
      </c>
      <c r="E3096" s="13">
        <f t="shared" si="451"/>
        <v>4.4414013696716801E-4</v>
      </c>
      <c r="F3096" s="4">
        <f t="shared" si="452"/>
        <v>-3.6881573636149106E-2</v>
      </c>
      <c r="G3096" s="6">
        <f t="shared" si="453"/>
        <v>-1.7500458693592609</v>
      </c>
      <c r="H3096" s="8">
        <f t="shared" si="454"/>
        <v>1</v>
      </c>
      <c r="I3096" s="6">
        <f t="shared" si="455"/>
        <v>1.4094164051300391</v>
      </c>
      <c r="J3096" s="15">
        <f t="shared" si="456"/>
        <v>43896</v>
      </c>
      <c r="K3096" s="7">
        <f t="shared" si="457"/>
        <v>33.521255145458603</v>
      </c>
    </row>
    <row r="3097" spans="1:11" x14ac:dyDescent="0.2">
      <c r="A3097" s="11">
        <v>43899</v>
      </c>
      <c r="B3097" s="12">
        <v>5965.7998049999997</v>
      </c>
      <c r="C3097" s="4">
        <f t="shared" si="450"/>
        <v>-7.9988599221184467E-2</v>
      </c>
      <c r="D3097" s="4">
        <f t="shared" si="458"/>
        <v>1.4509140916531771E-7</v>
      </c>
      <c r="E3097" s="13">
        <f t="shared" si="451"/>
        <v>6.4843049294513672E-4</v>
      </c>
      <c r="F3097" s="4">
        <f t="shared" si="452"/>
        <v>-7.9988744312593632E-2</v>
      </c>
      <c r="G3097" s="6">
        <f t="shared" si="453"/>
        <v>-3.1412113956471388</v>
      </c>
      <c r="H3097" s="8">
        <f t="shared" si="454"/>
        <v>1</v>
      </c>
      <c r="I3097" s="6">
        <f t="shared" si="455"/>
        <v>-2.1820651786643688</v>
      </c>
      <c r="J3097" s="15">
        <f t="shared" si="456"/>
        <v>43899</v>
      </c>
      <c r="K3097" s="7">
        <f t="shared" si="457"/>
        <v>40.503446114512229</v>
      </c>
    </row>
    <row r="3098" spans="1:11" x14ac:dyDescent="0.2">
      <c r="A3098" s="11">
        <v>43900</v>
      </c>
      <c r="B3098" s="12">
        <v>5960.2001950000003</v>
      </c>
      <c r="C3098" s="4">
        <f t="shared" si="450"/>
        <v>-9.3905926739770999E-4</v>
      </c>
      <c r="D3098" s="4">
        <f t="shared" si="458"/>
        <v>1.4509140916531771E-7</v>
      </c>
      <c r="E3098" s="13">
        <f t="shared" si="451"/>
        <v>1.7663284557607249E-3</v>
      </c>
      <c r="F3098" s="4">
        <f t="shared" si="452"/>
        <v>-9.3920435880687529E-4</v>
      </c>
      <c r="G3098" s="6">
        <f t="shared" si="453"/>
        <v>-2.2347264366000333E-2</v>
      </c>
      <c r="H3098" s="8">
        <f t="shared" si="454"/>
        <v>1</v>
      </c>
      <c r="I3098" s="6">
        <f t="shared" si="455"/>
        <v>2.2502378694603107</v>
      </c>
      <c r="J3098" s="15">
        <f t="shared" si="456"/>
        <v>43900</v>
      </c>
      <c r="K3098" s="7">
        <f t="shared" si="457"/>
        <v>66.84916598638037</v>
      </c>
    </row>
    <row r="3099" spans="1:11" x14ac:dyDescent="0.2">
      <c r="A3099" s="11">
        <v>43901</v>
      </c>
      <c r="B3099" s="12">
        <v>5876.5</v>
      </c>
      <c r="C3099" s="4">
        <f t="shared" si="450"/>
        <v>-1.4142723687463837E-2</v>
      </c>
      <c r="D3099" s="4">
        <f t="shared" si="458"/>
        <v>1.4509140916531771E-7</v>
      </c>
      <c r="E3099" s="13">
        <f t="shared" si="451"/>
        <v>1.5651515172669702E-3</v>
      </c>
      <c r="F3099" s="4">
        <f t="shared" si="452"/>
        <v>-1.4142868778873002E-2</v>
      </c>
      <c r="G3099" s="6">
        <f t="shared" si="453"/>
        <v>-0.35748623060182549</v>
      </c>
      <c r="H3099" s="8">
        <f t="shared" si="454"/>
        <v>1</v>
      </c>
      <c r="I3099" s="6">
        <f t="shared" si="455"/>
        <v>2.2470495860260629</v>
      </c>
      <c r="J3099" s="15">
        <f t="shared" si="456"/>
        <v>43901</v>
      </c>
      <c r="K3099" s="7">
        <f t="shared" si="457"/>
        <v>62.927206665205112</v>
      </c>
    </row>
    <row r="3100" spans="1:11" x14ac:dyDescent="0.2">
      <c r="A3100" s="11">
        <v>43902</v>
      </c>
      <c r="B3100" s="12">
        <v>5237.5</v>
      </c>
      <c r="C3100" s="4">
        <f t="shared" si="450"/>
        <v>-0.1151170613425157</v>
      </c>
      <c r="D3100" s="4">
        <f t="shared" si="458"/>
        <v>1.4509140916531771E-7</v>
      </c>
      <c r="E3100" s="13">
        <f t="shared" si="451"/>
        <v>1.4242367231031919E-3</v>
      </c>
      <c r="F3100" s="4">
        <f t="shared" si="452"/>
        <v>-0.11511720643392487</v>
      </c>
      <c r="G3100" s="6">
        <f t="shared" si="453"/>
        <v>-3.0503463378995446</v>
      </c>
      <c r="H3100" s="8">
        <f t="shared" si="454"/>
        <v>1</v>
      </c>
      <c r="I3100" s="6">
        <f t="shared" si="455"/>
        <v>-2.2941853029361958</v>
      </c>
      <c r="J3100" s="15">
        <f t="shared" si="456"/>
        <v>43902</v>
      </c>
      <c r="K3100" s="7">
        <f t="shared" si="457"/>
        <v>60.027651207181812</v>
      </c>
    </row>
    <row r="3101" spans="1:11" x14ac:dyDescent="0.2">
      <c r="A3101" s="11">
        <v>43903</v>
      </c>
      <c r="B3101" s="12">
        <v>5366.1000979999999</v>
      </c>
      <c r="C3101" s="4">
        <f t="shared" si="450"/>
        <v>2.4257120699714339E-2</v>
      </c>
      <c r="D3101" s="4">
        <f t="shared" si="458"/>
        <v>1.4509140916531771E-7</v>
      </c>
      <c r="E3101" s="13">
        <f t="shared" si="451"/>
        <v>3.7275733939126899E-3</v>
      </c>
      <c r="F3101" s="4">
        <f t="shared" si="452"/>
        <v>2.4256975608305174E-2</v>
      </c>
      <c r="G3101" s="6">
        <f t="shared" si="453"/>
        <v>0.3973045602293101</v>
      </c>
      <c r="H3101" s="8">
        <f t="shared" si="454"/>
        <v>0</v>
      </c>
      <c r="I3101" s="6">
        <f t="shared" si="455"/>
        <v>1.7981349208408635</v>
      </c>
      <c r="J3101" s="15">
        <f t="shared" si="456"/>
        <v>43903</v>
      </c>
      <c r="K3101" s="7">
        <f t="shared" si="457"/>
        <v>97.11210370802965</v>
      </c>
    </row>
    <row r="3102" spans="1:11" x14ac:dyDescent="0.2">
      <c r="A3102" s="11">
        <v>43906</v>
      </c>
      <c r="B3102" s="12">
        <v>5151.1000979999999</v>
      </c>
      <c r="C3102" s="4">
        <f t="shared" si="450"/>
        <v>-4.0891102821827049E-2</v>
      </c>
      <c r="D3102" s="4">
        <f t="shared" si="458"/>
        <v>1.4509140916531771E-7</v>
      </c>
      <c r="E3102" s="13">
        <f t="shared" si="451"/>
        <v>3.2998894302567095E-3</v>
      </c>
      <c r="F3102" s="4">
        <f t="shared" si="452"/>
        <v>-4.0891247913236214E-2</v>
      </c>
      <c r="G3102" s="6">
        <f t="shared" si="453"/>
        <v>-0.71183718408607155</v>
      </c>
      <c r="H3102" s="8">
        <f t="shared" si="454"/>
        <v>1</v>
      </c>
      <c r="I3102" s="6">
        <f t="shared" si="455"/>
        <v>1.6846385369984613</v>
      </c>
      <c r="J3102" s="15">
        <f t="shared" si="456"/>
        <v>43906</v>
      </c>
      <c r="K3102" s="7">
        <f t="shared" si="457"/>
        <v>91.371331710495909</v>
      </c>
    </row>
    <row r="3103" spans="1:11" x14ac:dyDescent="0.2">
      <c r="A3103" s="11">
        <v>43907</v>
      </c>
      <c r="B3103" s="12">
        <v>5294.8999020000001</v>
      </c>
      <c r="C3103" s="4">
        <f t="shared" si="450"/>
        <v>2.7533771499247038E-2</v>
      </c>
      <c r="D3103" s="4">
        <f t="shared" si="458"/>
        <v>1.4509140916531771E-7</v>
      </c>
      <c r="E3103" s="13">
        <f t="shared" si="451"/>
        <v>3.2326148035433876E-3</v>
      </c>
      <c r="F3103" s="4">
        <f t="shared" si="452"/>
        <v>2.7533626407837873E-2</v>
      </c>
      <c r="G3103" s="6">
        <f t="shared" si="453"/>
        <v>0.48426874090542937</v>
      </c>
      <c r="H3103" s="8">
        <f t="shared" si="454"/>
        <v>0</v>
      </c>
      <c r="I3103" s="6">
        <f t="shared" si="455"/>
        <v>1.8310353263587282</v>
      </c>
      <c r="J3103" s="15">
        <f t="shared" si="456"/>
        <v>43907</v>
      </c>
      <c r="K3103" s="7">
        <f t="shared" si="457"/>
        <v>90.435145009917306</v>
      </c>
    </row>
    <row r="3104" spans="1:11" x14ac:dyDescent="0.2">
      <c r="A3104" s="11">
        <v>43908</v>
      </c>
      <c r="B3104" s="12">
        <v>5080.6000979999999</v>
      </c>
      <c r="C3104" s="4">
        <f t="shared" si="450"/>
        <v>-4.1314690484184048E-2</v>
      </c>
      <c r="D3104" s="4">
        <f t="shared" si="458"/>
        <v>1.4509140916531771E-7</v>
      </c>
      <c r="E3104" s="13">
        <f t="shared" si="451"/>
        <v>2.8620529138317953E-3</v>
      </c>
      <c r="F3104" s="4">
        <f t="shared" si="452"/>
        <v>-4.1314835575593213E-2</v>
      </c>
      <c r="G3104" s="6">
        <f t="shared" si="453"/>
        <v>-0.77226650576558342</v>
      </c>
      <c r="H3104" s="8">
        <f t="shared" si="454"/>
        <v>1</v>
      </c>
      <c r="I3104" s="6">
        <f t="shared" si="455"/>
        <v>1.7109717436356136</v>
      </c>
      <c r="J3104" s="15">
        <f t="shared" si="456"/>
        <v>43908</v>
      </c>
      <c r="K3104" s="7">
        <f t="shared" si="457"/>
        <v>85.094029590767661</v>
      </c>
    </row>
    <row r="3105" spans="1:11" x14ac:dyDescent="0.2">
      <c r="A3105" s="11">
        <v>43909</v>
      </c>
      <c r="B3105" s="12">
        <v>5151.6000979999999</v>
      </c>
      <c r="C3105" s="4">
        <f t="shared" si="450"/>
        <v>1.3877980918387762E-2</v>
      </c>
      <c r="D3105" s="4">
        <f t="shared" si="458"/>
        <v>1.4509140916531771E-7</v>
      </c>
      <c r="E3105" s="13">
        <f t="shared" si="451"/>
        <v>2.8517856946678652E-3</v>
      </c>
      <c r="F3105" s="4">
        <f t="shared" si="452"/>
        <v>1.3877835826978597E-2</v>
      </c>
      <c r="G3105" s="6">
        <f t="shared" si="453"/>
        <v>0.25987428201441509</v>
      </c>
      <c r="H3105" s="8">
        <f t="shared" si="454"/>
        <v>0</v>
      </c>
      <c r="I3105" s="6">
        <f t="shared" si="455"/>
        <v>1.9771991062568059</v>
      </c>
      <c r="J3105" s="15">
        <f t="shared" si="456"/>
        <v>43909</v>
      </c>
      <c r="K3105" s="7">
        <f t="shared" si="457"/>
        <v>84.941260924886791</v>
      </c>
    </row>
    <row r="3106" spans="1:11" x14ac:dyDescent="0.2">
      <c r="A3106" s="11">
        <v>43910</v>
      </c>
      <c r="B3106" s="12">
        <v>5190.7998049999997</v>
      </c>
      <c r="C3106" s="4">
        <f t="shared" si="450"/>
        <v>7.5804252548797744E-3</v>
      </c>
      <c r="D3106" s="4">
        <f t="shared" si="458"/>
        <v>1.4509140916531771E-7</v>
      </c>
      <c r="E3106" s="13">
        <f t="shared" si="451"/>
        <v>2.5251744483851136E-3</v>
      </c>
      <c r="F3106" s="4">
        <f t="shared" si="452"/>
        <v>7.5802801634706094E-3</v>
      </c>
      <c r="G3106" s="6">
        <f t="shared" si="453"/>
        <v>0.15084800265848267</v>
      </c>
      <c r="H3106" s="8">
        <f t="shared" si="454"/>
        <v>0</v>
      </c>
      <c r="I3106" s="6">
        <f t="shared" si="455"/>
        <v>2.0604064719282809</v>
      </c>
      <c r="J3106" s="15">
        <f t="shared" si="456"/>
        <v>43910</v>
      </c>
      <c r="K3106" s="7">
        <f t="shared" si="457"/>
        <v>79.929289715437463</v>
      </c>
    </row>
    <row r="3107" spans="1:11" x14ac:dyDescent="0.2">
      <c r="A3107" s="11">
        <v>43913</v>
      </c>
      <c r="B3107" s="12">
        <v>4993.8999020000001</v>
      </c>
      <c r="C3107" s="4">
        <f t="shared" si="450"/>
        <v>-3.8670642310151902E-2</v>
      </c>
      <c r="D3107" s="4">
        <f t="shared" si="458"/>
        <v>1.4509140916531771E-7</v>
      </c>
      <c r="E3107" s="13">
        <f t="shared" si="451"/>
        <v>2.2362566821716983E-3</v>
      </c>
      <c r="F3107" s="4">
        <f t="shared" si="452"/>
        <v>-3.8670787401561067E-2</v>
      </c>
      <c r="G3107" s="6">
        <f t="shared" si="453"/>
        <v>-0.81775308176786088</v>
      </c>
      <c r="H3107" s="8">
        <f t="shared" si="454"/>
        <v>1</v>
      </c>
      <c r="I3107" s="6">
        <f t="shared" si="455"/>
        <v>1.7981773829404204</v>
      </c>
      <c r="J3107" s="15">
        <f t="shared" si="456"/>
        <v>43913</v>
      </c>
      <c r="K3107" s="7">
        <f t="shared" si="457"/>
        <v>75.217879562603969</v>
      </c>
    </row>
    <row r="3108" spans="1:11" x14ac:dyDescent="0.2">
      <c r="A3108" s="11">
        <v>43914</v>
      </c>
      <c r="B3108" s="12">
        <v>5446</v>
      </c>
      <c r="C3108" s="4">
        <f t="shared" si="450"/>
        <v>8.6664246247245905E-2</v>
      </c>
      <c r="D3108" s="4">
        <f t="shared" si="458"/>
        <v>1.4509140916531771E-7</v>
      </c>
      <c r="E3108" s="13">
        <f t="shared" si="451"/>
        <v>2.2588695703552788E-3</v>
      </c>
      <c r="F3108" s="4">
        <f t="shared" si="452"/>
        <v>8.666410115583674E-2</v>
      </c>
      <c r="G3108" s="6">
        <f t="shared" si="453"/>
        <v>1.8234491616818802</v>
      </c>
      <c r="H3108" s="8">
        <f t="shared" si="454"/>
        <v>0</v>
      </c>
      <c r="I3108" s="6">
        <f t="shared" si="455"/>
        <v>0.4650234346476656</v>
      </c>
      <c r="J3108" s="15">
        <f t="shared" si="456"/>
        <v>43914</v>
      </c>
      <c r="K3108" s="7">
        <f t="shared" si="457"/>
        <v>75.597222257162699</v>
      </c>
    </row>
    <row r="3109" spans="1:11" x14ac:dyDescent="0.2">
      <c r="A3109" s="11">
        <v>43915</v>
      </c>
      <c r="B3109" s="12">
        <v>5688.2001950000003</v>
      </c>
      <c r="C3109" s="4">
        <f t="shared" si="450"/>
        <v>4.3512493656729323E-2</v>
      </c>
      <c r="D3109" s="4">
        <f t="shared" si="458"/>
        <v>1.4509140916531771E-7</v>
      </c>
      <c r="E3109" s="13">
        <f t="shared" si="451"/>
        <v>2.0006854599073313E-3</v>
      </c>
      <c r="F3109" s="4">
        <f t="shared" si="452"/>
        <v>4.3512348565320158E-2</v>
      </c>
      <c r="G3109" s="6">
        <f t="shared" si="453"/>
        <v>0.97279900312971768</v>
      </c>
      <c r="H3109" s="8">
        <f t="shared" si="454"/>
        <v>0</v>
      </c>
      <c r="I3109" s="6">
        <f t="shared" si="455"/>
        <v>1.7150252301437516</v>
      </c>
      <c r="J3109" s="15">
        <f t="shared" si="456"/>
        <v>43915</v>
      </c>
      <c r="K3109" s="7">
        <f t="shared" si="457"/>
        <v>71.145865751746598</v>
      </c>
    </row>
    <row r="3110" spans="1:11" x14ac:dyDescent="0.2">
      <c r="A3110" s="11">
        <v>43916</v>
      </c>
      <c r="B3110" s="12">
        <v>5815.7001950000003</v>
      </c>
      <c r="C3110" s="4">
        <f t="shared" si="450"/>
        <v>2.2167302679267951E-2</v>
      </c>
      <c r="D3110" s="4">
        <f t="shared" si="458"/>
        <v>1.4509140916531771E-7</v>
      </c>
      <c r="E3110" s="13">
        <f t="shared" si="451"/>
        <v>1.7722978054361752E-3</v>
      </c>
      <c r="F3110" s="4">
        <f t="shared" si="452"/>
        <v>2.2167157587858786E-2</v>
      </c>
      <c r="G3110" s="6">
        <f t="shared" si="453"/>
        <v>0.52655247548759854</v>
      </c>
      <c r="H3110" s="8">
        <f t="shared" si="454"/>
        <v>0</v>
      </c>
      <c r="I3110" s="6">
        <f t="shared" si="455"/>
        <v>2.1101719016550078</v>
      </c>
      <c r="J3110" s="15">
        <f t="shared" si="456"/>
        <v>43916</v>
      </c>
      <c r="K3110" s="7">
        <f t="shared" si="457"/>
        <v>66.962029895706749</v>
      </c>
    </row>
    <row r="3111" spans="1:11" x14ac:dyDescent="0.2">
      <c r="A3111" s="11">
        <v>43917</v>
      </c>
      <c r="B3111" s="12">
        <v>5510.2998049999997</v>
      </c>
      <c r="C3111" s="4">
        <f t="shared" si="450"/>
        <v>-5.3942157832190273E-2</v>
      </c>
      <c r="D3111" s="4">
        <f t="shared" si="458"/>
        <v>1.4509140916531771E-7</v>
      </c>
      <c r="E3111" s="13">
        <f t="shared" si="451"/>
        <v>1.5702678639950176E-3</v>
      </c>
      <c r="F3111" s="4">
        <f t="shared" si="452"/>
        <v>-5.3942302923599438E-2</v>
      </c>
      <c r="G3111" s="6">
        <f t="shared" si="453"/>
        <v>-1.3612647925213608</v>
      </c>
      <c r="H3111" s="8">
        <f t="shared" si="454"/>
        <v>1</v>
      </c>
      <c r="I3111" s="6">
        <f t="shared" si="455"/>
        <v>1.3827950791988504</v>
      </c>
      <c r="J3111" s="15">
        <f t="shared" si="456"/>
        <v>43917</v>
      </c>
      <c r="K3111" s="7">
        <f t="shared" si="457"/>
        <v>63.029974582791915</v>
      </c>
    </row>
    <row r="3112" spans="1:11" x14ac:dyDescent="0.2">
      <c r="A3112" s="11">
        <v>43920</v>
      </c>
      <c r="B3112" s="12">
        <v>5563.7001950000003</v>
      </c>
      <c r="C3112" s="4">
        <f t="shared" si="450"/>
        <v>9.6443568562374696E-3</v>
      </c>
      <c r="D3112" s="4">
        <f t="shared" si="458"/>
        <v>1.4509140916531771E-7</v>
      </c>
      <c r="E3112" s="13">
        <f t="shared" si="451"/>
        <v>1.9328440309431124E-3</v>
      </c>
      <c r="F3112" s="4">
        <f t="shared" si="452"/>
        <v>9.6442117648283046E-3</v>
      </c>
      <c r="G3112" s="6">
        <f t="shared" si="453"/>
        <v>0.21936550320708442</v>
      </c>
      <c r="H3112" s="8">
        <f t="shared" si="454"/>
        <v>0</v>
      </c>
      <c r="I3112" s="6">
        <f t="shared" si="455"/>
        <v>2.1813822395832401</v>
      </c>
      <c r="J3112" s="15">
        <f t="shared" si="456"/>
        <v>43920</v>
      </c>
      <c r="K3112" s="7">
        <f t="shared" si="457"/>
        <v>69.92921705757955</v>
      </c>
    </row>
    <row r="3113" spans="1:11" x14ac:dyDescent="0.2">
      <c r="A3113" s="11">
        <v>43921</v>
      </c>
      <c r="B3113" s="12">
        <v>5672</v>
      </c>
      <c r="C3113" s="4">
        <f t="shared" si="450"/>
        <v>1.9278399618214006E-2</v>
      </c>
      <c r="D3113" s="4">
        <f t="shared" si="458"/>
        <v>1.4509140916531771E-7</v>
      </c>
      <c r="E3113" s="13">
        <f t="shared" si="451"/>
        <v>1.7122858054326611E-3</v>
      </c>
      <c r="F3113" s="4">
        <f t="shared" si="452"/>
        <v>1.9278254526804841E-2</v>
      </c>
      <c r="G3113" s="6">
        <f t="shared" si="453"/>
        <v>0.46588591596474432</v>
      </c>
      <c r="H3113" s="8">
        <f t="shared" si="454"/>
        <v>0</v>
      </c>
      <c r="I3113" s="6">
        <f t="shared" si="455"/>
        <v>2.1574996598333245</v>
      </c>
      <c r="J3113" s="15">
        <f t="shared" si="456"/>
        <v>43921</v>
      </c>
      <c r="K3113" s="7">
        <f t="shared" si="457"/>
        <v>65.81856187842935</v>
      </c>
    </row>
    <row r="3114" spans="1:11" x14ac:dyDescent="0.2">
      <c r="A3114" s="11">
        <v>43922</v>
      </c>
      <c r="B3114" s="12">
        <v>5454.6000979999999</v>
      </c>
      <c r="C3114" s="4">
        <f t="shared" si="450"/>
        <v>-3.9082481889609062E-2</v>
      </c>
      <c r="D3114" s="4">
        <f t="shared" si="458"/>
        <v>1.4509140916531771E-7</v>
      </c>
      <c r="E3114" s="13">
        <f t="shared" si="451"/>
        <v>1.5171817159081128E-3</v>
      </c>
      <c r="F3114" s="4">
        <f t="shared" si="452"/>
        <v>-3.9082626981018227E-2</v>
      </c>
      <c r="G3114" s="6">
        <f t="shared" si="453"/>
        <v>-1.0033788617747119</v>
      </c>
      <c r="H3114" s="8">
        <f t="shared" si="454"/>
        <v>1</v>
      </c>
      <c r="I3114" s="6">
        <f t="shared" si="455"/>
        <v>1.8231272963819491</v>
      </c>
      <c r="J3114" s="15">
        <f t="shared" si="456"/>
        <v>43922</v>
      </c>
      <c r="K3114" s="7">
        <f t="shared" si="457"/>
        <v>61.95538508675034</v>
      </c>
    </row>
    <row r="3115" spans="1:11" x14ac:dyDescent="0.2">
      <c r="A3115" s="11">
        <v>43923</v>
      </c>
      <c r="B3115" s="12">
        <v>5480.2001950000003</v>
      </c>
      <c r="C3115" s="4">
        <f t="shared" si="450"/>
        <v>4.6823248867386025E-3</v>
      </c>
      <c r="D3115" s="4">
        <f t="shared" si="458"/>
        <v>1.4509140916531771E-7</v>
      </c>
      <c r="E3115" s="13">
        <f t="shared" si="451"/>
        <v>1.6287383317431967E-3</v>
      </c>
      <c r="F3115" s="4">
        <f t="shared" si="452"/>
        <v>4.6821797953294376E-3</v>
      </c>
      <c r="G3115" s="6">
        <f t="shared" si="453"/>
        <v>0.11601721281892192</v>
      </c>
      <c r="H3115" s="8">
        <f t="shared" si="454"/>
        <v>0</v>
      </c>
      <c r="I3115" s="6">
        <f t="shared" si="455"/>
        <v>2.2843062667024174</v>
      </c>
      <c r="J3115" s="15">
        <f t="shared" si="456"/>
        <v>43923</v>
      </c>
      <c r="K3115" s="7">
        <f t="shared" si="457"/>
        <v>64.192740861489057</v>
      </c>
    </row>
    <row r="3116" spans="1:11" x14ac:dyDescent="0.2">
      <c r="A3116" s="11">
        <v>43924</v>
      </c>
      <c r="B3116" s="12">
        <v>5415.5</v>
      </c>
      <c r="C3116" s="4">
        <f t="shared" si="450"/>
        <v>-1.1876419933301158E-2</v>
      </c>
      <c r="D3116" s="4">
        <f t="shared" si="458"/>
        <v>1.4509140916531771E-7</v>
      </c>
      <c r="E3116" s="13">
        <f t="shared" si="451"/>
        <v>1.4432762709919958E-3</v>
      </c>
      <c r="F3116" s="4">
        <f t="shared" si="452"/>
        <v>-1.1876565024710323E-2</v>
      </c>
      <c r="G3116" s="6">
        <f t="shared" si="453"/>
        <v>-0.31261953672489373</v>
      </c>
      <c r="H3116" s="8">
        <f t="shared" si="454"/>
        <v>1</v>
      </c>
      <c r="I3116" s="6">
        <f t="shared" si="455"/>
        <v>2.30261576018771</v>
      </c>
      <c r="J3116" s="15">
        <f t="shared" si="456"/>
        <v>43924</v>
      </c>
      <c r="K3116" s="7">
        <f t="shared" si="457"/>
        <v>60.427551378570264</v>
      </c>
    </row>
    <row r="3117" spans="1:11" x14ac:dyDescent="0.2">
      <c r="A3117" s="11">
        <v>43927</v>
      </c>
      <c r="B3117" s="12">
        <v>5582.3999020000001</v>
      </c>
      <c r="C3117" s="4">
        <f t="shared" ref="C3117:C3174" si="459">LN(B3117/B3116)</f>
        <v>3.0353561601544413E-2</v>
      </c>
      <c r="D3117" s="4">
        <f t="shared" si="458"/>
        <v>1.4509140916531771E-7</v>
      </c>
      <c r="E3117" s="13">
        <f t="shared" ref="E3117:E3174" si="460">$G$6+(($G$7+$G$8*H3116)*F3116*F3116)+($G$9*E3116)</f>
        <v>1.3054573190541374E-3</v>
      </c>
      <c r="F3117" s="4">
        <f t="shared" ref="F3117:F3174" si="461">C3117-D3117</f>
        <v>3.0353416510135248E-2</v>
      </c>
      <c r="G3117" s="6">
        <f t="shared" ref="G3117:G3174" si="462">F3117/SQRT(E3117)</f>
        <v>0.84009082693020098</v>
      </c>
      <c r="H3117" s="8">
        <f t="shared" ref="H3117:H3174" si="463">IF(G3117&lt;0,1,0)</f>
        <v>0</v>
      </c>
      <c r="I3117" s="6">
        <f t="shared" ref="I3117:I3174" si="464">-0.5*LN(2*PI())-0.5*LN(E3117)-0.5*G3117*G3117</f>
        <v>2.0487860998187148</v>
      </c>
      <c r="J3117" s="15">
        <f t="shared" ref="J3117:J3174" si="465">A3117</f>
        <v>43927</v>
      </c>
      <c r="K3117" s="7">
        <f t="shared" ref="K3117:K3174" si="466">100*SQRT($B$12*E3117)</f>
        <v>57.470053220846829</v>
      </c>
    </row>
    <row r="3118" spans="1:11" x14ac:dyDescent="0.2">
      <c r="A3118" s="11">
        <v>43928</v>
      </c>
      <c r="B3118" s="12">
        <v>5704.5</v>
      </c>
      <c r="C3118" s="4">
        <f t="shared" si="459"/>
        <v>2.1636563159087848E-2</v>
      </c>
      <c r="D3118" s="4">
        <f t="shared" si="458"/>
        <v>1.4509140916531771E-7</v>
      </c>
      <c r="E3118" s="13">
        <f t="shared" si="460"/>
        <v>1.157304403493977E-3</v>
      </c>
      <c r="F3118" s="4">
        <f t="shared" si="461"/>
        <v>2.1636418067678683E-2</v>
      </c>
      <c r="G3118" s="6">
        <f t="shared" si="462"/>
        <v>0.63600651097880578</v>
      </c>
      <c r="H3118" s="8">
        <f t="shared" si="463"/>
        <v>0</v>
      </c>
      <c r="I3118" s="6">
        <f t="shared" si="464"/>
        <v>2.2596402098644024</v>
      </c>
      <c r="J3118" s="15">
        <f t="shared" si="465"/>
        <v>43928</v>
      </c>
      <c r="K3118" s="7">
        <f t="shared" si="466"/>
        <v>54.110813529642684</v>
      </c>
    </row>
    <row r="3119" spans="1:11" x14ac:dyDescent="0.2">
      <c r="A3119" s="11">
        <v>43929</v>
      </c>
      <c r="B3119" s="12">
        <v>5677.7001950000003</v>
      </c>
      <c r="C3119" s="4">
        <f t="shared" si="459"/>
        <v>-4.7090815599190776E-3</v>
      </c>
      <c r="D3119" s="4">
        <f t="shared" si="458"/>
        <v>1.4509140916531771E-7</v>
      </c>
      <c r="E3119" s="13">
        <f t="shared" si="460"/>
        <v>1.0262494875692809E-3</v>
      </c>
      <c r="F3119" s="4">
        <f t="shared" si="461"/>
        <v>-4.7092266513282426E-3</v>
      </c>
      <c r="G3119" s="6">
        <f t="shared" si="462"/>
        <v>-0.14700195703948202</v>
      </c>
      <c r="H3119" s="8">
        <f t="shared" si="463"/>
        <v>1</v>
      </c>
      <c r="I3119" s="6">
        <f t="shared" si="464"/>
        <v>2.5111788773692281</v>
      </c>
      <c r="J3119" s="15">
        <f t="shared" si="465"/>
        <v>43929</v>
      </c>
      <c r="K3119" s="7">
        <f t="shared" si="466"/>
        <v>50.954991939458502</v>
      </c>
    </row>
    <row r="3120" spans="1:11" x14ac:dyDescent="0.2">
      <c r="A3120" s="11">
        <v>43930</v>
      </c>
      <c r="B3120" s="12">
        <v>5842.7001950000003</v>
      </c>
      <c r="C3120" s="4">
        <f t="shared" si="459"/>
        <v>2.8646796646856112E-2</v>
      </c>
      <c r="D3120" s="4">
        <f t="shared" si="458"/>
        <v>1.4509140916531771E-7</v>
      </c>
      <c r="E3120" s="13">
        <f t="shared" si="460"/>
        <v>9.1444477068028059E-4</v>
      </c>
      <c r="F3120" s="4">
        <f t="shared" si="461"/>
        <v>2.8646651555446948E-2</v>
      </c>
      <c r="G3120" s="6">
        <f t="shared" si="462"/>
        <v>0.94731655111345114</v>
      </c>
      <c r="H3120" s="8">
        <f t="shared" si="463"/>
        <v>0</v>
      </c>
      <c r="I3120" s="6">
        <f t="shared" si="464"/>
        <v>2.1309538852240517</v>
      </c>
      <c r="J3120" s="15">
        <f t="shared" si="465"/>
        <v>43930</v>
      </c>
      <c r="K3120" s="7">
        <f t="shared" si="466"/>
        <v>48.099327124411104</v>
      </c>
    </row>
    <row r="3121" spans="1:11" x14ac:dyDescent="0.2">
      <c r="A3121" s="11">
        <v>43935</v>
      </c>
      <c r="B3121" s="12">
        <v>5791.2998049999997</v>
      </c>
      <c r="C3121" s="4">
        <f t="shared" si="459"/>
        <v>-8.8362943863145669E-3</v>
      </c>
      <c r="D3121" s="4">
        <f t="shared" si="458"/>
        <v>1.4509140916531771E-7</v>
      </c>
      <c r="E3121" s="13">
        <f t="shared" si="460"/>
        <v>8.1141774673204278E-4</v>
      </c>
      <c r="F3121" s="4">
        <f t="shared" si="461"/>
        <v>-8.8364394777237319E-3</v>
      </c>
      <c r="G3121" s="6">
        <f t="shared" si="462"/>
        <v>-0.3102094732192735</v>
      </c>
      <c r="H3121" s="8">
        <f t="shared" si="463"/>
        <v>1</v>
      </c>
      <c r="I3121" s="6">
        <f t="shared" si="464"/>
        <v>2.5913102760020332</v>
      </c>
      <c r="J3121" s="15">
        <f t="shared" si="465"/>
        <v>43935</v>
      </c>
      <c r="K3121" s="7">
        <f t="shared" si="466"/>
        <v>45.308794943499301</v>
      </c>
    </row>
    <row r="3122" spans="1:11" x14ac:dyDescent="0.2">
      <c r="A3122" s="11">
        <v>43936</v>
      </c>
      <c r="B3122" s="12">
        <v>5597.7001950000003</v>
      </c>
      <c r="C3122" s="4">
        <f t="shared" si="459"/>
        <v>-3.4000923829997913E-2</v>
      </c>
      <c r="D3122" s="4">
        <f t="shared" si="458"/>
        <v>1.4509140916531771E-7</v>
      </c>
      <c r="E3122" s="13">
        <f t="shared" si="460"/>
        <v>7.3480616888076957E-4</v>
      </c>
      <c r="F3122" s="4">
        <f t="shared" si="461"/>
        <v>-3.4001068921407078E-2</v>
      </c>
      <c r="G3122" s="6">
        <f t="shared" si="462"/>
        <v>-1.2543137229019807</v>
      </c>
      <c r="H3122" s="8">
        <f t="shared" si="463"/>
        <v>1</v>
      </c>
      <c r="I3122" s="6">
        <f t="shared" si="464"/>
        <v>1.9023619137347354</v>
      </c>
      <c r="J3122" s="15">
        <f t="shared" si="465"/>
        <v>43936</v>
      </c>
      <c r="K3122" s="7">
        <f t="shared" si="466"/>
        <v>43.11681351014181</v>
      </c>
    </row>
    <row r="3123" spans="1:11" x14ac:dyDescent="0.2">
      <c r="A3123" s="11">
        <v>43937</v>
      </c>
      <c r="B3123" s="12">
        <v>5628.3999020000001</v>
      </c>
      <c r="C3123" s="4">
        <f t="shared" si="459"/>
        <v>5.4693585953542274E-3</v>
      </c>
      <c r="D3123" s="4">
        <f t="shared" si="458"/>
        <v>1.4509140916531771E-7</v>
      </c>
      <c r="E3123" s="13">
        <f t="shared" si="460"/>
        <v>8.6756923415092272E-4</v>
      </c>
      <c r="F3123" s="4">
        <f t="shared" si="461"/>
        <v>5.4692135039450624E-3</v>
      </c>
      <c r="G3123" s="6">
        <f t="shared" si="462"/>
        <v>0.18568328300504608</v>
      </c>
      <c r="H3123" s="8">
        <f t="shared" si="463"/>
        <v>0</v>
      </c>
      <c r="I3123" s="6">
        <f t="shared" si="464"/>
        <v>2.588729946255715</v>
      </c>
      <c r="J3123" s="15">
        <f t="shared" si="465"/>
        <v>43937</v>
      </c>
      <c r="K3123" s="7">
        <f t="shared" si="466"/>
        <v>46.85029522214171</v>
      </c>
    </row>
    <row r="3124" spans="1:11" x14ac:dyDescent="0.2">
      <c r="A3124" s="11">
        <v>43938</v>
      </c>
      <c r="B3124" s="12">
        <v>5787</v>
      </c>
      <c r="C3124" s="4">
        <f t="shared" si="459"/>
        <v>2.7788830071436059E-2</v>
      </c>
      <c r="D3124" s="4">
        <f t="shared" si="458"/>
        <v>1.4509140916531771E-7</v>
      </c>
      <c r="E3124" s="13">
        <f t="shared" si="460"/>
        <v>7.6995201198391057E-4</v>
      </c>
      <c r="F3124" s="4">
        <f t="shared" si="461"/>
        <v>2.7788684980026894E-2</v>
      </c>
      <c r="G3124" s="6">
        <f t="shared" si="462"/>
        <v>1.0014659007167106</v>
      </c>
      <c r="H3124" s="8">
        <f t="shared" si="463"/>
        <v>0</v>
      </c>
      <c r="I3124" s="6">
        <f t="shared" si="464"/>
        <v>2.1641856752248936</v>
      </c>
      <c r="J3124" s="15">
        <f t="shared" si="465"/>
        <v>43938</v>
      </c>
      <c r="K3124" s="7">
        <f t="shared" si="466"/>
        <v>44.135910439451607</v>
      </c>
    </row>
    <row r="3125" spans="1:11" x14ac:dyDescent="0.2">
      <c r="A3125" s="11">
        <v>43941</v>
      </c>
      <c r="B3125" s="12">
        <v>5812.7998049999997</v>
      </c>
      <c r="C3125" s="4">
        <f t="shared" si="459"/>
        <v>4.4483263464423772E-3</v>
      </c>
      <c r="D3125" s="4">
        <f t="shared" si="458"/>
        <v>1.4509140916531771E-7</v>
      </c>
      <c r="E3125" s="13">
        <f t="shared" si="460"/>
        <v>6.8360057707944361E-4</v>
      </c>
      <c r="F3125" s="4">
        <f t="shared" si="461"/>
        <v>4.4481812550332123E-3</v>
      </c>
      <c r="G3125" s="6">
        <f t="shared" si="462"/>
        <v>0.17013014231035006</v>
      </c>
      <c r="H3125" s="8">
        <f t="shared" si="463"/>
        <v>0</v>
      </c>
      <c r="I3125" s="6">
        <f t="shared" si="464"/>
        <v>2.7106577154071205</v>
      </c>
      <c r="J3125" s="15">
        <f t="shared" si="465"/>
        <v>43941</v>
      </c>
      <c r="K3125" s="7">
        <f t="shared" si="466"/>
        <v>41.587371400594577</v>
      </c>
    </row>
    <row r="3126" spans="1:11" x14ac:dyDescent="0.2">
      <c r="A3126" s="11">
        <v>43942</v>
      </c>
      <c r="B3126" s="12">
        <v>5641</v>
      </c>
      <c r="C3126" s="4">
        <f t="shared" si="459"/>
        <v>-3.0000994180305093E-2</v>
      </c>
      <c r="D3126" s="4">
        <f t="shared" si="458"/>
        <v>1.4509140916531771E-7</v>
      </c>
      <c r="E3126" s="13">
        <f t="shared" si="460"/>
        <v>6.0721476989776589E-4</v>
      </c>
      <c r="F3126" s="4">
        <f t="shared" si="461"/>
        <v>-3.0001139271714258E-2</v>
      </c>
      <c r="G3126" s="6">
        <f t="shared" si="462"/>
        <v>-1.2174933104609436</v>
      </c>
      <c r="H3126" s="8">
        <f t="shared" si="463"/>
        <v>1</v>
      </c>
      <c r="I3126" s="6">
        <f t="shared" si="464"/>
        <v>2.043230490075568</v>
      </c>
      <c r="J3126" s="15">
        <f t="shared" si="465"/>
        <v>43942</v>
      </c>
      <c r="K3126" s="7">
        <f t="shared" si="466"/>
        <v>39.195068157120829</v>
      </c>
    </row>
    <row r="3127" spans="1:11" x14ac:dyDescent="0.2">
      <c r="A3127" s="11">
        <v>43943</v>
      </c>
      <c r="B3127" s="12">
        <v>5770.6000979999999</v>
      </c>
      <c r="C3127" s="4">
        <f t="shared" si="459"/>
        <v>2.2714723473803631E-2</v>
      </c>
      <c r="D3127" s="4">
        <f t="shared" si="458"/>
        <v>1.4509140916531771E-7</v>
      </c>
      <c r="E3127" s="13">
        <f t="shared" si="460"/>
        <v>7.0707967585225556E-4</v>
      </c>
      <c r="F3127" s="4">
        <f t="shared" si="461"/>
        <v>2.2714578382394466E-2</v>
      </c>
      <c r="G3127" s="6">
        <f t="shared" si="462"/>
        <v>0.8542215097085919</v>
      </c>
      <c r="H3127" s="8">
        <f t="shared" si="463"/>
        <v>0</v>
      </c>
      <c r="I3127" s="6">
        <f t="shared" si="464"/>
        <v>2.3433978743350123</v>
      </c>
      <c r="J3127" s="15">
        <f t="shared" si="465"/>
        <v>43943</v>
      </c>
      <c r="K3127" s="7">
        <f t="shared" si="466"/>
        <v>42.295526712717582</v>
      </c>
    </row>
    <row r="3128" spans="1:11" x14ac:dyDescent="0.2">
      <c r="A3128" s="11">
        <v>43944</v>
      </c>
      <c r="B3128" s="12">
        <v>5826.6000979999999</v>
      </c>
      <c r="C3128" s="4">
        <f t="shared" si="459"/>
        <v>9.6575784339977353E-3</v>
      </c>
      <c r="D3128" s="4">
        <f t="shared" si="458"/>
        <v>1.4509140916531771E-7</v>
      </c>
      <c r="E3128" s="13">
        <f t="shared" si="460"/>
        <v>6.2798419791762158E-4</v>
      </c>
      <c r="F3128" s="4">
        <f t="shared" si="461"/>
        <v>9.6574333425885703E-3</v>
      </c>
      <c r="G3128" s="6">
        <f t="shared" si="462"/>
        <v>0.38537839299935478</v>
      </c>
      <c r="H3128" s="8">
        <f t="shared" si="463"/>
        <v>0</v>
      </c>
      <c r="I3128" s="6">
        <f t="shared" si="464"/>
        <v>2.6933009910820527</v>
      </c>
      <c r="J3128" s="15">
        <f t="shared" si="465"/>
        <v>43944</v>
      </c>
      <c r="K3128" s="7">
        <f t="shared" si="466"/>
        <v>39.859754398786535</v>
      </c>
    </row>
    <row r="3129" spans="1:11" x14ac:dyDescent="0.2">
      <c r="A3129" s="11">
        <v>43945</v>
      </c>
      <c r="B3129" s="12">
        <v>5752.2001950000003</v>
      </c>
      <c r="C3129" s="4">
        <f t="shared" si="459"/>
        <v>-1.2851232436699177E-2</v>
      </c>
      <c r="D3129" s="4">
        <f t="shared" si="458"/>
        <v>1.4509140916531771E-7</v>
      </c>
      <c r="E3129" s="13">
        <f t="shared" si="460"/>
        <v>5.5801695379316917E-4</v>
      </c>
      <c r="F3129" s="4">
        <f t="shared" si="461"/>
        <v>-1.2851377528108342E-2</v>
      </c>
      <c r="G3129" s="6">
        <f t="shared" si="462"/>
        <v>-0.54403392806514872</v>
      </c>
      <c r="H3129" s="8">
        <f t="shared" si="463"/>
        <v>1</v>
      </c>
      <c r="I3129" s="6">
        <f t="shared" si="464"/>
        <v>2.6786356158036502</v>
      </c>
      <c r="J3129" s="15">
        <f t="shared" si="465"/>
        <v>43945</v>
      </c>
      <c r="K3129" s="7">
        <f t="shared" si="466"/>
        <v>37.573699486432233</v>
      </c>
    </row>
    <row r="3130" spans="1:11" x14ac:dyDescent="0.2">
      <c r="A3130" s="11">
        <v>43948</v>
      </c>
      <c r="B3130" s="12">
        <v>5846.7998049999997</v>
      </c>
      <c r="C3130" s="4">
        <f t="shared" si="459"/>
        <v>1.6312045452481667E-2</v>
      </c>
      <c r="D3130" s="4">
        <f t="shared" si="458"/>
        <v>1.4509140916531771E-7</v>
      </c>
      <c r="E3130" s="13">
        <f t="shared" si="460"/>
        <v>5.2684796977277987E-4</v>
      </c>
      <c r="F3130" s="4">
        <f t="shared" si="461"/>
        <v>1.6311900361072502E-2</v>
      </c>
      <c r="G3130" s="6">
        <f t="shared" si="462"/>
        <v>0.71066005397141452</v>
      </c>
      <c r="H3130" s="8">
        <f t="shared" si="463"/>
        <v>0</v>
      </c>
      <c r="I3130" s="6">
        <f t="shared" si="464"/>
        <v>2.6028418773632791</v>
      </c>
      <c r="J3130" s="15">
        <f t="shared" si="465"/>
        <v>43948</v>
      </c>
      <c r="K3130" s="7">
        <f t="shared" si="466"/>
        <v>36.509250382952715</v>
      </c>
    </row>
    <row r="3131" spans="1:11" x14ac:dyDescent="0.2">
      <c r="A3131" s="11">
        <v>43949</v>
      </c>
      <c r="B3131" s="12">
        <v>5958.5</v>
      </c>
      <c r="C3131" s="4">
        <f t="shared" si="459"/>
        <v>1.8924301867300798E-2</v>
      </c>
      <c r="D3131" s="4">
        <f t="shared" si="458"/>
        <v>1.4509140916531771E-7</v>
      </c>
      <c r="E3131" s="13">
        <f t="shared" si="460"/>
        <v>4.685526335916478E-4</v>
      </c>
      <c r="F3131" s="4">
        <f t="shared" si="461"/>
        <v>1.8924156775891633E-2</v>
      </c>
      <c r="G3131" s="6">
        <f t="shared" si="462"/>
        <v>0.87425343155463298</v>
      </c>
      <c r="H3131" s="8">
        <f t="shared" si="463"/>
        <v>0</v>
      </c>
      <c r="I3131" s="6">
        <f t="shared" si="464"/>
        <v>2.5318329943444078</v>
      </c>
      <c r="J3131" s="15">
        <f t="shared" si="465"/>
        <v>43949</v>
      </c>
      <c r="K3131" s="7">
        <f t="shared" si="466"/>
        <v>34.430192607461095</v>
      </c>
    </row>
    <row r="3132" spans="1:11" x14ac:dyDescent="0.2">
      <c r="A3132" s="11">
        <v>43950</v>
      </c>
      <c r="B3132" s="12">
        <v>6115.2998049999997</v>
      </c>
      <c r="C3132" s="4">
        <f t="shared" si="459"/>
        <v>2.5975024189079005E-2</v>
      </c>
      <c r="D3132" s="4">
        <f t="shared" si="458"/>
        <v>1.4509140916531771E-7</v>
      </c>
      <c r="E3132" s="13">
        <f t="shared" si="460"/>
        <v>4.1698503296000287E-4</v>
      </c>
      <c r="F3132" s="4">
        <f t="shared" si="461"/>
        <v>2.597487909766984E-2</v>
      </c>
      <c r="G3132" s="6">
        <f t="shared" si="462"/>
        <v>1.2720181299517612</v>
      </c>
      <c r="H3132" s="8">
        <f t="shared" si="463"/>
        <v>0</v>
      </c>
      <c r="I3132" s="6">
        <f t="shared" si="464"/>
        <v>2.1632765198282691</v>
      </c>
      <c r="J3132" s="15">
        <f t="shared" si="465"/>
        <v>43950</v>
      </c>
      <c r="K3132" s="7">
        <f t="shared" si="466"/>
        <v>32.480334563991285</v>
      </c>
    </row>
    <row r="3133" spans="1:11" x14ac:dyDescent="0.2">
      <c r="A3133" s="11">
        <v>43951</v>
      </c>
      <c r="B3133" s="12">
        <v>5901.2001950000003</v>
      </c>
      <c r="C3133" s="4">
        <f t="shared" si="459"/>
        <v>-3.5638042632401945E-2</v>
      </c>
      <c r="D3133" s="4">
        <f t="shared" si="458"/>
        <v>1.4509140916531771E-7</v>
      </c>
      <c r="E3133" s="13">
        <f t="shared" si="460"/>
        <v>3.7136873482866944E-4</v>
      </c>
      <c r="F3133" s="4">
        <f t="shared" si="461"/>
        <v>-3.563818772381111E-2</v>
      </c>
      <c r="G3133" s="6">
        <f t="shared" si="462"/>
        <v>-1.8493237284865691</v>
      </c>
      <c r="H3133" s="8">
        <f t="shared" si="463"/>
        <v>1</v>
      </c>
      <c r="I3133" s="6">
        <f t="shared" si="464"/>
        <v>1.3202198876865818</v>
      </c>
      <c r="J3133" s="15">
        <f t="shared" si="465"/>
        <v>43951</v>
      </c>
      <c r="K3133" s="7">
        <f t="shared" si="466"/>
        <v>30.652290275223049</v>
      </c>
    </row>
    <row r="3134" spans="1:11" x14ac:dyDescent="0.2">
      <c r="A3134" s="11">
        <v>43952</v>
      </c>
      <c r="B3134" s="12">
        <v>5763.1000979999999</v>
      </c>
      <c r="C3134" s="4">
        <f t="shared" si="459"/>
        <v>-2.3680211723107473E-2</v>
      </c>
      <c r="D3134" s="4">
        <f t="shared" si="458"/>
        <v>1.4509140916531771E-7</v>
      </c>
      <c r="E3134" s="13">
        <f t="shared" si="460"/>
        <v>5.6728359554431094E-4</v>
      </c>
      <c r="F3134" s="4">
        <f t="shared" si="461"/>
        <v>-2.3680356814516638E-2</v>
      </c>
      <c r="G3134" s="6">
        <f t="shared" si="462"/>
        <v>-0.99423289843103047</v>
      </c>
      <c r="H3134" s="8">
        <f t="shared" si="463"/>
        <v>1</v>
      </c>
      <c r="I3134" s="6">
        <f t="shared" si="464"/>
        <v>2.3241375440193495</v>
      </c>
      <c r="J3134" s="15">
        <f t="shared" si="465"/>
        <v>43952</v>
      </c>
      <c r="K3134" s="7">
        <f t="shared" si="466"/>
        <v>37.884396480967027</v>
      </c>
    </row>
    <row r="3135" spans="1:11" x14ac:dyDescent="0.2">
      <c r="A3135" s="11">
        <v>43955</v>
      </c>
      <c r="B3135" s="12">
        <v>5753.7998049999997</v>
      </c>
      <c r="C3135" s="4">
        <f t="shared" si="459"/>
        <v>-1.6150691765913256E-3</v>
      </c>
      <c r="D3135" s="4">
        <f t="shared" si="458"/>
        <v>1.4509140916531771E-7</v>
      </c>
      <c r="E3135" s="13">
        <f t="shared" si="460"/>
        <v>6.0863690964469666E-4</v>
      </c>
      <c r="F3135" s="4">
        <f t="shared" si="461"/>
        <v>-1.615214268000491E-3</v>
      </c>
      <c r="G3135" s="6">
        <f t="shared" si="462"/>
        <v>-6.5471305280159653E-2</v>
      </c>
      <c r="H3135" s="8">
        <f t="shared" si="463"/>
        <v>1</v>
      </c>
      <c r="I3135" s="6">
        <f t="shared" si="464"/>
        <v>2.7810625586561355</v>
      </c>
      <c r="J3135" s="15">
        <f t="shared" si="465"/>
        <v>43955</v>
      </c>
      <c r="K3135" s="7">
        <f t="shared" si="466"/>
        <v>39.240940118721454</v>
      </c>
    </row>
    <row r="3136" spans="1:11" x14ac:dyDescent="0.2">
      <c r="A3136" s="11">
        <v>43956</v>
      </c>
      <c r="B3136" s="12">
        <v>5849.3999020000001</v>
      </c>
      <c r="C3136" s="4">
        <f t="shared" si="459"/>
        <v>1.6478602921586444E-2</v>
      </c>
      <c r="D3136" s="4">
        <f t="shared" si="458"/>
        <v>1.4509140916531771E-7</v>
      </c>
      <c r="E3136" s="13">
        <f t="shared" si="460"/>
        <v>5.4138781693268876E-4</v>
      </c>
      <c r="F3136" s="4">
        <f t="shared" si="461"/>
        <v>1.647845783017728E-2</v>
      </c>
      <c r="G3136" s="6">
        <f t="shared" si="462"/>
        <v>0.70821044186627202</v>
      </c>
      <c r="H3136" s="8">
        <f t="shared" si="463"/>
        <v>0</v>
      </c>
      <c r="I3136" s="6">
        <f t="shared" si="464"/>
        <v>2.590967793777212</v>
      </c>
      <c r="J3136" s="15">
        <f t="shared" si="465"/>
        <v>43956</v>
      </c>
      <c r="K3136" s="7">
        <f t="shared" si="466"/>
        <v>37.009609250027246</v>
      </c>
    </row>
    <row r="3137" spans="1:11" x14ac:dyDescent="0.2">
      <c r="A3137" s="11">
        <v>43957</v>
      </c>
      <c r="B3137" s="12">
        <v>5853.7998049999997</v>
      </c>
      <c r="C3137" s="4">
        <f t="shared" si="459"/>
        <v>7.5191457335679922E-4</v>
      </c>
      <c r="D3137" s="4">
        <f t="shared" si="458"/>
        <v>1.4509140916531771E-7</v>
      </c>
      <c r="E3137" s="13">
        <f t="shared" si="460"/>
        <v>4.8141446921530127E-4</v>
      </c>
      <c r="F3137" s="4">
        <f t="shared" si="461"/>
        <v>7.5176948194763393E-4</v>
      </c>
      <c r="G3137" s="6">
        <f t="shared" si="462"/>
        <v>3.4262979152394825E-2</v>
      </c>
      <c r="H3137" s="8">
        <f t="shared" si="463"/>
        <v>0</v>
      </c>
      <c r="I3137" s="6">
        <f t="shared" si="464"/>
        <v>2.899865479191797</v>
      </c>
      <c r="J3137" s="15">
        <f t="shared" si="465"/>
        <v>43957</v>
      </c>
      <c r="K3137" s="7">
        <f t="shared" si="466"/>
        <v>34.899550242298425</v>
      </c>
    </row>
    <row r="3138" spans="1:11" x14ac:dyDescent="0.2">
      <c r="A3138" s="11">
        <v>43958</v>
      </c>
      <c r="B3138" s="12">
        <v>5936</v>
      </c>
      <c r="C3138" s="4">
        <f t="shared" si="459"/>
        <v>1.3944516164433887E-2</v>
      </c>
      <c r="D3138" s="4">
        <f t="shared" si="458"/>
        <v>1.4509140916531771E-7</v>
      </c>
      <c r="E3138" s="13">
        <f t="shared" si="460"/>
        <v>4.2836251263984551E-4</v>
      </c>
      <c r="F3138" s="4">
        <f t="shared" si="461"/>
        <v>1.3944371073024722E-2</v>
      </c>
      <c r="G3138" s="6">
        <f t="shared" si="462"/>
        <v>0.67374135022900405</v>
      </c>
      <c r="H3138" s="8">
        <f t="shared" si="463"/>
        <v>0</v>
      </c>
      <c r="I3138" s="6">
        <f t="shared" si="464"/>
        <v>2.7318681276554977</v>
      </c>
      <c r="J3138" s="15">
        <f t="shared" si="465"/>
        <v>43958</v>
      </c>
      <c r="K3138" s="7">
        <f t="shared" si="466"/>
        <v>32.920467143994316</v>
      </c>
    </row>
    <row r="3139" spans="1:11" x14ac:dyDescent="0.2">
      <c r="A3139" s="11">
        <v>43962</v>
      </c>
      <c r="B3139" s="12">
        <v>5939.7001950000003</v>
      </c>
      <c r="C3139" s="4">
        <f t="shared" si="459"/>
        <v>6.231540134864986E-4</v>
      </c>
      <c r="D3139" s="4">
        <f t="shared" si="458"/>
        <v>1.4509140916531771E-7</v>
      </c>
      <c r="E3139" s="13">
        <f t="shared" si="460"/>
        <v>3.8143316479441816E-4</v>
      </c>
      <c r="F3139" s="4">
        <f t="shared" si="461"/>
        <v>6.2300892207733331E-4</v>
      </c>
      <c r="G3139" s="6">
        <f t="shared" si="462"/>
        <v>3.1899585546606102E-2</v>
      </c>
      <c r="H3139" s="8">
        <f t="shared" si="463"/>
        <v>0</v>
      </c>
      <c r="I3139" s="6">
        <f t="shared" si="464"/>
        <v>3.0163401315991147</v>
      </c>
      <c r="J3139" s="15">
        <f t="shared" si="465"/>
        <v>43962</v>
      </c>
      <c r="K3139" s="7">
        <f t="shared" si="466"/>
        <v>31.064866118009878</v>
      </c>
    </row>
    <row r="3140" spans="1:11" x14ac:dyDescent="0.2">
      <c r="A3140" s="11">
        <v>43963</v>
      </c>
      <c r="B3140" s="12">
        <v>5994.7998049999997</v>
      </c>
      <c r="C3140" s="4">
        <f t="shared" si="459"/>
        <v>9.2337343819463725E-3</v>
      </c>
      <c r="D3140" s="4">
        <f t="shared" si="458"/>
        <v>1.4509140916531771E-7</v>
      </c>
      <c r="E3140" s="13">
        <f t="shared" si="460"/>
        <v>3.3991982897494283E-4</v>
      </c>
      <c r="F3140" s="4">
        <f t="shared" si="461"/>
        <v>9.2335892905372075E-3</v>
      </c>
      <c r="G3140" s="6">
        <f t="shared" si="462"/>
        <v>0.5008207375544631</v>
      </c>
      <c r="H3140" s="8">
        <f t="shared" si="463"/>
        <v>0</v>
      </c>
      <c r="I3140" s="6">
        <f t="shared" si="464"/>
        <v>2.9490511438585805</v>
      </c>
      <c r="J3140" s="15">
        <f t="shared" si="465"/>
        <v>43963</v>
      </c>
      <c r="K3140" s="7">
        <f t="shared" si="466"/>
        <v>29.325708300169072</v>
      </c>
    </row>
    <row r="3141" spans="1:11" x14ac:dyDescent="0.2">
      <c r="A3141" s="11">
        <v>43964</v>
      </c>
      <c r="B3141" s="12">
        <v>5904.1000979999999</v>
      </c>
      <c r="C3141" s="4">
        <f t="shared" si="459"/>
        <v>-1.5245352837770202E-2</v>
      </c>
      <c r="D3141" s="4">
        <f t="shared" si="458"/>
        <v>1.4509140916531771E-7</v>
      </c>
      <c r="E3141" s="13">
        <f t="shared" si="460"/>
        <v>3.0319745523693973E-4</v>
      </c>
      <c r="F3141" s="4">
        <f t="shared" si="461"/>
        <v>-1.5245497929179367E-2</v>
      </c>
      <c r="G3141" s="6">
        <f t="shared" si="462"/>
        <v>-0.87554573609596487</v>
      </c>
      <c r="H3141" s="8">
        <f t="shared" si="463"/>
        <v>1</v>
      </c>
      <c r="I3141" s="6">
        <f t="shared" si="464"/>
        <v>2.7483344474220583</v>
      </c>
      <c r="J3141" s="15">
        <f t="shared" si="465"/>
        <v>43964</v>
      </c>
      <c r="K3141" s="7">
        <f t="shared" si="466"/>
        <v>27.696381744723581</v>
      </c>
    </row>
    <row r="3142" spans="1:11" x14ac:dyDescent="0.2">
      <c r="A3142" s="11">
        <v>43965</v>
      </c>
      <c r="B3142" s="12">
        <v>5741.5</v>
      </c>
      <c r="C3142" s="4">
        <f t="shared" si="459"/>
        <v>-2.7926541188635148E-2</v>
      </c>
      <c r="D3142" s="4">
        <f t="shared" si="458"/>
        <v>1.4509140916531771E-7</v>
      </c>
      <c r="E3142" s="13">
        <f t="shared" si="460"/>
        <v>3.1395002330401314E-4</v>
      </c>
      <c r="F3142" s="4">
        <f t="shared" si="461"/>
        <v>-2.7926686280044313E-2</v>
      </c>
      <c r="G3142" s="6">
        <f t="shared" si="462"/>
        <v>-1.5761195155077794</v>
      </c>
      <c r="H3142" s="8">
        <f t="shared" si="463"/>
        <v>1</v>
      </c>
      <c r="I3142" s="6">
        <f t="shared" si="464"/>
        <v>1.8721234763009569</v>
      </c>
      <c r="J3142" s="15">
        <f t="shared" si="465"/>
        <v>43965</v>
      </c>
      <c r="K3142" s="7">
        <f t="shared" si="466"/>
        <v>28.183214134643219</v>
      </c>
    </row>
    <row r="3143" spans="1:11" x14ac:dyDescent="0.2">
      <c r="A3143" s="11">
        <v>43966</v>
      </c>
      <c r="B3143" s="12">
        <v>5799.7998049999997</v>
      </c>
      <c r="C3143" s="4">
        <f t="shared" si="459"/>
        <v>1.0102900343252456E-2</v>
      </c>
      <c r="D3143" s="4">
        <f t="shared" si="458"/>
        <v>1.4509140916531771E-7</v>
      </c>
      <c r="E3143" s="13">
        <f t="shared" si="460"/>
        <v>4.253056116448138E-4</v>
      </c>
      <c r="F3143" s="4">
        <f t="shared" si="461"/>
        <v>1.0102755251843291E-2</v>
      </c>
      <c r="G3143" s="6">
        <f t="shared" si="462"/>
        <v>0.48987951076768654</v>
      </c>
      <c r="H3143" s="8">
        <f t="shared" si="463"/>
        <v>0</v>
      </c>
      <c r="I3143" s="6">
        <f t="shared" si="464"/>
        <v>2.8424217798780274</v>
      </c>
      <c r="J3143" s="15">
        <f t="shared" si="465"/>
        <v>43966</v>
      </c>
      <c r="K3143" s="7">
        <f t="shared" si="466"/>
        <v>32.802792525353368</v>
      </c>
    </row>
    <row r="3144" spans="1:11" x14ac:dyDescent="0.2">
      <c r="A3144" s="11">
        <v>43969</v>
      </c>
      <c r="B3144" s="12">
        <v>6048.6000979999999</v>
      </c>
      <c r="C3144" s="4">
        <f t="shared" si="459"/>
        <v>4.2003455930550639E-2</v>
      </c>
      <c r="D3144" s="4">
        <f t="shared" si="458"/>
        <v>1.4509140916531771E-7</v>
      </c>
      <c r="E3144" s="13">
        <f t="shared" si="460"/>
        <v>3.7872905396825409E-4</v>
      </c>
      <c r="F3144" s="4">
        <f t="shared" si="461"/>
        <v>4.2003310839141474E-2</v>
      </c>
      <c r="G3144" s="6">
        <f t="shared" si="462"/>
        <v>2.1583367858973186</v>
      </c>
      <c r="H3144" s="8">
        <f t="shared" si="463"/>
        <v>0</v>
      </c>
      <c r="I3144" s="6">
        <f t="shared" si="464"/>
        <v>0.69119737897858347</v>
      </c>
      <c r="J3144" s="15">
        <f t="shared" si="465"/>
        <v>43969</v>
      </c>
      <c r="K3144" s="7">
        <f t="shared" si="466"/>
        <v>30.954555505445118</v>
      </c>
    </row>
    <row r="3145" spans="1:11" x14ac:dyDescent="0.2">
      <c r="A3145" s="11">
        <v>43970</v>
      </c>
      <c r="B3145" s="12">
        <v>6002.2001950000003</v>
      </c>
      <c r="C3145" s="4">
        <f t="shared" si="459"/>
        <v>-7.7007553308957267E-3</v>
      </c>
      <c r="D3145" s="4">
        <f t="shared" si="458"/>
        <v>1.4509140916531771E-7</v>
      </c>
      <c r="E3145" s="13">
        <f t="shared" si="460"/>
        <v>3.3752779358614153E-4</v>
      </c>
      <c r="F3145" s="4">
        <f t="shared" si="461"/>
        <v>-7.7009004223048917E-3</v>
      </c>
      <c r="G3145" s="6">
        <f t="shared" si="462"/>
        <v>-0.41916666520663937</v>
      </c>
      <c r="H3145" s="8">
        <f t="shared" si="463"/>
        <v>1</v>
      </c>
      <c r="I3145" s="6">
        <f t="shared" si="464"/>
        <v>2.9901424700231156</v>
      </c>
      <c r="J3145" s="15">
        <f t="shared" si="465"/>
        <v>43970</v>
      </c>
      <c r="K3145" s="7">
        <f t="shared" si="466"/>
        <v>29.222342783783407</v>
      </c>
    </row>
    <row r="3146" spans="1:11" x14ac:dyDescent="0.2">
      <c r="A3146" s="11">
        <v>43971</v>
      </c>
      <c r="B3146" s="12">
        <v>6067.2001950000003</v>
      </c>
      <c r="C3146" s="4">
        <f t="shared" si="459"/>
        <v>1.077114460152794E-2</v>
      </c>
      <c r="D3146" s="4">
        <f t="shared" si="458"/>
        <v>1.4509140916531771E-7</v>
      </c>
      <c r="E3146" s="13">
        <f t="shared" si="460"/>
        <v>3.1211347996343855E-4</v>
      </c>
      <c r="F3146" s="4">
        <f t="shared" si="461"/>
        <v>1.0770999510118775E-2</v>
      </c>
      <c r="G3146" s="6">
        <f t="shared" si="462"/>
        <v>0.60967690390378404</v>
      </c>
      <c r="H3146" s="8">
        <f t="shared" si="463"/>
        <v>0</v>
      </c>
      <c r="I3146" s="6">
        <f t="shared" si="464"/>
        <v>2.931280362444753</v>
      </c>
      <c r="J3146" s="15">
        <f t="shared" si="465"/>
        <v>43971</v>
      </c>
      <c r="K3146" s="7">
        <f t="shared" si="466"/>
        <v>28.100660211238804</v>
      </c>
    </row>
    <row r="3147" spans="1:11" x14ac:dyDescent="0.2">
      <c r="A3147" s="11">
        <v>43972</v>
      </c>
      <c r="B3147" s="12">
        <v>6015.2998049999997</v>
      </c>
      <c r="C3147" s="4">
        <f t="shared" si="459"/>
        <v>-8.5910547012475729E-3</v>
      </c>
      <c r="D3147" s="4">
        <f t="shared" si="458"/>
        <v>1.4509140916531771E-7</v>
      </c>
      <c r="E3147" s="13">
        <f t="shared" si="460"/>
        <v>2.7860017533801212E-4</v>
      </c>
      <c r="F3147" s="4">
        <f t="shared" si="461"/>
        <v>-8.5911997926567379E-3</v>
      </c>
      <c r="G3147" s="6">
        <f t="shared" si="462"/>
        <v>-0.51471061651818173</v>
      </c>
      <c r="H3147" s="8">
        <f t="shared" si="463"/>
        <v>1</v>
      </c>
      <c r="I3147" s="6">
        <f t="shared" si="464"/>
        <v>3.0414643910494692</v>
      </c>
      <c r="J3147" s="15">
        <f t="shared" si="465"/>
        <v>43972</v>
      </c>
      <c r="K3147" s="7">
        <f t="shared" si="466"/>
        <v>26.549170299750813</v>
      </c>
    </row>
    <row r="3148" spans="1:11" x14ac:dyDescent="0.2">
      <c r="A3148" s="11">
        <v>43973</v>
      </c>
      <c r="B3148" s="12">
        <v>5993.2998049999997</v>
      </c>
      <c r="C3148" s="4">
        <f t="shared" si="459"/>
        <v>-3.6640449889907773E-3</v>
      </c>
      <c r="D3148" s="4">
        <f t="shared" si="458"/>
        <v>1.4509140916531771E-7</v>
      </c>
      <c r="E3148" s="13">
        <f t="shared" si="460"/>
        <v>2.6268483129963818E-4</v>
      </c>
      <c r="F3148" s="4">
        <f t="shared" si="461"/>
        <v>-3.6641900803999427E-3</v>
      </c>
      <c r="G3148" s="6">
        <f t="shared" si="462"/>
        <v>-0.22607914239071172</v>
      </c>
      <c r="H3148" s="8">
        <f t="shared" si="463"/>
        <v>1</v>
      </c>
      <c r="I3148" s="6">
        <f t="shared" si="464"/>
        <v>3.1777833797190311</v>
      </c>
      <c r="J3148" s="15">
        <f t="shared" si="465"/>
        <v>43973</v>
      </c>
      <c r="K3148" s="7">
        <f t="shared" si="466"/>
        <v>25.779694008814079</v>
      </c>
    </row>
    <row r="3149" spans="1:11" x14ac:dyDescent="0.2">
      <c r="A3149" s="11">
        <v>43977</v>
      </c>
      <c r="B3149" s="12">
        <v>6067.7998049999997</v>
      </c>
      <c r="C3149" s="4">
        <f t="shared" si="459"/>
        <v>1.2353922928884729E-2</v>
      </c>
      <c r="D3149" s="4">
        <f t="shared" si="458"/>
        <v>1.4509140916531771E-7</v>
      </c>
      <c r="E3149" s="13">
        <f t="shared" si="460"/>
        <v>2.3737360257413117E-4</v>
      </c>
      <c r="F3149" s="4">
        <f t="shared" si="461"/>
        <v>1.2353777837475564E-2</v>
      </c>
      <c r="G3149" s="6">
        <f t="shared" si="462"/>
        <v>0.80183235471213343</v>
      </c>
      <c r="H3149" s="8">
        <f t="shared" si="463"/>
        <v>0</v>
      </c>
      <c r="I3149" s="6">
        <f t="shared" si="464"/>
        <v>2.9325315421867089</v>
      </c>
      <c r="J3149" s="15">
        <f t="shared" si="465"/>
        <v>43977</v>
      </c>
      <c r="K3149" s="7">
        <f t="shared" si="466"/>
        <v>24.506228075992269</v>
      </c>
    </row>
    <row r="3150" spans="1:11" x14ac:dyDescent="0.2">
      <c r="A3150" s="11">
        <v>43978</v>
      </c>
      <c r="B3150" s="12">
        <v>6144.2998049999997</v>
      </c>
      <c r="C3150" s="4">
        <f t="shared" si="459"/>
        <v>1.2528722024396153E-2</v>
      </c>
      <c r="D3150" s="4">
        <f t="shared" si="458"/>
        <v>1.4509140916531771E-7</v>
      </c>
      <c r="E3150" s="13">
        <f t="shared" si="460"/>
        <v>2.1248586155320958E-4</v>
      </c>
      <c r="F3150" s="4">
        <f t="shared" si="461"/>
        <v>1.2528576932986988E-2</v>
      </c>
      <c r="G3150" s="6">
        <f t="shared" si="462"/>
        <v>0.85948187994479341</v>
      </c>
      <c r="H3150" s="8">
        <f t="shared" si="463"/>
        <v>0</v>
      </c>
      <c r="I3150" s="6">
        <f t="shared" si="464"/>
        <v>2.9400244686588732</v>
      </c>
      <c r="J3150" s="15">
        <f t="shared" si="465"/>
        <v>43978</v>
      </c>
      <c r="K3150" s="7">
        <f t="shared" si="466"/>
        <v>23.185970536719402</v>
      </c>
    </row>
    <row r="3151" spans="1:11" x14ac:dyDescent="0.2">
      <c r="A3151" s="11">
        <v>43979</v>
      </c>
      <c r="B3151" s="12">
        <v>6218.7998049999997</v>
      </c>
      <c r="C3151" s="4">
        <f t="shared" si="459"/>
        <v>1.205213969533157E-2</v>
      </c>
      <c r="D3151" s="4">
        <f t="shared" si="458"/>
        <v>1.4509140916531771E-7</v>
      </c>
      <c r="E3151" s="13">
        <f t="shared" si="460"/>
        <v>1.9047035956514351E-4</v>
      </c>
      <c r="F3151" s="4">
        <f t="shared" si="461"/>
        <v>1.2051994603922405E-2</v>
      </c>
      <c r="G3151" s="6">
        <f t="shared" si="462"/>
        <v>0.87326333813692225</v>
      </c>
      <c r="H3151" s="8">
        <f t="shared" si="463"/>
        <v>0</v>
      </c>
      <c r="I3151" s="6">
        <f t="shared" si="464"/>
        <v>2.9827740220969226</v>
      </c>
      <c r="J3151" s="15">
        <f t="shared" si="465"/>
        <v>43979</v>
      </c>
      <c r="K3151" s="7">
        <f t="shared" si="466"/>
        <v>21.951993296733058</v>
      </c>
    </row>
    <row r="3152" spans="1:11" x14ac:dyDescent="0.2">
      <c r="A3152" s="11">
        <v>43980</v>
      </c>
      <c r="B3152" s="12">
        <v>6076.6000979999999</v>
      </c>
      <c r="C3152" s="4">
        <f t="shared" si="459"/>
        <v>-2.3131585574239111E-2</v>
      </c>
      <c r="D3152" s="4">
        <f t="shared" si="458"/>
        <v>1.4509140916531771E-7</v>
      </c>
      <c r="E3152" s="13">
        <f t="shared" si="460"/>
        <v>1.7099561786885624E-4</v>
      </c>
      <c r="F3152" s="4">
        <f t="shared" si="461"/>
        <v>-2.3131730665648276E-2</v>
      </c>
      <c r="G3152" s="6">
        <f t="shared" si="462"/>
        <v>-1.7689503215980391</v>
      </c>
      <c r="H3152" s="8">
        <f t="shared" si="463"/>
        <v>1</v>
      </c>
      <c r="I3152" s="6">
        <f t="shared" si="464"/>
        <v>1.8534051607983721</v>
      </c>
      <c r="J3152" s="15">
        <f t="shared" si="465"/>
        <v>43980</v>
      </c>
      <c r="K3152" s="7">
        <f t="shared" si="466"/>
        <v>20.799493099789867</v>
      </c>
    </row>
    <row r="3153" spans="1:11" x14ac:dyDescent="0.2">
      <c r="A3153" s="11">
        <v>43983</v>
      </c>
      <c r="B3153" s="12">
        <v>6166.3999020000001</v>
      </c>
      <c r="C3153" s="4">
        <f t="shared" si="459"/>
        <v>1.4669838182653801E-2</v>
      </c>
      <c r="D3153" s="4">
        <f t="shared" si="458"/>
        <v>1.4509140916531771E-7</v>
      </c>
      <c r="E3153" s="13">
        <f t="shared" si="460"/>
        <v>2.5330609333049905E-4</v>
      </c>
      <c r="F3153" s="4">
        <f t="shared" si="461"/>
        <v>1.4669693091244636E-2</v>
      </c>
      <c r="G3153" s="6">
        <f t="shared" si="462"/>
        <v>0.92171829852987408</v>
      </c>
      <c r="H3153" s="8">
        <f t="shared" si="463"/>
        <v>0</v>
      </c>
      <c r="I3153" s="6">
        <f t="shared" si="464"/>
        <v>2.7967351286031019</v>
      </c>
      <c r="J3153" s="15">
        <f t="shared" si="465"/>
        <v>43983</v>
      </c>
      <c r="K3153" s="7">
        <f t="shared" si="466"/>
        <v>25.315300040216048</v>
      </c>
    </row>
    <row r="3154" spans="1:11" x14ac:dyDescent="0.2">
      <c r="A3154" s="11">
        <v>43984</v>
      </c>
      <c r="B3154" s="12">
        <v>6220.1000979999999</v>
      </c>
      <c r="C3154" s="4">
        <f t="shared" si="459"/>
        <v>8.6708162023123383E-3</v>
      </c>
      <c r="D3154" s="4">
        <f t="shared" si="458"/>
        <v>1.4509140916531771E-7</v>
      </c>
      <c r="E3154" s="13">
        <f t="shared" si="460"/>
        <v>2.2657961886235215E-4</v>
      </c>
      <c r="F3154" s="4">
        <f t="shared" si="461"/>
        <v>8.6706711109031734E-3</v>
      </c>
      <c r="G3154" s="6">
        <f t="shared" si="462"/>
        <v>0.57602627284004204</v>
      </c>
      <c r="H3154" s="8">
        <f t="shared" si="463"/>
        <v>0</v>
      </c>
      <c r="I3154" s="6">
        <f t="shared" si="464"/>
        <v>3.1113654116209006</v>
      </c>
      <c r="J3154" s="15">
        <f t="shared" si="465"/>
        <v>43984</v>
      </c>
      <c r="K3154" s="7">
        <f t="shared" si="466"/>
        <v>23.942565353816015</v>
      </c>
    </row>
    <row r="3155" spans="1:11" x14ac:dyDescent="0.2">
      <c r="A3155" s="11">
        <v>43985</v>
      </c>
      <c r="B3155" s="12">
        <v>6382.3999020000001</v>
      </c>
      <c r="C3155" s="4">
        <f t="shared" si="459"/>
        <v>2.5758187266636305E-2</v>
      </c>
      <c r="D3155" s="4">
        <f t="shared" si="458"/>
        <v>1.4509140916531771E-7</v>
      </c>
      <c r="E3155" s="13">
        <f t="shared" si="460"/>
        <v>2.029375875790446E-4</v>
      </c>
      <c r="F3155" s="4">
        <f t="shared" si="461"/>
        <v>2.575804217522714E-2</v>
      </c>
      <c r="G3155" s="6">
        <f t="shared" si="462"/>
        <v>1.8081381240973353</v>
      </c>
      <c r="H3155" s="8">
        <f t="shared" si="463"/>
        <v>0</v>
      </c>
      <c r="I3155" s="6">
        <f t="shared" si="464"/>
        <v>1.6976857671604964</v>
      </c>
      <c r="J3155" s="15">
        <f t="shared" si="465"/>
        <v>43985</v>
      </c>
      <c r="K3155" s="7">
        <f t="shared" si="466"/>
        <v>22.659040062963452</v>
      </c>
    </row>
    <row r="3156" spans="1:11" x14ac:dyDescent="0.2">
      <c r="A3156" s="11">
        <v>43986</v>
      </c>
      <c r="B3156" s="12">
        <v>6341.3999020000001</v>
      </c>
      <c r="C3156" s="4">
        <f t="shared" si="459"/>
        <v>-6.4446380070606896E-3</v>
      </c>
      <c r="D3156" s="4">
        <f t="shared" si="458"/>
        <v>1.4509140916531771E-7</v>
      </c>
      <c r="E3156" s="13">
        <f t="shared" si="460"/>
        <v>1.8202403072862446E-4</v>
      </c>
      <c r="F3156" s="4">
        <f t="shared" si="461"/>
        <v>-6.4447830984698546E-3</v>
      </c>
      <c r="G3156" s="6">
        <f t="shared" si="462"/>
        <v>-0.4776875716080054</v>
      </c>
      <c r="H3156" s="8">
        <f t="shared" si="463"/>
        <v>1</v>
      </c>
      <c r="I3156" s="6">
        <f t="shared" si="464"/>
        <v>3.2726546800775145</v>
      </c>
      <c r="J3156" s="15">
        <f t="shared" si="465"/>
        <v>43986</v>
      </c>
      <c r="K3156" s="7">
        <f t="shared" si="466"/>
        <v>21.459748315006397</v>
      </c>
    </row>
    <row r="3157" spans="1:11" x14ac:dyDescent="0.2">
      <c r="A3157" s="11">
        <v>43987</v>
      </c>
      <c r="B3157" s="12">
        <v>6484.2998049999997</v>
      </c>
      <c r="C3157" s="4">
        <f t="shared" si="459"/>
        <v>2.2284291659220083E-2</v>
      </c>
      <c r="D3157" s="4">
        <f t="shared" ref="D3157:D3174" si="467">D3156</f>
        <v>1.4509140916531771E-7</v>
      </c>
      <c r="E3157" s="13">
        <f t="shared" si="460"/>
        <v>1.7125065121953019E-4</v>
      </c>
      <c r="F3157" s="4">
        <f t="shared" si="461"/>
        <v>2.2284146567810918E-2</v>
      </c>
      <c r="G3157" s="6">
        <f t="shared" si="462"/>
        <v>1.7028637105910767</v>
      </c>
      <c r="H3157" s="8">
        <f t="shared" si="463"/>
        <v>0</v>
      </c>
      <c r="I3157" s="6">
        <f t="shared" si="464"/>
        <v>1.9673801974150165</v>
      </c>
      <c r="J3157" s="15">
        <f t="shared" si="465"/>
        <v>43987</v>
      </c>
      <c r="K3157" s="7">
        <f t="shared" si="466"/>
        <v>20.814998140413355</v>
      </c>
    </row>
    <row r="3158" spans="1:11" x14ac:dyDescent="0.2">
      <c r="A3158" s="11">
        <v>43990</v>
      </c>
      <c r="B3158" s="12">
        <v>6472.6000979999999</v>
      </c>
      <c r="C3158" s="4">
        <f t="shared" si="459"/>
        <v>-1.8059428207984267E-3</v>
      </c>
      <c r="D3158" s="4">
        <f t="shared" si="467"/>
        <v>1.4509140916531771E-7</v>
      </c>
      <c r="E3158" s="13">
        <f t="shared" si="460"/>
        <v>1.5399401346702647E-4</v>
      </c>
      <c r="F3158" s="4">
        <f t="shared" si="461"/>
        <v>-1.8060879122075921E-3</v>
      </c>
      <c r="G3158" s="6">
        <f t="shared" si="462"/>
        <v>-0.14554154035918337</v>
      </c>
      <c r="H3158" s="8">
        <f t="shared" si="463"/>
        <v>1</v>
      </c>
      <c r="I3158" s="6">
        <f t="shared" si="464"/>
        <v>3.4597687117587554</v>
      </c>
      <c r="J3158" s="15">
        <f t="shared" si="465"/>
        <v>43990</v>
      </c>
      <c r="K3158" s="7">
        <f t="shared" si="466"/>
        <v>19.738410626784951</v>
      </c>
    </row>
    <row r="3159" spans="1:11" x14ac:dyDescent="0.2">
      <c r="A3159" s="11">
        <v>43991</v>
      </c>
      <c r="B3159" s="12">
        <v>6335.7001950000003</v>
      </c>
      <c r="C3159" s="4">
        <f t="shared" si="459"/>
        <v>-2.1377561961367118E-2</v>
      </c>
      <c r="D3159" s="4">
        <f t="shared" si="467"/>
        <v>1.4509140916531771E-7</v>
      </c>
      <c r="E3159" s="13">
        <f t="shared" si="460"/>
        <v>1.393357308686338E-4</v>
      </c>
      <c r="F3159" s="4">
        <f t="shared" si="461"/>
        <v>-2.1377707052776283E-2</v>
      </c>
      <c r="G3159" s="6">
        <f t="shared" si="462"/>
        <v>-1.8110476266604576</v>
      </c>
      <c r="H3159" s="8">
        <f t="shared" si="463"/>
        <v>1</v>
      </c>
      <c r="I3159" s="6">
        <f t="shared" si="464"/>
        <v>1.8804268173113485</v>
      </c>
      <c r="J3159" s="15">
        <f t="shared" si="465"/>
        <v>43991</v>
      </c>
      <c r="K3159" s="7">
        <f t="shared" si="466"/>
        <v>18.775499969312229</v>
      </c>
    </row>
    <row r="3160" spans="1:11" x14ac:dyDescent="0.2">
      <c r="A3160" s="11">
        <v>43992</v>
      </c>
      <c r="B3160" s="12">
        <v>6329.1000979999999</v>
      </c>
      <c r="C3160" s="4">
        <f t="shared" si="459"/>
        <v>-1.0422742474892153E-3</v>
      </c>
      <c r="D3160" s="4">
        <f t="shared" si="467"/>
        <v>1.4509140916531771E-7</v>
      </c>
      <c r="E3160" s="13">
        <f t="shared" si="460"/>
        <v>2.1077692118973298E-4</v>
      </c>
      <c r="F3160" s="4">
        <f t="shared" si="461"/>
        <v>-1.0424193388983807E-3</v>
      </c>
      <c r="G3160" s="6">
        <f t="shared" si="462"/>
        <v>-7.1801072523401635E-2</v>
      </c>
      <c r="H3160" s="8">
        <f t="shared" si="463"/>
        <v>1</v>
      </c>
      <c r="I3160" s="6">
        <f t="shared" si="464"/>
        <v>3.3108388844439718</v>
      </c>
      <c r="J3160" s="15">
        <f t="shared" si="465"/>
        <v>43992</v>
      </c>
      <c r="K3160" s="7">
        <f t="shared" si="466"/>
        <v>23.092544481066273</v>
      </c>
    </row>
    <row r="3161" spans="1:11" x14ac:dyDescent="0.2">
      <c r="A3161" s="11">
        <v>43993</v>
      </c>
      <c r="B3161" s="12">
        <v>6076.7001950000003</v>
      </c>
      <c r="C3161" s="4">
        <f t="shared" si="459"/>
        <v>-4.0696243876060509E-2</v>
      </c>
      <c r="D3161" s="4">
        <f t="shared" si="467"/>
        <v>1.4509140916531771E-7</v>
      </c>
      <c r="E3161" s="13">
        <f t="shared" si="460"/>
        <v>1.8916078604608942E-4</v>
      </c>
      <c r="F3161" s="4">
        <f t="shared" si="461"/>
        <v>-4.0696388967469674E-2</v>
      </c>
      <c r="G3161" s="6">
        <f t="shared" si="462"/>
        <v>-2.9589683546251386</v>
      </c>
      <c r="H3161" s="8">
        <f t="shared" si="463"/>
        <v>1</v>
      </c>
      <c r="I3161" s="6">
        <f t="shared" si="464"/>
        <v>-1.0102288026706421</v>
      </c>
      <c r="J3161" s="15">
        <f t="shared" si="465"/>
        <v>43993</v>
      </c>
      <c r="K3161" s="7">
        <f t="shared" si="466"/>
        <v>21.876397982680015</v>
      </c>
    </row>
    <row r="3162" spans="1:11" x14ac:dyDescent="0.2">
      <c r="A3162" s="11">
        <v>43994</v>
      </c>
      <c r="B3162" s="12">
        <v>6105.2001950000003</v>
      </c>
      <c r="C3162" s="4">
        <f t="shared" si="459"/>
        <v>4.6790814380913955E-3</v>
      </c>
      <c r="D3162" s="4">
        <f t="shared" si="467"/>
        <v>1.4509140916531771E-7</v>
      </c>
      <c r="E3162" s="13">
        <f t="shared" si="460"/>
        <v>4.7793101774306989E-4</v>
      </c>
      <c r="F3162" s="4">
        <f t="shared" si="461"/>
        <v>4.6789363466822305E-3</v>
      </c>
      <c r="G3162" s="6">
        <f t="shared" si="462"/>
        <v>0.21402501117980169</v>
      </c>
      <c r="H3162" s="8">
        <f t="shared" si="463"/>
        <v>0</v>
      </c>
      <c r="I3162" s="6">
        <f t="shared" si="464"/>
        <v>2.8811801892061588</v>
      </c>
      <c r="J3162" s="15">
        <f t="shared" si="465"/>
        <v>43994</v>
      </c>
      <c r="K3162" s="7">
        <f t="shared" si="466"/>
        <v>34.773056737795812</v>
      </c>
    </row>
    <row r="3163" spans="1:11" x14ac:dyDescent="0.2">
      <c r="A3163" s="11">
        <v>43997</v>
      </c>
      <c r="B3163" s="12">
        <v>6064.7001950000003</v>
      </c>
      <c r="C3163" s="4">
        <f t="shared" si="459"/>
        <v>-6.6557898114119945E-3</v>
      </c>
      <c r="D3163" s="4">
        <f t="shared" si="467"/>
        <v>1.4509140916531771E-7</v>
      </c>
      <c r="E3163" s="13">
        <f t="shared" si="460"/>
        <v>4.2528107858169726E-4</v>
      </c>
      <c r="F3163" s="4">
        <f t="shared" si="461"/>
        <v>-6.6559349028211595E-3</v>
      </c>
      <c r="G3163" s="6">
        <f t="shared" si="462"/>
        <v>-0.32275355564538938</v>
      </c>
      <c r="H3163" s="8">
        <f t="shared" si="463"/>
        <v>1</v>
      </c>
      <c r="I3163" s="6">
        <f t="shared" si="464"/>
        <v>2.9103566610915612</v>
      </c>
      <c r="J3163" s="15">
        <f t="shared" si="465"/>
        <v>43997</v>
      </c>
      <c r="K3163" s="7">
        <f t="shared" si="466"/>
        <v>32.801846423817274</v>
      </c>
    </row>
    <row r="3164" spans="1:11" x14ac:dyDescent="0.2">
      <c r="A3164" s="11">
        <v>43998</v>
      </c>
      <c r="B3164" s="12">
        <v>6242.7998049999997</v>
      </c>
      <c r="C3164" s="4">
        <f t="shared" si="459"/>
        <v>2.8943659262874007E-2</v>
      </c>
      <c r="D3164" s="4">
        <f t="shared" si="467"/>
        <v>1.4509140916531771E-7</v>
      </c>
      <c r="E3164" s="13">
        <f t="shared" si="460"/>
        <v>3.8694853208782207E-4</v>
      </c>
      <c r="F3164" s="4">
        <f t="shared" si="461"/>
        <v>2.8943514171464842E-2</v>
      </c>
      <c r="G3164" s="6">
        <f t="shared" si="462"/>
        <v>1.4713793546269649</v>
      </c>
      <c r="H3164" s="8">
        <f t="shared" si="463"/>
        <v>0</v>
      </c>
      <c r="I3164" s="6">
        <f t="shared" si="464"/>
        <v>1.9271922970840187</v>
      </c>
      <c r="J3164" s="15">
        <f t="shared" si="465"/>
        <v>43998</v>
      </c>
      <c r="K3164" s="7">
        <f t="shared" si="466"/>
        <v>31.288652674447164</v>
      </c>
    </row>
    <row r="3165" spans="1:11" x14ac:dyDescent="0.2">
      <c r="A3165" s="11">
        <v>43999</v>
      </c>
      <c r="B3165" s="12">
        <v>6253.2998049999997</v>
      </c>
      <c r="C3165" s="4">
        <f t="shared" si="459"/>
        <v>1.680524771543967E-3</v>
      </c>
      <c r="D3165" s="4">
        <f t="shared" si="467"/>
        <v>1.4509140916531771E-7</v>
      </c>
      <c r="E3165" s="13">
        <f t="shared" si="460"/>
        <v>3.4479867995265007E-4</v>
      </c>
      <c r="F3165" s="4">
        <f t="shared" si="461"/>
        <v>1.6803796801348016E-3</v>
      </c>
      <c r="G3165" s="6">
        <f t="shared" si="462"/>
        <v>9.049500825434148E-2</v>
      </c>
      <c r="H3165" s="8">
        <f t="shared" si="463"/>
        <v>0</v>
      </c>
      <c r="I3165" s="6">
        <f t="shared" si="464"/>
        <v>3.0632417173486779</v>
      </c>
      <c r="J3165" s="15">
        <f t="shared" si="465"/>
        <v>43999</v>
      </c>
      <c r="K3165" s="7">
        <f t="shared" si="466"/>
        <v>29.535413663603983</v>
      </c>
    </row>
    <row r="3166" spans="1:11" x14ac:dyDescent="0.2">
      <c r="A3166" s="11">
        <v>44000</v>
      </c>
      <c r="B3166" s="12">
        <v>6224.1000979999999</v>
      </c>
      <c r="C3166" s="4">
        <f t="shared" si="459"/>
        <v>-4.6804238915063995E-3</v>
      </c>
      <c r="D3166" s="4">
        <f t="shared" si="467"/>
        <v>1.4509140916531771E-7</v>
      </c>
      <c r="E3166" s="13">
        <f t="shared" si="460"/>
        <v>3.0751324883624223E-4</v>
      </c>
      <c r="F3166" s="4">
        <f t="shared" si="461"/>
        <v>-4.6805689829155644E-3</v>
      </c>
      <c r="G3166" s="6">
        <f t="shared" si="462"/>
        <v>-0.26691116110390517</v>
      </c>
      <c r="H3166" s="8">
        <f t="shared" si="463"/>
        <v>1</v>
      </c>
      <c r="I3166" s="6">
        <f t="shared" si="464"/>
        <v>3.0889368758341829</v>
      </c>
      <c r="J3166" s="15">
        <f t="shared" si="465"/>
        <v>44000</v>
      </c>
      <c r="K3166" s="7">
        <f t="shared" si="466"/>
        <v>27.892804081979509</v>
      </c>
    </row>
    <row r="3167" spans="1:11" x14ac:dyDescent="0.2">
      <c r="A3167" s="11">
        <v>44001</v>
      </c>
      <c r="B3167" s="12">
        <v>6292.6000979999999</v>
      </c>
      <c r="C3167" s="4">
        <f t="shared" si="459"/>
        <v>1.0945486079435265E-2</v>
      </c>
      <c r="D3167" s="4">
        <f t="shared" si="467"/>
        <v>1.4509140916531771E-7</v>
      </c>
      <c r="E3167" s="13">
        <f t="shared" si="460"/>
        <v>2.7860623093769137E-4</v>
      </c>
      <c r="F3167" s="4">
        <f t="shared" si="461"/>
        <v>1.09453409880261E-2</v>
      </c>
      <c r="G3167" s="6">
        <f t="shared" si="462"/>
        <v>0.65574333254782191</v>
      </c>
      <c r="H3167" s="8">
        <f t="shared" si="463"/>
        <v>0</v>
      </c>
      <c r="I3167" s="6">
        <f t="shared" si="464"/>
        <v>2.9589173735518131</v>
      </c>
      <c r="J3167" s="15">
        <f t="shared" si="465"/>
        <v>44001</v>
      </c>
      <c r="K3167" s="7">
        <f t="shared" si="466"/>
        <v>26.54945883200558</v>
      </c>
    </row>
    <row r="3168" spans="1:11" x14ac:dyDescent="0.2">
      <c r="A3168" s="11">
        <v>44004</v>
      </c>
      <c r="B3168" s="12">
        <v>6244.6000979999999</v>
      </c>
      <c r="C3168" s="4">
        <f t="shared" si="459"/>
        <v>-7.6572494310110069E-3</v>
      </c>
      <c r="D3168" s="4">
        <f t="shared" si="467"/>
        <v>1.4509140916531771E-7</v>
      </c>
      <c r="E3168" s="13">
        <f t="shared" si="460"/>
        <v>2.4895992366065652E-4</v>
      </c>
      <c r="F3168" s="4">
        <f t="shared" si="461"/>
        <v>-7.6573945224201719E-3</v>
      </c>
      <c r="G3168" s="6">
        <f t="shared" si="462"/>
        <v>-0.48530671689343929</v>
      </c>
      <c r="H3168" s="8">
        <f t="shared" si="463"/>
        <v>1</v>
      </c>
      <c r="I3168" s="6">
        <f t="shared" si="464"/>
        <v>3.1124094738680141</v>
      </c>
      <c r="J3168" s="15">
        <f t="shared" si="465"/>
        <v>44004</v>
      </c>
      <c r="K3168" s="7">
        <f t="shared" si="466"/>
        <v>25.097183245564853</v>
      </c>
    </row>
    <row r="3169" spans="1:11" x14ac:dyDescent="0.2">
      <c r="A3169" s="11">
        <v>44005</v>
      </c>
      <c r="B3169" s="12">
        <v>6320.1000979999999</v>
      </c>
      <c r="C3169" s="4">
        <f t="shared" si="459"/>
        <v>1.2017940345741959E-2</v>
      </c>
      <c r="D3169" s="4">
        <f t="shared" si="467"/>
        <v>1.4509140916531771E-7</v>
      </c>
      <c r="E3169" s="13">
        <f t="shared" si="460"/>
        <v>2.3364273410628972E-4</v>
      </c>
      <c r="F3169" s="4">
        <f t="shared" si="461"/>
        <v>1.2017795254332794E-2</v>
      </c>
      <c r="G3169" s="6">
        <f t="shared" si="462"/>
        <v>0.78622827974204046</v>
      </c>
      <c r="H3169" s="8">
        <f t="shared" si="463"/>
        <v>0</v>
      </c>
      <c r="I3169" s="6">
        <f t="shared" si="464"/>
        <v>2.9528427061834179</v>
      </c>
      <c r="J3169" s="15">
        <f t="shared" si="465"/>
        <v>44005</v>
      </c>
      <c r="K3169" s="7">
        <f t="shared" si="466"/>
        <v>24.312879658504318</v>
      </c>
    </row>
    <row r="3170" spans="1:11" x14ac:dyDescent="0.2">
      <c r="A3170" s="11">
        <v>44006</v>
      </c>
      <c r="B3170" s="12">
        <v>6123.7001950000003</v>
      </c>
      <c r="C3170" s="4">
        <f t="shared" si="459"/>
        <v>-3.1568525475292472E-2</v>
      </c>
      <c r="D3170" s="4">
        <f t="shared" si="467"/>
        <v>1.4509140916531771E-7</v>
      </c>
      <c r="E3170" s="13">
        <f t="shared" si="460"/>
        <v>2.091855643465676E-4</v>
      </c>
      <c r="F3170" s="4">
        <f t="shared" si="461"/>
        <v>-3.1568670566701637E-2</v>
      </c>
      <c r="G3170" s="6">
        <f t="shared" si="462"/>
        <v>-2.1826818522404019</v>
      </c>
      <c r="H3170" s="8">
        <f t="shared" si="463"/>
        <v>1</v>
      </c>
      <c r="I3170" s="6">
        <f t="shared" si="464"/>
        <v>0.93515584886248249</v>
      </c>
      <c r="J3170" s="15">
        <f t="shared" si="465"/>
        <v>44006</v>
      </c>
      <c r="K3170" s="7">
        <f t="shared" si="466"/>
        <v>23.005205450002311</v>
      </c>
    </row>
    <row r="3171" spans="1:11" x14ac:dyDescent="0.2">
      <c r="A3171" s="11">
        <v>44007</v>
      </c>
      <c r="B3171" s="12">
        <v>6147.1000979999999</v>
      </c>
      <c r="C3171" s="4">
        <f t="shared" si="459"/>
        <v>3.8139209840959655E-3</v>
      </c>
      <c r="D3171" s="4">
        <f t="shared" si="467"/>
        <v>1.4509140916531771E-7</v>
      </c>
      <c r="E3171" s="13">
        <f t="shared" si="460"/>
        <v>3.7293989375596944E-4</v>
      </c>
      <c r="F3171" s="4">
        <f t="shared" si="461"/>
        <v>3.8137758926868001E-3</v>
      </c>
      <c r="G3171" s="6">
        <f t="shared" si="462"/>
        <v>0.19748574279376513</v>
      </c>
      <c r="H3171" s="8">
        <f t="shared" si="463"/>
        <v>0</v>
      </c>
      <c r="I3171" s="6">
        <f t="shared" si="464"/>
        <v>3.0086078045172924</v>
      </c>
      <c r="J3171" s="15">
        <f t="shared" si="465"/>
        <v>44007</v>
      </c>
      <c r="K3171" s="7">
        <f t="shared" si="466"/>
        <v>30.717062541893597</v>
      </c>
    </row>
    <row r="3172" spans="1:11" x14ac:dyDescent="0.2">
      <c r="A3172" s="11">
        <v>44008</v>
      </c>
      <c r="B3172" s="12">
        <v>6159.2998049999997</v>
      </c>
      <c r="C3172" s="4">
        <f t="shared" si="459"/>
        <v>1.9826612319644816E-3</v>
      </c>
      <c r="D3172" s="4">
        <f t="shared" si="467"/>
        <v>1.4509140916531771E-7</v>
      </c>
      <c r="E3172" s="13">
        <f t="shared" si="460"/>
        <v>3.3240674752351795E-4</v>
      </c>
      <c r="F3172" s="4">
        <f t="shared" si="461"/>
        <v>1.9825161405553162E-3</v>
      </c>
      <c r="G3172" s="6">
        <f t="shared" si="462"/>
        <v>0.10873811905153105</v>
      </c>
      <c r="H3172" s="8">
        <f t="shared" si="463"/>
        <v>0</v>
      </c>
      <c r="I3172" s="6">
        <f t="shared" si="464"/>
        <v>3.0797250754179513</v>
      </c>
      <c r="J3172" s="15">
        <f t="shared" si="465"/>
        <v>44008</v>
      </c>
      <c r="K3172" s="7">
        <f t="shared" si="466"/>
        <v>28.999811572396471</v>
      </c>
    </row>
    <row r="3173" spans="1:11" x14ac:dyDescent="0.2">
      <c r="A3173" s="11">
        <v>44011</v>
      </c>
      <c r="B3173" s="12">
        <v>6225.7998049999997</v>
      </c>
      <c r="C3173" s="4">
        <f t="shared" si="459"/>
        <v>1.0738813763246841E-2</v>
      </c>
      <c r="D3173" s="4">
        <f t="shared" si="467"/>
        <v>1.4509140916531771E-7</v>
      </c>
      <c r="E3173" s="13">
        <f t="shared" si="460"/>
        <v>2.9655144186468139E-4</v>
      </c>
      <c r="F3173" s="4">
        <f t="shared" si="461"/>
        <v>1.0738668671837676E-2</v>
      </c>
      <c r="G3173" s="6">
        <f t="shared" si="462"/>
        <v>0.62359183912643279</v>
      </c>
      <c r="H3173" s="8">
        <f t="shared" si="463"/>
        <v>0</v>
      </c>
      <c r="I3173" s="6">
        <f t="shared" si="464"/>
        <v>2.9482730046634127</v>
      </c>
      <c r="J3173" s="15">
        <f t="shared" si="465"/>
        <v>44011</v>
      </c>
      <c r="K3173" s="7">
        <f t="shared" si="466"/>
        <v>27.391150905313271</v>
      </c>
    </row>
    <row r="3174" spans="1:11" x14ac:dyDescent="0.2">
      <c r="A3174" s="11">
        <v>44012</v>
      </c>
      <c r="B3174" s="12">
        <v>6169.7001950000003</v>
      </c>
      <c r="C3174" s="4">
        <f t="shared" si="459"/>
        <v>-9.0516708535190605E-3</v>
      </c>
      <c r="D3174" s="4">
        <f t="shared" si="467"/>
        <v>1.4509140916531771E-7</v>
      </c>
      <c r="E3174" s="13">
        <f t="shared" si="460"/>
        <v>2.6483411756629468E-4</v>
      </c>
      <c r="F3174" s="4">
        <f t="shared" si="461"/>
        <v>-9.0518159449282255E-3</v>
      </c>
      <c r="G3174" s="6">
        <f t="shared" si="462"/>
        <v>-0.5562227503774656</v>
      </c>
      <c r="H3174" s="8">
        <f t="shared" si="463"/>
        <v>1</v>
      </c>
      <c r="I3174" s="6">
        <f t="shared" si="464"/>
        <v>3.0445730424905517</v>
      </c>
      <c r="J3174" s="15">
        <f t="shared" si="465"/>
        <v>44012</v>
      </c>
      <c r="K3174" s="7">
        <f t="shared" si="466"/>
        <v>25.884943836962936</v>
      </c>
    </row>
  </sheetData>
  <phoneticPr fontId="0" type="noConversion"/>
  <printOptions headings="1" gridLines="1"/>
  <pageMargins left="0.75" right="0.75" top="1" bottom="1" header="0.5" footer="0.5"/>
  <pageSetup paperSize="9" orientation="portrait" horizontalDpi="360" r:id="rId1"/>
  <headerFooter alignWithMargins="0">
    <oddHeader>&amp;CExhibit 9.2
Conclusion of the calculations in Exhibit 9.1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12+yrs of vols</vt:lpstr>
    </vt:vector>
  </TitlesOfParts>
  <Company>Lancaster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</dc:creator>
  <cp:lastModifiedBy>Stephen</cp:lastModifiedBy>
  <cp:lastPrinted>2011-11-29T15:46:24Z</cp:lastPrinted>
  <dcterms:created xsi:type="dcterms:W3CDTF">2001-05-08T14:50:32Z</dcterms:created>
  <dcterms:modified xsi:type="dcterms:W3CDTF">2020-07-02T15:37:36Z</dcterms:modified>
</cp:coreProperties>
</file>