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 files\"/>
    </mc:Choice>
  </mc:AlternateContent>
  <xr:revisionPtr revIDLastSave="0" documentId="13_ncr:1_{16689EFB-91AF-49FE-9DCF-91486C4AFD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MDB_Movies" sheetId="1" r:id="rId1"/>
  </sheets>
  <definedNames>
    <definedName name="_xlchart.v1.0" hidden="1">IMDB_Movies!$B$1</definedName>
    <definedName name="_xlchart.v1.1" hidden="1">IMDB_Movies!$B$2:$B$3816</definedName>
    <definedName name="_xlchart.v1.2" hidden="1">IMDB_Movies!$C$1</definedName>
    <definedName name="_xlchart.v1.3" hidden="1">IMDB_Movies!$C$2:$C$3816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2" i="1" l="1"/>
  <c r="V30" i="1"/>
  <c r="V28" i="1"/>
  <c r="V26" i="1"/>
  <c r="V23" i="1"/>
  <c r="V21" i="1"/>
  <c r="R16" i="1"/>
  <c r="R15" i="1"/>
  <c r="Y33" i="1"/>
  <c r="Y32" i="1"/>
  <c r="Y31" i="1"/>
  <c r="C447" i="1"/>
  <c r="C3473" i="1"/>
  <c r="C1162" i="1"/>
  <c r="C1847" i="1"/>
  <c r="C1370" i="1"/>
  <c r="C1229" i="1"/>
  <c r="C2149" i="1"/>
  <c r="C581" i="1"/>
  <c r="C1362" i="1"/>
  <c r="C2569" i="1"/>
  <c r="C1088" i="1"/>
  <c r="C2976" i="1"/>
  <c r="C801" i="1"/>
  <c r="C306" i="1"/>
  <c r="C473" i="1"/>
  <c r="C580" i="1"/>
  <c r="C1845" i="1"/>
  <c r="C2555" i="1"/>
  <c r="C792" i="1"/>
  <c r="C2301" i="1"/>
  <c r="C1864" i="1"/>
  <c r="C2926" i="1"/>
  <c r="C3102" i="1"/>
  <c r="C3103" i="1"/>
  <c r="C816" i="1"/>
  <c r="C3344" i="1"/>
  <c r="C586" i="1"/>
  <c r="C1882" i="1"/>
  <c r="C472" i="1"/>
  <c r="C1503" i="1"/>
  <c r="C1228" i="1"/>
  <c r="C1245" i="1"/>
  <c r="C3689" i="1"/>
  <c r="C1696" i="1"/>
  <c r="C3012" i="1"/>
  <c r="C179" i="1"/>
  <c r="C593" i="1"/>
  <c r="C615" i="1"/>
  <c r="C678" i="1"/>
  <c r="C241" i="1"/>
  <c r="C2308" i="1"/>
  <c r="C3196" i="1"/>
  <c r="C1235" i="1"/>
  <c r="C2018" i="1"/>
  <c r="C393" i="1"/>
  <c r="C33" i="1"/>
  <c r="C122" i="1"/>
  <c r="C391" i="1"/>
  <c r="C3719" i="1"/>
  <c r="C1095" i="1"/>
  <c r="C184" i="1"/>
  <c r="C690" i="1"/>
  <c r="C1687" i="1"/>
  <c r="C1231" i="1"/>
  <c r="C578" i="1"/>
  <c r="C1082" i="1"/>
  <c r="C793" i="1"/>
  <c r="C3724" i="1"/>
  <c r="C1684" i="1"/>
  <c r="C3190" i="1"/>
  <c r="C1227" i="1"/>
  <c r="C795" i="1"/>
  <c r="C1674" i="1"/>
  <c r="C1850" i="1"/>
  <c r="C2007" i="1"/>
  <c r="C945" i="1"/>
  <c r="C1375" i="1"/>
  <c r="C817" i="1"/>
  <c r="C2150" i="1"/>
  <c r="C3561" i="1"/>
  <c r="C652" i="1"/>
  <c r="C1844" i="1"/>
  <c r="C1086" i="1"/>
  <c r="C1671" i="1"/>
  <c r="C1093" i="1"/>
  <c r="C1368" i="1"/>
  <c r="C1861" i="1"/>
  <c r="C1676" i="1"/>
  <c r="C255" i="1"/>
  <c r="C3588" i="1"/>
  <c r="C300" i="1"/>
  <c r="C2546" i="1"/>
  <c r="C2307" i="1"/>
  <c r="C2618" i="1"/>
  <c r="C1359" i="1"/>
  <c r="C934" i="1"/>
  <c r="C1089" i="1"/>
  <c r="C68" i="1"/>
  <c r="C2356" i="1"/>
  <c r="C1077" i="1"/>
  <c r="C1417" i="1"/>
  <c r="C584" i="1"/>
  <c r="C397" i="1"/>
  <c r="C2433" i="1"/>
  <c r="C1083" i="1"/>
  <c r="C384" i="1"/>
  <c r="C2809" i="1"/>
  <c r="C2185" i="1"/>
  <c r="C3010" i="1"/>
  <c r="C3777" i="1"/>
  <c r="C3809" i="1"/>
  <c r="C3757" i="1"/>
  <c r="C3603" i="1"/>
  <c r="C2147" i="1"/>
  <c r="C2568" i="1"/>
  <c r="C3011" i="1"/>
  <c r="C1733" i="1"/>
  <c r="C2925" i="1"/>
  <c r="C2434" i="1"/>
  <c r="C15" i="1"/>
  <c r="C1843" i="1"/>
  <c r="C3343" i="1"/>
  <c r="C2699" i="1"/>
  <c r="C1997" i="1"/>
  <c r="C794" i="1"/>
  <c r="C798" i="1"/>
  <c r="C2001" i="1"/>
  <c r="C1505" i="1"/>
  <c r="C680" i="1"/>
  <c r="C477" i="1"/>
  <c r="C1100" i="1"/>
  <c r="C399" i="1"/>
  <c r="C2838" i="1"/>
  <c r="C3029" i="1"/>
  <c r="C2614" i="1"/>
  <c r="C2050" i="1"/>
  <c r="C392" i="1"/>
  <c r="C3636" i="1"/>
  <c r="C1842" i="1"/>
  <c r="C3101" i="1"/>
  <c r="C128" i="1"/>
  <c r="C2224" i="1"/>
  <c r="C305" i="1"/>
  <c r="C937" i="1"/>
  <c r="C3350" i="1"/>
  <c r="C957" i="1"/>
  <c r="C933" i="1"/>
  <c r="C70" i="1"/>
  <c r="C3391" i="1"/>
  <c r="C1841" i="1"/>
  <c r="C3569" i="1"/>
  <c r="C3186" i="1"/>
  <c r="C2295" i="1"/>
  <c r="C1241" i="1"/>
  <c r="C1378" i="1"/>
  <c r="C635" i="1"/>
  <c r="C2144" i="1"/>
  <c r="C1995" i="1"/>
  <c r="C935" i="1"/>
  <c r="C931" i="1"/>
  <c r="C589" i="1"/>
  <c r="C59" i="1"/>
  <c r="C3099" i="1"/>
  <c r="C2701" i="1"/>
  <c r="C928" i="1"/>
  <c r="C2047" i="1"/>
  <c r="C2142" i="1"/>
  <c r="C600" i="1"/>
  <c r="C2145" i="1"/>
  <c r="C1085" i="1"/>
  <c r="C237" i="1"/>
  <c r="C3009" i="1"/>
  <c r="C100" i="1"/>
  <c r="C1076" i="1"/>
  <c r="C3560" i="1"/>
  <c r="C2697" i="1"/>
  <c r="C1181" i="1"/>
  <c r="C3756" i="1"/>
  <c r="C3390" i="1"/>
  <c r="C3095" i="1"/>
  <c r="C3737" i="1"/>
  <c r="C3808" i="1"/>
  <c r="C3453" i="1"/>
  <c r="C3795" i="1"/>
  <c r="C1665" i="1"/>
  <c r="C3265" i="1"/>
  <c r="C3702" i="1"/>
  <c r="C1354" i="1"/>
  <c r="C3185" i="1"/>
  <c r="C2565" i="1"/>
  <c r="C2696" i="1"/>
  <c r="C2566" i="1"/>
  <c r="C1502" i="1"/>
  <c r="C2143" i="1"/>
  <c r="C3098" i="1"/>
  <c r="C471" i="1"/>
  <c r="C788" i="1"/>
  <c r="C388" i="1"/>
  <c r="C95" i="1"/>
  <c r="C1607" i="1"/>
  <c r="C2567" i="1"/>
  <c r="C671" i="1"/>
  <c r="C1669" i="1"/>
  <c r="C1225" i="1"/>
  <c r="C1353" i="1"/>
  <c r="C2435" i="1"/>
  <c r="C926" i="1"/>
  <c r="C929" i="1"/>
  <c r="C2191" i="1"/>
  <c r="C1230" i="1"/>
  <c r="C394" i="1"/>
  <c r="C984" i="1"/>
  <c r="C1504" i="1"/>
  <c r="C3106" i="1"/>
  <c r="C689" i="1"/>
  <c r="C936" i="1"/>
  <c r="C638" i="1"/>
  <c r="C1680" i="1"/>
  <c r="C948" i="1"/>
  <c r="C3270" i="1"/>
  <c r="C2454" i="1"/>
  <c r="C3691" i="1"/>
  <c r="C695" i="1"/>
  <c r="C693" i="1"/>
  <c r="C2639" i="1"/>
  <c r="C2822" i="1"/>
  <c r="C3767" i="1"/>
  <c r="C1254" i="1"/>
  <c r="C3494" i="1"/>
  <c r="C821" i="1"/>
  <c r="C1879" i="1"/>
  <c r="C3030" i="1"/>
  <c r="C1539" i="1"/>
  <c r="C151" i="1"/>
  <c r="C1664" i="1"/>
  <c r="C2561" i="1"/>
  <c r="C24" i="1"/>
  <c r="C482" i="1"/>
  <c r="C2564" i="1"/>
  <c r="C2805" i="1"/>
  <c r="C1533" i="1"/>
  <c r="C2439" i="1"/>
  <c r="C3736" i="1"/>
  <c r="C2563" i="1"/>
  <c r="C2698" i="1"/>
  <c r="C232" i="1"/>
  <c r="C6" i="1"/>
  <c r="C57" i="1"/>
  <c r="C2704" i="1"/>
  <c r="C1852" i="1"/>
  <c r="C289" i="1"/>
  <c r="C401" i="1"/>
  <c r="C694" i="1"/>
  <c r="C3188" i="1"/>
  <c r="C1123" i="1"/>
  <c r="C432" i="1"/>
  <c r="C973" i="1"/>
  <c r="C3701" i="1"/>
  <c r="C2599" i="1"/>
  <c r="C92" i="1"/>
  <c r="C2431" i="1"/>
  <c r="C2514" i="1"/>
  <c r="C1994" i="1"/>
  <c r="C670" i="1"/>
  <c r="C924" i="1"/>
  <c r="C123" i="1"/>
  <c r="C98" i="1"/>
  <c r="C1837" i="1"/>
  <c r="C1663" i="1"/>
  <c r="C444" i="1"/>
  <c r="C1260" i="1"/>
  <c r="C3783" i="1"/>
  <c r="C3452" i="1"/>
  <c r="C1660" i="1"/>
  <c r="C1662" i="1"/>
  <c r="C2292" i="1"/>
  <c r="C1989" i="1"/>
  <c r="C23" i="1"/>
  <c r="C2430" i="1"/>
  <c r="C1990" i="1"/>
  <c r="C923" i="1"/>
  <c r="C1991" i="1"/>
  <c r="C2927" i="1"/>
  <c r="C1668" i="1"/>
  <c r="C235" i="1"/>
  <c r="C1571" i="1"/>
  <c r="C582" i="1"/>
  <c r="C944" i="1"/>
  <c r="C1688" i="1"/>
  <c r="C692" i="1"/>
  <c r="C1530" i="1"/>
  <c r="C1122" i="1"/>
  <c r="C719" i="1"/>
  <c r="C3263" i="1"/>
  <c r="C919" i="1"/>
  <c r="C925" i="1"/>
  <c r="C1355" i="1"/>
  <c r="C307" i="1"/>
  <c r="C1501" i="1"/>
  <c r="C2300" i="1"/>
  <c r="C2291" i="1"/>
  <c r="C617" i="1"/>
  <c r="C1670" i="1"/>
  <c r="C309" i="1"/>
  <c r="C3262" i="1"/>
  <c r="C3341" i="1"/>
  <c r="C799" i="1"/>
  <c r="C815" i="1"/>
  <c r="C1520" i="1"/>
  <c r="C3138" i="1"/>
  <c r="C921" i="1"/>
  <c r="C303" i="1"/>
  <c r="C609" i="1"/>
  <c r="C2816" i="1"/>
  <c r="C2921" i="1"/>
  <c r="C1222" i="1"/>
  <c r="C2146" i="1"/>
  <c r="C1099" i="1"/>
  <c r="C3764" i="1"/>
  <c r="C3765" i="1"/>
  <c r="C3652" i="1"/>
  <c r="C1221" i="1"/>
  <c r="C3005" i="1"/>
  <c r="C1834" i="1"/>
  <c r="C382" i="1"/>
  <c r="C1073" i="1"/>
  <c r="C3183" i="1"/>
  <c r="C295" i="1"/>
  <c r="C3434" i="1"/>
  <c r="C1836" i="1"/>
  <c r="C1846" i="1"/>
  <c r="C2803" i="1"/>
  <c r="C3628" i="1"/>
  <c r="C2914" i="1"/>
  <c r="C1661" i="1"/>
  <c r="C1202" i="1"/>
  <c r="C3600" i="1"/>
  <c r="C1499" i="1"/>
  <c r="C121" i="1"/>
  <c r="C1356" i="1"/>
  <c r="C3773" i="1"/>
  <c r="C180" i="1"/>
  <c r="C1999" i="1"/>
  <c r="C285" i="1"/>
  <c r="C3018" i="1"/>
  <c r="C3586" i="1"/>
  <c r="C3345" i="1"/>
  <c r="C1236" i="1"/>
  <c r="C2572" i="1"/>
  <c r="C681" i="1"/>
  <c r="C946" i="1"/>
  <c r="C1517" i="1"/>
  <c r="C125" i="1"/>
  <c r="C183" i="1"/>
  <c r="C947" i="1"/>
  <c r="C294" i="1"/>
  <c r="C1271" i="1"/>
  <c r="C34" i="1"/>
  <c r="C3364" i="1"/>
  <c r="C489" i="1"/>
  <c r="C490" i="1"/>
  <c r="C484" i="1"/>
  <c r="C1388" i="1"/>
  <c r="C3448" i="1"/>
  <c r="C605" i="1"/>
  <c r="C3182" i="1"/>
  <c r="C458" i="1"/>
  <c r="C133" i="1"/>
  <c r="C2694" i="1"/>
  <c r="C2798" i="1"/>
  <c r="C3592" i="1"/>
  <c r="C3032" i="1"/>
  <c r="C3723" i="1"/>
  <c r="C385" i="1"/>
  <c r="C3451" i="1"/>
  <c r="C1518" i="1"/>
  <c r="C1496" i="1"/>
  <c r="C2796" i="1"/>
  <c r="C2540" i="1"/>
  <c r="C2396" i="1"/>
  <c r="C1071" i="1"/>
  <c r="C3003" i="1"/>
  <c r="C1752" i="1"/>
  <c r="C465" i="1"/>
  <c r="C405" i="1"/>
  <c r="C1106" i="1"/>
  <c r="C467" i="1"/>
  <c r="C1087" i="1"/>
  <c r="C1224" i="1"/>
  <c r="C124" i="1"/>
  <c r="C508" i="1"/>
  <c r="C1104" i="1"/>
  <c r="C1722" i="1"/>
  <c r="C3610" i="1"/>
  <c r="C1360" i="1"/>
  <c r="C3533" i="1"/>
  <c r="C3466" i="1"/>
  <c r="C3467" i="1"/>
  <c r="C917" i="1"/>
  <c r="C3312" i="1"/>
  <c r="C301" i="1"/>
  <c r="C2848" i="1"/>
  <c r="C349" i="1"/>
  <c r="C1218" i="1"/>
  <c r="C1349" i="1"/>
  <c r="C1111" i="1"/>
  <c r="C3008" i="1"/>
  <c r="C203" i="1"/>
  <c r="C132" i="1"/>
  <c r="C3366" i="1"/>
  <c r="C73" i="1"/>
  <c r="C704" i="1"/>
  <c r="C1509" i="1"/>
  <c r="C2006" i="1"/>
  <c r="C182" i="1"/>
  <c r="C1295" i="1"/>
  <c r="C2424" i="1"/>
  <c r="C664" i="1"/>
  <c r="C2916" i="1"/>
  <c r="C3800" i="1"/>
  <c r="C2074" i="1"/>
  <c r="C2917" i="1"/>
  <c r="C1653" i="1"/>
  <c r="C3700" i="1"/>
  <c r="C666" i="1"/>
  <c r="C2710" i="1"/>
  <c r="C3338" i="1"/>
  <c r="C3339" i="1"/>
  <c r="C2559" i="1"/>
  <c r="C2294" i="1"/>
  <c r="C56" i="1"/>
  <c r="C3266" i="1"/>
  <c r="C1840" i="1"/>
  <c r="C791" i="1"/>
  <c r="C1358" i="1"/>
  <c r="C3267" i="1"/>
  <c r="C1075" i="1"/>
  <c r="C3346" i="1"/>
  <c r="C3347" i="1"/>
  <c r="C2703" i="1"/>
  <c r="C3653" i="1"/>
  <c r="C1371" i="1"/>
  <c r="C1240" i="1"/>
  <c r="C2013" i="1"/>
  <c r="C3778" i="1"/>
  <c r="C238" i="1"/>
  <c r="C3787" i="1"/>
  <c r="C2820" i="1"/>
  <c r="C953" i="1"/>
  <c r="C3676" i="1"/>
  <c r="C3365" i="1"/>
  <c r="C106" i="1"/>
  <c r="C2837" i="1"/>
  <c r="C3464" i="1"/>
  <c r="C3280" i="1"/>
  <c r="C1562" i="1"/>
  <c r="C3045" i="1"/>
  <c r="C707" i="1"/>
  <c r="C3285" i="1"/>
  <c r="C191" i="1"/>
  <c r="C712" i="1"/>
  <c r="C3049" i="1"/>
  <c r="C1896" i="1"/>
  <c r="C101" i="1"/>
  <c r="C333" i="1"/>
  <c r="C543" i="1"/>
  <c r="C939" i="1"/>
  <c r="C587" i="1"/>
  <c r="C691" i="1"/>
  <c r="C67" i="1"/>
  <c r="C1072" i="1"/>
  <c r="C16" i="1"/>
  <c r="C35" i="1"/>
  <c r="C1998" i="1"/>
  <c r="C1092" i="1"/>
  <c r="C529" i="1"/>
  <c r="C1650" i="1"/>
  <c r="C3779" i="1"/>
  <c r="C3335" i="1"/>
  <c r="C2133" i="1"/>
  <c r="C2971" i="1"/>
  <c r="C1981" i="1"/>
  <c r="C1178" i="1"/>
  <c r="C1495" i="1"/>
  <c r="C3392" i="1"/>
  <c r="C304" i="1"/>
  <c r="C104" i="1"/>
  <c r="C585" i="1"/>
  <c r="C2581" i="1"/>
  <c r="C3726" i="1"/>
  <c r="C1542" i="1"/>
  <c r="C2712" i="1"/>
  <c r="C607" i="1"/>
  <c r="C832" i="1"/>
  <c r="C339" i="1"/>
  <c r="C983" i="1"/>
  <c r="C1404" i="1"/>
  <c r="C1367" i="1"/>
  <c r="C1345" i="1"/>
  <c r="C1079" i="1"/>
  <c r="C1491" i="1"/>
  <c r="C1242" i="1"/>
  <c r="C1489" i="1"/>
  <c r="C2692" i="1"/>
  <c r="C112" i="1"/>
  <c r="C119" i="1"/>
  <c r="C233" i="1"/>
  <c r="C2641" i="1"/>
  <c r="C3583" i="1"/>
  <c r="C464" i="1"/>
  <c r="C2556" i="1"/>
  <c r="C2912" i="1"/>
  <c r="C1996" i="1"/>
  <c r="C378" i="1"/>
  <c r="C2390" i="1"/>
  <c r="C2260" i="1"/>
  <c r="C1194" i="1"/>
  <c r="C2287" i="1"/>
  <c r="C2293" i="1"/>
  <c r="C2801" i="1"/>
  <c r="C1831" i="1"/>
  <c r="C1346" i="1"/>
  <c r="C3260" i="1"/>
  <c r="C1212" i="1"/>
  <c r="C3559" i="1"/>
  <c r="C32" i="1"/>
  <c r="C1348" i="1"/>
  <c r="C1832" i="1"/>
  <c r="C1988" i="1"/>
  <c r="C2924" i="1"/>
  <c r="C470" i="1"/>
  <c r="C790" i="1"/>
  <c r="C3797" i="1"/>
  <c r="C1084" i="1"/>
  <c r="C1673" i="1"/>
  <c r="C1681" i="1"/>
  <c r="C3590" i="1"/>
  <c r="C588" i="1"/>
  <c r="C3557" i="1"/>
  <c r="C2812" i="1"/>
  <c r="C1244" i="1"/>
  <c r="C3715" i="1"/>
  <c r="C3608" i="1"/>
  <c r="C3047" i="1"/>
  <c r="C1689" i="1"/>
  <c r="C192" i="1"/>
  <c r="C3717" i="1"/>
  <c r="C811" i="1"/>
  <c r="C1124" i="1"/>
  <c r="C3617" i="1"/>
  <c r="C513" i="1"/>
  <c r="C3084" i="1"/>
  <c r="C1132" i="1"/>
  <c r="C2500" i="1"/>
  <c r="C1726" i="1"/>
  <c r="C138" i="1"/>
  <c r="C330" i="1"/>
  <c r="C3485" i="1"/>
  <c r="C2491" i="1"/>
  <c r="C858" i="1"/>
  <c r="C1983" i="1"/>
  <c r="C2870" i="1"/>
  <c r="C496" i="1"/>
  <c r="C2558" i="1"/>
  <c r="C18" i="1"/>
  <c r="C2793" i="1"/>
  <c r="C749" i="1"/>
  <c r="C1984" i="1"/>
  <c r="C357" i="1"/>
  <c r="C1497" i="1"/>
  <c r="C290" i="1"/>
  <c r="C120" i="1"/>
  <c r="C880" i="1"/>
  <c r="C55" i="1"/>
  <c r="C673" i="1"/>
  <c r="C383" i="1"/>
  <c r="C1149" i="1"/>
  <c r="C1748" i="1"/>
  <c r="C2794" i="1"/>
  <c r="C911" i="1"/>
  <c r="C3000" i="1"/>
  <c r="C3193" i="1"/>
  <c r="C1652" i="1"/>
  <c r="C663" i="1"/>
  <c r="C1498" i="1"/>
  <c r="C2855" i="1"/>
  <c r="C194" i="1"/>
  <c r="C645" i="1"/>
  <c r="C3772" i="1"/>
  <c r="C2420" i="1"/>
  <c r="C2426" i="1"/>
  <c r="C781" i="1"/>
  <c r="C2552" i="1"/>
  <c r="C1064" i="1"/>
  <c r="C1074" i="1"/>
  <c r="C2286" i="1"/>
  <c r="C1216" i="1"/>
  <c r="C1219" i="1"/>
  <c r="C1488" i="1"/>
  <c r="C377" i="1"/>
  <c r="C1213" i="1"/>
  <c r="C2136" i="1"/>
  <c r="C3604" i="1"/>
  <c r="C667" i="1"/>
  <c r="C1500" i="1"/>
  <c r="C927" i="1"/>
  <c r="C389" i="1"/>
  <c r="C236" i="1"/>
  <c r="C2152" i="1"/>
  <c r="C1848" i="1"/>
  <c r="C1234" i="1"/>
  <c r="C3348" i="1"/>
  <c r="C381" i="1"/>
  <c r="C1374" i="1"/>
  <c r="C2814" i="1"/>
  <c r="C2573" i="1"/>
  <c r="C1543" i="1"/>
  <c r="C1376" i="1"/>
  <c r="C3398" i="1"/>
  <c r="C2316" i="1"/>
  <c r="C954" i="1"/>
  <c r="C2453" i="1"/>
  <c r="C2830" i="1"/>
  <c r="C487" i="1"/>
  <c r="C3738" i="1"/>
  <c r="C187" i="1"/>
  <c r="C407" i="1"/>
  <c r="C3528" i="1"/>
  <c r="C3363" i="1"/>
  <c r="C1925" i="1"/>
  <c r="C3640" i="1"/>
  <c r="C599" i="1"/>
  <c r="C810" i="1"/>
  <c r="C3397" i="1"/>
  <c r="C2595" i="1"/>
  <c r="C2458" i="1"/>
  <c r="C3124" i="1"/>
  <c r="C2183" i="1"/>
  <c r="C962" i="1"/>
  <c r="C3491" i="1"/>
  <c r="C3460" i="1"/>
  <c r="C706" i="1"/>
  <c r="C414" i="1"/>
  <c r="C708" i="1"/>
  <c r="C2039" i="1"/>
  <c r="C37" i="1"/>
  <c r="C3408" i="1"/>
  <c r="C193" i="1"/>
  <c r="C3498" i="1"/>
  <c r="C835" i="1"/>
  <c r="C3536" i="1"/>
  <c r="C1551" i="1"/>
  <c r="C3620" i="1"/>
  <c r="C524" i="1"/>
  <c r="C1142" i="1"/>
  <c r="C1900" i="1"/>
  <c r="C3661" i="1"/>
  <c r="C2965" i="1"/>
  <c r="C1418" i="1"/>
  <c r="C1907" i="1"/>
  <c r="C857" i="1"/>
  <c r="C1915" i="1"/>
  <c r="C1913" i="1"/>
  <c r="C462" i="1"/>
  <c r="C449" i="1"/>
  <c r="C3483" i="1"/>
  <c r="C3325" i="1"/>
  <c r="C2548" i="1"/>
  <c r="C915" i="1"/>
  <c r="C3522" i="1"/>
  <c r="C247" i="1"/>
  <c r="C1827" i="1"/>
  <c r="C1678" i="1"/>
  <c r="C234" i="1"/>
  <c r="C1068" i="1"/>
  <c r="C672" i="1"/>
  <c r="C1887" i="1"/>
  <c r="C425" i="1"/>
  <c r="C3142" i="1"/>
  <c r="C995" i="1"/>
  <c r="C85" i="1"/>
  <c r="C1820" i="1"/>
  <c r="C3812" i="1"/>
  <c r="C1350" i="1"/>
  <c r="C1721" i="1"/>
  <c r="C1020" i="1"/>
  <c r="C1069" i="1"/>
  <c r="C2523" i="1"/>
  <c r="C787" i="1"/>
  <c r="C2265" i="1"/>
  <c r="C3581" i="1"/>
  <c r="C2416" i="1"/>
  <c r="C2417" i="1"/>
  <c r="C1647" i="1"/>
  <c r="C2998" i="1"/>
  <c r="C3734" i="1"/>
  <c r="C1208" i="1"/>
  <c r="C2913" i="1"/>
  <c r="C913" i="1"/>
  <c r="C1655" i="1"/>
  <c r="C292" i="1"/>
  <c r="C3342" i="1"/>
  <c r="C1658" i="1"/>
  <c r="C3449" i="1"/>
  <c r="C922" i="1"/>
  <c r="C3602" i="1"/>
  <c r="C789" i="1"/>
  <c r="C679" i="1"/>
  <c r="C3189" i="1"/>
  <c r="C1108" i="1"/>
  <c r="C2808" i="1"/>
  <c r="C1239" i="1"/>
  <c r="C1521" i="1"/>
  <c r="C3395" i="1"/>
  <c r="C406" i="1"/>
  <c r="C2580" i="1"/>
  <c r="C1514" i="1"/>
  <c r="C2451" i="1"/>
  <c r="C3789" i="1"/>
  <c r="C2934" i="1"/>
  <c r="C967" i="1"/>
  <c r="C597" i="1"/>
  <c r="C1387" i="1"/>
  <c r="C246" i="1"/>
  <c r="C2178" i="1"/>
  <c r="C3459" i="1"/>
  <c r="C26" i="1"/>
  <c r="C1395" i="1"/>
  <c r="C2336" i="1"/>
  <c r="C720" i="1"/>
  <c r="C522" i="1"/>
  <c r="C2873" i="1"/>
  <c r="C334" i="1"/>
  <c r="C342" i="1"/>
  <c r="C149" i="1"/>
  <c r="C634" i="1"/>
  <c r="C154" i="1"/>
  <c r="C1016" i="1"/>
  <c r="C912" i="1"/>
  <c r="C460" i="1"/>
  <c r="C387" i="1"/>
  <c r="C135" i="1"/>
  <c r="C380" i="1"/>
  <c r="C908" i="1"/>
  <c r="C1485" i="1"/>
  <c r="C1343" i="1"/>
  <c r="C1825" i="1"/>
  <c r="C669" i="1"/>
  <c r="C786" i="1"/>
  <c r="C386" i="1"/>
  <c r="C3751" i="1"/>
  <c r="C2818" i="1"/>
  <c r="C813" i="1"/>
  <c r="C2463" i="1"/>
  <c r="C1130" i="1"/>
  <c r="C1568" i="1"/>
  <c r="C335" i="1"/>
  <c r="C2279" i="1"/>
  <c r="C3298" i="1"/>
  <c r="C118" i="1"/>
  <c r="C1976" i="1"/>
  <c r="C96" i="1"/>
  <c r="C3133" i="1"/>
  <c r="C2126" i="1"/>
  <c r="C1199" i="1"/>
  <c r="C395" i="1"/>
  <c r="C841" i="1"/>
  <c r="C1340" i="1"/>
  <c r="C2687" i="1"/>
  <c r="C2788" i="1"/>
  <c r="C1972" i="1"/>
  <c r="C1644" i="1"/>
  <c r="C1062" i="1"/>
  <c r="C3805" i="1"/>
  <c r="C2281" i="1"/>
  <c r="C1166" i="1"/>
  <c r="C2272" i="1"/>
  <c r="C914" i="1"/>
  <c r="C1975" i="1"/>
  <c r="C571" i="1"/>
  <c r="C2130" i="1"/>
  <c r="C1822" i="1"/>
  <c r="C2284" i="1"/>
  <c r="C2302" i="1"/>
  <c r="C1486" i="1"/>
  <c r="C1985" i="1"/>
  <c r="C2428" i="1"/>
  <c r="C3813" i="1"/>
  <c r="C579" i="1"/>
  <c r="C2436" i="1"/>
  <c r="C2151" i="1"/>
  <c r="C476" i="1"/>
  <c r="C479" i="1"/>
  <c r="C2441" i="1"/>
  <c r="C1090" i="1"/>
  <c r="C1238" i="1"/>
  <c r="C2706" i="1"/>
  <c r="C346" i="1"/>
  <c r="C2582" i="1"/>
  <c r="C814" i="1"/>
  <c r="C1385" i="1"/>
  <c r="C1526" i="1"/>
  <c r="C3716" i="1"/>
  <c r="C972" i="1"/>
  <c r="C3400" i="1"/>
  <c r="C1527" i="1"/>
  <c r="C1535" i="1"/>
  <c r="C1946" i="1"/>
  <c r="C966" i="1"/>
  <c r="C711" i="1"/>
  <c r="C606" i="1"/>
  <c r="C849" i="1"/>
  <c r="C3031" i="1"/>
  <c r="C1266" i="1"/>
  <c r="C1550" i="1"/>
  <c r="C3535" i="1"/>
  <c r="C2636" i="1"/>
  <c r="C517" i="1"/>
  <c r="C421" i="1"/>
  <c r="C2633" i="1"/>
  <c r="C3" i="1"/>
  <c r="C1728" i="1"/>
  <c r="C637" i="1"/>
  <c r="C3759" i="1"/>
  <c r="C2489" i="1"/>
  <c r="C910" i="1"/>
  <c r="C1201" i="1"/>
  <c r="C177" i="1"/>
  <c r="C1649" i="1"/>
  <c r="C257" i="1"/>
  <c r="C2275" i="1"/>
  <c r="C2443" i="1"/>
  <c r="C3780" i="1"/>
  <c r="C2693" i="1"/>
  <c r="C942" i="1"/>
  <c r="C2695" i="1"/>
  <c r="C807" i="1"/>
  <c r="C3275" i="1"/>
  <c r="C504" i="1"/>
  <c r="C1716" i="1"/>
  <c r="C1412" i="1"/>
  <c r="C738" i="1"/>
  <c r="C1966" i="1"/>
  <c r="C1337" i="1"/>
  <c r="C114" i="1"/>
  <c r="C1774" i="1"/>
  <c r="C2121" i="1"/>
  <c r="C2685" i="1"/>
  <c r="C1336" i="1"/>
  <c r="C3173" i="1"/>
  <c r="C1479" i="1"/>
  <c r="C3086" i="1"/>
  <c r="C2124" i="1"/>
  <c r="C1971" i="1"/>
  <c r="C696" i="1"/>
  <c r="C376" i="1"/>
  <c r="C1480" i="1"/>
  <c r="C1338" i="1"/>
  <c r="C909" i="1"/>
  <c r="C918" i="1"/>
  <c r="C1817" i="1"/>
  <c r="C2690" i="1"/>
  <c r="C1066" i="1"/>
  <c r="C779" i="1"/>
  <c r="C782" i="1"/>
  <c r="C3337" i="1"/>
  <c r="C3445" i="1"/>
  <c r="C3271" i="1"/>
  <c r="C1363" i="1"/>
  <c r="C1150" i="1"/>
  <c r="C1116" i="1"/>
  <c r="C2306" i="1"/>
  <c r="C2020" i="1"/>
  <c r="C486" i="1"/>
  <c r="C1233" i="1"/>
  <c r="C3116" i="1"/>
  <c r="C1695" i="1"/>
  <c r="C3023" i="1"/>
  <c r="C2166" i="1"/>
  <c r="C1534" i="1"/>
  <c r="C705" i="1"/>
  <c r="C2600" i="1"/>
  <c r="C3406" i="1"/>
  <c r="C423" i="1"/>
  <c r="C3135" i="1"/>
  <c r="C2033" i="1"/>
  <c r="C514" i="1"/>
  <c r="C3762" i="1"/>
  <c r="C521" i="1"/>
  <c r="C141" i="1"/>
  <c r="C259" i="1"/>
  <c r="C2482" i="1"/>
  <c r="C213" i="1"/>
  <c r="C3093" i="1"/>
  <c r="C248" i="1"/>
  <c r="C8" i="1"/>
  <c r="C1639" i="1"/>
  <c r="C1005" i="1"/>
  <c r="C1063" i="1"/>
  <c r="C2070" i="1"/>
  <c r="C171" i="1"/>
  <c r="C1206" i="1"/>
  <c r="C3810" i="1"/>
  <c r="C2045" i="1"/>
  <c r="C805" i="1"/>
  <c r="C3490" i="1"/>
  <c r="C1396" i="1"/>
  <c r="C839" i="1"/>
  <c r="C2990" i="1"/>
  <c r="C2015" i="1"/>
  <c r="C2077" i="1"/>
  <c r="C3688" i="1"/>
  <c r="C747" i="1"/>
  <c r="C1799" i="1"/>
  <c r="C2408" i="1"/>
  <c r="C461" i="1"/>
  <c r="C2539" i="1"/>
  <c r="C1762" i="1"/>
  <c r="C3273" i="1"/>
  <c r="C2132" i="1"/>
  <c r="C2995" i="1"/>
  <c r="C2415" i="1"/>
  <c r="C1978" i="1"/>
  <c r="C1205" i="1"/>
  <c r="C1656" i="1"/>
  <c r="C396" i="1"/>
  <c r="C3639" i="1"/>
  <c r="C1248" i="1"/>
  <c r="C1220" i="1"/>
  <c r="C1114" i="1"/>
  <c r="C3530" i="1"/>
  <c r="C2066" i="1"/>
  <c r="C188" i="1"/>
  <c r="C2044" i="1"/>
  <c r="C1717" i="1"/>
  <c r="C1548" i="1"/>
  <c r="C1281" i="1"/>
  <c r="C199" i="1"/>
  <c r="C1815" i="1"/>
  <c r="C614" i="1"/>
  <c r="C42" i="1"/>
  <c r="C1344" i="1"/>
  <c r="C1067" i="1"/>
  <c r="C572" i="1"/>
  <c r="C520" i="1"/>
  <c r="C3638" i="1"/>
  <c r="C229" i="1"/>
  <c r="C1408" i="1"/>
  <c r="C2621" i="1"/>
  <c r="C1641" i="1"/>
  <c r="C773" i="1"/>
  <c r="C1646" i="1"/>
  <c r="C2533" i="1"/>
  <c r="C3722" i="1"/>
  <c r="C3582" i="1"/>
  <c r="C2784" i="1"/>
  <c r="C3169" i="1"/>
  <c r="C3755" i="1"/>
  <c r="C3771" i="1"/>
  <c r="C2269" i="1"/>
  <c r="C1824" i="1"/>
  <c r="C2402" i="1"/>
  <c r="C784" i="1"/>
  <c r="C1835" i="1"/>
  <c r="C3478" i="1"/>
  <c r="C774" i="1"/>
  <c r="C2988" i="1"/>
  <c r="C3748" i="1"/>
  <c r="C1636" i="1"/>
  <c r="C3324" i="1"/>
  <c r="C903" i="1"/>
  <c r="C1979" i="1"/>
  <c r="C1637" i="1"/>
  <c r="C2405" i="1"/>
  <c r="C1335" i="1"/>
  <c r="C904" i="1"/>
  <c r="C2993" i="1"/>
  <c r="C1483" i="1"/>
  <c r="C905" i="1"/>
  <c r="C2289" i="1"/>
  <c r="C3379" i="1"/>
  <c r="C3563" i="1"/>
  <c r="C1969" i="1"/>
  <c r="C3770" i="1"/>
  <c r="C776" i="1"/>
  <c r="C3088" i="1"/>
  <c r="C1061" i="1"/>
  <c r="C256" i="1"/>
  <c r="C1065" i="1"/>
  <c r="C1810" i="1"/>
  <c r="C3177" i="1"/>
  <c r="C1204" i="1"/>
  <c r="C1973" i="1"/>
  <c r="C783" i="1"/>
  <c r="C3698" i="1"/>
  <c r="C1871" i="1"/>
  <c r="C1659" i="1"/>
  <c r="C3092" i="1"/>
  <c r="C175" i="1"/>
  <c r="C390" i="1"/>
  <c r="C2915" i="1"/>
  <c r="C2557" i="1"/>
  <c r="C25" i="1"/>
  <c r="C1651" i="1"/>
  <c r="C3387" i="1"/>
  <c r="C2660" i="1"/>
  <c r="C3675" i="1"/>
  <c r="C668" i="1"/>
  <c r="C3184" i="1"/>
  <c r="C3340" i="1"/>
  <c r="C2298" i="1"/>
  <c r="C1243" i="1"/>
  <c r="C2000" i="1"/>
  <c r="C302" i="1"/>
  <c r="C2904" i="1"/>
  <c r="C1237" i="1"/>
  <c r="C1141" i="1"/>
  <c r="C686" i="1"/>
  <c r="C1513" i="1"/>
  <c r="C1247" i="1"/>
  <c r="C2828" i="1"/>
  <c r="C3705" i="1"/>
  <c r="C2827" i="1"/>
  <c r="C700" i="1"/>
  <c r="C2679" i="1"/>
  <c r="C2575" i="1"/>
  <c r="C1109" i="1"/>
  <c r="C2450" i="1"/>
  <c r="C2016" i="1"/>
  <c r="C3171" i="1"/>
  <c r="C1693" i="1"/>
  <c r="C1889" i="1"/>
  <c r="C3658" i="1"/>
  <c r="C403" i="1"/>
  <c r="C2821" i="1"/>
  <c r="C1529" i="1"/>
  <c r="C2835" i="1"/>
  <c r="C3589" i="1"/>
  <c r="C3021" i="1"/>
  <c r="C3405" i="1"/>
  <c r="C961" i="1"/>
  <c r="C2030" i="1"/>
  <c r="C3198" i="1"/>
  <c r="C3496" i="1"/>
  <c r="C2943" i="1"/>
  <c r="C2026" i="1"/>
  <c r="C2035" i="1"/>
  <c r="C3127" i="1"/>
  <c r="C710" i="1"/>
  <c r="C1714" i="1"/>
  <c r="C3282" i="1"/>
  <c r="C75" i="1"/>
  <c r="C1399" i="1"/>
  <c r="C2616" i="1"/>
  <c r="C2936" i="1"/>
  <c r="C2339" i="1"/>
  <c r="C2722" i="1"/>
  <c r="C2470" i="1"/>
  <c r="C2028" i="1"/>
  <c r="C844" i="1"/>
  <c r="C594" i="1"/>
  <c r="C1402" i="1"/>
  <c r="C2604" i="1"/>
  <c r="C1263" i="1"/>
  <c r="C2866" i="1"/>
  <c r="C2201" i="1"/>
  <c r="C1275" i="1"/>
  <c r="C3502" i="1"/>
  <c r="C3213" i="1"/>
  <c r="C2859" i="1"/>
  <c r="C846" i="1"/>
  <c r="C2959" i="1"/>
  <c r="C2627" i="1"/>
  <c r="C2861" i="1"/>
  <c r="C1426" i="1"/>
  <c r="C2485" i="1"/>
  <c r="C83" i="1"/>
  <c r="C1821" i="1"/>
  <c r="C2004" i="1"/>
  <c r="C272" i="1"/>
  <c r="C78" i="1"/>
  <c r="C3276" i="1"/>
  <c r="C3176" i="1"/>
  <c r="C1377" i="1"/>
  <c r="C2640" i="1"/>
  <c r="C2109" i="1"/>
  <c r="C2956" i="1"/>
  <c r="C735" i="1"/>
  <c r="C1472" i="1"/>
  <c r="C3440" i="1"/>
  <c r="C2457" i="1"/>
  <c r="C683" i="1"/>
  <c r="C2407" i="1"/>
  <c r="C3255" i="1"/>
  <c r="C374" i="1"/>
  <c r="C368" i="1"/>
  <c r="C296" i="1"/>
  <c r="C3331" i="1"/>
  <c r="C468" i="1"/>
  <c r="C1078" i="1"/>
  <c r="C830" i="1"/>
  <c r="C800" i="1"/>
  <c r="C3352" i="1"/>
  <c r="C1524" i="1"/>
  <c r="C3456" i="1"/>
  <c r="C2309" i="1"/>
  <c r="C611" i="1"/>
  <c r="C3175" i="1"/>
  <c r="C2711" i="1"/>
  <c r="C3611" i="1"/>
  <c r="C834" i="1"/>
  <c r="C2717" i="1"/>
  <c r="C1400" i="1"/>
  <c r="C512" i="1"/>
  <c r="C717" i="1"/>
  <c r="C1139" i="1"/>
  <c r="C981" i="1"/>
  <c r="C1557" i="1"/>
  <c r="C622" i="1"/>
  <c r="C264" i="1"/>
  <c r="C3641" i="1"/>
  <c r="C206" i="1"/>
  <c r="C2721" i="1"/>
  <c r="C21" i="1"/>
  <c r="C1014" i="1"/>
  <c r="C1904" i="1"/>
  <c r="C74" i="1"/>
  <c r="C3073" i="1"/>
  <c r="C1732" i="1"/>
  <c r="C371" i="1"/>
  <c r="C3597" i="1"/>
  <c r="C1019" i="1"/>
  <c r="C561" i="1"/>
  <c r="C2122" i="1"/>
  <c r="C2681" i="1"/>
  <c r="C2113" i="1"/>
  <c r="C902" i="1"/>
  <c r="C1469" i="1"/>
  <c r="C771" i="1"/>
  <c r="C2267" i="1"/>
  <c r="C562" i="1"/>
  <c r="C1475" i="1"/>
  <c r="C1054" i="1"/>
  <c r="C375" i="1"/>
  <c r="C1196" i="1"/>
  <c r="C1055" i="1"/>
  <c r="C1193" i="1"/>
  <c r="C1057" i="1"/>
  <c r="C3330" i="1"/>
  <c r="C3480" i="1"/>
  <c r="C3811" i="1"/>
  <c r="C2418" i="1"/>
  <c r="C2276" i="1"/>
  <c r="C2278" i="1"/>
  <c r="C2799" i="1"/>
  <c r="C3001" i="1"/>
  <c r="C1209" i="1"/>
  <c r="C2167" i="1"/>
  <c r="C1826" i="1"/>
  <c r="C448" i="1"/>
  <c r="C308" i="1"/>
  <c r="C3261" i="1"/>
  <c r="C2643" i="1"/>
  <c r="C54" i="1"/>
  <c r="C1851" i="1"/>
  <c r="C1256" i="1"/>
  <c r="C2312" i="1"/>
  <c r="C3357" i="1"/>
  <c r="C1694" i="1"/>
  <c r="C310" i="1"/>
  <c r="C2186" i="1"/>
  <c r="C3358" i="1"/>
  <c r="C1384" i="1"/>
  <c r="C510" i="1"/>
  <c r="C1249" i="1"/>
  <c r="C2027" i="1"/>
  <c r="C699" i="1"/>
  <c r="C348" i="1"/>
  <c r="C2831" i="1"/>
  <c r="C703" i="1"/>
  <c r="C190" i="1"/>
  <c r="C412" i="1"/>
  <c r="C2465" i="1"/>
  <c r="C3677" i="1"/>
  <c r="C3281" i="1"/>
  <c r="C2718" i="1"/>
  <c r="C1537" i="1"/>
  <c r="C1734" i="1"/>
  <c r="C3776" i="1"/>
  <c r="C1274" i="1"/>
  <c r="C1884" i="1"/>
  <c r="C1151" i="1"/>
  <c r="C1890" i="1"/>
  <c r="C612" i="1"/>
  <c r="C1570" i="1"/>
  <c r="C2062" i="1"/>
  <c r="C2065" i="1"/>
  <c r="C729" i="1"/>
  <c r="C1153" i="1"/>
  <c r="C1423" i="1"/>
  <c r="C434" i="1"/>
  <c r="C2349" i="1"/>
  <c r="C1914" i="1"/>
  <c r="C2860" i="1"/>
  <c r="C228" i="1"/>
  <c r="C1292" i="1"/>
  <c r="C218" i="1"/>
  <c r="C217" i="1"/>
  <c r="C1190" i="1"/>
  <c r="C115" i="1"/>
  <c r="C843" i="1"/>
  <c r="C2395" i="1"/>
  <c r="C1706" i="1"/>
  <c r="C2114" i="1"/>
  <c r="C1800" i="1"/>
  <c r="C1619" i="1"/>
  <c r="C170" i="1"/>
  <c r="C291" i="1"/>
  <c r="C661" i="1"/>
  <c r="C3444" i="1"/>
  <c r="C2529" i="1"/>
  <c r="C297" i="1"/>
  <c r="C178" i="1"/>
  <c r="C1369" i="1"/>
  <c r="C808" i="1"/>
  <c r="C1802" i="1"/>
  <c r="C3279" i="1"/>
  <c r="C1729" i="1"/>
  <c r="C3667" i="1"/>
  <c r="C1798" i="1"/>
  <c r="C3632" i="1"/>
  <c r="C1945" i="1"/>
  <c r="C1049" i="1"/>
  <c r="C3446" i="1"/>
  <c r="C185" i="1"/>
  <c r="C1050" i="1"/>
  <c r="C1098" i="1"/>
  <c r="C2776" i="1"/>
  <c r="C2273" i="1"/>
  <c r="C745" i="1"/>
  <c r="C3017" i="1"/>
  <c r="C1477" i="1"/>
  <c r="C777" i="1"/>
  <c r="C2829" i="1"/>
  <c r="C2541" i="1"/>
  <c r="C3085" i="1"/>
  <c r="C2929" i="1"/>
  <c r="C2686" i="1"/>
  <c r="C2544" i="1"/>
  <c r="C1648" i="1"/>
  <c r="C2135" i="1"/>
  <c r="C69" i="1"/>
  <c r="C2290" i="1"/>
  <c r="C231" i="1"/>
  <c r="C2010" i="1"/>
  <c r="C2948" i="1"/>
  <c r="C2596" i="1"/>
  <c r="C312" i="1"/>
  <c r="C404" i="1"/>
  <c r="C950" i="1"/>
  <c r="C3139" i="1"/>
  <c r="C3025" i="1"/>
  <c r="C2833" i="1"/>
  <c r="C2593" i="1"/>
  <c r="C3801" i="1"/>
  <c r="C2612" i="1"/>
  <c r="C3537" i="1"/>
  <c r="C367" i="1"/>
  <c r="C1556" i="1"/>
  <c r="C2603" i="1"/>
  <c r="C2836" i="1"/>
  <c r="C971" i="1"/>
  <c r="C2613" i="1"/>
  <c r="C836" i="1"/>
  <c r="C1552" i="1"/>
  <c r="C3209" i="1"/>
  <c r="C1569" i="1"/>
  <c r="C3036" i="1"/>
  <c r="C2629" i="1"/>
  <c r="C4" i="1"/>
  <c r="C2366" i="1"/>
  <c r="C205" i="1"/>
  <c r="C3816" i="1"/>
  <c r="C3747" i="1"/>
  <c r="C871" i="1"/>
  <c r="C117" i="1"/>
  <c r="C65" i="1"/>
  <c r="C930" i="1"/>
  <c r="C660" i="1"/>
  <c r="C3447" i="1"/>
  <c r="C684" i="1"/>
  <c r="C1561" i="1"/>
  <c r="C2863" i="1"/>
  <c r="C435" i="1"/>
  <c r="C370" i="1"/>
  <c r="C1955" i="1"/>
  <c r="C1187" i="1"/>
  <c r="C744" i="1"/>
  <c r="C1487" i="1"/>
  <c r="C1958" i="1"/>
  <c r="C2984" i="1"/>
  <c r="C3721" i="1"/>
  <c r="C1634" i="1"/>
  <c r="C1808" i="1"/>
  <c r="C2767" i="1"/>
  <c r="C454" i="1"/>
  <c r="C3256" i="1"/>
  <c r="C3259" i="1"/>
  <c r="C1215" i="1"/>
  <c r="C3291" i="1"/>
  <c r="C3654" i="1"/>
  <c r="C1357" i="1"/>
  <c r="C3020" i="1"/>
  <c r="C1372" i="1"/>
  <c r="C2702" i="1"/>
  <c r="C3527" i="1"/>
  <c r="C2005" i="1"/>
  <c r="C3606" i="1"/>
  <c r="C3487" i="1"/>
  <c r="C3637" i="1"/>
  <c r="C3024" i="1"/>
  <c r="C2832" i="1"/>
  <c r="C1867" i="1"/>
  <c r="C2180" i="1"/>
  <c r="C3493" i="1"/>
  <c r="C1712" i="1"/>
  <c r="C418" i="1"/>
  <c r="C3204" i="1"/>
  <c r="C1138" i="1"/>
  <c r="C3413" i="1"/>
  <c r="C2853" i="1"/>
  <c r="C3210" i="1"/>
  <c r="C1419" i="1"/>
  <c r="C996" i="1"/>
  <c r="C3221" i="1"/>
  <c r="C1437" i="1"/>
  <c r="C1435" i="1"/>
  <c r="C211" i="1"/>
  <c r="C656" i="1"/>
  <c r="C81" i="1"/>
  <c r="C574" i="1"/>
  <c r="C1553" i="1"/>
  <c r="C3042" i="1"/>
  <c r="C145" i="1"/>
  <c r="C2770" i="1"/>
  <c r="C3626" i="1"/>
  <c r="C3431" i="1"/>
  <c r="C2527" i="1"/>
  <c r="C2360" i="1"/>
  <c r="C1329" i="1"/>
  <c r="C2110" i="1"/>
  <c r="C1482" i="1"/>
  <c r="C899" i="1"/>
  <c r="C66" i="1"/>
  <c r="C1957" i="1"/>
  <c r="C2262" i="1"/>
  <c r="C3316" i="1"/>
  <c r="C1627" i="1"/>
  <c r="C894" i="1"/>
  <c r="C2250" i="1"/>
  <c r="C172" i="1"/>
  <c r="C2389" i="1"/>
  <c r="C459" i="1"/>
  <c r="C1963" i="1"/>
  <c r="C566" i="1"/>
  <c r="C3598" i="1"/>
  <c r="C901" i="1"/>
  <c r="C1812" i="1"/>
  <c r="C3326" i="1"/>
  <c r="C2406" i="1"/>
  <c r="C3332" i="1"/>
  <c r="C173" i="1"/>
  <c r="C3089" i="1"/>
  <c r="C1341" i="1"/>
  <c r="C3520" i="1"/>
  <c r="C3178" i="1"/>
  <c r="C1643" i="1"/>
  <c r="C1819" i="1"/>
  <c r="C1203" i="1"/>
  <c r="C97" i="1"/>
  <c r="C2792" i="1"/>
  <c r="C174" i="1"/>
  <c r="C3443" i="1"/>
  <c r="C3482" i="1"/>
  <c r="C3269" i="1"/>
  <c r="C3793" i="1"/>
  <c r="C2131" i="1"/>
  <c r="C1814" i="1"/>
  <c r="C3094" i="1"/>
  <c r="C1654" i="1"/>
  <c r="C1352" i="1"/>
  <c r="C1223" i="1"/>
  <c r="C2425" i="1"/>
  <c r="C3601" i="1"/>
  <c r="C3004" i="1"/>
  <c r="C3635" i="1"/>
  <c r="C1512" i="1"/>
  <c r="C2437" i="1"/>
  <c r="C2700" i="1"/>
  <c r="C475" i="1"/>
  <c r="C3523" i="1"/>
  <c r="C2321" i="1"/>
  <c r="C803" i="1"/>
  <c r="C3192" i="1"/>
  <c r="C2314" i="1"/>
  <c r="C2160" i="1"/>
  <c r="C3584" i="1"/>
  <c r="C1685" i="1"/>
  <c r="C3703" i="1"/>
  <c r="C3457" i="1"/>
  <c r="C2449" i="1"/>
  <c r="C3194" i="1"/>
  <c r="C243" i="1"/>
  <c r="C244" i="1"/>
  <c r="C1698" i="1"/>
  <c r="C402" i="1"/>
  <c r="C2455" i="1"/>
  <c r="C3718" i="1"/>
  <c r="C3564" i="1"/>
  <c r="C701" i="1"/>
  <c r="C958" i="1"/>
  <c r="C2181" i="1"/>
  <c r="C1703" i="1"/>
  <c r="C1255" i="1"/>
  <c r="C2716" i="1"/>
  <c r="C3612" i="1"/>
  <c r="C317" i="1"/>
  <c r="C497" i="1"/>
  <c r="C129" i="1"/>
  <c r="C2954" i="1"/>
  <c r="C3704" i="1"/>
  <c r="C2597" i="1"/>
  <c r="C1881" i="1"/>
  <c r="C1125" i="1"/>
  <c r="C3532" i="1"/>
  <c r="C53" i="1"/>
  <c r="C1536" i="1"/>
  <c r="C3461" i="1"/>
  <c r="C419" i="1"/>
  <c r="C3125" i="1"/>
  <c r="C3248" i="1"/>
  <c r="C427" i="1"/>
  <c r="C3028" i="1"/>
  <c r="C1409" i="1"/>
  <c r="C2193" i="1"/>
  <c r="C2471" i="1"/>
  <c r="C2046" i="1"/>
  <c r="C3367" i="1"/>
  <c r="C1133" i="1"/>
  <c r="C3290" i="1"/>
  <c r="C3500" i="1"/>
  <c r="C2200" i="1"/>
  <c r="C842" i="1"/>
  <c r="C3141" i="1"/>
  <c r="C629" i="1"/>
  <c r="C855" i="1"/>
  <c r="C1917" i="1"/>
  <c r="C724" i="1"/>
  <c r="C254" i="1"/>
  <c r="C2481" i="1"/>
  <c r="C2480" i="1"/>
  <c r="C2625" i="1"/>
  <c r="C148" i="1"/>
  <c r="C338" i="1"/>
  <c r="C1466" i="1"/>
  <c r="C2739" i="1"/>
  <c r="C210" i="1"/>
  <c r="C62" i="1"/>
  <c r="C266" i="1"/>
  <c r="C1436" i="1"/>
  <c r="C741" i="1"/>
  <c r="C2867" i="1"/>
  <c r="C642" i="1"/>
  <c r="C876" i="1"/>
  <c r="C1970" i="1"/>
  <c r="C1790" i="1"/>
  <c r="C2771" i="1"/>
  <c r="C3634" i="1"/>
  <c r="C1795" i="1"/>
  <c r="C3429" i="1"/>
  <c r="C767" i="1"/>
  <c r="C2393" i="1"/>
  <c r="C3651" i="1"/>
  <c r="C1180" i="1"/>
  <c r="C1620" i="1"/>
  <c r="C1794" i="1"/>
  <c r="C3791" i="1"/>
  <c r="C893" i="1"/>
  <c r="C900" i="1"/>
  <c r="C1470" i="1"/>
  <c r="C1801" i="1"/>
  <c r="C2682" i="1"/>
  <c r="C1226" i="1"/>
  <c r="C430" i="1"/>
  <c r="C3382" i="1"/>
  <c r="C3006" i="1"/>
  <c r="C943" i="1"/>
  <c r="C3782" i="1"/>
  <c r="C469" i="1"/>
  <c r="C3100" i="1"/>
  <c r="C3455" i="1"/>
  <c r="C932" i="1"/>
  <c r="C3354" i="1"/>
  <c r="C951" i="1"/>
  <c r="C3529" i="1"/>
  <c r="C245" i="1"/>
  <c r="C3197" i="1"/>
  <c r="C2824" i="1"/>
  <c r="C3565" i="1"/>
  <c r="C2172" i="1"/>
  <c r="C3264" i="1"/>
  <c r="C105" i="1"/>
  <c r="C3775" i="1"/>
  <c r="C3251" i="1"/>
  <c r="C2842" i="1"/>
  <c r="C323" i="1"/>
  <c r="C3568" i="1"/>
  <c r="C195" i="1"/>
  <c r="C2199" i="1"/>
  <c r="C2061" i="1"/>
  <c r="C328" i="1"/>
  <c r="C531" i="1"/>
  <c r="C872" i="1"/>
  <c r="C202" i="1"/>
  <c r="C466" i="1"/>
  <c r="C2285" i="1"/>
  <c r="C1096" i="1"/>
  <c r="C422" i="1"/>
  <c r="C716" i="1"/>
  <c r="C507" i="1"/>
  <c r="C1951" i="1"/>
  <c r="C1560" i="1"/>
  <c r="C3697" i="1"/>
  <c r="C3164" i="1"/>
  <c r="C1328" i="1"/>
  <c r="C2104" i="1"/>
  <c r="C506" i="1"/>
  <c r="C3786" i="1"/>
  <c r="C658" i="1"/>
  <c r="C3750" i="1"/>
  <c r="C3168" i="1"/>
  <c r="C2782" i="1"/>
  <c r="C2054" i="1"/>
  <c r="C1697" i="1"/>
  <c r="C2909" i="1"/>
  <c r="C3784" i="1"/>
  <c r="C3558" i="1"/>
  <c r="C575" i="1"/>
  <c r="C3517" i="1"/>
  <c r="C989" i="1"/>
  <c r="C715" i="1"/>
  <c r="C3113" i="1"/>
  <c r="C2195" i="1"/>
  <c r="C3119" i="1"/>
  <c r="C2461" i="1"/>
  <c r="C1511" i="1"/>
  <c r="C3128" i="1"/>
  <c r="C3134" i="1"/>
  <c r="C1708" i="1"/>
  <c r="C1741" i="1"/>
  <c r="C3462" i="1"/>
  <c r="C223" i="1"/>
  <c r="C253" i="1"/>
  <c r="C2304" i="1"/>
  <c r="C630" i="1"/>
  <c r="C2067" i="1"/>
  <c r="C3143" i="1"/>
  <c r="C261" i="1"/>
  <c r="C61" i="1"/>
  <c r="C532" i="1"/>
  <c r="C2676" i="1"/>
  <c r="C3649" i="1"/>
  <c r="C2329" i="1"/>
  <c r="C127" i="1"/>
  <c r="C2052" i="1"/>
  <c r="C2476" i="1"/>
  <c r="C539" i="1"/>
  <c r="C1625" i="1"/>
  <c r="C2400" i="1"/>
  <c r="C890" i="1"/>
  <c r="C2807" i="1"/>
  <c r="C287" i="1"/>
  <c r="C1048" i="1"/>
  <c r="C2107" i="1"/>
  <c r="C1621" i="1"/>
  <c r="C284" i="1"/>
  <c r="C3753" i="1"/>
  <c r="C768" i="1"/>
  <c r="C764" i="1"/>
  <c r="C1342" i="1"/>
  <c r="C227" i="1"/>
  <c r="C1200" i="1"/>
  <c r="C1628" i="1"/>
  <c r="C2777" i="1"/>
  <c r="C1053" i="1"/>
  <c r="C3170" i="1"/>
  <c r="C3002" i="1"/>
  <c r="C565" i="1"/>
  <c r="C3650" i="1"/>
  <c r="C2553" i="1"/>
  <c r="C3477" i="1"/>
  <c r="C1982" i="1"/>
  <c r="C3336" i="1"/>
  <c r="C896" i="1"/>
  <c r="C573" i="1"/>
  <c r="C3389" i="1"/>
  <c r="C3022" i="1"/>
  <c r="C1667" i="1"/>
  <c r="C1666" i="1"/>
  <c r="C474" i="1"/>
  <c r="C3489" i="1"/>
  <c r="C1467" i="1"/>
  <c r="C3112" i="1"/>
  <c r="C64" i="1"/>
  <c r="C2935" i="1"/>
  <c r="C2932" i="1"/>
  <c r="C1131" i="1"/>
  <c r="C1538" i="1"/>
  <c r="C3362" i="1"/>
  <c r="C240" i="1"/>
  <c r="C3356" i="1"/>
  <c r="C498" i="1"/>
  <c r="C823" i="1"/>
  <c r="C320" i="1"/>
  <c r="C2338" i="1"/>
  <c r="C828" i="1"/>
  <c r="C1718" i="1"/>
  <c r="C1288" i="1"/>
  <c r="C3727" i="1"/>
  <c r="C77" i="1"/>
  <c r="C332" i="1"/>
  <c r="C1893" i="1"/>
  <c r="C2615" i="1"/>
  <c r="C1273" i="1"/>
  <c r="C1143" i="1"/>
  <c r="C3038" i="1"/>
  <c r="C2266" i="1"/>
  <c r="C3781" i="1"/>
  <c r="C3040" i="1"/>
  <c r="C1742" i="1"/>
  <c r="C1908" i="1"/>
  <c r="C2487" i="1"/>
  <c r="C870" i="1"/>
  <c r="C867" i="1"/>
  <c r="C1429" i="1"/>
  <c r="C2223" i="1"/>
  <c r="C2148" i="1"/>
  <c r="C372" i="1"/>
  <c r="C2447" i="1"/>
  <c r="C398" i="1"/>
  <c r="C2729" i="1"/>
  <c r="C2253" i="1"/>
  <c r="C2981" i="1"/>
  <c r="C2256" i="1"/>
  <c r="C2100" i="1"/>
  <c r="C1961" i="1"/>
  <c r="C481" i="1"/>
  <c r="C1184" i="1"/>
  <c r="C22" i="1"/>
  <c r="C2032" i="1"/>
  <c r="C3749" i="1"/>
  <c r="C1047" i="1"/>
  <c r="C3294" i="1"/>
  <c r="C2586" i="1"/>
  <c r="C3708" i="1"/>
  <c r="C3131" i="1"/>
  <c r="C46" i="1"/>
  <c r="C3201" i="1"/>
  <c r="C1007" i="1"/>
  <c r="C2850" i="1"/>
  <c r="C1558" i="1"/>
  <c r="C3048" i="1"/>
  <c r="C214" i="1"/>
  <c r="C653" i="1"/>
  <c r="C563" i="1"/>
  <c r="C3246" i="1"/>
  <c r="C3162" i="1"/>
  <c r="C3427" i="1"/>
  <c r="C2099" i="1"/>
  <c r="C2384" i="1"/>
  <c r="C1304" i="1"/>
  <c r="C3323" i="1"/>
  <c r="C2097" i="1"/>
  <c r="C1027" i="1"/>
  <c r="C559" i="1"/>
  <c r="C3790" i="1"/>
  <c r="C1179" i="1"/>
  <c r="C677" i="1"/>
  <c r="C3627" i="1"/>
  <c r="C1324" i="1"/>
  <c r="C50" i="1"/>
  <c r="C560" i="1"/>
  <c r="C1327" i="1"/>
  <c r="C3515" i="1"/>
  <c r="C1185" i="1"/>
  <c r="C1186" i="1"/>
  <c r="C1188" i="1"/>
  <c r="C2526" i="1"/>
  <c r="C2108" i="1"/>
  <c r="C3804" i="1"/>
  <c r="C892" i="1"/>
  <c r="C1070" i="1"/>
  <c r="C1965" i="1"/>
  <c r="C662" i="1"/>
  <c r="C3315" i="1"/>
  <c r="C2392" i="1"/>
  <c r="C3078" i="1"/>
  <c r="C3673" i="1"/>
  <c r="C3476" i="1"/>
  <c r="C3792" i="1"/>
  <c r="C1629" i="1"/>
  <c r="C2264" i="1"/>
  <c r="C3629" i="1"/>
  <c r="C3160" i="1"/>
  <c r="C3814" i="1"/>
  <c r="C897" i="1"/>
  <c r="C1473" i="1"/>
  <c r="C676" i="1"/>
  <c r="C1476" i="1"/>
  <c r="C2684" i="1"/>
  <c r="C1816" i="1"/>
  <c r="C2535" i="1"/>
  <c r="C659" i="1"/>
  <c r="C2274" i="1"/>
  <c r="C1056" i="1"/>
  <c r="C2119" i="1"/>
  <c r="C3669" i="1"/>
  <c r="C906" i="1"/>
  <c r="C3081" i="1"/>
  <c r="C1645" i="1"/>
  <c r="C2542" i="1"/>
  <c r="C1807" i="1"/>
  <c r="C1042" i="1"/>
  <c r="C2277" i="1"/>
  <c r="C570" i="1"/>
  <c r="C2413" i="1"/>
  <c r="C3544" i="1"/>
  <c r="C2547" i="1"/>
  <c r="C2688" i="1"/>
  <c r="C1818" i="1"/>
  <c r="C2985" i="1"/>
  <c r="C3815" i="1"/>
  <c r="C1797" i="1"/>
  <c r="C3333" i="1"/>
  <c r="C3090" i="1"/>
  <c r="C3415" i="1"/>
  <c r="C2910" i="1"/>
  <c r="C379" i="1"/>
  <c r="C463" i="1"/>
  <c r="C3713" i="1"/>
  <c r="C293" i="1"/>
  <c r="C1833" i="1"/>
  <c r="C2137" i="1"/>
  <c r="C804" i="1"/>
  <c r="C3486" i="1"/>
  <c r="C2797" i="1"/>
  <c r="C99" i="1"/>
  <c r="C577" i="1"/>
  <c r="C1332" i="1"/>
  <c r="C3252" i="1"/>
  <c r="C2800" i="1"/>
  <c r="C2311" i="1"/>
  <c r="C2766" i="1"/>
  <c r="C38" i="1"/>
  <c r="C2570" i="1"/>
  <c r="C1507" i="1"/>
  <c r="C3513" i="1"/>
  <c r="C3353" i="1"/>
  <c r="C3355" i="1"/>
  <c r="C1508" i="1"/>
  <c r="C3458" i="1"/>
  <c r="C2928" i="1"/>
  <c r="C2169" i="1"/>
  <c r="C2022" i="1"/>
  <c r="C2817" i="1"/>
  <c r="C1246" i="1"/>
  <c r="C1523" i="1"/>
  <c r="C2931" i="1"/>
  <c r="C71" i="1"/>
  <c r="C812" i="1"/>
  <c r="C2610" i="1"/>
  <c r="C3725" i="1"/>
  <c r="C485" i="1"/>
  <c r="C1386" i="1"/>
  <c r="C2021" i="1"/>
  <c r="C2330" i="1"/>
  <c r="C3180" i="1"/>
  <c r="C2331" i="1"/>
  <c r="C493" i="1"/>
  <c r="C3760" i="1"/>
  <c r="C1869" i="1"/>
  <c r="C3566" i="1"/>
  <c r="C940" i="1"/>
  <c r="C598" i="1"/>
  <c r="C1875" i="1"/>
  <c r="C595" i="1"/>
  <c r="C3761" i="1"/>
  <c r="C1704" i="1"/>
  <c r="C2328" i="1"/>
  <c r="C2462" i="1"/>
  <c r="C2464" i="1"/>
  <c r="C3199" i="1"/>
  <c r="C3495" i="1"/>
  <c r="C2598" i="1"/>
  <c r="C134" i="1"/>
  <c r="C1394" i="1"/>
  <c r="C3806" i="1"/>
  <c r="C1544" i="1"/>
  <c r="C2327" i="1"/>
  <c r="C2846" i="1"/>
  <c r="C3707" i="1"/>
  <c r="C3286" i="1"/>
  <c r="C616" i="1"/>
  <c r="C2949" i="1"/>
  <c r="C3799" i="1"/>
  <c r="C3571" i="1"/>
  <c r="C519" i="1"/>
  <c r="C252" i="1"/>
  <c r="C3659" i="1"/>
  <c r="C3034" i="1"/>
  <c r="C139" i="1"/>
  <c r="C2955" i="1"/>
  <c r="C1147" i="1"/>
  <c r="C859" i="1"/>
  <c r="C3289" i="1"/>
  <c r="C1183" i="1"/>
  <c r="C2958" i="1"/>
  <c r="C1146" i="1"/>
  <c r="C1422" i="1"/>
  <c r="C3538" i="1"/>
  <c r="C3621" i="1"/>
  <c r="C636" i="1"/>
  <c r="C3743" i="1"/>
  <c r="C3050" i="1"/>
  <c r="C1157" i="1"/>
  <c r="C1293" i="1"/>
  <c r="C29" i="1"/>
  <c r="C3222" i="1"/>
  <c r="C2221" i="1"/>
  <c r="C3585" i="1"/>
  <c r="C439" i="1"/>
  <c r="C1923" i="1"/>
  <c r="C48" i="1"/>
  <c r="C1453" i="1"/>
  <c r="C2952" i="1"/>
  <c r="C1608" i="1"/>
  <c r="C2898" i="1"/>
  <c r="C1105" i="1"/>
  <c r="C1623" i="1"/>
  <c r="C2551" i="1"/>
  <c r="C1059" i="1"/>
  <c r="C3599" i="1"/>
  <c r="C1857" i="1"/>
  <c r="C1522" i="1"/>
  <c r="C601" i="1"/>
  <c r="C347" i="1"/>
  <c r="C2332" i="1"/>
  <c r="C3567" i="1"/>
  <c r="C675" i="1"/>
  <c r="C325" i="1"/>
  <c r="C2844" i="1"/>
  <c r="C2297" i="1"/>
  <c r="C941" i="1"/>
  <c r="C2003" i="1"/>
  <c r="C831" i="1"/>
  <c r="C1471" i="1"/>
  <c r="C763" i="1"/>
  <c r="C3243" i="1"/>
  <c r="C2249" i="1"/>
  <c r="C2922" i="1"/>
  <c r="C2591" i="1"/>
  <c r="C278" i="1"/>
  <c r="C282" i="1"/>
  <c r="C3439" i="1"/>
  <c r="C3732" i="1"/>
  <c r="C2381" i="1"/>
  <c r="C3695" i="1"/>
  <c r="C3720" i="1"/>
  <c r="C1635" i="1"/>
  <c r="C2992" i="1"/>
  <c r="C1986" i="1"/>
  <c r="C3329" i="1"/>
  <c r="C2163" i="1"/>
  <c r="C2902" i="1"/>
  <c r="C1306" i="1"/>
  <c r="C1381" i="1"/>
  <c r="C1830" i="1"/>
  <c r="C2197" i="1"/>
  <c r="C2795" i="1"/>
  <c r="C2656" i="1"/>
  <c r="C2158" i="1"/>
  <c r="C3605" i="1"/>
  <c r="C688" i="1"/>
  <c r="C2025" i="1"/>
  <c r="C1874" i="1"/>
  <c r="C1267" i="1"/>
  <c r="C3136" i="1"/>
  <c r="C503" i="1"/>
  <c r="C2950" i="1"/>
  <c r="C838" i="1"/>
  <c r="C3570" i="1"/>
  <c r="C618" i="1"/>
  <c r="C2484" i="1"/>
  <c r="C1284" i="1"/>
  <c r="C2220" i="1"/>
  <c r="C1160" i="1"/>
  <c r="C1302" i="1"/>
  <c r="C1041" i="1"/>
  <c r="C1120" i="1"/>
  <c r="C1566" i="1"/>
  <c r="C2411" i="1"/>
  <c r="C2378" i="1"/>
  <c r="C1626" i="1"/>
  <c r="C2678" i="1"/>
  <c r="C895" i="1"/>
  <c r="C3432" i="1"/>
  <c r="C1632" i="1"/>
  <c r="C3794" i="1"/>
  <c r="C2911" i="1"/>
  <c r="C3080" i="1"/>
  <c r="C2532" i="1"/>
  <c r="C2554" i="1"/>
  <c r="C3238" i="1"/>
  <c r="C1839" i="1"/>
  <c r="C569" i="1"/>
  <c r="C181" i="1"/>
  <c r="C2577" i="1"/>
  <c r="C1121" i="1"/>
  <c r="C1134" i="1"/>
  <c r="C1725" i="1"/>
  <c r="C1573" i="1"/>
  <c r="C1565" i="1"/>
  <c r="C13" i="1"/>
  <c r="C2637" i="1"/>
  <c r="C956" i="1"/>
  <c r="C431" i="1"/>
  <c r="C89" i="1"/>
  <c r="C1992" i="1"/>
  <c r="C3426" i="1"/>
  <c r="C887" i="1"/>
  <c r="C1615" i="1"/>
  <c r="C3191" i="1"/>
  <c r="C3516" i="1"/>
  <c r="C3249" i="1"/>
  <c r="C3318" i="1"/>
  <c r="C3381" i="1"/>
  <c r="C2410" i="1"/>
  <c r="C3087" i="1"/>
  <c r="C802" i="1"/>
  <c r="C3310" i="1"/>
  <c r="C2452" i="1"/>
  <c r="C2303" i="1"/>
  <c r="C1858" i="1"/>
  <c r="C1383" i="1"/>
  <c r="C3613" i="1"/>
  <c r="C502" i="1"/>
  <c r="C993" i="1"/>
  <c r="C2069" i="1"/>
  <c r="C1727" i="1"/>
  <c r="C3035" i="1"/>
  <c r="C2894" i="1"/>
  <c r="C2628" i="1"/>
  <c r="C3302" i="1"/>
  <c r="C987" i="1"/>
  <c r="C865" i="1"/>
  <c r="C2515" i="1"/>
  <c r="C417" i="1"/>
  <c r="C3327" i="1"/>
  <c r="C2973" i="1"/>
  <c r="C1033" i="1"/>
  <c r="C1612" i="1"/>
  <c r="C286" i="1"/>
  <c r="C1455" i="1"/>
  <c r="C889" i="1"/>
  <c r="C1940" i="1"/>
  <c r="C3788" i="1"/>
  <c r="C1786" i="1"/>
  <c r="C3699" i="1"/>
  <c r="C3376" i="1"/>
  <c r="C3108" i="1"/>
  <c r="C226" i="1"/>
  <c r="C3512" i="1"/>
  <c r="C3693" i="1"/>
  <c r="C756" i="1"/>
  <c r="C2785" i="1"/>
  <c r="C1613" i="1"/>
  <c r="C2900" i="1"/>
  <c r="C2394" i="1"/>
  <c r="C2852" i="1"/>
  <c r="C2106" i="1"/>
  <c r="C3518" i="1"/>
  <c r="C1954" i="1"/>
  <c r="C366" i="1"/>
  <c r="C1043" i="1"/>
  <c r="C90" i="1"/>
  <c r="C765" i="1"/>
  <c r="C1331" i="1"/>
  <c r="C1046" i="1"/>
  <c r="C1189" i="1"/>
  <c r="C1519" i="1"/>
  <c r="C770" i="1"/>
  <c r="C3714" i="1"/>
  <c r="C1172" i="1"/>
  <c r="C3433" i="1"/>
  <c r="C3253" i="1"/>
  <c r="C1474" i="1"/>
  <c r="C3556" i="1"/>
  <c r="C3580" i="1"/>
  <c r="C2825" i="1"/>
  <c r="C3097" i="1"/>
  <c r="C3321" i="1"/>
  <c r="C3083" i="1"/>
  <c r="C3437" i="1"/>
  <c r="C3607" i="1"/>
  <c r="C1813" i="1"/>
  <c r="C778" i="1"/>
  <c r="C2288" i="1"/>
  <c r="C3096" i="1"/>
  <c r="C2139" i="1"/>
  <c r="C1494" i="1"/>
  <c r="C1347" i="1"/>
  <c r="C568" i="1"/>
  <c r="C1811" i="1"/>
  <c r="C819" i="1"/>
  <c r="C2709" i="1"/>
  <c r="C1351" i="1"/>
  <c r="C3562" i="1"/>
  <c r="C2" i="1"/>
  <c r="C3758" i="1"/>
  <c r="C3774" i="1"/>
  <c r="C564" i="1"/>
  <c r="C3360" i="1"/>
  <c r="C591" i="1"/>
  <c r="C583" i="1"/>
  <c r="C1937" i="1"/>
  <c r="C3609" i="1"/>
  <c r="C2317" i="1"/>
  <c r="C2174" i="1"/>
  <c r="C499" i="1"/>
  <c r="C2930" i="1"/>
  <c r="C3117" i="1"/>
  <c r="C3123" i="1"/>
  <c r="C2940" i="1"/>
  <c r="C2037" i="1"/>
  <c r="C1251" i="1"/>
  <c r="C3203" i="1"/>
  <c r="C1868" i="1"/>
  <c r="C1873" i="1"/>
  <c r="C2937" i="1"/>
  <c r="C3120" i="1"/>
  <c r="C3403" i="1"/>
  <c r="C131" i="1"/>
  <c r="C2594" i="1"/>
  <c r="C2056" i="1"/>
  <c r="C319" i="1"/>
  <c r="C1711" i="1"/>
  <c r="C72" i="1"/>
  <c r="C1888" i="1"/>
  <c r="C3497" i="1"/>
  <c r="C17" i="1"/>
  <c r="C998" i="1"/>
  <c r="C2840" i="1"/>
  <c r="C1547" i="1"/>
  <c r="C3593" i="1"/>
  <c r="C322" i="1"/>
  <c r="C999" i="1"/>
  <c r="C2053" i="1"/>
  <c r="C2951" i="1"/>
  <c r="C2608" i="1"/>
  <c r="C326" i="1"/>
  <c r="C2479" i="1"/>
  <c r="C2623" i="1"/>
  <c r="C3619" i="1"/>
  <c r="C854" i="1"/>
  <c r="C1738" i="1"/>
  <c r="C2492" i="1"/>
  <c r="C144" i="1"/>
  <c r="C258" i="1"/>
  <c r="C2733" i="1"/>
  <c r="C1282" i="1"/>
  <c r="C2732" i="1"/>
  <c r="C2957" i="1"/>
  <c r="C3524" i="1"/>
  <c r="C2374" i="1"/>
  <c r="C155" i="1"/>
  <c r="C7" i="1"/>
  <c r="C2634" i="1"/>
  <c r="C1675" i="1"/>
  <c r="C267" i="1"/>
  <c r="C2153" i="1"/>
  <c r="C110" i="1"/>
  <c r="C212" i="1"/>
  <c r="C1438" i="1"/>
  <c r="C1031" i="1"/>
  <c r="C602" i="1"/>
  <c r="C1956" i="1"/>
  <c r="C3383" i="1"/>
  <c r="C1461" i="1"/>
  <c r="C2519" i="1"/>
  <c r="C3668" i="1"/>
  <c r="C3380" i="1"/>
  <c r="C2117" i="1"/>
  <c r="C2667" i="1"/>
  <c r="C3007" i="1"/>
  <c r="C3633" i="1"/>
  <c r="C1097" i="1"/>
  <c r="C949" i="1"/>
  <c r="C3396" i="1"/>
  <c r="C2034" i="1"/>
  <c r="C2043" i="1"/>
  <c r="C3402" i="1"/>
  <c r="C316" i="1"/>
  <c r="C2467" i="1"/>
  <c r="C2049" i="1"/>
  <c r="C714" i="1"/>
  <c r="C1898" i="1"/>
  <c r="C619" i="1"/>
  <c r="C1276" i="1"/>
  <c r="C1285" i="1"/>
  <c r="C2734" i="1"/>
  <c r="C1987" i="1"/>
  <c r="C1003" i="1"/>
  <c r="C1156" i="1"/>
  <c r="C2630" i="1"/>
  <c r="C3384" i="1"/>
  <c r="C2377" i="1"/>
  <c r="C2977" i="1"/>
  <c r="C2098" i="1"/>
  <c r="C2115" i="1"/>
  <c r="C2247" i="1"/>
  <c r="C1701" i="1"/>
  <c r="C3752" i="1"/>
  <c r="C1460" i="1"/>
  <c r="C2768" i="1"/>
  <c r="C2397" i="1"/>
  <c r="C2677" i="1"/>
  <c r="C1364" i="1"/>
  <c r="C369" i="1"/>
  <c r="C1319" i="1"/>
  <c r="C230" i="1"/>
  <c r="C288" i="1"/>
  <c r="C3111" i="1"/>
  <c r="C1117" i="1"/>
  <c r="C3019" i="1"/>
  <c r="C249" i="1"/>
  <c r="C1895" i="1"/>
  <c r="C354" i="1"/>
  <c r="C2727" i="1"/>
  <c r="C986" i="1"/>
  <c r="C1463" i="1"/>
  <c r="C685" i="1"/>
  <c r="C697" i="1"/>
  <c r="C3359" i="1"/>
  <c r="C709" i="1"/>
  <c r="C1300" i="1"/>
  <c r="C1901" i="1"/>
  <c r="C2994" i="1"/>
  <c r="C1849" i="1"/>
  <c r="C1939" i="1"/>
  <c r="C1175" i="1"/>
  <c r="C2899" i="1"/>
  <c r="C2518" i="1"/>
  <c r="C3511" i="1"/>
  <c r="C3244" i="1"/>
  <c r="C3258" i="1"/>
  <c r="C1610" i="1"/>
  <c r="C3320" i="1"/>
  <c r="C3554" i="1"/>
  <c r="C1380" i="1"/>
  <c r="C2442" i="1"/>
  <c r="C1373" i="1"/>
  <c r="C94" i="1"/>
  <c r="C313" i="1"/>
  <c r="C2478" i="1"/>
  <c r="C3525" i="1"/>
  <c r="C2588" i="1"/>
  <c r="C415" i="1"/>
  <c r="C2326" i="1"/>
  <c r="C1699" i="1"/>
  <c r="C1735" i="1"/>
  <c r="C1880" i="1"/>
  <c r="C2941" i="1"/>
  <c r="C1398" i="1"/>
  <c r="C1554" i="1"/>
  <c r="C1899" i="1"/>
  <c r="C827" i="1"/>
  <c r="C515" i="1"/>
  <c r="C3409" i="1"/>
  <c r="C718" i="1"/>
  <c r="C620" i="1"/>
  <c r="C1605" i="1"/>
  <c r="C331" i="1"/>
  <c r="C1415" i="1"/>
  <c r="C108" i="1"/>
  <c r="C2196" i="1"/>
  <c r="C2325" i="1"/>
  <c r="C2864" i="1"/>
  <c r="C545" i="1"/>
  <c r="C268" i="1"/>
  <c r="C216" i="1"/>
  <c r="C1035" i="1"/>
  <c r="C3526" i="1"/>
  <c r="C1322" i="1"/>
  <c r="C557" i="1"/>
  <c r="C3368" i="1"/>
  <c r="C3317" i="1"/>
  <c r="C365" i="1"/>
  <c r="C2907" i="1"/>
  <c r="C2162" i="1"/>
  <c r="C265" i="1"/>
  <c r="C2075" i="1"/>
  <c r="C1452" i="1"/>
  <c r="C2675" i="1"/>
  <c r="C556" i="1"/>
  <c r="C3547" i="1"/>
  <c r="C3057" i="1"/>
  <c r="C1173" i="1"/>
  <c r="C1787" i="1"/>
  <c r="C1045" i="1"/>
  <c r="C1948" i="1"/>
  <c r="C52" i="1"/>
  <c r="C239" i="1"/>
  <c r="C2521" i="1"/>
  <c r="C3079" i="1"/>
  <c r="C1451" i="1"/>
  <c r="C1176" i="1"/>
  <c r="C3548" i="1"/>
  <c r="C2531" i="1"/>
  <c r="C3555" i="1"/>
  <c r="C2089" i="1"/>
  <c r="C3796" i="1"/>
  <c r="C3163" i="1"/>
  <c r="C3694" i="1"/>
  <c r="C1614" i="1"/>
  <c r="C2112" i="1"/>
  <c r="C1182" i="1"/>
  <c r="C3074" i="1"/>
  <c r="C3430" i="1"/>
  <c r="C1622" i="1"/>
  <c r="C3596" i="1"/>
  <c r="C2905" i="1"/>
  <c r="C3161" i="1"/>
  <c r="C762" i="1"/>
  <c r="C2774" i="1"/>
  <c r="C1679" i="1"/>
  <c r="C3250" i="1"/>
  <c r="C3328" i="1"/>
  <c r="C2530" i="1"/>
  <c r="C2299" i="1"/>
  <c r="C3647" i="1"/>
  <c r="C657" i="1"/>
  <c r="C3172" i="1"/>
  <c r="C2429" i="1"/>
  <c r="C3378" i="1"/>
  <c r="C2787" i="1"/>
  <c r="C2440" i="1"/>
  <c r="C3442" i="1"/>
  <c r="C3179" i="1"/>
  <c r="C1197" i="1"/>
  <c r="C1365" i="1"/>
  <c r="C1490" i="1"/>
  <c r="C3766" i="1"/>
  <c r="C785" i="1"/>
  <c r="C1094" i="1"/>
  <c r="C1091" i="1"/>
  <c r="C3166" i="1"/>
  <c r="C1382" i="1"/>
  <c r="C1686" i="1"/>
  <c r="C2815" i="1"/>
  <c r="C2578" i="1"/>
  <c r="C3742" i="1"/>
  <c r="C1528" i="1"/>
  <c r="C1389" i="1"/>
  <c r="C1866" i="1"/>
  <c r="C488" i="1"/>
  <c r="C3798" i="1"/>
  <c r="C1252" i="1"/>
  <c r="C1859" i="1"/>
  <c r="C478" i="1"/>
  <c r="C3118" i="1"/>
  <c r="C2460" i="1"/>
  <c r="C492" i="1"/>
  <c r="C965" i="1"/>
  <c r="C1870" i="1"/>
  <c r="C603" i="1"/>
  <c r="C500" i="1"/>
  <c r="C702" i="1"/>
  <c r="C1878" i="1"/>
  <c r="C2041" i="1"/>
  <c r="C318" i="1"/>
  <c r="C1126" i="1"/>
  <c r="C610" i="1"/>
  <c r="C2335" i="1"/>
  <c r="C2188" i="1"/>
  <c r="C3463" i="1"/>
  <c r="C3284" i="1"/>
  <c r="C2560" i="1"/>
  <c r="C505" i="1"/>
  <c r="C2945" i="1"/>
  <c r="C429" i="1"/>
  <c r="C2602" i="1"/>
  <c r="C2854" i="1"/>
  <c r="C3287" i="1"/>
  <c r="C2847" i="1"/>
  <c r="C2724" i="1"/>
  <c r="C1401" i="1"/>
  <c r="C978" i="1"/>
  <c r="C2343" i="1"/>
  <c r="C1555" i="1"/>
  <c r="C3292" i="1"/>
  <c r="C722" i="1"/>
  <c r="C1405" i="1"/>
  <c r="C979" i="1"/>
  <c r="C731" i="1"/>
  <c r="C621" i="1"/>
  <c r="C1903" i="1"/>
  <c r="C2619" i="1"/>
  <c r="C3690" i="1"/>
  <c r="C2620" i="1"/>
  <c r="C224" i="1"/>
  <c r="C1747" i="1"/>
  <c r="C147" i="1"/>
  <c r="C201" i="1"/>
  <c r="C1283" i="1"/>
  <c r="C204" i="1"/>
  <c r="C28" i="1"/>
  <c r="C2490" i="1"/>
  <c r="C2486" i="1"/>
  <c r="C2351" i="1"/>
  <c r="C1576" i="1"/>
  <c r="C1751" i="1"/>
  <c r="C1006" i="1"/>
  <c r="C537" i="1"/>
  <c r="C340" i="1"/>
  <c r="C1947" i="1"/>
  <c r="C1578" i="1"/>
  <c r="C1008" i="1"/>
  <c r="C86" i="1"/>
  <c r="C2219" i="1"/>
  <c r="C2222" i="1"/>
  <c r="C1012" i="1"/>
  <c r="C1416" i="1"/>
  <c r="C2605" i="1"/>
  <c r="C3158" i="1"/>
  <c r="C820" i="1"/>
  <c r="C2337" i="1"/>
  <c r="C1339" i="1"/>
  <c r="C136" i="1"/>
  <c r="C2341" i="1"/>
  <c r="C860" i="1"/>
  <c r="C997" i="1"/>
  <c r="C2255" i="1"/>
  <c r="C863" i="1"/>
  <c r="C2257" i="1"/>
  <c r="C40" i="1"/>
  <c r="C2510" i="1"/>
  <c r="C1316" i="1"/>
  <c r="C1317" i="1"/>
  <c r="C2786" i="1"/>
  <c r="C3307" i="1"/>
  <c r="C3746" i="1"/>
  <c r="C2252" i="1"/>
  <c r="C1448" i="1"/>
  <c r="C2778" i="1"/>
  <c r="C2111" i="1"/>
  <c r="C2323" i="1"/>
  <c r="C576" i="1"/>
  <c r="C1366" i="1"/>
  <c r="C1029" i="1"/>
  <c r="C2155" i="1"/>
  <c r="C1107" i="1"/>
  <c r="C604" i="1"/>
  <c r="C3655" i="1"/>
  <c r="C3077" i="1"/>
  <c r="C2477" i="1"/>
  <c r="C964" i="1"/>
  <c r="C2468" i="1"/>
  <c r="C1746" i="1"/>
  <c r="C1581" i="1"/>
  <c r="C3039" i="1"/>
  <c r="C1265" i="1"/>
  <c r="C3470" i="1"/>
  <c r="C2211" i="1"/>
  <c r="C1434" i="1"/>
  <c r="C480" i="1"/>
  <c r="C2674" i="1"/>
  <c r="C63" i="1"/>
  <c r="C2661" i="1"/>
  <c r="C1959" i="1"/>
  <c r="C1484" i="1"/>
  <c r="C2002" i="1"/>
  <c r="C3334" i="1"/>
  <c r="C3107" i="1"/>
  <c r="C2008" i="1"/>
  <c r="C3521" i="1"/>
  <c r="C3472" i="1"/>
  <c r="C3200" i="1"/>
  <c r="C538" i="1"/>
  <c r="C1032" i="1"/>
  <c r="C2978" i="1"/>
  <c r="C3071" i="1"/>
  <c r="C3311" i="1"/>
  <c r="C1103" i="1"/>
  <c r="C364" i="1"/>
  <c r="C3153" i="1"/>
  <c r="C3375" i="1"/>
  <c r="C757" i="1"/>
  <c r="C938" i="1"/>
  <c r="C3239" i="1"/>
  <c r="C1574" i="1"/>
  <c r="C1450" i="1"/>
  <c r="C2243" i="1"/>
  <c r="C2090" i="1"/>
  <c r="C166" i="1"/>
  <c r="C1315" i="1"/>
  <c r="C1318" i="1"/>
  <c r="C3594" i="1"/>
  <c r="C649" i="1"/>
  <c r="C3685" i="1"/>
  <c r="C2665" i="1"/>
  <c r="C3423" i="1"/>
  <c r="C2975" i="1"/>
  <c r="C3545" i="1"/>
  <c r="C1611" i="1"/>
  <c r="C3159" i="1"/>
  <c r="C758" i="1"/>
  <c r="C2671" i="1"/>
  <c r="C1456" i="1"/>
  <c r="C1616" i="1"/>
  <c r="C2980" i="1"/>
  <c r="C2380" i="1"/>
  <c r="C3731" i="1"/>
  <c r="C2258" i="1"/>
  <c r="C2386" i="1"/>
  <c r="C1950" i="1"/>
  <c r="C3454" i="1"/>
  <c r="C1953" i="1"/>
  <c r="C3475" i="1"/>
  <c r="C2391" i="1"/>
  <c r="C3630" i="1"/>
  <c r="C648" i="1"/>
  <c r="C3075" i="1"/>
  <c r="C3481" i="1"/>
  <c r="C1081" i="1"/>
  <c r="C2263" i="1"/>
  <c r="C2780" i="1"/>
  <c r="C1804" i="1"/>
  <c r="C2545" i="1"/>
  <c r="C1823" i="1"/>
  <c r="C3438" i="1"/>
  <c r="C2403" i="1"/>
  <c r="C1809" i="1"/>
  <c r="C2414" i="1"/>
  <c r="C2421" i="1"/>
  <c r="C3385" i="1"/>
  <c r="C2422" i="1"/>
  <c r="C1854" i="1"/>
  <c r="C806" i="1"/>
  <c r="C3349" i="1"/>
  <c r="C1525" i="1"/>
  <c r="C1493" i="1"/>
  <c r="C31" i="1"/>
  <c r="C3735" i="1"/>
  <c r="C3552" i="1"/>
  <c r="C2813" i="1"/>
  <c r="C3351" i="1"/>
  <c r="C1657" i="1"/>
  <c r="C3274" i="1"/>
  <c r="C2445" i="1"/>
  <c r="C734" i="1"/>
  <c r="C1690" i="1"/>
  <c r="C311" i="1"/>
  <c r="C2834" i="1"/>
  <c r="C3132" i="1"/>
  <c r="C3361" i="1"/>
  <c r="C1865" i="1"/>
  <c r="C3278" i="1"/>
  <c r="C2474" i="1"/>
  <c r="C410" i="1"/>
  <c r="C624" i="1"/>
  <c r="C2719" i="1"/>
  <c r="C1885" i="1"/>
  <c r="C1392" i="1"/>
  <c r="C2334" i="1"/>
  <c r="C975" i="1"/>
  <c r="C2189" i="1"/>
  <c r="C2340" i="1"/>
  <c r="C608" i="1"/>
  <c r="C2947" i="1"/>
  <c r="C2342" i="1"/>
  <c r="C2472" i="1"/>
  <c r="C76" i="1"/>
  <c r="C728" i="1"/>
  <c r="C2851" i="1"/>
  <c r="C2350" i="1"/>
  <c r="C1564" i="1"/>
  <c r="C853" i="1"/>
  <c r="C3051" i="1"/>
  <c r="C2205" i="1"/>
  <c r="C1577" i="1"/>
  <c r="C440" i="1"/>
  <c r="C1428" i="1"/>
  <c r="C3297" i="1"/>
  <c r="C445" i="1"/>
  <c r="C1756" i="1"/>
  <c r="C2750" i="1"/>
  <c r="C546" i="1"/>
  <c r="C1924" i="1"/>
  <c r="C885" i="1"/>
  <c r="C356" i="1"/>
  <c r="C3272" i="1"/>
  <c r="C3631" i="1"/>
  <c r="C3306" i="1"/>
  <c r="C276" i="1"/>
  <c r="C2691" i="1"/>
  <c r="C1459" i="1"/>
  <c r="C1604" i="1"/>
  <c r="C3247" i="1"/>
  <c r="C2534" i="1"/>
  <c r="C2986" i="1"/>
  <c r="C2161" i="1"/>
  <c r="C2177" i="1"/>
  <c r="C2466" i="1"/>
  <c r="C1390" i="1"/>
  <c r="C1299" i="1"/>
  <c r="C2310" i="1"/>
  <c r="C1272" i="1"/>
  <c r="C3414" i="1"/>
  <c r="C1410" i="1"/>
  <c r="C2587" i="1"/>
  <c r="C3115" i="1"/>
  <c r="C169" i="1"/>
  <c r="C116" i="1"/>
  <c r="C2713" i="1"/>
  <c r="C1261" i="1"/>
  <c r="C3013" i="1"/>
  <c r="C528" i="1"/>
  <c r="C436" i="1"/>
  <c r="C3386" i="1"/>
  <c r="C751" i="1"/>
  <c r="C1044" i="1"/>
  <c r="C1930" i="1"/>
  <c r="C3372" i="1"/>
  <c r="C2091" i="1"/>
  <c r="C2157" i="1"/>
  <c r="C93" i="1"/>
  <c r="C1781" i="1"/>
  <c r="C845" i="1"/>
  <c r="C2368" i="1"/>
  <c r="C2520" i="1"/>
  <c r="C1609" i="1"/>
  <c r="C3165" i="1"/>
  <c r="C3076" i="1"/>
  <c r="C3660" i="1"/>
  <c r="C2446" i="1"/>
  <c r="C3109" i="1"/>
  <c r="C494" i="1"/>
  <c r="C1397" i="1"/>
  <c r="C1934" i="1"/>
  <c r="C1902" i="1"/>
  <c r="C3471" i="1"/>
  <c r="C2991" i="1"/>
  <c r="C2060" i="1"/>
  <c r="C2631" i="1"/>
  <c r="C644" i="1"/>
  <c r="C2116" i="1"/>
  <c r="C3534" i="1"/>
  <c r="C3305" i="1"/>
  <c r="C168" i="1"/>
  <c r="C1210" i="1"/>
  <c r="C1755" i="1"/>
  <c r="C1127" i="1"/>
  <c r="C511" i="1"/>
  <c r="C1168" i="1"/>
  <c r="C2668" i="1"/>
  <c r="C1026" i="1"/>
  <c r="C754" i="1"/>
  <c r="C1321" i="1"/>
  <c r="C2399" i="1"/>
  <c r="C1421" i="1"/>
  <c r="C3420" i="1"/>
  <c r="C2890" i="1"/>
  <c r="C3645" i="1"/>
  <c r="C2764" i="1"/>
  <c r="C760" i="1"/>
  <c r="C2885" i="1"/>
  <c r="C3624" i="1"/>
  <c r="C2371" i="1"/>
  <c r="C1458" i="1"/>
  <c r="C3696" i="1"/>
  <c r="C3576" i="1"/>
  <c r="C2888" i="1"/>
  <c r="C2655" i="1"/>
  <c r="C2758" i="1"/>
  <c r="C3769" i="1"/>
  <c r="C2245" i="1"/>
  <c r="C1944" i="1"/>
  <c r="C2364" i="1"/>
  <c r="C3553" i="1"/>
  <c r="C51" i="1"/>
  <c r="C2759" i="1"/>
  <c r="C2891" i="1"/>
  <c r="C281" i="1"/>
  <c r="C3684" i="1"/>
  <c r="C451" i="1"/>
  <c r="C3424" i="1"/>
  <c r="C2760" i="1"/>
  <c r="C2094" i="1"/>
  <c r="C3595" i="1"/>
  <c r="C2383" i="1"/>
  <c r="C3712" i="1"/>
  <c r="C2748" i="1"/>
  <c r="C2370" i="1"/>
  <c r="C2387" i="1"/>
  <c r="C2134" i="1"/>
  <c r="C2525" i="1"/>
  <c r="C674" i="1"/>
  <c r="C2983" i="1"/>
  <c r="C1618" i="1"/>
  <c r="C1640" i="1"/>
  <c r="C3579" i="1"/>
  <c r="C3646" i="1"/>
  <c r="C3319" i="1"/>
  <c r="C3436" i="1"/>
  <c r="C1191" i="1"/>
  <c r="C2987" i="1"/>
  <c r="C3479" i="1"/>
  <c r="C1968" i="1"/>
  <c r="C1334" i="1"/>
  <c r="C2707" i="1"/>
  <c r="C2574" i="1"/>
  <c r="C2996" i="1"/>
  <c r="C2459" i="1"/>
  <c r="C907" i="1"/>
  <c r="C2908" i="1"/>
  <c r="C2811" i="1"/>
  <c r="C3578" i="1"/>
  <c r="C3450" i="1"/>
  <c r="C916" i="1"/>
  <c r="C1977" i="1"/>
  <c r="C2427" i="1"/>
  <c r="C2918" i="1"/>
  <c r="C1217" i="1"/>
  <c r="C3181" i="1"/>
  <c r="C3388" i="1"/>
  <c r="C3587" i="1"/>
  <c r="C2705" i="1"/>
  <c r="C952" i="1"/>
  <c r="C2944" i="1"/>
  <c r="C1110" i="1"/>
  <c r="C1379" i="1"/>
  <c r="C2933" i="1"/>
  <c r="C1891" i="1"/>
  <c r="C2014" i="1"/>
  <c r="C1532" i="1"/>
  <c r="C1860" i="1"/>
  <c r="C2826" i="1"/>
  <c r="C2170" i="1"/>
  <c r="C1713" i="1"/>
  <c r="C314" i="1"/>
  <c r="C2839" i="1"/>
  <c r="C2324" i="1"/>
  <c r="C36" i="1"/>
  <c r="C1403" i="1"/>
  <c r="C825" i="1"/>
  <c r="C416" i="1"/>
  <c r="C3404" i="1"/>
  <c r="C2592" i="1"/>
  <c r="C2583" i="1"/>
  <c r="C2182" i="1"/>
  <c r="C516" i="1"/>
  <c r="C3411" i="1"/>
  <c r="C2728" i="1"/>
  <c r="C2203" i="1"/>
  <c r="C992" i="1"/>
  <c r="C2609" i="1"/>
  <c r="C3616" i="1"/>
  <c r="C196" i="1"/>
  <c r="C2849" i="1"/>
  <c r="C1135" i="1"/>
  <c r="C1894" i="1"/>
  <c r="C137" i="1"/>
  <c r="C428" i="1"/>
  <c r="C327" i="1"/>
  <c r="C2857" i="1"/>
  <c r="C982" i="1"/>
  <c r="C851" i="1"/>
  <c r="C3041" i="1"/>
  <c r="C850" i="1"/>
  <c r="C628" i="1"/>
  <c r="C1280" i="1"/>
  <c r="C623" i="1"/>
  <c r="C2731" i="1"/>
  <c r="C725" i="1"/>
  <c r="C3215" i="1"/>
  <c r="C3469" i="1"/>
  <c r="C2207" i="1"/>
  <c r="C433" i="1"/>
  <c r="C336" i="1"/>
  <c r="C1002" i="1"/>
  <c r="C534" i="1"/>
  <c r="C2964" i="1"/>
  <c r="C736" i="1"/>
  <c r="C3709" i="1"/>
  <c r="C3710" i="1"/>
  <c r="C2215" i="1"/>
  <c r="C337" i="1"/>
  <c r="C2204" i="1"/>
  <c r="C1757" i="1"/>
  <c r="C869" i="1"/>
  <c r="C1004" i="1"/>
  <c r="C2372" i="1"/>
  <c r="C1784" i="1"/>
  <c r="C159" i="1"/>
  <c r="C3377" i="1"/>
  <c r="C1333" i="1"/>
  <c r="C1290" i="1"/>
  <c r="C888" i="1"/>
  <c r="C2238" i="1"/>
  <c r="C1778" i="1"/>
  <c r="C3314" i="1"/>
  <c r="C222" i="1"/>
  <c r="C452" i="1"/>
  <c r="C3711" i="1"/>
  <c r="C2524" i="1"/>
  <c r="C3257" i="1"/>
  <c r="C1855" i="1"/>
  <c r="C2942" i="1"/>
  <c r="C2011" i="1"/>
  <c r="C1993" i="1"/>
  <c r="C2296" i="1"/>
  <c r="C2012" i="1"/>
  <c r="C1264" i="1"/>
  <c r="C1920" i="1"/>
  <c r="C3288" i="1"/>
  <c r="C2856" i="1"/>
  <c r="C1287" i="1"/>
  <c r="C1289" i="1"/>
  <c r="C1009" i="1"/>
  <c r="C1803" i="1"/>
  <c r="C1960" i="1"/>
  <c r="C1579" i="1"/>
  <c r="C3428" i="1"/>
  <c r="C1177" i="1"/>
  <c r="C2689" i="1"/>
  <c r="C809" i="1"/>
  <c r="C2654" i="1"/>
  <c r="C1531" i="1"/>
  <c r="C1445" i="1"/>
  <c r="C632" i="1"/>
  <c r="C3105" i="1"/>
  <c r="C2217" i="1"/>
  <c r="C596" i="1"/>
  <c r="C3205" i="1"/>
  <c r="C351" i="1"/>
  <c r="C437" i="1"/>
  <c r="C2239" i="1"/>
  <c r="C3508" i="1"/>
  <c r="C2087" i="1"/>
  <c r="C1932" i="1"/>
  <c r="C3240" i="1"/>
  <c r="C1167" i="1"/>
  <c r="C2652" i="1"/>
  <c r="C2657" i="1"/>
  <c r="C886" i="1"/>
  <c r="C1028" i="1"/>
  <c r="C2882" i="1"/>
  <c r="C3510" i="1"/>
  <c r="C1038" i="1"/>
  <c r="C2093" i="1"/>
  <c r="C1454" i="1"/>
  <c r="C3245" i="1"/>
  <c r="C2669" i="1"/>
  <c r="C3309" i="1"/>
  <c r="C3059" i="1"/>
  <c r="C1791" i="1"/>
  <c r="C769" i="1"/>
  <c r="C651" i="1"/>
  <c r="C1796" i="1"/>
  <c r="C2763" i="1"/>
  <c r="C2543" i="1"/>
  <c r="C2019" i="1"/>
  <c r="C2009" i="1"/>
  <c r="C2779" i="1"/>
  <c r="C2305" i="1"/>
  <c r="C2127" i="1"/>
  <c r="C2017" i="1"/>
  <c r="C2315" i="1"/>
  <c r="C3678" i="1"/>
  <c r="C1506" i="1"/>
  <c r="C3114" i="1"/>
  <c r="C2320" i="1"/>
  <c r="C3277" i="1"/>
  <c r="C1492" i="1"/>
  <c r="C985" i="1"/>
  <c r="C408" i="1"/>
  <c r="C3121" i="1"/>
  <c r="C3615" i="1"/>
  <c r="C2038" i="1"/>
  <c r="C980" i="1"/>
  <c r="C1129" i="1"/>
  <c r="C1145" i="1"/>
  <c r="C3410" i="1"/>
  <c r="C833" i="1"/>
  <c r="C426" i="1"/>
  <c r="C130" i="1"/>
  <c r="C3202" i="1"/>
  <c r="C1414" i="1"/>
  <c r="C726" i="1"/>
  <c r="C1739" i="1"/>
  <c r="C2064" i="1"/>
  <c r="C3043" i="1"/>
  <c r="C2960" i="1"/>
  <c r="C2483" i="1"/>
  <c r="C3218" i="1"/>
  <c r="C2354" i="1"/>
  <c r="C3572" i="1"/>
  <c r="C1580" i="1"/>
  <c r="C1872" i="1"/>
  <c r="C3575" i="1"/>
  <c r="C527" i="1"/>
  <c r="C970" i="1"/>
  <c r="C3037" i="1"/>
  <c r="C2352" i="1"/>
  <c r="C2883" i="1"/>
  <c r="C3625" i="1"/>
  <c r="C2101" i="1"/>
  <c r="C1541" i="1"/>
  <c r="C2576" i="1"/>
  <c r="C2714" i="1"/>
  <c r="C1192" i="1"/>
  <c r="C2726" i="1"/>
  <c r="C299" i="1"/>
  <c r="C1933" i="1"/>
  <c r="C2683" i="1"/>
  <c r="C2141" i="1"/>
  <c r="C682" i="1"/>
  <c r="C2165" i="1"/>
  <c r="C2085" i="1"/>
  <c r="C1119" i="1"/>
  <c r="C1567" i="1"/>
  <c r="C1707" i="1"/>
  <c r="C1325" i="1"/>
  <c r="C84" i="1"/>
  <c r="C530" i="1"/>
  <c r="C2251" i="1"/>
  <c r="C2791" i="1"/>
  <c r="C3741" i="1"/>
  <c r="C3151" i="1"/>
  <c r="C3060" i="1"/>
  <c r="C3507" i="1"/>
  <c r="C3546" i="1"/>
  <c r="C2086" i="1"/>
  <c r="C2367" i="1"/>
  <c r="C2889" i="1"/>
  <c r="C3418" i="1"/>
  <c r="C2650" i="1"/>
  <c r="C1468" i="1"/>
  <c r="C3419" i="1"/>
  <c r="C2751" i="1"/>
  <c r="C2369" i="1"/>
  <c r="C2658" i="1"/>
  <c r="C3068" i="1"/>
  <c r="C2080" i="1"/>
  <c r="C2887" i="1"/>
  <c r="C373" i="1"/>
  <c r="C1783" i="1"/>
  <c r="C3242" i="1"/>
  <c r="C554" i="1"/>
  <c r="C1598" i="1"/>
  <c r="C755" i="1"/>
  <c r="C164" i="1"/>
  <c r="C2974" i="1"/>
  <c r="C1938" i="1"/>
  <c r="C2095" i="1"/>
  <c r="C1941" i="1"/>
  <c r="C2773" i="1"/>
  <c r="C2762" i="1"/>
  <c r="C2376" i="1"/>
  <c r="C2248" i="1"/>
  <c r="C2522" i="1"/>
  <c r="C1949" i="1"/>
  <c r="C3687" i="1"/>
  <c r="C3670" i="1"/>
  <c r="C1952" i="1"/>
  <c r="C2138" i="1"/>
  <c r="C2680" i="1"/>
  <c r="C1806" i="1"/>
  <c r="C3754" i="1"/>
  <c r="C3648" i="1"/>
  <c r="C1967" i="1"/>
  <c r="C2804" i="1"/>
  <c r="C2448" i="1"/>
  <c r="C2781" i="1"/>
  <c r="C665" i="1"/>
  <c r="C2271" i="1"/>
  <c r="C3167" i="1"/>
  <c r="C2919" i="1"/>
  <c r="C780" i="1"/>
  <c r="C1691" i="1"/>
  <c r="C1974" i="1"/>
  <c r="C1829" i="1"/>
  <c r="C298" i="1"/>
  <c r="C2920" i="1"/>
  <c r="C1672" i="1"/>
  <c r="C2923" i="1"/>
  <c r="C796" i="1"/>
  <c r="C687" i="1"/>
  <c r="C1232" i="1"/>
  <c r="C2549" i="1"/>
  <c r="C1682" i="1"/>
  <c r="C2579" i="1"/>
  <c r="C2313" i="1"/>
  <c r="C3591" i="1"/>
  <c r="C1862" i="1"/>
  <c r="C2456" i="1"/>
  <c r="C102" i="1"/>
  <c r="C3014" i="1"/>
  <c r="C1277" i="1"/>
  <c r="C1883" i="1"/>
  <c r="C509" i="1"/>
  <c r="C3401" i="1"/>
  <c r="C3501" i="1"/>
  <c r="C721" i="1"/>
  <c r="C3137" i="1"/>
  <c r="C2473" i="1"/>
  <c r="C3499" i="1"/>
  <c r="C1136" i="1"/>
  <c r="C525" i="1"/>
  <c r="C2735" i="1"/>
  <c r="C2635" i="1"/>
  <c r="C1730" i="1"/>
  <c r="C1912" i="1"/>
  <c r="C1549" i="1"/>
  <c r="C526" i="1"/>
  <c r="C1159" i="1"/>
  <c r="C2208" i="1"/>
  <c r="C862" i="1"/>
  <c r="C1154" i="1"/>
  <c r="C2963" i="1"/>
  <c r="C2232" i="1"/>
  <c r="C1749" i="1"/>
  <c r="C438" i="1"/>
  <c r="C1301" i="1"/>
  <c r="C868" i="1"/>
  <c r="C1432" i="1"/>
  <c r="C1118" i="1"/>
  <c r="C271" i="1"/>
  <c r="C3622" i="1"/>
  <c r="C3129" i="1"/>
  <c r="C2055" i="1"/>
  <c r="C3156" i="1"/>
  <c r="C1936" i="1"/>
  <c r="C91" i="1"/>
  <c r="C655" i="1"/>
  <c r="C2105" i="1"/>
  <c r="C456" i="1"/>
  <c r="C3465" i="1"/>
  <c r="C3044" i="1"/>
  <c r="C2353" i="1"/>
  <c r="C2961" i="1"/>
  <c r="C730" i="1"/>
  <c r="C209" i="1"/>
  <c r="C2746" i="1"/>
  <c r="C2752" i="1"/>
  <c r="C450" i="1"/>
  <c r="C713" i="1"/>
  <c r="C1022" i="1"/>
  <c r="C1250" i="1"/>
  <c r="C3174" i="1"/>
  <c r="C483" i="1"/>
  <c r="C1113" i="1"/>
  <c r="C2843" i="1"/>
  <c r="C2363" i="1"/>
  <c r="C3802" i="1"/>
  <c r="C1572" i="1"/>
  <c r="C3130" i="1"/>
  <c r="C2092" i="1"/>
  <c r="C495" i="1"/>
  <c r="C2969" i="1"/>
  <c r="C409" i="1"/>
  <c r="C1719" i="1"/>
  <c r="C358" i="1"/>
  <c r="C2103" i="1"/>
  <c r="C3682" i="1"/>
  <c r="C2154" i="1"/>
  <c r="C3063" i="1"/>
  <c r="C3574" i="1"/>
  <c r="C2234" i="1"/>
  <c r="C3152" i="1"/>
  <c r="C1312" i="1"/>
  <c r="C654" i="1"/>
  <c r="C2884" i="1"/>
  <c r="C3066" i="1"/>
  <c r="C280" i="1"/>
  <c r="C1603" i="1"/>
  <c r="C2895" i="1"/>
  <c r="C2897" i="1"/>
  <c r="C1943" i="1"/>
  <c r="C2672" i="1"/>
  <c r="C2970" i="1"/>
  <c r="C969" i="1"/>
  <c r="C1464" i="1"/>
  <c r="C766" i="1"/>
  <c r="C2283" i="1"/>
  <c r="C2159" i="1"/>
  <c r="C2806" i="1"/>
  <c r="C1780" i="1"/>
  <c r="C2715" i="1"/>
  <c r="C2175" i="1"/>
  <c r="C1853" i="1"/>
  <c r="C2156" i="1"/>
  <c r="C2319" i="1"/>
  <c r="C198" i="1"/>
  <c r="C2168" i="1"/>
  <c r="C140" i="1"/>
  <c r="C1715" i="1"/>
  <c r="C2723" i="1"/>
  <c r="C2475" i="1"/>
  <c r="C207" i="1"/>
  <c r="C847" i="1"/>
  <c r="C3468" i="1"/>
  <c r="C988" i="1"/>
  <c r="C2730" i="1"/>
  <c r="C2345" i="1"/>
  <c r="C260" i="1"/>
  <c r="C2346" i="1"/>
  <c r="C3295" i="1"/>
  <c r="C1919" i="1"/>
  <c r="C3144" i="1"/>
  <c r="C864" i="1"/>
  <c r="C1916" i="1"/>
  <c r="C1297" i="1"/>
  <c r="C3416" i="1"/>
  <c r="C14" i="1"/>
  <c r="C2401" i="1"/>
  <c r="C3217" i="1"/>
  <c r="C2754" i="1"/>
  <c r="C3672" i="1"/>
  <c r="C2241" i="1"/>
  <c r="C2128" i="1"/>
  <c r="C3064" i="1"/>
  <c r="C590" i="1"/>
  <c r="C2783" i="1"/>
  <c r="C2802" i="1"/>
  <c r="C2261" i="1"/>
  <c r="C3577" i="1"/>
  <c r="C2666" i="1"/>
  <c r="C2989" i="1"/>
  <c r="C3745" i="1"/>
  <c r="C1633" i="1"/>
  <c r="C2190" i="1"/>
  <c r="C878" i="1"/>
  <c r="C3506" i="1"/>
  <c r="C161" i="1"/>
  <c r="C1585" i="1"/>
  <c r="C1935" i="1"/>
  <c r="C3729" i="1"/>
  <c r="C3149" i="1"/>
  <c r="C3543" i="1"/>
  <c r="C2506" i="1"/>
  <c r="C2508" i="1"/>
  <c r="C3091" i="1"/>
  <c r="C3505" i="1"/>
  <c r="C2662" i="1"/>
  <c r="C2361" i="1"/>
  <c r="C3542" i="1"/>
  <c r="C1311" i="1"/>
  <c r="C1775" i="1"/>
  <c r="C3070" i="1"/>
  <c r="C2511" i="1"/>
  <c r="C163" i="1"/>
  <c r="C1593" i="1"/>
  <c r="C1592" i="1"/>
  <c r="C2972" i="1"/>
  <c r="C3665" i="1"/>
  <c r="C225" i="1"/>
  <c r="C1599" i="1"/>
  <c r="C1600" i="1"/>
  <c r="C2513" i="1"/>
  <c r="C2673" i="1"/>
  <c r="C2756" i="1"/>
  <c r="C2997" i="1"/>
  <c r="C1779" i="1"/>
  <c r="C2246" i="1"/>
  <c r="C2102" i="1"/>
  <c r="C2512" i="1"/>
  <c r="C2517" i="1"/>
  <c r="C3509" i="1"/>
  <c r="C2385" i="1"/>
  <c r="C650" i="1"/>
  <c r="C3514" i="1"/>
  <c r="C1624" i="1"/>
  <c r="C2388" i="1"/>
  <c r="C3488" i="1"/>
  <c r="C355" i="1"/>
  <c r="C2562" i="1"/>
  <c r="C1478" i="1"/>
  <c r="C891" i="1"/>
  <c r="C2244" i="1"/>
  <c r="C2810" i="1"/>
  <c r="C1828" i="1"/>
  <c r="C2404" i="1"/>
  <c r="C3254" i="1"/>
  <c r="C3322" i="1"/>
  <c r="C2536" i="1"/>
  <c r="C2537" i="1"/>
  <c r="C2280" i="1"/>
  <c r="C2282" i="1"/>
  <c r="C1207" i="1"/>
  <c r="C1980" i="1"/>
  <c r="C1481" i="1"/>
  <c r="C3268" i="1"/>
  <c r="C2606" i="1"/>
  <c r="C3657" i="1"/>
  <c r="C400" i="1"/>
  <c r="C3492" i="1"/>
  <c r="C411" i="1"/>
  <c r="C3656" i="1"/>
  <c r="C1877" i="1"/>
  <c r="C818" i="1"/>
  <c r="C2939" i="1"/>
  <c r="C1259" i="1"/>
  <c r="C2036" i="1"/>
  <c r="C3206" i="1"/>
  <c r="C518" i="1"/>
  <c r="C2031" i="1"/>
  <c r="C1540" i="1"/>
  <c r="C1137" i="1"/>
  <c r="C1705" i="1"/>
  <c r="C3027" i="1"/>
  <c r="C2187" i="1"/>
  <c r="C3283" i="1"/>
  <c r="C2841" i="1"/>
  <c r="C3216" i="1"/>
  <c r="C1792" i="1"/>
  <c r="C2611" i="1"/>
  <c r="C1278" i="1"/>
  <c r="C3412" i="1"/>
  <c r="C1702" i="1"/>
  <c r="C3211" i="1"/>
  <c r="C1269" i="1"/>
  <c r="C146" i="1"/>
  <c r="C2318" i="1"/>
  <c r="C990" i="1"/>
  <c r="C263" i="1"/>
  <c r="C150" i="1"/>
  <c r="C2901" i="1"/>
  <c r="C43" i="1"/>
  <c r="C1155" i="1"/>
  <c r="C2359" i="1"/>
  <c r="C442" i="1"/>
  <c r="C3212" i="1"/>
  <c r="C2348" i="1"/>
  <c r="C242" i="1"/>
  <c r="C2757" i="1"/>
  <c r="C3730" i="1"/>
  <c r="C1515" i="1"/>
  <c r="C1876" i="1"/>
  <c r="C3671" i="1"/>
  <c r="C2502" i="1"/>
  <c r="C1420" i="1"/>
  <c r="C1777" i="1"/>
  <c r="C160" i="1"/>
  <c r="C2233" i="1"/>
  <c r="C2494" i="1"/>
  <c r="C553" i="1"/>
  <c r="C1051" i="1"/>
  <c r="C3421" i="1"/>
  <c r="C1929" i="1"/>
  <c r="C3550" i="1"/>
  <c r="C1308" i="1"/>
  <c r="C3417" i="1"/>
  <c r="C3474" i="1"/>
  <c r="C2967" i="1"/>
  <c r="C1039" i="1"/>
  <c r="C10" i="1"/>
  <c r="C2507" i="1"/>
  <c r="C2373" i="1"/>
  <c r="C1595" i="1"/>
  <c r="C2118" i="1"/>
  <c r="C3241" i="1"/>
  <c r="C1601" i="1"/>
  <c r="C2775" i="1"/>
  <c r="C2268" i="1"/>
  <c r="C1856" i="1"/>
  <c r="C3407" i="1"/>
  <c r="C775" i="1"/>
  <c r="C2129" i="1"/>
  <c r="C2140" i="1"/>
  <c r="C2708" i="1"/>
  <c r="C2589" i="1"/>
  <c r="C2720" i="1"/>
  <c r="C2176" i="1"/>
  <c r="C2194" i="1"/>
  <c r="C991" i="1"/>
  <c r="C1897" i="1"/>
  <c r="C1720" i="1"/>
  <c r="C1411" i="1"/>
  <c r="C2059" i="1"/>
  <c r="C536" i="1"/>
  <c r="C3219" i="1"/>
  <c r="C627" i="1"/>
  <c r="C540" i="1"/>
  <c r="C19" i="1"/>
  <c r="C740" i="1"/>
  <c r="C3154" i="1"/>
  <c r="C541" i="1"/>
  <c r="C2218" i="1"/>
  <c r="C1942" i="1"/>
  <c r="C30" i="1"/>
  <c r="C3235" i="1"/>
  <c r="C1257" i="1"/>
  <c r="C2469" i="1"/>
  <c r="C2753" i="1"/>
  <c r="C1030" i="1"/>
  <c r="C221" i="1"/>
  <c r="C2823" i="1"/>
  <c r="C2653" i="1"/>
  <c r="C882" i="1"/>
  <c r="C2173" i="1"/>
  <c r="C3065" i="1"/>
  <c r="C443" i="1"/>
  <c r="C1516" i="1"/>
  <c r="C3540" i="1"/>
  <c r="C2206" i="1"/>
  <c r="C3681" i="1"/>
  <c r="C1602" i="1"/>
  <c r="C3680" i="1"/>
  <c r="C2509" i="1"/>
  <c r="C3228" i="1"/>
  <c r="C2362" i="1"/>
  <c r="C2878" i="1"/>
  <c r="C3744" i="1"/>
  <c r="C3785" i="1"/>
  <c r="C1964" i="1"/>
  <c r="C2236" i="1"/>
  <c r="C2749" i="1"/>
  <c r="C2123" i="1"/>
  <c r="C3233" i="1"/>
  <c r="C3373" i="1"/>
  <c r="C3061" i="1"/>
  <c r="C3313" i="1"/>
  <c r="C1169" i="1"/>
  <c r="C360" i="1"/>
  <c r="C2242" i="1"/>
  <c r="C2259" i="1"/>
  <c r="C2254" i="1"/>
  <c r="C457" i="1"/>
  <c r="C2584" i="1"/>
  <c r="C959" i="1"/>
  <c r="C2419" i="1"/>
  <c r="C176" i="1"/>
  <c r="C2938" i="1"/>
  <c r="C2171" i="1"/>
  <c r="C2048" i="1"/>
  <c r="C1101" i="1"/>
  <c r="C3642" i="1"/>
  <c r="C3126" i="1"/>
  <c r="C3069" i="1"/>
  <c r="C1407" i="1"/>
  <c r="C2725" i="1"/>
  <c r="C1148" i="1"/>
  <c r="C2664" i="1"/>
  <c r="C1740" i="1"/>
  <c r="C79" i="1"/>
  <c r="C1906" i="1"/>
  <c r="C2738" i="1"/>
  <c r="C2962" i="1"/>
  <c r="C3220" i="1"/>
  <c r="C1011" i="1"/>
  <c r="C1018" i="1"/>
  <c r="C1758" i="1"/>
  <c r="C3369" i="1"/>
  <c r="C2063" i="1"/>
  <c r="C1025" i="1"/>
  <c r="C3623" i="1"/>
  <c r="C1309" i="1"/>
  <c r="C739" i="1"/>
  <c r="C1060" i="1"/>
  <c r="C58" i="1"/>
  <c r="C3618" i="1"/>
  <c r="C1911" i="1"/>
  <c r="C1036" i="1"/>
  <c r="C2096" i="1"/>
  <c r="C3104" i="1"/>
  <c r="C2344" i="1"/>
  <c r="C2651" i="1"/>
  <c r="C2772" i="1"/>
  <c r="C2504" i="1"/>
  <c r="C2226" i="1"/>
  <c r="C968" i="1"/>
  <c r="C2516" i="1"/>
  <c r="C3573" i="1"/>
  <c r="C2649" i="1"/>
  <c r="C3303" i="1"/>
  <c r="C1773" i="1"/>
  <c r="C1789" i="1"/>
  <c r="C2585" i="1"/>
  <c r="C1591" i="1"/>
  <c r="C2769" i="1"/>
  <c r="C1776" i="1"/>
  <c r="C1838" i="1"/>
  <c r="C1931" i="1"/>
  <c r="C752" i="1"/>
  <c r="C3237" i="1"/>
  <c r="C1782" i="1"/>
  <c r="C453" i="1"/>
  <c r="C3015" i="1"/>
  <c r="C2051" i="1"/>
  <c r="C2737" i="1"/>
  <c r="C1058" i="1"/>
  <c r="C2789" i="1"/>
  <c r="C3293" i="1"/>
  <c r="C824" i="1"/>
  <c r="C2736" i="1"/>
  <c r="C852" i="1"/>
  <c r="C3706" i="1"/>
  <c r="C3441" i="1"/>
  <c r="C1736" i="1"/>
  <c r="C1563" i="1"/>
  <c r="C1431" i="1"/>
  <c r="C732" i="1"/>
  <c r="C1744" i="1"/>
  <c r="C737" i="1"/>
  <c r="C220" i="1"/>
  <c r="C1433" i="1"/>
  <c r="C2076" i="1"/>
  <c r="C1439" i="1"/>
  <c r="C643" i="1"/>
  <c r="C2903" i="1"/>
  <c r="C1582" i="1"/>
  <c r="C3692" i="1"/>
  <c r="C2744" i="1"/>
  <c r="C274" i="1"/>
  <c r="C2858" i="1"/>
  <c r="C3763" i="1"/>
  <c r="C1594" i="1"/>
  <c r="C960" i="1"/>
  <c r="C2057" i="1"/>
  <c r="C2946" i="1"/>
  <c r="C49" i="1"/>
  <c r="C109" i="1"/>
  <c r="C3058" i="1"/>
  <c r="C3683" i="1"/>
  <c r="C279" i="1"/>
  <c r="C2645" i="1"/>
  <c r="C2968" i="1"/>
  <c r="C2646" i="1"/>
  <c r="C2875" i="1"/>
  <c r="C2647" i="1"/>
  <c r="C3056" i="1"/>
  <c r="C2876" i="1"/>
  <c r="C2966" i="1"/>
  <c r="C3803" i="1"/>
  <c r="C3370" i="1"/>
  <c r="C2880" i="1"/>
  <c r="C746" i="1"/>
  <c r="C2235" i="1"/>
  <c r="C2240" i="1"/>
  <c r="C2745" i="1"/>
  <c r="C3304" i="1"/>
  <c r="C1171" i="1"/>
  <c r="C2755" i="1"/>
  <c r="C1962" i="1"/>
  <c r="C3062" i="1"/>
  <c r="C2761" i="1"/>
  <c r="C761" i="1"/>
  <c r="C1750" i="1"/>
  <c r="C1793" i="1"/>
  <c r="C3435" i="1"/>
  <c r="C3393" i="1"/>
  <c r="C1198" i="1"/>
  <c r="C3614" i="1"/>
  <c r="C3016" i="1"/>
  <c r="C501" i="1"/>
  <c r="C1677" i="1"/>
  <c r="C3187" i="1"/>
  <c r="C3122" i="1"/>
  <c r="C2322" i="1"/>
  <c r="C3531" i="1"/>
  <c r="C3399" i="1"/>
  <c r="C1391" i="1"/>
  <c r="C963" i="1"/>
  <c r="C1886" i="1"/>
  <c r="C1546" i="1"/>
  <c r="C2192" i="1"/>
  <c r="C420" i="1"/>
  <c r="C2607" i="1"/>
  <c r="C837" i="1"/>
  <c r="C2347" i="1"/>
  <c r="C3140" i="1"/>
  <c r="C142" i="1"/>
  <c r="C1737" i="1"/>
  <c r="C2058" i="1"/>
  <c r="C3296" i="1"/>
  <c r="C3662" i="1"/>
  <c r="C2213" i="1"/>
  <c r="C1597" i="1"/>
  <c r="C2626" i="1"/>
  <c r="C1000" i="1"/>
  <c r="C1575" i="1"/>
  <c r="C1291" i="1"/>
  <c r="C2078" i="1"/>
  <c r="C879" i="1"/>
  <c r="C1158" i="1"/>
  <c r="C2040" i="1"/>
  <c r="C1759" i="1"/>
  <c r="C2747" i="1"/>
  <c r="C359" i="1"/>
  <c r="C1195" i="1"/>
  <c r="C2550" i="1"/>
  <c r="C3666" i="1"/>
  <c r="C2210" i="1"/>
  <c r="C1037" i="1"/>
  <c r="C3539" i="1"/>
  <c r="C3679" i="1"/>
  <c r="C3236" i="1"/>
  <c r="C555" i="1"/>
  <c r="C3072" i="1"/>
  <c r="C3150" i="1"/>
  <c r="C1024" i="1"/>
  <c r="C1023" i="1"/>
  <c r="C2670" i="1"/>
  <c r="C753" i="1"/>
  <c r="C2382" i="1"/>
  <c r="C1590" i="1"/>
  <c r="C455" i="1"/>
  <c r="C1745" i="1"/>
  <c r="C2432" i="1"/>
  <c r="C1406" i="1"/>
  <c r="C1892" i="1"/>
  <c r="C829" i="1"/>
  <c r="C1323" i="1"/>
  <c r="C2444" i="1"/>
  <c r="C3551" i="1"/>
  <c r="C1559" i="1"/>
  <c r="C1144" i="1"/>
  <c r="C1152" i="1"/>
  <c r="C2877" i="1"/>
  <c r="C343" i="1"/>
  <c r="C2216" i="1"/>
  <c r="C344" i="1"/>
  <c r="C2071" i="1"/>
  <c r="C441" i="1"/>
  <c r="C1754" i="1"/>
  <c r="C2357" i="1"/>
  <c r="C840" i="1"/>
  <c r="C3643" i="1"/>
  <c r="C167" i="1"/>
  <c r="C1393" i="1"/>
  <c r="C3664" i="1"/>
  <c r="C1586" i="1"/>
  <c r="C2505" i="1"/>
  <c r="C3232" i="1"/>
  <c r="C1446" i="1"/>
  <c r="C1279" i="1"/>
  <c r="C3067" i="1"/>
  <c r="C1163" i="1"/>
  <c r="C2412" i="1"/>
  <c r="C1320" i="1"/>
  <c r="C3155" i="1"/>
  <c r="C2765" i="1"/>
  <c r="C2125" i="1"/>
  <c r="C2979" i="1"/>
  <c r="C698" i="1"/>
  <c r="C3519" i="1"/>
  <c r="C1040" i="1"/>
  <c r="C3082" i="1"/>
  <c r="C3195" i="1"/>
  <c r="C1112" i="1"/>
  <c r="C3484" i="1"/>
  <c r="C1449" i="1"/>
  <c r="C542" i="1"/>
  <c r="C491" i="1"/>
  <c r="C315" i="1"/>
  <c r="C1258" i="1"/>
  <c r="C613" i="1"/>
  <c r="C39" i="1"/>
  <c r="C3208" i="1"/>
  <c r="C750" i="1"/>
  <c r="C1296" i="1"/>
  <c r="C1262" i="1"/>
  <c r="C1905" i="1"/>
  <c r="C1922" i="1"/>
  <c r="C1462" i="1"/>
  <c r="C269" i="1"/>
  <c r="C873" i="1"/>
  <c r="C2790" i="1"/>
  <c r="C3054" i="1"/>
  <c r="C215" i="1"/>
  <c r="C2642" i="1"/>
  <c r="C3308" i="1"/>
  <c r="C1788" i="1"/>
  <c r="C533" i="1"/>
  <c r="C2865" i="1"/>
  <c r="C2229" i="1"/>
  <c r="C3026" i="1"/>
  <c r="C3147" i="1"/>
  <c r="C20" i="1"/>
  <c r="C9" i="1"/>
  <c r="C113" i="1"/>
  <c r="C1606" i="1"/>
  <c r="C1294" i="1"/>
  <c r="C1910" i="1"/>
  <c r="C1310" i="1"/>
  <c r="C3674" i="1"/>
  <c r="C361" i="1"/>
  <c r="C2409" i="1"/>
  <c r="C413" i="1"/>
  <c r="C3374" i="1"/>
  <c r="C1447" i="1"/>
  <c r="C558" i="1"/>
  <c r="C2355" i="1"/>
  <c r="C797" i="1"/>
  <c r="C976" i="1"/>
  <c r="C1307" i="1"/>
  <c r="C3728" i="1"/>
  <c r="C1165" i="1"/>
  <c r="C3807" i="1"/>
  <c r="C3301" i="1"/>
  <c r="C2503" i="1"/>
  <c r="C3231" i="1"/>
  <c r="C1021" i="1"/>
  <c r="C2663" i="1"/>
  <c r="C3768" i="1"/>
  <c r="C1174" i="1"/>
  <c r="C551" i="1"/>
  <c r="C883" i="1"/>
  <c r="C3299" i="1"/>
  <c r="C103" i="1"/>
  <c r="C165" i="1"/>
  <c r="C2982" i="1"/>
  <c r="C2659" i="1"/>
  <c r="C1692" i="1"/>
  <c r="C2869" i="1"/>
  <c r="C1457" i="1"/>
  <c r="C3425" i="1"/>
  <c r="C1425" i="1"/>
  <c r="C1642" i="1"/>
  <c r="C772" i="1"/>
  <c r="C1361" i="1"/>
  <c r="C41" i="1"/>
  <c r="C2571" i="1"/>
  <c r="C1709" i="1"/>
  <c r="C3214" i="1"/>
  <c r="C2088" i="1"/>
  <c r="C977" i="1"/>
  <c r="C324" i="1"/>
  <c r="C1214" i="1"/>
  <c r="C45" i="1"/>
  <c r="C3046" i="1"/>
  <c r="C189" i="1"/>
  <c r="C742" i="1"/>
  <c r="C424" i="1"/>
  <c r="C44" i="1"/>
  <c r="C2024" i="1"/>
  <c r="C3644" i="1"/>
  <c r="C1305" i="1"/>
  <c r="C153" i="1"/>
  <c r="C1080" i="1"/>
  <c r="C2819" i="1"/>
  <c r="C881" i="1"/>
  <c r="C1128" i="1"/>
  <c r="C3733" i="1"/>
  <c r="C1442" i="1"/>
  <c r="C2872" i="1"/>
  <c r="C12" i="1"/>
  <c r="C974" i="1"/>
  <c r="C1588" i="1"/>
  <c r="C3739" i="1"/>
  <c r="C3234" i="1"/>
  <c r="C1034" i="1"/>
  <c r="C2881" i="1"/>
  <c r="C3229" i="1"/>
  <c r="C3207" i="1"/>
  <c r="C2423" i="1"/>
  <c r="C2896" i="1"/>
  <c r="C3504" i="1"/>
  <c r="C567" i="1"/>
  <c r="C2333" i="1"/>
  <c r="C2068" i="1"/>
  <c r="C2179" i="1"/>
  <c r="C1102" i="1"/>
  <c r="C2029" i="1"/>
  <c r="C2617" i="1"/>
  <c r="C2225" i="1"/>
  <c r="C3663" i="1"/>
  <c r="C2879" i="1"/>
  <c r="C352" i="1"/>
  <c r="C2862" i="1"/>
  <c r="C2501" i="1"/>
  <c r="C2644" i="1"/>
  <c r="C856" i="1"/>
  <c r="C2079" i="1"/>
  <c r="C1700" i="1"/>
  <c r="C158" i="1"/>
  <c r="C1760" i="1"/>
  <c r="C548" i="1"/>
  <c r="C1170" i="1"/>
  <c r="C2237" i="1"/>
  <c r="C3300" i="1"/>
  <c r="C2498" i="1"/>
  <c r="C2365" i="1"/>
  <c r="C1589" i="1"/>
  <c r="C1785" i="1"/>
  <c r="C3230" i="1"/>
  <c r="C1211" i="1"/>
  <c r="C3549" i="1"/>
  <c r="C1052" i="1"/>
  <c r="C3394" i="1"/>
  <c r="C186" i="1"/>
  <c r="C3110" i="1"/>
  <c r="C2202" i="1"/>
  <c r="C2632" i="1"/>
  <c r="C2209" i="1"/>
  <c r="C2740" i="1"/>
  <c r="C3740" i="1"/>
  <c r="C1630" i="1"/>
  <c r="C1772" i="1"/>
  <c r="C626" i="1"/>
  <c r="C2953" i="1"/>
  <c r="C631" i="1"/>
  <c r="C866" i="1"/>
  <c r="C633" i="1"/>
  <c r="C2198" i="1"/>
  <c r="C1918" i="1"/>
  <c r="C1761" i="1"/>
  <c r="C157" i="1"/>
  <c r="C3053" i="1"/>
  <c r="C640" i="1"/>
  <c r="C826" i="1"/>
  <c r="C2398" i="1"/>
  <c r="C2023" i="1"/>
  <c r="C3503" i="1"/>
  <c r="C1767" i="1"/>
  <c r="C350" i="1"/>
  <c r="C646" i="1"/>
  <c r="C2893" i="1"/>
  <c r="C2164" i="1"/>
  <c r="C1710" i="1"/>
  <c r="C1863" i="1"/>
  <c r="C2072" i="1"/>
  <c r="C1731" i="1"/>
  <c r="C3224" i="1"/>
  <c r="C549" i="1"/>
  <c r="C727" i="1"/>
  <c r="C535" i="1"/>
  <c r="C152" i="1"/>
  <c r="C1587" i="1"/>
  <c r="C898" i="1"/>
  <c r="C1928" i="1"/>
  <c r="C143" i="1"/>
  <c r="C1440" i="1"/>
  <c r="C1465" i="1"/>
  <c r="C2743" i="1"/>
  <c r="C3223" i="1"/>
  <c r="C647" i="1"/>
  <c r="C2120" i="1"/>
  <c r="C1413" i="1"/>
  <c r="C2081" i="1"/>
  <c r="C2648" i="1"/>
  <c r="C2906" i="1"/>
  <c r="C2999" i="1"/>
  <c r="C1805" i="1"/>
  <c r="C363" i="1"/>
  <c r="C3146" i="1"/>
  <c r="C250" i="1"/>
  <c r="C877" i="1"/>
  <c r="C208" i="1"/>
  <c r="C2499" i="1"/>
  <c r="C362" i="1"/>
  <c r="C2590" i="1"/>
  <c r="C748" i="1"/>
  <c r="C733" i="1"/>
  <c r="C920" i="1"/>
  <c r="C2230" i="1"/>
  <c r="C2622" i="1"/>
  <c r="C1909" i="1"/>
  <c r="C3157" i="1"/>
  <c r="C2601" i="1"/>
  <c r="C1424" i="1"/>
  <c r="C884" i="1"/>
  <c r="C1314" i="1"/>
  <c r="C2868" i="1"/>
  <c r="C1584" i="1"/>
  <c r="C3226" i="1"/>
  <c r="C2083" i="1"/>
  <c r="C1326" i="1"/>
  <c r="C3686" i="1"/>
  <c r="C822" i="1"/>
  <c r="C2375" i="1"/>
  <c r="C1771" i="1"/>
  <c r="C2871" i="1"/>
  <c r="C723" i="1"/>
  <c r="C2379" i="1"/>
  <c r="C2874" i="1"/>
  <c r="C3422" i="1"/>
  <c r="C1313" i="1"/>
  <c r="C1268" i="1"/>
  <c r="C1617" i="1"/>
  <c r="C126" i="1"/>
  <c r="C1140" i="1"/>
  <c r="C1013" i="1"/>
  <c r="C547" i="1"/>
  <c r="C1631" i="1"/>
  <c r="C1723" i="1"/>
  <c r="C2845" i="1"/>
  <c r="C1724" i="1"/>
  <c r="C80" i="1"/>
  <c r="C200" i="1"/>
  <c r="C1743" i="1"/>
  <c r="C1010" i="1"/>
  <c r="C2214" i="1"/>
  <c r="C544" i="1"/>
  <c r="C639" i="1"/>
  <c r="C3145" i="1"/>
  <c r="C1161" i="1"/>
  <c r="C2624" i="1"/>
  <c r="C2231" i="1"/>
  <c r="C1769" i="1"/>
  <c r="C743" i="1"/>
  <c r="C2638" i="1"/>
  <c r="C2082" i="1"/>
  <c r="C3052" i="1"/>
  <c r="C2496" i="1"/>
  <c r="C1921" i="1"/>
  <c r="C283" i="1"/>
  <c r="C277" i="1"/>
  <c r="C1753" i="1"/>
  <c r="C11" i="1"/>
  <c r="C27" i="1"/>
  <c r="C156" i="1"/>
  <c r="C2084" i="1"/>
  <c r="C107" i="1"/>
  <c r="C3148" i="1"/>
  <c r="C1764" i="1"/>
  <c r="C321" i="1"/>
  <c r="C262" i="1"/>
  <c r="C1927" i="1"/>
  <c r="C2212" i="1"/>
  <c r="C341" i="1"/>
  <c r="C2227" i="1"/>
  <c r="C523" i="1"/>
  <c r="C1286" i="1"/>
  <c r="C2528" i="1"/>
  <c r="C1298" i="1"/>
  <c r="C353" i="1"/>
  <c r="C87" i="1"/>
  <c r="C2892" i="1"/>
  <c r="C2497" i="1"/>
  <c r="C219" i="1"/>
  <c r="C3227" i="1"/>
  <c r="C1330" i="1"/>
  <c r="C3371" i="1"/>
  <c r="C3541" i="1"/>
  <c r="C550" i="1"/>
  <c r="C270" i="1"/>
  <c r="C2042" i="1"/>
  <c r="C82" i="1"/>
  <c r="C5" i="1"/>
  <c r="C759" i="1"/>
  <c r="C1430" i="1"/>
  <c r="C1770" i="1"/>
  <c r="C3225" i="1"/>
  <c r="C1441" i="1"/>
  <c r="C2886" i="1"/>
  <c r="C2438" i="1"/>
  <c r="C60" i="1"/>
  <c r="C552" i="1"/>
  <c r="C994" i="1"/>
  <c r="C2493" i="1"/>
  <c r="C2358" i="1"/>
  <c r="C1164" i="1"/>
  <c r="C1765" i="1"/>
  <c r="C848" i="1"/>
  <c r="C2228" i="1"/>
  <c r="C329" i="1"/>
  <c r="C197" i="1"/>
  <c r="C1253" i="1"/>
  <c r="C1015" i="1"/>
  <c r="C1768" i="1"/>
  <c r="C88" i="1"/>
  <c r="C3055" i="1"/>
  <c r="C2270" i="1"/>
  <c r="C1510" i="1"/>
  <c r="C1683" i="1"/>
  <c r="C2184" i="1"/>
  <c r="C3033" i="1"/>
  <c r="C2741" i="1"/>
  <c r="C861" i="1"/>
  <c r="C1545" i="1"/>
  <c r="C2073" i="1"/>
  <c r="C1017" i="1"/>
  <c r="C874" i="1"/>
  <c r="C345" i="1"/>
  <c r="C1303" i="1"/>
  <c r="C2742" i="1"/>
  <c r="C111" i="1"/>
  <c r="C446" i="1"/>
  <c r="C955" i="1"/>
  <c r="C2495" i="1"/>
  <c r="C251" i="1"/>
  <c r="C1583" i="1"/>
  <c r="C1270" i="1"/>
  <c r="C592" i="1"/>
  <c r="C1443" i="1"/>
  <c r="C1638" i="1"/>
  <c r="C162" i="1"/>
  <c r="C1766" i="1"/>
  <c r="C1001" i="1"/>
  <c r="C1926" i="1"/>
  <c r="C875" i="1"/>
  <c r="C1596" i="1"/>
  <c r="C2538" i="1"/>
  <c r="C1427" i="1"/>
  <c r="C625" i="1"/>
  <c r="C641" i="1"/>
  <c r="C275" i="1"/>
  <c r="C2488" i="1"/>
  <c r="C1763" i="1"/>
  <c r="C47" i="1"/>
  <c r="C1444" i="1"/>
  <c r="C1115" i="1"/>
  <c r="C273" i="1"/>
</calcChain>
</file>

<file path=xl/sharedStrings.xml><?xml version="1.0" encoding="utf-8"?>
<sst xmlns="http://schemas.openxmlformats.org/spreadsheetml/2006/main" count="19524" uniqueCount="7669">
  <si>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</si>
  <si>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</si>
  <si>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</si>
  <si>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</si>
  <si>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</si>
  <si>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</si>
  <si>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</si>
  <si>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</si>
  <si>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</si>
  <si>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budget</t>
  </si>
  <si>
    <t>title_year</t>
  </si>
  <si>
    <t>imdb_score</t>
  </si>
  <si>
    <t>James Cameron</t>
  </si>
  <si>
    <t>Action|Adventure|Fantasy|Sci-Fi</t>
  </si>
  <si>
    <t>CCH Pounder</t>
  </si>
  <si>
    <t>AvatarÂ </t>
  </si>
  <si>
    <t>Wes Studi</t>
  </si>
  <si>
    <t>English</t>
  </si>
  <si>
    <t>Gore Verbinski</t>
  </si>
  <si>
    <t>Orlando Bloom</t>
  </si>
  <si>
    <t>Action|Adventure|Fantasy</t>
  </si>
  <si>
    <t>Johnny Depp</t>
  </si>
  <si>
    <t>Pirates of the Caribbean: At World's EndÂ </t>
  </si>
  <si>
    <t>Jack Davenport</t>
  </si>
  <si>
    <t>Sam Mendes</t>
  </si>
  <si>
    <t>Action|Adventure|Thriller</t>
  </si>
  <si>
    <t>Christoph Waltz</t>
  </si>
  <si>
    <t>SpectreÂ </t>
  </si>
  <si>
    <t>Christopher Nolan</t>
  </si>
  <si>
    <t>Christian Bale</t>
  </si>
  <si>
    <t>Action|Thriller</t>
  </si>
  <si>
    <t>Tom Hardy</t>
  </si>
  <si>
    <t>The Dark Knight RisesÂ </t>
  </si>
  <si>
    <t>Joseph Gordon-Levitt</t>
  </si>
  <si>
    <t>Andrew Stanton</t>
  </si>
  <si>
    <t>Samantha Morton</t>
  </si>
  <si>
    <t>Action|Adventure|Sci-Fi</t>
  </si>
  <si>
    <t>Daryl Sabara</t>
  </si>
  <si>
    <t>John CarterÂ </t>
  </si>
  <si>
    <t>Sam Raimi</t>
  </si>
  <si>
    <t>James Franco</t>
  </si>
  <si>
    <t>Action|Adventure|Romance</t>
  </si>
  <si>
    <t>J.K. Simmons</t>
  </si>
  <si>
    <t>Spider-Man 3Â </t>
  </si>
  <si>
    <t>Kirsten Dunst</t>
  </si>
  <si>
    <t>Nathan Greno</t>
  </si>
  <si>
    <t>Adventure|Animation|Comedy|Family|Fantasy|Musical|Romance</t>
  </si>
  <si>
    <t>Brad Garrett</t>
  </si>
  <si>
    <t>TangledÂ </t>
  </si>
  <si>
    <t>Joss Whedon</t>
  </si>
  <si>
    <t>Robert Downey Jr.</t>
  </si>
  <si>
    <t>Chris Hemsworth</t>
  </si>
  <si>
    <t>Avengers: Age of UltronÂ </t>
  </si>
  <si>
    <t>Scarlett Johansson</t>
  </si>
  <si>
    <t>David Yates</t>
  </si>
  <si>
    <t>Daniel Radcliffe</t>
  </si>
  <si>
    <t>Adventure|Family|Fantasy|Mystery</t>
  </si>
  <si>
    <t>Alan Rickman</t>
  </si>
  <si>
    <t>Harry Potter and the Half-Blood PrinceÂ </t>
  </si>
  <si>
    <t>Rupert Grint</t>
  </si>
  <si>
    <t>Zack Snyder</t>
  </si>
  <si>
    <t>Lauren Cohan</t>
  </si>
  <si>
    <t>Henry Cavill</t>
  </si>
  <si>
    <t>Batman v Superman: Dawn of JusticeÂ </t>
  </si>
  <si>
    <t>Bryan Singer</t>
  </si>
  <si>
    <t>Marlon Brando</t>
  </si>
  <si>
    <t>Kevin Spacey</t>
  </si>
  <si>
    <t>Superman ReturnsÂ </t>
  </si>
  <si>
    <t>Frank Langella</t>
  </si>
  <si>
    <t>Marc Forster</t>
  </si>
  <si>
    <t>Action|Adventure</t>
  </si>
  <si>
    <t>Giancarlo Giannini</t>
  </si>
  <si>
    <t>Quantum of SolaceÂ </t>
  </si>
  <si>
    <t>Pirates of the Caribbean: Dead Man's ChestÂ </t>
  </si>
  <si>
    <t>Action|Adventure|Western</t>
  </si>
  <si>
    <t>The Lone RangerÂ </t>
  </si>
  <si>
    <t>Tom Wilkinson</t>
  </si>
  <si>
    <t>Christopher Meloni</t>
  </si>
  <si>
    <t>Man of SteelÂ </t>
  </si>
  <si>
    <t>Harry Lennix</t>
  </si>
  <si>
    <t>Andrew Adamson</t>
  </si>
  <si>
    <t>Action|Adventure|Family|Fantasy</t>
  </si>
  <si>
    <t>Peter Dinklage</t>
  </si>
  <si>
    <t>The Chronicles of Narnia: Prince CaspianÂ </t>
  </si>
  <si>
    <t>DamiÃ¡n AlcÃ¡zar</t>
  </si>
  <si>
    <t>The AvengersÂ </t>
  </si>
  <si>
    <t>Rob Marshall</t>
  </si>
  <si>
    <t>Sam Claflin</t>
  </si>
  <si>
    <t>Pirates of the Caribbean: On Stranger TidesÂ </t>
  </si>
  <si>
    <t>Stephen Graham</t>
  </si>
  <si>
    <t>Barry Sonnenfeld</t>
  </si>
  <si>
    <t>Michael Stuhlbarg</t>
  </si>
  <si>
    <t>Action|Adventure|Comedy|Family|Fantasy|Sci-Fi</t>
  </si>
  <si>
    <t>Will Smith</t>
  </si>
  <si>
    <t>Men in Black 3Â </t>
  </si>
  <si>
    <t>Peter Jackson</t>
  </si>
  <si>
    <t>Adventure|Fantasy</t>
  </si>
  <si>
    <t>Aidan Turner</t>
  </si>
  <si>
    <t>The Hobbit: The Battle of the Five ArmiesÂ </t>
  </si>
  <si>
    <t>James Nesbitt</t>
  </si>
  <si>
    <t>Marc Webb</t>
  </si>
  <si>
    <t>Andrew Garfield</t>
  </si>
  <si>
    <t>Emma Stone</t>
  </si>
  <si>
    <t>The Amazing Spider-ManÂ </t>
  </si>
  <si>
    <t>Chris Zylka</t>
  </si>
  <si>
    <t>Ridley Scott</t>
  </si>
  <si>
    <t>William Hurt</t>
  </si>
  <si>
    <t>Action|Adventure|Drama|History</t>
  </si>
  <si>
    <t>Mark Addy</t>
  </si>
  <si>
    <t>Robin HoodÂ </t>
  </si>
  <si>
    <t>Scott Grimes</t>
  </si>
  <si>
    <t>The Hobbit: The Desolation of SmaugÂ </t>
  </si>
  <si>
    <t>Chris Weitz</t>
  </si>
  <si>
    <t>Eva Green</t>
  </si>
  <si>
    <t>Adventure|Family|Fantasy</t>
  </si>
  <si>
    <t>Christopher Lee</t>
  </si>
  <si>
    <t>The Golden CompassÂ </t>
  </si>
  <si>
    <t>Kristin Scott Thomas</t>
  </si>
  <si>
    <t>Thomas Kretschmann</t>
  </si>
  <si>
    <t>Action|Adventure|Drama|Romance</t>
  </si>
  <si>
    <t>Naomi Watts</t>
  </si>
  <si>
    <t>King KongÂ </t>
  </si>
  <si>
    <t>Kate Winslet</t>
  </si>
  <si>
    <t>Drama|Romance</t>
  </si>
  <si>
    <t>Leonardo DiCaprio</t>
  </si>
  <si>
    <t>TitanicÂ </t>
  </si>
  <si>
    <t>Anthony Russo</t>
  </si>
  <si>
    <t>Captain America: Civil WarÂ </t>
  </si>
  <si>
    <t>Chris Evans</t>
  </si>
  <si>
    <t>Peter Berg</t>
  </si>
  <si>
    <t>Alexander SkarsgÃ¥rd</t>
  </si>
  <si>
    <t>Action|Adventure|Sci-Fi|Thriller</t>
  </si>
  <si>
    <t>Liam Neeson</t>
  </si>
  <si>
    <t>BattleshipÂ </t>
  </si>
  <si>
    <t>Tadanobu Asano</t>
  </si>
  <si>
    <t>Colin Trevorrow</t>
  </si>
  <si>
    <t>Judy Greer</t>
  </si>
  <si>
    <t>Bryce Dallas Howard</t>
  </si>
  <si>
    <t>Jurassic WorldÂ </t>
  </si>
  <si>
    <t>Omar Sy</t>
  </si>
  <si>
    <t>Albert Finney</t>
  </si>
  <si>
    <t>SkyfallÂ </t>
  </si>
  <si>
    <t>Action|Adventure|Fantasy|Romance</t>
  </si>
  <si>
    <t>Spider-Man 2Â </t>
  </si>
  <si>
    <t>Shane Black</t>
  </si>
  <si>
    <t>Jon Favreau</t>
  </si>
  <si>
    <t>Iron Man 3Â </t>
  </si>
  <si>
    <t>Don Cheadle</t>
  </si>
  <si>
    <t>Tim Burton</t>
  </si>
  <si>
    <t>Alice in WonderlandÂ </t>
  </si>
  <si>
    <t>Anne Hathaway</t>
  </si>
  <si>
    <t>Brett Ratner</t>
  </si>
  <si>
    <t>Kelsey Grammer</t>
  </si>
  <si>
    <t>Action|Adventure|Fantasy|Sci-Fi|Thriller</t>
  </si>
  <si>
    <t>Hugh Jackman</t>
  </si>
  <si>
    <t>X-Men: The Last StandÂ </t>
  </si>
  <si>
    <t>Dan Scanlon</t>
  </si>
  <si>
    <t>Tyler Labine</t>
  </si>
  <si>
    <t>Adventure|Animation|Comedy|Family|Fantasy</t>
  </si>
  <si>
    <t>Steve Buscemi</t>
  </si>
  <si>
    <t>Monsters UniversityÂ </t>
  </si>
  <si>
    <t>Sean Hayes</t>
  </si>
  <si>
    <t>Michael Bay</t>
  </si>
  <si>
    <t>Glenn Morshower</t>
  </si>
  <si>
    <t>Transformers: Revenge of the FallenÂ </t>
  </si>
  <si>
    <t>Sophia Myles</t>
  </si>
  <si>
    <t>Bingbing Li</t>
  </si>
  <si>
    <t>Transformers: Age of ExtinctionÂ </t>
  </si>
  <si>
    <t>Mila Kunis</t>
  </si>
  <si>
    <t>Tim Holmes</t>
  </si>
  <si>
    <t>Oz the Great and PowerfulÂ </t>
  </si>
  <si>
    <t>The Amazing Spider-Man 2Â </t>
  </si>
  <si>
    <t>Joseph Kosinski</t>
  </si>
  <si>
    <t>Olivia Wilde</t>
  </si>
  <si>
    <t>Jeff Bridges</t>
  </si>
  <si>
    <t>TRON: LegacyÂ </t>
  </si>
  <si>
    <t>John Lasseter</t>
  </si>
  <si>
    <t>Adventure|Animation|Comedy|Family|Sport</t>
  </si>
  <si>
    <t>Joe Mantegna</t>
  </si>
  <si>
    <t>Cars 2Â </t>
  </si>
  <si>
    <t>Eddie Izzard</t>
  </si>
  <si>
    <t>Martin Campbell</t>
  </si>
  <si>
    <t>Ryan Reynolds</t>
  </si>
  <si>
    <t>Green LanternÂ </t>
  </si>
  <si>
    <t>Lee Unkrich</t>
  </si>
  <si>
    <t>John Ratzenberger</t>
  </si>
  <si>
    <t>Tom Hanks</t>
  </si>
  <si>
    <t>Toy Story 3Â </t>
  </si>
  <si>
    <t>Don Rickles</t>
  </si>
  <si>
    <t>McG</t>
  </si>
  <si>
    <t>Terminator SalvationÂ </t>
  </si>
  <si>
    <t>Common</t>
  </si>
  <si>
    <t>James Wan</t>
  </si>
  <si>
    <t>Paul Walker</t>
  </si>
  <si>
    <t>Action|Crime|Thriller</t>
  </si>
  <si>
    <t>Jason Statham</t>
  </si>
  <si>
    <t>Furious 7Â </t>
  </si>
  <si>
    <t>Vin Diesel</t>
  </si>
  <si>
    <t>Brad Pitt</t>
  </si>
  <si>
    <t>Action|Adventure|Horror|Sci-Fi|Thriller</t>
  </si>
  <si>
    <t>Peter Capaldi</t>
  </si>
  <si>
    <t>World War ZÂ </t>
  </si>
  <si>
    <t>Mireille Enos</t>
  </si>
  <si>
    <t>Jennifer Lawrence</t>
  </si>
  <si>
    <t>X-Men: Days of Future PastÂ </t>
  </si>
  <si>
    <t>J.J. Abrams</t>
  </si>
  <si>
    <t>Bruce Greenwood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</si>
  <si>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</si>
  <si>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</si>
  <si>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</si>
  <si>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</si>
  <si>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</si>
  <si>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</si>
  <si>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Mike Newell</t>
  </si>
  <si>
    <t>Richard Coyle</t>
  </si>
  <si>
    <t>Jake Gyllenhaal</t>
  </si>
  <si>
    <t>Prince of Persia: The Sands of TimeÂ </t>
  </si>
  <si>
    <t>Guillermo del Toro</t>
  </si>
  <si>
    <t>Clifton Collins Jr.</t>
  </si>
  <si>
    <t>Charlie Hunnam</t>
  </si>
  <si>
    <t>Pacific RimÂ </t>
  </si>
  <si>
    <t>Transformers: Dark of the MoonÂ </t>
  </si>
  <si>
    <t>Steven Spielberg</t>
  </si>
  <si>
    <t>Ray Winstone</t>
  </si>
  <si>
    <t>Harrison Ford</t>
  </si>
  <si>
    <t>Indiana Jones and the Kingdom of the Crystal SkullÂ </t>
  </si>
  <si>
    <t>Jim Broadbent</t>
  </si>
  <si>
    <t>Mark Andrews</t>
  </si>
  <si>
    <t>Kelly Macdonald</t>
  </si>
  <si>
    <t>BraveÂ </t>
  </si>
  <si>
    <t>Julie Walters</t>
  </si>
  <si>
    <t>Justin Lin</t>
  </si>
  <si>
    <t>Sofia Boutella</t>
  </si>
  <si>
    <t>Star Trek BeyondÂ </t>
  </si>
  <si>
    <t>Adventure|Animation|Family|Sci-Fi</t>
  </si>
  <si>
    <t>WALLÂ·EÂ </t>
  </si>
  <si>
    <t>Jeff Garlin</t>
  </si>
  <si>
    <t>Action|Comedy|Crime|Thriller</t>
  </si>
  <si>
    <t>Tzi Ma</t>
  </si>
  <si>
    <t>Rush Hour 3Â </t>
  </si>
  <si>
    <t>Roland Emmerich</t>
  </si>
  <si>
    <t>Oliver Platt</t>
  </si>
  <si>
    <t>2012Â </t>
  </si>
  <si>
    <t>Tom McCarthy</t>
  </si>
  <si>
    <t>Robert Zemeckis</t>
  </si>
  <si>
    <t>Colin Firth</t>
  </si>
  <si>
    <t>Animation|Drama|Family|Fantasy</t>
  </si>
  <si>
    <t>Robin Wright</t>
  </si>
  <si>
    <t>A Christmas CarolÂ </t>
  </si>
  <si>
    <t>Gary Oldman</t>
  </si>
  <si>
    <t>Lana Wachowski</t>
  </si>
  <si>
    <t>Channing Tatum</t>
  </si>
  <si>
    <t>Jupiter AscendingÂ </t>
  </si>
  <si>
    <t>Eddie Redmayne</t>
  </si>
  <si>
    <t>The Legend of TarzanÂ </t>
  </si>
  <si>
    <t>The Chronicles of Narnia: The Lion, the Witch and the WardrobeÂ </t>
  </si>
  <si>
    <t>Michael Fassbender</t>
  </si>
  <si>
    <t>X-Men: ApocalypseÂ </t>
  </si>
  <si>
    <t>Heath Ledger</t>
  </si>
  <si>
    <t>Action|Crime|Drama|Thriller</t>
  </si>
  <si>
    <t>The Dark KnightÂ </t>
  </si>
  <si>
    <t>Morgan Freeman</t>
  </si>
  <si>
    <t>Pete Docter</t>
  </si>
  <si>
    <t>Delroy Lindo</t>
  </si>
  <si>
    <t>Adventure|Animation|Comedy|Family</t>
  </si>
  <si>
    <t>UpÂ </t>
  </si>
  <si>
    <t>Rob Letterman</t>
  </si>
  <si>
    <t>Rainn Wilson</t>
  </si>
  <si>
    <t>Action|Adventure|Animation|Comedy|Family|Sci-Fi</t>
  </si>
  <si>
    <t>Amy Poehler</t>
  </si>
  <si>
    <t>Monsters vs. AliensÂ </t>
  </si>
  <si>
    <t>Iron ManÂ </t>
  </si>
  <si>
    <t>Martin Scorsese</t>
  </si>
  <si>
    <t>Adventure|Drama|Family|Mystery</t>
  </si>
  <si>
    <t>ChloÃ« Grace Moretz</t>
  </si>
  <si>
    <t>HugoÂ </t>
  </si>
  <si>
    <t>Salma Hayek</t>
  </si>
  <si>
    <t>Action|Comedy|Sci-Fi|Western</t>
  </si>
  <si>
    <t>Wild Wild WestÂ </t>
  </si>
  <si>
    <t>Bai Ling</t>
  </si>
  <si>
    <t>Rob Cohen</t>
  </si>
  <si>
    <t>Brendan Fraser</t>
  </si>
  <si>
    <t>Action|Adventure|Fantasy|Horror|Thriller</t>
  </si>
  <si>
    <t>Jet Li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</si>
  <si>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</si>
  <si>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</si>
  <si>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</si>
  <si>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</si>
  <si>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</si>
  <si>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</si>
  <si>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Jimmy Bennett</t>
  </si>
  <si>
    <t>Evan AlmightyÂ </t>
  </si>
  <si>
    <t>Steve Carell</t>
  </si>
  <si>
    <t>Doug Liman</t>
  </si>
  <si>
    <t>Tom Cruise</t>
  </si>
  <si>
    <t>Edge of TomorrowÂ </t>
  </si>
  <si>
    <t>Noah Taylor</t>
  </si>
  <si>
    <t>Kevin Reynolds</t>
  </si>
  <si>
    <t>Jeanne Tripplehorn</t>
  </si>
  <si>
    <t>WaterworldÂ </t>
  </si>
  <si>
    <t>Stephen Sommers</t>
  </si>
  <si>
    <t>Dennis Quaid</t>
  </si>
  <si>
    <t>G.I. Joe: The Rise of CobraÂ </t>
  </si>
  <si>
    <t>Adventure|Animation|Comedy|Drama|Family|Fantasy</t>
  </si>
  <si>
    <t>Inside OutÂ </t>
  </si>
  <si>
    <t>Bill Murray</t>
  </si>
  <si>
    <t>Adventure|Drama|Family|Fantasy</t>
  </si>
  <si>
    <t>The Jungle BookÂ </t>
  </si>
  <si>
    <t>Iron Man 2Â </t>
  </si>
  <si>
    <t>Rupert Sanders</t>
  </si>
  <si>
    <t>Kristen Stewart</t>
  </si>
  <si>
    <t>Action|Adventure|Drama|Fantasy</t>
  </si>
  <si>
    <t>Snow White and the HuntsmanÂ </t>
  </si>
  <si>
    <t>Robert Stromberg</t>
  </si>
  <si>
    <t>Sharlto Copley</t>
  </si>
  <si>
    <t>Action|Adventure|Family|Fantasy|Romance</t>
  </si>
  <si>
    <t>Angelina Jolie Pitt</t>
  </si>
  <si>
    <t>MaleficentÂ </t>
  </si>
  <si>
    <t>Sam Riley</t>
  </si>
  <si>
    <t>Matt Reeves</t>
  </si>
  <si>
    <t>Action|Adventure|Drama|Sci-Fi</t>
  </si>
  <si>
    <t>Dawn of the Planet of the ApesÂ </t>
  </si>
  <si>
    <t>Carl Rinsch</t>
  </si>
  <si>
    <t>Cary-Hiroyuki Tagawa</t>
  </si>
  <si>
    <t>Keanu Reeves</t>
  </si>
  <si>
    <t>47 RoninÂ </t>
  </si>
  <si>
    <t>Captain America: The Winter SoldierÂ </t>
  </si>
  <si>
    <t>Hayley Atwell</t>
  </si>
  <si>
    <t>Mike Mitchell</t>
  </si>
  <si>
    <t>Jon Hamm</t>
  </si>
  <si>
    <t>Shrek Forever AfterÂ </t>
  </si>
  <si>
    <t>Brad Bird</t>
  </si>
  <si>
    <t>Action|Adventure|Family|Mystery|Sci-Fi</t>
  </si>
  <si>
    <t>TomorrowlandÂ </t>
  </si>
  <si>
    <t>Don Hall</t>
  </si>
  <si>
    <t>Action|Adventure|Animation|Comedy|Drama|Family|Sci-Fi</t>
  </si>
  <si>
    <t>Damon Wayans Jr.</t>
  </si>
  <si>
    <t>Big Hero 6Â </t>
  </si>
  <si>
    <t>Rich Moore</t>
  </si>
  <si>
    <t>Sarah Silverman</t>
  </si>
  <si>
    <t>Adventure|Animation|Comedy|Family|Sci-Fi</t>
  </si>
  <si>
    <t>Jack McBrayer</t>
  </si>
  <si>
    <t>Wreck-It RalphÂ </t>
  </si>
  <si>
    <t>Joe Lo Truglio</t>
  </si>
  <si>
    <t>Adventure|Animation|Family|Fantasy</t>
  </si>
  <si>
    <t>The Polar ExpressÂ </t>
  </si>
  <si>
    <t>Vivica A. Fox</t>
  </si>
  <si>
    <t>Independence Day: ResurgenceÂ </t>
  </si>
  <si>
    <t>Dean DeBlois</t>
  </si>
  <si>
    <t>America Ferrera</t>
  </si>
  <si>
    <t>Gerard Butler</t>
  </si>
  <si>
    <t>How to Train Your DragonÂ </t>
  </si>
  <si>
    <t>Craig Ferguson</t>
  </si>
  <si>
    <t>Jonathan Mostow</t>
  </si>
  <si>
    <t>Action|Sci-Fi</t>
  </si>
  <si>
    <t>Nick Stahl</t>
  </si>
  <si>
    <t>Terminator 3: Rise of the MachinesÂ </t>
  </si>
  <si>
    <t>James Gunn</t>
  </si>
  <si>
    <t>Bradley Cooper</t>
  </si>
  <si>
    <t>Guardians of the GalaxyÂ </t>
  </si>
  <si>
    <t>Djimon Hounsou</t>
  </si>
  <si>
    <t>Adventure|Drama|Sci-Fi</t>
  </si>
  <si>
    <t>Matthew McConaughey</t>
  </si>
  <si>
    <t>InterstellarÂ </t>
  </si>
  <si>
    <t>Mackenzie Foy</t>
  </si>
  <si>
    <t>InceptionÂ </t>
  </si>
  <si>
    <t>The Fast and the FuriousÂ </t>
  </si>
  <si>
    <t>Jordana Brewster</t>
  </si>
  <si>
    <t>David Fincher</t>
  </si>
  <si>
    <t>Jason Flemyng</t>
  </si>
  <si>
    <t>Drama|Fantasy|Romance</t>
  </si>
  <si>
    <t>The Curious Case of Benjamin ButtonÂ </t>
  </si>
  <si>
    <t>Julia Ormond</t>
  </si>
  <si>
    <t>Matthew Vaughn</t>
  </si>
  <si>
    <t>X-Men: First ClassÂ </t>
  </si>
  <si>
    <t>Francis Lawrence</t>
  </si>
  <si>
    <t>Philip Seymour Hoffman</t>
  </si>
  <si>
    <t>Adventure|Sci-Fi</t>
  </si>
  <si>
    <t>The Hunger Games: Mockingjay - Part 2Â </t>
  </si>
  <si>
    <t>Josh Hutcherson</t>
  </si>
  <si>
    <t>Jon Turteltaub</t>
  </si>
  <si>
    <t>Nicolas Cage</t>
  </si>
  <si>
    <t>The Sorcerer's ApprenticeÂ </t>
  </si>
  <si>
    <t>Wolfgang Petersen</t>
  </si>
  <si>
    <t>Mike Vogel</t>
  </si>
  <si>
    <t>Action|Adventure|Drama|Thriller</t>
  </si>
  <si>
    <t>PoseidonÂ </t>
  </si>
  <si>
    <t>James Bobin</t>
  </si>
  <si>
    <t>Alice Through the Looking GlassÂ </t>
  </si>
  <si>
    <t>Chris Miller</t>
  </si>
  <si>
    <t>Eric Idle</t>
  </si>
  <si>
    <t>Justin Timberlake</t>
  </si>
  <si>
    <t>Shrek the ThirdÂ </t>
  </si>
  <si>
    <t>Rupert Everett</t>
  </si>
  <si>
    <t>Duncan Jones</t>
  </si>
  <si>
    <t>Callum Rennie</t>
  </si>
  <si>
    <t>Dominic Cooper</t>
  </si>
  <si>
    <t>WarcraftÂ </t>
  </si>
  <si>
    <t>Alan Taylor</t>
  </si>
  <si>
    <t>Terminator GenisysÂ </t>
  </si>
  <si>
    <t>Matt Smith</t>
  </si>
  <si>
    <t>Michael Apted</t>
  </si>
  <si>
    <t>Bruce Spence</t>
  </si>
  <si>
    <t>The Chronicles of Narnia: The Voyage of the Dawn TreaderÂ </t>
  </si>
  <si>
    <t>Jaime King</t>
  </si>
  <si>
    <t>Action|Drama|History|Romance|War</t>
  </si>
  <si>
    <t>Jennifer Garner</t>
  </si>
  <si>
    <t>Pearl HarborÂ </t>
  </si>
  <si>
    <t>Mako</t>
  </si>
  <si>
    <t>Michael O'Neill</t>
  </si>
  <si>
    <t>Zack Ward</t>
  </si>
  <si>
    <t>TransformersÂ </t>
  </si>
  <si>
    <t>Oliver Stone</t>
  </si>
  <si>
    <t>Action|Adventure|Biography|Drama|History|Romance|War</t>
  </si>
  <si>
    <t>Anthony Hopkins</t>
  </si>
  <si>
    <t>AlexanderÂ </t>
  </si>
  <si>
    <t>Brian Blessed</t>
  </si>
  <si>
    <t>Robert Pattinson</t>
  </si>
  <si>
    <t>Harry Potter and the Order of the PhoenixÂ </t>
  </si>
  <si>
    <t>Harry Potter and the Goblet of FireÂ </t>
  </si>
  <si>
    <t>Charlize Theron</t>
  </si>
  <si>
    <t>Action|Drama</t>
  </si>
  <si>
    <t>HancockÂ </t>
  </si>
  <si>
    <t>Alice Braga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</si>
  <si>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</si>
  <si>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</si>
  <si>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</si>
  <si>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</si>
  <si>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</si>
  <si>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Janeane Garofalo</t>
  </si>
  <si>
    <t>RatatouilleÂ </t>
  </si>
  <si>
    <t>Brian Dennehy</t>
  </si>
  <si>
    <t>Batman BeginsÂ </t>
  </si>
  <si>
    <t>Eric Darnell</t>
  </si>
  <si>
    <t>Jada Pinkett Smith</t>
  </si>
  <si>
    <t>Action|Adventure|Animation|Comedy|Family</t>
  </si>
  <si>
    <t>Bernie Mac</t>
  </si>
  <si>
    <t>Madagascar: Escape 2 AfricaÂ </t>
  </si>
  <si>
    <t>Cedric the Entertainer</t>
  </si>
  <si>
    <t>Shawn Levy</t>
  </si>
  <si>
    <t>Rami Malek</t>
  </si>
  <si>
    <t>Robin Williams</t>
  </si>
  <si>
    <t>Night at the Museum: Battle of the SmithsonianÂ </t>
  </si>
  <si>
    <t>Steve Coogan</t>
  </si>
  <si>
    <t>Gavin Hood</t>
  </si>
  <si>
    <t>X-Men Origins: WolverineÂ </t>
  </si>
  <si>
    <t>Essie Davis</t>
  </si>
  <si>
    <t>The Matrix RevolutionsÂ </t>
  </si>
  <si>
    <t>Chris Buck</t>
  </si>
  <si>
    <t>Adventure|Animation|Comedy|Family|Fantasy|Musical</t>
  </si>
  <si>
    <t>Josh Gad</t>
  </si>
  <si>
    <t>FrozenÂ </t>
  </si>
  <si>
    <t>Steve Bastoni</t>
  </si>
  <si>
    <t>The Matrix ReloadedÂ </t>
  </si>
  <si>
    <t>Natalie Portman</t>
  </si>
  <si>
    <t>Thor: The Dark WorldÂ </t>
  </si>
  <si>
    <t>George Miller</t>
  </si>
  <si>
    <t>Mad Max: Fury RoadÂ </t>
  </si>
  <si>
    <t>ZoÃ« Kravitz</t>
  </si>
  <si>
    <t>Ron Howard</t>
  </si>
  <si>
    <t>Ayelet Zurer</t>
  </si>
  <si>
    <t>Mystery|Thriller</t>
  </si>
  <si>
    <t>Angels &amp; DemonsÂ </t>
  </si>
  <si>
    <t>Armin Mueller-Stahl</t>
  </si>
  <si>
    <t>Kenneth Branagh</t>
  </si>
  <si>
    <t>ThorÂ </t>
  </si>
  <si>
    <t>Byron Howard</t>
  </si>
  <si>
    <t>Diedrich Bader</t>
  </si>
  <si>
    <t>Adventure|Animation|Comedy|Drama|Family</t>
  </si>
  <si>
    <t>BoltÂ </t>
  </si>
  <si>
    <t>Hoyt Yeatman</t>
  </si>
  <si>
    <t>Action|Adventure|Animation|Comedy|Family|Fantasy|Sci-Fi</t>
  </si>
  <si>
    <t>Kelli Garner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</si>
  <si>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</si>
  <si>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</si>
  <si>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</si>
  <si>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</si>
  <si>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</si>
  <si>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</si>
  <si>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Jeremy Renner</t>
  </si>
  <si>
    <t>Mission: Impossible - Rogue NationÂ </t>
  </si>
  <si>
    <t>Joe Johnston</t>
  </si>
  <si>
    <t>Drama|Fantasy|Horror|Thriller</t>
  </si>
  <si>
    <t>The WolfmanÂ </t>
  </si>
  <si>
    <t>Steve Hickner</t>
  </si>
  <si>
    <t>Oprah Winfrey</t>
  </si>
  <si>
    <t>Matthew Broderick</t>
  </si>
  <si>
    <t>Bee MovieÂ </t>
  </si>
  <si>
    <t>Rip Torn</t>
  </si>
  <si>
    <t>Jennifer Yuh Nelson</t>
  </si>
  <si>
    <t>Kung Fu Panda 2Â </t>
  </si>
  <si>
    <t>M. Night Shyamalan</t>
  </si>
  <si>
    <t>Seychelle Gabriel</t>
  </si>
  <si>
    <t>The Last AirbenderÂ </t>
  </si>
  <si>
    <t>Aasif Mandvi</t>
  </si>
  <si>
    <t>Mission: Impossible IIIÂ </t>
  </si>
  <si>
    <t>Action|Drama|Thriller</t>
  </si>
  <si>
    <t>White House DownÂ </t>
  </si>
  <si>
    <t>Simon Wells</t>
  </si>
  <si>
    <t>Elisabeth Harnois</t>
  </si>
  <si>
    <t>Mars Needs MomsÂ 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</si>
  <si>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</si>
  <si>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</si>
  <si>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</si>
  <si>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</si>
  <si>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</si>
  <si>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</si>
  <si>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</si>
  <si>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Adventure</t>
  </si>
  <si>
    <t>TroyÂ </t>
  </si>
  <si>
    <t>Julian Glover</t>
  </si>
  <si>
    <t>Martin Short</t>
  </si>
  <si>
    <t>Madagascar 3: Europe's Most WantedÂ </t>
  </si>
  <si>
    <t>Lee Tamahori</t>
  </si>
  <si>
    <t>Colin Salmon</t>
  </si>
  <si>
    <t>Toby Stephens</t>
  </si>
  <si>
    <t>Die Another DayÂ </t>
  </si>
  <si>
    <t>Rick Yune</t>
  </si>
  <si>
    <t>Paul Feig</t>
  </si>
  <si>
    <t>Action|Comedy|Fantasy|Sci-Fi</t>
  </si>
  <si>
    <t>Ed Begley Jr.</t>
  </si>
  <si>
    <t>GhostbustersÂ </t>
  </si>
  <si>
    <t>Bruce Willis</t>
  </si>
  <si>
    <t>ArmageddonÂ </t>
  </si>
  <si>
    <t>Will Patton</t>
  </si>
  <si>
    <t>Rosario Dawson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</si>
  <si>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</si>
  <si>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</si>
  <si>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</si>
  <si>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</si>
  <si>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</si>
  <si>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</si>
  <si>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Wayne Knight</t>
  </si>
  <si>
    <t>Mission: Impossible - Ghost ProtocolÂ </t>
  </si>
  <si>
    <t>Peter Ramsey</t>
  </si>
  <si>
    <t>Rise of the GuardiansÂ </t>
  </si>
  <si>
    <t>Dean Parisot</t>
  </si>
  <si>
    <t>Richard Burgi</t>
  </si>
  <si>
    <t>Comedy|Crime</t>
  </si>
  <si>
    <t>John Michael Higgins</t>
  </si>
  <si>
    <t>Fun with Dick and JaneÂ </t>
  </si>
  <si>
    <t>Edward Zwick</t>
  </si>
  <si>
    <t>Tony Goldwyn</t>
  </si>
  <si>
    <t>Action|Drama|History|War</t>
  </si>
  <si>
    <t>The Last SamuraiÂ </t>
  </si>
  <si>
    <t>Action|Adventure|Drama</t>
  </si>
  <si>
    <t>Exodus: Gods and KingsÂ </t>
  </si>
  <si>
    <t>Leonard Nimoy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</si>
  <si>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</si>
  <si>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</si>
  <si>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</si>
  <si>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</si>
  <si>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</si>
  <si>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</si>
  <si>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Joe Morton</t>
  </si>
  <si>
    <t>Sam Shepard</t>
  </si>
  <si>
    <t>StealthÂ </t>
  </si>
  <si>
    <t>Billy Crudup</t>
  </si>
  <si>
    <t>Action|Drama|Mystery|Sci-Fi</t>
  </si>
  <si>
    <t>Matt Frewer</t>
  </si>
  <si>
    <t>WatchmenÂ </t>
  </si>
  <si>
    <t>Stephen McHattie</t>
  </si>
  <si>
    <t>Richard Donner</t>
  </si>
  <si>
    <t>Rene Russo</t>
  </si>
  <si>
    <t>Lethal Weapon 4Â </t>
  </si>
  <si>
    <t>Ang Lee</t>
  </si>
  <si>
    <t>Kevin Rankin</t>
  </si>
  <si>
    <t>HulkÂ </t>
  </si>
  <si>
    <t>Jon M. Chu</t>
  </si>
  <si>
    <t>Dwayne Johnson</t>
  </si>
  <si>
    <t>G.I. Joe: RetaliationÂ </t>
  </si>
  <si>
    <t>Breck Eisner</t>
  </si>
  <si>
    <t>Action|Adventure|Comedy|Thriller</t>
  </si>
  <si>
    <t>SaharaÂ </t>
  </si>
  <si>
    <t>Hironobu Sakaguchi</t>
  </si>
  <si>
    <t>Ming-Na Wen</t>
  </si>
  <si>
    <t>Action|Adventure|Animation|Fantasy|Romance|Sci-Fi</t>
  </si>
  <si>
    <t>Final Fantasy: The Spirits WithinÂ </t>
  </si>
  <si>
    <t>Captain America: The First AvengerÂ </t>
  </si>
  <si>
    <t>The World Is Not EnoughÂ </t>
  </si>
  <si>
    <t>Desmond Llewelyn</t>
  </si>
  <si>
    <t>Peter Weir</t>
  </si>
  <si>
    <t>Action|Adventure|Drama|History|War</t>
  </si>
  <si>
    <t>James D'Arcy</t>
  </si>
  <si>
    <t>Master and Commander: The Far Side of the WorldÂ </t>
  </si>
  <si>
    <t>Bill Condon</t>
  </si>
  <si>
    <t>Adventure|Drama|Fantasy|Romance</t>
  </si>
  <si>
    <t>The Twilight Saga: Breaking Dawn - Part 2Â </t>
  </si>
  <si>
    <t>Taylor Lautner</t>
  </si>
  <si>
    <t>Animation|Comedy|Family|Musical</t>
  </si>
  <si>
    <t>Happy Feet 2Â </t>
  </si>
  <si>
    <t>Louis Leterrier</t>
  </si>
  <si>
    <t>Peter Mensah</t>
  </si>
  <si>
    <t>The Incredible HulkÂ </t>
  </si>
  <si>
    <t>Mark Rylance</t>
  </si>
  <si>
    <t>The BFGÂ </t>
  </si>
  <si>
    <t>Alejandro G. IÃ±Ã¡rritu</t>
  </si>
  <si>
    <t>Adventure|Drama|Thriller|Western</t>
  </si>
  <si>
    <t>The RevenantÂ </t>
  </si>
  <si>
    <t>David Soren</t>
  </si>
  <si>
    <t>Snoop Dogg</t>
  </si>
  <si>
    <t>TurboÂ </t>
  </si>
  <si>
    <t>Adventure|Animation|Comedy|Family|Western</t>
  </si>
  <si>
    <t>RangoÂ </t>
  </si>
  <si>
    <t>Stephen Root</t>
  </si>
  <si>
    <t>Penguins of MadagascarÂ </t>
  </si>
  <si>
    <t>Paul Greengrass</t>
  </si>
  <si>
    <t>Action|Mystery|Thriller</t>
  </si>
  <si>
    <t>Matt Damon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</si>
  <si>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</si>
  <si>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</si>
  <si>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</si>
  <si>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</si>
  <si>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</si>
  <si>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</si>
  <si>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</si>
  <si>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Sandra Ellis Lafferty</t>
  </si>
  <si>
    <t>Tim Johnson</t>
  </si>
  <si>
    <t>Adventure|Animation|Comedy|Family|Fantasy|Sci-Fi</t>
  </si>
  <si>
    <t>Jim Parsons</t>
  </si>
  <si>
    <t>HomeÂ </t>
  </si>
  <si>
    <t>Lisa Ann Walter</t>
  </si>
  <si>
    <t>War of the WorldsÂ </t>
  </si>
  <si>
    <t>Bad Boys IIÂ </t>
  </si>
  <si>
    <t>Jordi MollÃ </t>
  </si>
  <si>
    <t>Puss in BootsÂ </t>
  </si>
  <si>
    <t>Phillip Noyce</t>
  </si>
  <si>
    <t>Action|Crime|Mystery|Thriller</t>
  </si>
  <si>
    <t>SaltÂ </t>
  </si>
  <si>
    <t>Darren Aronofsky</t>
  </si>
  <si>
    <t>Emma Watson</t>
  </si>
  <si>
    <t>NoahÂ </t>
  </si>
  <si>
    <t>Logan Lerman</t>
  </si>
  <si>
    <t>Action|Adventure|Family|Mystery</t>
  </si>
  <si>
    <t>Toby Jones</t>
  </si>
  <si>
    <t>The Adventures of TintinÂ </t>
  </si>
  <si>
    <t>Tony Curran</t>
  </si>
  <si>
    <t>Alfonso CuarÃ³n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</si>
  <si>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</si>
  <si>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</si>
  <si>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</si>
  <si>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</si>
  <si>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</si>
  <si>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</si>
  <si>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Alfre Woodard</t>
  </si>
  <si>
    <t>DinosaurÂ </t>
  </si>
  <si>
    <t>Night at the Museum: Secret of the TombÂ </t>
  </si>
  <si>
    <t>Tom McGrath</t>
  </si>
  <si>
    <t>Action|Animation|Comedy|Family|Sci-Fi</t>
  </si>
  <si>
    <t>MegamindÂ </t>
  </si>
  <si>
    <t>Will Ferrell</t>
  </si>
  <si>
    <t>Chris Columbus</t>
  </si>
  <si>
    <t>Harry Potter and the Sorcerer's StoneÂ </t>
  </si>
  <si>
    <t>Verne Troyer</t>
  </si>
  <si>
    <t>Robert Schwentke</t>
  </si>
  <si>
    <t>Action|Comedy|Fantasy</t>
  </si>
  <si>
    <t>R.I.P.D.Â </t>
  </si>
  <si>
    <t>Stephanie Szostak</t>
  </si>
  <si>
    <t>Pirates of the Caribbean: The Curse of the Black PearlÂ </t>
  </si>
  <si>
    <t>The Hunger Games: Mockingjay - Part 1Â </t>
  </si>
  <si>
    <t>The Da Vinci CodeÂ </t>
  </si>
  <si>
    <t>JÃ¼rgen Prochnow</t>
  </si>
  <si>
    <t>Carlos Saldanha</t>
  </si>
  <si>
    <t>Adventure|Animation|Comedy|Family|Musical</t>
  </si>
  <si>
    <t>Miguel Ferrer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</si>
  <si>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</si>
  <si>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</si>
  <si>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</si>
  <si>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</si>
  <si>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</si>
  <si>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</si>
  <si>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</si>
  <si>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</si>
  <si>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Ronny Cox</t>
  </si>
  <si>
    <t>Total RecallÂ </t>
  </si>
  <si>
    <t>Marshall Bell</t>
  </si>
  <si>
    <t>John McTiernan</t>
  </si>
  <si>
    <t>Action|Adventure|History</t>
  </si>
  <si>
    <t>The 13th WarriorÂ </t>
  </si>
  <si>
    <t>Clive Russell</t>
  </si>
  <si>
    <t>Tony Gilroy</t>
  </si>
  <si>
    <t>Scott Glenn</t>
  </si>
  <si>
    <t>The Bourne LegacyÂ </t>
  </si>
  <si>
    <t>Stacy Keach</t>
  </si>
  <si>
    <t>Joel Schumacher</t>
  </si>
  <si>
    <t>Action</t>
  </si>
  <si>
    <t>Michael Gough</t>
  </si>
  <si>
    <t>Batman &amp; RobinÂ </t>
  </si>
  <si>
    <t>Clint Howard</t>
  </si>
  <si>
    <t>How the Grinch Stole ChristmasÂ </t>
  </si>
  <si>
    <t>The Day After TomorrowÂ </t>
  </si>
  <si>
    <t>John Woo</t>
  </si>
  <si>
    <t>Dougray Scott</t>
  </si>
  <si>
    <t>Mission: Impossible IIÂ </t>
  </si>
  <si>
    <t>Mary Elizabeth Mastrantonio</t>
  </si>
  <si>
    <t>Karen Allen</t>
  </si>
  <si>
    <t>The Perfect StormÂ </t>
  </si>
  <si>
    <t>Tim Story</t>
  </si>
  <si>
    <t>Ioan Gruffudd</t>
  </si>
  <si>
    <t>Fantastic 4: Rise of the Silver SurferÂ </t>
  </si>
  <si>
    <t>Adventure|Drama|Fantasy</t>
  </si>
  <si>
    <t>Suraj Sharma</t>
  </si>
  <si>
    <t>Life of PiÂ </t>
  </si>
  <si>
    <t>Mark Steven Johnson</t>
  </si>
  <si>
    <t>Action|Fantasy|Thriller</t>
  </si>
  <si>
    <t>Ghost RiderÂ </t>
  </si>
  <si>
    <t>Peter Fonda</t>
  </si>
  <si>
    <t>Jason BourneÂ </t>
  </si>
  <si>
    <t>Action|Adventure|Comedy|Crime</t>
  </si>
  <si>
    <t>Demi Moore</t>
  </si>
  <si>
    <t>Charlie's Angels: Full ThrottleÂ </t>
  </si>
  <si>
    <t>Justin Theroux</t>
  </si>
  <si>
    <t>Adventure|Mystery|Sci-Fi</t>
  </si>
  <si>
    <t>PrometheusÂ </t>
  </si>
  <si>
    <t>Nathan Lane</t>
  </si>
  <si>
    <t>Stuart Little 2Â </t>
  </si>
  <si>
    <t>Melanie Griffith</t>
  </si>
  <si>
    <t>Neill Blomkamp</t>
  </si>
  <si>
    <t>Action|Drama|Sci-Fi|Thriller</t>
  </si>
  <si>
    <t>ElysiumÂ </t>
  </si>
  <si>
    <t>David Twohy</t>
  </si>
  <si>
    <t>The Chronicles of RiddickÂ </t>
  </si>
  <si>
    <t>JosÃ© Padilha</t>
  </si>
  <si>
    <t>Abbie Cornish</t>
  </si>
  <si>
    <t>Action|Crime|Sci-Fi|Thriller</t>
  </si>
  <si>
    <t>RoboCopÂ </t>
  </si>
  <si>
    <t>Jennifer Ehle</t>
  </si>
  <si>
    <t>Action|Family|Sport</t>
  </si>
  <si>
    <t>Scott Porter</t>
  </si>
  <si>
    <t>Speed RacerÂ </t>
  </si>
  <si>
    <t>James L. Brooks</t>
  </si>
  <si>
    <t>Comedy|Drama|Romance</t>
  </si>
  <si>
    <t>Shelley Conn</t>
  </si>
  <si>
    <t>How Do You KnowÂ </t>
  </si>
  <si>
    <t>James Mangold</t>
  </si>
  <si>
    <t>Marc Blucas</t>
  </si>
  <si>
    <t>Action|Comedy|Romance</t>
  </si>
  <si>
    <t>Knight and DayÂ </t>
  </si>
  <si>
    <t>Action|Adventure|Mystery|Sci-Fi</t>
  </si>
  <si>
    <t>OblivionÂ </t>
  </si>
  <si>
    <t>George Lucas</t>
  </si>
  <si>
    <t>Star Wars: Episode III - Revenge of the SithÂ </t>
  </si>
  <si>
    <t>Hayden Christensen</t>
  </si>
  <si>
    <t>Star Wars: Episode II - Attack of the ClonesÂ </t>
  </si>
  <si>
    <t>Monsters, Inc.Â </t>
  </si>
  <si>
    <t>James Coburn</t>
  </si>
  <si>
    <t>The WolverineÂ </t>
  </si>
  <si>
    <t>Star Wars: Episode I - The Phantom MenaceÂ </t>
  </si>
  <si>
    <t>Ian McDiarmid</t>
  </si>
  <si>
    <t>Kirk De Micco</t>
  </si>
  <si>
    <t>The CroodsÂ </t>
  </si>
  <si>
    <t>Action|Drama|War</t>
  </si>
  <si>
    <t>WindtalkersÂ </t>
  </si>
  <si>
    <t>Noah Emmerich</t>
  </si>
  <si>
    <t>Cedric Nicolas-Troyan</t>
  </si>
  <si>
    <t>The Huntsman: Winter's WarÂ </t>
  </si>
  <si>
    <t>Noel Fisher</t>
  </si>
  <si>
    <t>Teenage Mutant Ninja TurtlesÂ </t>
  </si>
  <si>
    <t>Adventure|Drama|Sci-Fi|Thriller</t>
  </si>
  <si>
    <t>Phaldut Sharma</t>
  </si>
  <si>
    <t>GravityÂ </t>
  </si>
  <si>
    <t>Roger Donaldson</t>
  </si>
  <si>
    <t>Grant Heslov</t>
  </si>
  <si>
    <t>Jamie RenÃ©e Smith</t>
  </si>
  <si>
    <t>Dante's PeakÂ </t>
  </si>
  <si>
    <t>Josh Trank</t>
  </si>
  <si>
    <t>Tim Blake Nelson</t>
  </si>
  <si>
    <t>Fantastic FourÂ </t>
  </si>
  <si>
    <t>Tim Heidecker</t>
  </si>
  <si>
    <t>Action|Adventure|Comedy|Family|Fantasy</t>
  </si>
  <si>
    <t>Night at the MuseumÂ </t>
  </si>
  <si>
    <t>Brad Peyton</t>
  </si>
  <si>
    <t>San AndreasÂ </t>
  </si>
  <si>
    <t>Archie Panjabi</t>
  </si>
  <si>
    <t>Roger Spottiswoode</t>
  </si>
  <si>
    <t>Vincent Schiavelli</t>
  </si>
  <si>
    <t>Tomorrow Never DiesÂ </t>
  </si>
  <si>
    <t>Joe Don Baker</t>
  </si>
  <si>
    <t>Adam Baldwin</t>
  </si>
  <si>
    <t>The PatriotÂ </t>
  </si>
  <si>
    <t>Steven Soderbergh</t>
  </si>
  <si>
    <t>Julia Roberts</t>
  </si>
  <si>
    <t>Crime|Thriller</t>
  </si>
  <si>
    <t>Ocean's TwelveÂ </t>
  </si>
  <si>
    <t>Action|Comedy|Crime|Romance|Thriller</t>
  </si>
  <si>
    <t>Mr. &amp; Mrs. SmithÂ </t>
  </si>
  <si>
    <t>Theo James</t>
  </si>
  <si>
    <t>InsurgentÂ </t>
  </si>
  <si>
    <t>Mekhi Phifer</t>
  </si>
  <si>
    <t>Adam Scott</t>
  </si>
  <si>
    <t>Biography|Drama</t>
  </si>
  <si>
    <t>The AviatorÂ </t>
  </si>
  <si>
    <t>Frances Conroy</t>
  </si>
  <si>
    <t>James Corden</t>
  </si>
  <si>
    <t>Gulliver's TravelsÂ </t>
  </si>
  <si>
    <t>Michel Gondry</t>
  </si>
  <si>
    <t>Action|Comedy|Crime|Sci-Fi|Thriller</t>
  </si>
  <si>
    <t>The Green HornetÂ </t>
  </si>
  <si>
    <t>Noam Murro</t>
  </si>
  <si>
    <t>Sullivan Stapleton</t>
  </si>
  <si>
    <t>Action|Drama|Fantasy|War</t>
  </si>
  <si>
    <t>300: Rise of an EmpireÂ </t>
  </si>
  <si>
    <t>Raja Gosnell</t>
  </si>
  <si>
    <t>Mahadeo Shivraj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</si>
  <si>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</si>
  <si>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</si>
  <si>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</si>
  <si>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</si>
  <si>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</si>
  <si>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</si>
  <si>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</si>
  <si>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</si>
  <si>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Nancy O'Dell</t>
  </si>
  <si>
    <t>Jacob Tremblay</t>
  </si>
  <si>
    <t>The Smurfs 2Â </t>
  </si>
  <si>
    <t>Jan de Bont</t>
  </si>
  <si>
    <t>Action|Crime|Romance|Thriller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</si>
  <si>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</si>
  <si>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</si>
  <si>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</si>
  <si>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</si>
  <si>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</si>
  <si>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</si>
  <si>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</si>
  <si>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</si>
  <si>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</si>
  <si>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CÃ©cile De France</t>
  </si>
  <si>
    <t>Michael Mann</t>
  </si>
  <si>
    <t>Biography|Drama|Sport</t>
  </si>
  <si>
    <t>AliÂ </t>
  </si>
  <si>
    <t>Bo Welch</t>
  </si>
  <si>
    <t>Kelly Preston</t>
  </si>
  <si>
    <t>The Cat in the HatÂ </t>
  </si>
  <si>
    <t>Action|Mystery|Sci-Fi|Thriller</t>
  </si>
  <si>
    <t>I, RobotÂ </t>
  </si>
  <si>
    <t>Kingdom of HeavenÂ </t>
  </si>
  <si>
    <t>Chazz Palminteri</t>
  </si>
  <si>
    <t>Stuart LittleÂ </t>
  </si>
  <si>
    <t>Jeffrey Jones</t>
  </si>
  <si>
    <t>Ron Clements</t>
  </si>
  <si>
    <t>Animation|Family|Fantasy|Musical|Romance</t>
  </si>
  <si>
    <t>The Princess and the FrogÂ </t>
  </si>
  <si>
    <t>Anika Noni Rose</t>
  </si>
  <si>
    <t>Donald Glover</t>
  </si>
  <si>
    <t>The MartianÂ </t>
  </si>
  <si>
    <t>Action|Adventure|Romance|Sci-Fi|Thriller</t>
  </si>
  <si>
    <t>The IslandÂ </t>
  </si>
  <si>
    <t>Peter Chelsom</t>
  </si>
  <si>
    <t>Warren Beatty</t>
  </si>
  <si>
    <t>Comedy|Romance</t>
  </si>
  <si>
    <t>Del Zamora</t>
  </si>
  <si>
    <t>Town &amp; CountryÂ </t>
  </si>
  <si>
    <t>Dominic Sena</t>
  </si>
  <si>
    <t>Gone in Sixty SecondsÂ </t>
  </si>
  <si>
    <t>Robert Duvall</t>
  </si>
  <si>
    <t>Connie Nielsen</t>
  </si>
  <si>
    <t>Action|Drama|Romance</t>
  </si>
  <si>
    <t>GladiatorÂ </t>
  </si>
  <si>
    <t>Oliver Reed</t>
  </si>
  <si>
    <t>Frank Grillo</t>
  </si>
  <si>
    <t>Minority ReportÂ </t>
  </si>
  <si>
    <t>Harry Potter and the Chamber of SecretsÂ </t>
  </si>
  <si>
    <t>Casino RoyaleÂ </t>
  </si>
  <si>
    <t>Ivana Milicevic</t>
  </si>
  <si>
    <t>Estella Warren</t>
  </si>
  <si>
    <t>Planet of the ApesÂ </t>
  </si>
  <si>
    <t>Erick Avari</t>
  </si>
  <si>
    <t>Terminator 2: Judgment DayÂ </t>
  </si>
  <si>
    <t>S. Epatha Merkerson</t>
  </si>
  <si>
    <t>Biography|Crime|Drama|History|Romance</t>
  </si>
  <si>
    <t>Public EnemiesÂ </t>
  </si>
  <si>
    <t>Ruby Dee</t>
  </si>
  <si>
    <t>Biography|Crime|Drama</t>
  </si>
  <si>
    <t>Denzel Washington</t>
  </si>
  <si>
    <t>American GangsterÂ </t>
  </si>
  <si>
    <t>RZA</t>
  </si>
  <si>
    <t>Tia Carrere</t>
  </si>
  <si>
    <t>Action|Comedy|Thriller</t>
  </si>
  <si>
    <t>Jamie Lee Curtis</t>
  </si>
  <si>
    <t>True LiesÂ </t>
  </si>
  <si>
    <t>Tony Scott</t>
  </si>
  <si>
    <t>The Taking of Pelham 1 2 3Â </t>
  </si>
  <si>
    <t>Paul Weitz</t>
  </si>
  <si>
    <t>Blythe Danner</t>
  </si>
  <si>
    <t>Robert De Niro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</si>
  <si>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</si>
  <si>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</si>
  <si>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</si>
  <si>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</si>
  <si>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</si>
  <si>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</si>
  <si>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Vanessa Williams</t>
  </si>
  <si>
    <t>EraserÂ </t>
  </si>
  <si>
    <t>Quentin Tarantino</t>
  </si>
  <si>
    <t>Drama|Western</t>
  </si>
  <si>
    <t>Django UnchainedÂ </t>
  </si>
  <si>
    <t>Gary Trousdale</t>
  </si>
  <si>
    <t>Jason Alexander</t>
  </si>
  <si>
    <t>Animation|Drama|Family|Musical|Romance</t>
  </si>
  <si>
    <t>The Hunchback of Notre DameÂ </t>
  </si>
  <si>
    <t>Mark Dindal</t>
  </si>
  <si>
    <t>Eartha Kitt</t>
  </si>
  <si>
    <t>The Emperor's New GrooveÂ </t>
  </si>
  <si>
    <t>Simon West</t>
  </si>
  <si>
    <t>Sylvester Stallone</t>
  </si>
  <si>
    <t>The Expendables 2Â </t>
  </si>
  <si>
    <t>Armando Riesco</t>
  </si>
  <si>
    <t>Action|Adventure|Comedy|Family|Mystery</t>
  </si>
  <si>
    <t>National TreasureÂ </t>
  </si>
  <si>
    <t>Stefen Fangmeier</t>
  </si>
  <si>
    <t>EragonÂ </t>
  </si>
  <si>
    <t>Gary Lewis</t>
  </si>
  <si>
    <t>Spike Jonze</t>
  </si>
  <si>
    <t>Catherine O'Hara</t>
  </si>
  <si>
    <t>Where the Wild Things AreÂ </t>
  </si>
  <si>
    <t>Chris Wedge</t>
  </si>
  <si>
    <t>EpicÂ </t>
  </si>
  <si>
    <t>Florian Henckel von Donnersmarck</t>
  </si>
  <si>
    <t>Action|Romance|Thriller</t>
  </si>
  <si>
    <t>The TouristÂ </t>
  </si>
  <si>
    <t>Rufus Sewell</t>
  </si>
  <si>
    <t>Peter Hyams</t>
  </si>
  <si>
    <t>Mark Margolis</t>
  </si>
  <si>
    <t>Action|Fantasy|Horror|Mystery</t>
  </si>
  <si>
    <t>End of DaysÂ </t>
  </si>
  <si>
    <t>Adventure|Drama|Thriller</t>
  </si>
  <si>
    <t>Blood DiamondÂ </t>
  </si>
  <si>
    <t>Stephen Collins</t>
  </si>
  <si>
    <t>Biography|Comedy|Crime|Drama</t>
  </si>
  <si>
    <t>The Wolf of Wall StreetÂ </t>
  </si>
  <si>
    <t>Batman ForeverÂ </t>
  </si>
  <si>
    <t>Action|Sci-Fi|War</t>
  </si>
  <si>
    <t>Jake Busey</t>
  </si>
  <si>
    <t>Starship TroopersÂ </t>
  </si>
  <si>
    <t>Seth Gilliam</t>
  </si>
  <si>
    <t>Tom Tykwer</t>
  </si>
  <si>
    <t>Jim Sturgess</t>
  </si>
  <si>
    <t>Drama|Sci-Fi</t>
  </si>
  <si>
    <t>Cloud AtlasÂ </t>
  </si>
  <si>
    <t>Action|Adventure|Animation|Family|Fantasy</t>
  </si>
  <si>
    <t>Legend of the Guardians: The Owls of Ga'HooleÂ </t>
  </si>
  <si>
    <t>Pitof</t>
  </si>
  <si>
    <t>Action|Crime|Fantasy|Romance|Thriller</t>
  </si>
  <si>
    <t>CatwomanÂ </t>
  </si>
  <si>
    <t>HerculesÂ </t>
  </si>
  <si>
    <t>Treasure PlanetÂ </t>
  </si>
  <si>
    <t>Michael Wincott</t>
  </si>
  <si>
    <t>Brad Silberling</t>
  </si>
  <si>
    <t>Anna Friel</t>
  </si>
  <si>
    <t>Adventure|Comedy|Sci-Fi</t>
  </si>
  <si>
    <t>Land of the LostÂ </t>
  </si>
  <si>
    <t>Patrick Hughes</t>
  </si>
  <si>
    <t>The Expendables 3Â </t>
  </si>
  <si>
    <t>Ericson Core</t>
  </si>
  <si>
    <t>Action|Crime|Sport|Thriller</t>
  </si>
  <si>
    <t>Point BreakÂ </t>
  </si>
  <si>
    <t>Lawrence Guterman</t>
  </si>
  <si>
    <t>Jamie Kennedy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</si>
  <si>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</si>
  <si>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</si>
  <si>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</si>
  <si>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</si>
  <si>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</si>
  <si>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The Adventures of Pluto NashÂ </t>
  </si>
  <si>
    <t>Burt Young</t>
  </si>
  <si>
    <t>Action|Drama|Thriller|War</t>
  </si>
  <si>
    <t>Green ZoneÂ </t>
  </si>
  <si>
    <t>Steve Martino</t>
  </si>
  <si>
    <t>Francesca Capaldi</t>
  </si>
  <si>
    <t>The Peanuts MovieÂ </t>
  </si>
  <si>
    <t>David Mamet</t>
  </si>
  <si>
    <t>Drama|Mystery|Thriller</t>
  </si>
  <si>
    <t>Ben Gazzara</t>
  </si>
  <si>
    <t>The Spanish PrisonerÂ </t>
  </si>
  <si>
    <t>Campbell Scott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</si>
  <si>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</si>
  <si>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</si>
  <si>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</si>
  <si>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</si>
  <si>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</si>
  <si>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</si>
  <si>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</si>
  <si>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</si>
  <si>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</si>
  <si>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Zooey Deschanel</t>
  </si>
  <si>
    <t>Animation|Comedy|Family|Sport</t>
  </si>
  <si>
    <t>Surf's UpÂ </t>
  </si>
  <si>
    <t>Jon Heder</t>
  </si>
  <si>
    <t>Frank Oz</t>
  </si>
  <si>
    <t>Comedy|Sci-Fi|Thriller</t>
  </si>
  <si>
    <t>Jon Lovitz</t>
  </si>
  <si>
    <t>The Stepford WivesÂ </t>
  </si>
  <si>
    <t>Drama|History|War</t>
  </si>
  <si>
    <t>Black Hawk DownÂ </t>
  </si>
  <si>
    <t>Jay Roach</t>
  </si>
  <si>
    <t>Comedy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</si>
  <si>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</si>
  <si>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</si>
  <si>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</si>
  <si>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</si>
  <si>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</si>
  <si>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</si>
  <si>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</si>
  <si>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</si>
  <si>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Rosie Perez</t>
  </si>
  <si>
    <t>Adventure|Animation|Comedy|Family|Romance</t>
  </si>
  <si>
    <t>Frank Welker</t>
  </si>
  <si>
    <t>The Road to El DoradoÂ </t>
  </si>
  <si>
    <t>Ice Age: Continental DriftÂ </t>
  </si>
  <si>
    <t>Drama|Family|Fantasy|Romance</t>
  </si>
  <si>
    <t>CinderellaÂ </t>
  </si>
  <si>
    <t>Drama|Fantasy|Thriller</t>
  </si>
  <si>
    <t>Michael Imperioli</t>
  </si>
  <si>
    <t>The Lovely BonesÂ </t>
  </si>
  <si>
    <t>Alexander Gould</t>
  </si>
  <si>
    <t>Finding NemoÂ </t>
  </si>
  <si>
    <t>The Lord of the Rings: The Return of the KingÂ </t>
  </si>
  <si>
    <t>The Lord of the Rings: The Two TowersÂ </t>
  </si>
  <si>
    <t>Sergey Bodrov</t>
  </si>
  <si>
    <t>Seventh SonÂ </t>
  </si>
  <si>
    <t>Olivia Williams</t>
  </si>
  <si>
    <t>Lara Croft: Tomb RaiderÂ </t>
  </si>
  <si>
    <t>Wally Pfister</t>
  </si>
  <si>
    <t>Drama|Mystery|Romance|Sci-Fi|Thriller</t>
  </si>
  <si>
    <t>TranscendenceÂ </t>
  </si>
  <si>
    <t>Trevor Morgan</t>
  </si>
  <si>
    <t>Michael Jeter</t>
  </si>
  <si>
    <t>Jurassic Park IIIÂ </t>
  </si>
  <si>
    <t>Alessandro Nivola</t>
  </si>
  <si>
    <t>Rupert Wyatt</t>
  </si>
  <si>
    <t>David Oyelowo</t>
  </si>
  <si>
    <t>Rise of the Planet of the ApesÂ </t>
  </si>
  <si>
    <t>Mark Waters</t>
  </si>
  <si>
    <t>The Spiderwick ChroniclesÂ </t>
  </si>
  <si>
    <t>John Moore</t>
  </si>
  <si>
    <t>Cole Hauser</t>
  </si>
  <si>
    <t>A Good Day to Die HardÂ </t>
  </si>
  <si>
    <t>John Lee Hancock</t>
  </si>
  <si>
    <t>Drama|History|War|Western</t>
  </si>
  <si>
    <t>The AlamoÂ </t>
  </si>
  <si>
    <t>Craig T. Nelson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</si>
  <si>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</si>
  <si>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</si>
  <si>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</si>
  <si>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</si>
  <si>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</si>
  <si>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</si>
  <si>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</si>
  <si>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</si>
  <si>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</si>
  <si>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</si>
  <si>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</si>
  <si>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Ethan Suplee</t>
  </si>
  <si>
    <t>Mei MelanÃ§on</t>
  </si>
  <si>
    <t>Rush Hour 2Â </t>
  </si>
  <si>
    <t>Amber Valletta</t>
  </si>
  <si>
    <t>Drama|Fantasy|Horror|Mystery|Thriller</t>
  </si>
  <si>
    <t>What Lies BeneathÂ </t>
  </si>
  <si>
    <t>Phil Lord</t>
  </si>
  <si>
    <t>Animation|Comedy|Family|Sci-Fi</t>
  </si>
  <si>
    <t>Will Forte</t>
  </si>
  <si>
    <t>Cloudy with a Chance of MeatballsÂ </t>
  </si>
  <si>
    <t>Denis Leary</t>
  </si>
  <si>
    <t>Ice Age: Dawn of the DinosaursÂ </t>
  </si>
  <si>
    <t>Ben Stiller</t>
  </si>
  <si>
    <t>Adrian Martinez</t>
  </si>
  <si>
    <t>Adventure|Comedy|Drama|Fantasy|Romance</t>
  </si>
  <si>
    <t>The Secret Life of Walter MittyÂ </t>
  </si>
  <si>
    <t>LL Cool J</t>
  </si>
  <si>
    <t>Action|Adventure|Comedy|Crime|Thriller</t>
  </si>
  <si>
    <t>Charlie's AngelsÂ </t>
  </si>
  <si>
    <t>Crime|Drama|Thriller</t>
  </si>
  <si>
    <t>The DepartedÂ </t>
  </si>
  <si>
    <t>Tony Bancroft</t>
  </si>
  <si>
    <t>Harvey Fierstein</t>
  </si>
  <si>
    <t>Adventure|Animation|Family|Fantasy|Musical|War</t>
  </si>
  <si>
    <t>MulanÂ </t>
  </si>
  <si>
    <t>Action|Comedy</t>
  </si>
  <si>
    <t>Tropic ThunderÂ </t>
  </si>
  <si>
    <t>Brandon T. Jackson</t>
  </si>
  <si>
    <t>Goran Visnjic</t>
  </si>
  <si>
    <t>Crime|Drama|Mystery|Thriller</t>
  </si>
  <si>
    <t>The Girl with the Dragon TattooÂ </t>
  </si>
  <si>
    <t>Joely Richardson</t>
  </si>
  <si>
    <t>Aldis Hodge</t>
  </si>
  <si>
    <t>Die Hard with a VengeanceÂ </t>
  </si>
  <si>
    <t>Sherlock HolmesÂ </t>
  </si>
  <si>
    <t>Action|Adventure|Animation|Family|Fantasy|Sci-Fi</t>
  </si>
  <si>
    <t>Atlantis: The Lost EmpireÂ </t>
  </si>
  <si>
    <t>Walt Becker</t>
  </si>
  <si>
    <t>Adventure|Animation|Comedy|Family|Fantasy|Music</t>
  </si>
  <si>
    <t>Bella Thorne</t>
  </si>
  <si>
    <t>Alvin and the Chipmunks: The Road ChipÂ </t>
  </si>
  <si>
    <t>Jesse McCartney</t>
  </si>
  <si>
    <t>Drama|History|Thriller|War</t>
  </si>
  <si>
    <t>ValkyrieÂ </t>
  </si>
  <si>
    <t>Dennis Dugan</t>
  </si>
  <si>
    <t>Sayed Badreya</t>
  </si>
  <si>
    <t>Adam Sandler</t>
  </si>
  <si>
    <t>You Don't Mess with the ZohanÂ </t>
  </si>
  <si>
    <t>Action|Animation|Comedy|Sci-Fi</t>
  </si>
  <si>
    <t>PixelsÂ </t>
  </si>
  <si>
    <t>Haley Joel Osment</t>
  </si>
  <si>
    <t>A.I. Artificial IntelligenceÂ </t>
  </si>
  <si>
    <t>Kevin Sussman</t>
  </si>
  <si>
    <t>Comedy|Family|Fantasy|Horror|Mystery</t>
  </si>
  <si>
    <t>Marsha Thomason</t>
  </si>
  <si>
    <t>The Haunted MansionÂ </t>
  </si>
  <si>
    <t>Tom Skerritt</t>
  </si>
  <si>
    <t>Drama|Mystery|Sci-Fi|Thriller</t>
  </si>
  <si>
    <t>ContactÂ </t>
  </si>
  <si>
    <t>Kim Dickens</t>
  </si>
  <si>
    <t>Action|Horror|Sci-Fi|Thriller</t>
  </si>
  <si>
    <t>Greg Grunberg</t>
  </si>
  <si>
    <t>Hollow ManÂ </t>
  </si>
  <si>
    <t>Sydney Pollack</t>
  </si>
  <si>
    <t>Crime|Mystery|Thriller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</si>
  <si>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</si>
  <si>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</si>
  <si>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</si>
  <si>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</si>
  <si>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</si>
  <si>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</si>
  <si>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</si>
  <si>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</si>
  <si>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Sanaa Lathan</t>
  </si>
  <si>
    <t>Alun Armstrong</t>
  </si>
  <si>
    <t>The SaintÂ </t>
  </si>
  <si>
    <t>Spy GameÂ </t>
  </si>
  <si>
    <t>Brian De Palma</t>
  </si>
  <si>
    <t>Mission to MarsÂ </t>
  </si>
  <si>
    <t>Wanda Sykes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</si>
  <si>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</si>
  <si>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</si>
  <si>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</si>
  <si>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</si>
  <si>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</si>
  <si>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</si>
  <si>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</si>
  <si>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Natascha McElhone</t>
  </si>
  <si>
    <t>Kathryn Bigelow</t>
  </si>
  <si>
    <t>K-19: The WidowmakerÂ </t>
  </si>
  <si>
    <t>John Milius</t>
  </si>
  <si>
    <t>William Smith</t>
  </si>
  <si>
    <t>Conan the BarbarianÂ </t>
  </si>
  <si>
    <t>Bruce McGill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</si>
  <si>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</si>
  <si>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</si>
  <si>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</si>
  <si>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</si>
  <si>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</si>
  <si>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</si>
  <si>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Richard E. Grant</t>
  </si>
  <si>
    <t>Gary Ross</t>
  </si>
  <si>
    <t>Michael Angarano</t>
  </si>
  <si>
    <t>Drama|History|Sport</t>
  </si>
  <si>
    <t>SeabiscuitÂ </t>
  </si>
  <si>
    <t>Alan Ruck</t>
  </si>
  <si>
    <t>TwisterÂ </t>
  </si>
  <si>
    <t>Adventure|Drama|Romance</t>
  </si>
  <si>
    <t>Cast AwayÂ </t>
  </si>
  <si>
    <t>Animation|Comedy|Family|Music|Romance</t>
  </si>
  <si>
    <t>Happy FeetÂ </t>
  </si>
  <si>
    <t>Elizabeth Daily</t>
  </si>
  <si>
    <t>Joan Allen</t>
  </si>
  <si>
    <t>The Bourne SupremacyÂ </t>
  </si>
  <si>
    <t>Air Force OneÂ </t>
  </si>
  <si>
    <t>Dean Stockwell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</si>
  <si>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</si>
  <si>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</si>
  <si>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</si>
  <si>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</si>
  <si>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</si>
  <si>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</si>
  <si>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</si>
  <si>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Jeff Bennett</t>
  </si>
  <si>
    <t>EnchantedÂ </t>
  </si>
  <si>
    <t>Daniel Espinosa</t>
  </si>
  <si>
    <t>Safe HouseÂ </t>
  </si>
  <si>
    <t>Adventure|Comedy|Family</t>
  </si>
  <si>
    <t>102 DalmatiansÂ </t>
  </si>
  <si>
    <t>Jim Carter</t>
  </si>
  <si>
    <t>Tower HeistÂ </t>
  </si>
  <si>
    <t>Nancy Meyers</t>
  </si>
  <si>
    <t>The HolidayÂ </t>
  </si>
  <si>
    <t>Action|Crime|Drama|Mystery|Thriller</t>
  </si>
  <si>
    <t>Enemy of the StateÂ </t>
  </si>
  <si>
    <t>Hunter Parrish</t>
  </si>
  <si>
    <t>Meryl Streep</t>
  </si>
  <si>
    <t>It's ComplicatedÂ </t>
  </si>
  <si>
    <t>Zoe Kazan</t>
  </si>
  <si>
    <t>Al Pacino</t>
  </si>
  <si>
    <t>Ocean's ThirteenÂ </t>
  </si>
  <si>
    <t>Roger Allers</t>
  </si>
  <si>
    <t>Debra Messing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</si>
  <si>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</si>
  <si>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</si>
  <si>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</si>
  <si>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</si>
  <si>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</si>
  <si>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</si>
  <si>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</si>
  <si>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Action|Adventure|Comedy|Fantasy</t>
  </si>
  <si>
    <t>F. Murray Abraham</t>
  </si>
  <si>
    <t>Last Action HeroÂ </t>
  </si>
  <si>
    <t>Li Gong</t>
  </si>
  <si>
    <t>Memoirs of a GeishaÂ </t>
  </si>
  <si>
    <t>Amber Stevens West</t>
  </si>
  <si>
    <t>The Fast and the Furious: Tokyo DriftÂ </t>
  </si>
  <si>
    <t>Sarah Smith</t>
  </si>
  <si>
    <t>Imelda Staunton</t>
  </si>
  <si>
    <t>Arthur ChristmasÂ </t>
  </si>
  <si>
    <t>Martin Brest</t>
  </si>
  <si>
    <t>Meet Joe BlackÂ </t>
  </si>
  <si>
    <t>Andrew Davis</t>
  </si>
  <si>
    <t>Raymond Cruz</t>
  </si>
  <si>
    <t>Collateral DamageÂ </t>
  </si>
  <si>
    <t>Tarsem Singh</t>
  </si>
  <si>
    <t>Adventure|Comedy|Drama|Family|Fantasy</t>
  </si>
  <si>
    <t>Mirror MirrorÂ </t>
  </si>
  <si>
    <t>Edgar Wright</t>
  </si>
  <si>
    <t>Kieran Culkin</t>
  </si>
  <si>
    <t>Action|Comedy|Fantasy|Romance</t>
  </si>
  <si>
    <t>Anna Kendrick</t>
  </si>
  <si>
    <t>Scott Pilgrim vs. the WorldÂ </t>
  </si>
  <si>
    <t>Jon Amiel</t>
  </si>
  <si>
    <t>The CoreÂ </t>
  </si>
  <si>
    <t>Peter Segal</t>
  </si>
  <si>
    <t>Janet Jackson</t>
  </si>
  <si>
    <t>Comedy|Romance|Sci-Fi</t>
  </si>
  <si>
    <t>Larry Miller</t>
  </si>
  <si>
    <t>Nutty Professor II: The KlumpsÂ </t>
  </si>
  <si>
    <t>Chris Elliott</t>
  </si>
  <si>
    <t>Linda Cardellini</t>
  </si>
  <si>
    <t>Adventure|Comedy|Mystery</t>
  </si>
  <si>
    <t>Sarah Michelle Gellar</t>
  </si>
  <si>
    <t>Scooby-DooÂ </t>
  </si>
  <si>
    <t>Pete Travis</t>
  </si>
  <si>
    <t>Wood Harris</t>
  </si>
  <si>
    <t>DreddÂ </t>
  </si>
  <si>
    <t>Cameron Monaghan</t>
  </si>
  <si>
    <t>Comedy|Drama|Fantasy|Romance</t>
  </si>
  <si>
    <t>ClickÂ </t>
  </si>
  <si>
    <t>Action|Comedy|Family|Fantasy</t>
  </si>
  <si>
    <t>Cats &amp; Dogs: The Revenge of Kitty GaloreÂ 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</si>
  <si>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</si>
  <si>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</si>
  <si>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</si>
  <si>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</si>
  <si>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</si>
  <si>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</si>
  <si>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Michael Rapaport</t>
  </si>
  <si>
    <t>The 6th DayÂ </t>
  </si>
  <si>
    <t>Comedy|Drama</t>
  </si>
  <si>
    <t>Bruce AlmightyÂ </t>
  </si>
  <si>
    <t>The ExpendablesÂ </t>
  </si>
  <si>
    <t>Mission: ImpossibleÂ </t>
  </si>
  <si>
    <t>Vanessa Redgrave</t>
  </si>
  <si>
    <t>The Hunger GamesÂ </t>
  </si>
  <si>
    <t>Todd Phillips</t>
  </si>
  <si>
    <t>The Hangover Part IIÂ </t>
  </si>
  <si>
    <t>Mike Tyson</t>
  </si>
  <si>
    <t>Batman ReturnsÂ </t>
  </si>
  <si>
    <t>Over the HedgeÂ </t>
  </si>
  <si>
    <t>Adventure|Animation|Comedy|Drama|Family|Fantasy|Sci-Fi</t>
  </si>
  <si>
    <t>Lilo &amp; StitchÂ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</si>
  <si>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</si>
  <si>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</si>
  <si>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</si>
  <si>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</si>
  <si>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</si>
  <si>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</si>
  <si>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</si>
  <si>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</si>
  <si>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</si>
  <si>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</si>
  <si>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Paul Michael Glaser</t>
  </si>
  <si>
    <t>Shutter IslandÂ </t>
  </si>
  <si>
    <t>Seth Gordon</t>
  </si>
  <si>
    <t>Four ChristmasesÂ </t>
  </si>
  <si>
    <t>Katy Mixon</t>
  </si>
  <si>
    <t>RobotsÂ </t>
  </si>
  <si>
    <t>Face/OffÂ </t>
  </si>
  <si>
    <t>Adam Shankman</t>
  </si>
  <si>
    <t>Carmen Electra</t>
  </si>
  <si>
    <t>Comedy|Family|Fantasy|Romance</t>
  </si>
  <si>
    <t>Bedtime StoriesÂ </t>
  </si>
  <si>
    <t>Jennifer Jason Leigh</t>
  </si>
  <si>
    <t>Road to PerditionÂ </t>
  </si>
  <si>
    <t>Liam Aiken</t>
  </si>
  <si>
    <t>Bailee Madison</t>
  </si>
  <si>
    <t>Just Go with ItÂ </t>
  </si>
  <si>
    <t>Monica Potter</t>
  </si>
  <si>
    <t>Con AirÂ </t>
  </si>
  <si>
    <t>Dave Chappelle</t>
  </si>
  <si>
    <t>D.J. Caruso</t>
  </si>
  <si>
    <t>Ethan Embry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</si>
  <si>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</si>
  <si>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</si>
  <si>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</si>
  <si>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</si>
  <si>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</si>
  <si>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</si>
  <si>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</si>
  <si>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</si>
  <si>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</si>
  <si>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Lili Taylor</t>
  </si>
  <si>
    <t>Fantasy|Horror|Mystery|Thriller</t>
  </si>
  <si>
    <t>The HauntingÂ </t>
  </si>
  <si>
    <t>Virginia Madsen</t>
  </si>
  <si>
    <t>Joe Pytka</t>
  </si>
  <si>
    <t>Adventure|Animation|Comedy|Family|Fantasy|Sci-Fi|Sport</t>
  </si>
  <si>
    <t>Space JamÂ </t>
  </si>
  <si>
    <t>Adventure|Comedy|Crime|Family|Mystery</t>
  </si>
  <si>
    <t>Roger Rees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</si>
  <si>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</si>
  <si>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</si>
  <si>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</si>
  <si>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</si>
  <si>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</si>
  <si>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</si>
  <si>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</si>
  <si>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</si>
  <si>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</si>
  <si>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</si>
  <si>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</si>
  <si>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</si>
  <si>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</si>
  <si>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Charles Napier</t>
  </si>
  <si>
    <t>Adventure|Animation|Family|Western</t>
  </si>
  <si>
    <t>Spirit: Stallion of the CimarronÂ </t>
  </si>
  <si>
    <t>Leslie Bibb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</si>
  <si>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</si>
  <si>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</si>
  <si>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</si>
  <si>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</si>
  <si>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</si>
  <si>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</si>
  <si>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Dorian Missick</t>
  </si>
  <si>
    <t>The Manchurian CandidateÂ </t>
  </si>
  <si>
    <t>Hotel Transylvania 2Â </t>
  </si>
  <si>
    <t>Fran Drescher</t>
  </si>
  <si>
    <t>James Algar</t>
  </si>
  <si>
    <t>Animation|Family|Fantasy|Music</t>
  </si>
  <si>
    <t>Quincy Jones</t>
  </si>
  <si>
    <t>Fantasia 2000Â </t>
  </si>
  <si>
    <t>The Time MachineÂ </t>
  </si>
  <si>
    <t>Action|Adventure|Family|Fantasy|Thriller</t>
  </si>
  <si>
    <t>Mighty Joe YoungÂ </t>
  </si>
  <si>
    <t>David Paymer</t>
  </si>
  <si>
    <t>SwordfishÂ </t>
  </si>
  <si>
    <t>Michael Emerson</t>
  </si>
  <si>
    <t>The Legend of ZorroÂ </t>
  </si>
  <si>
    <t>Spanish</t>
  </si>
  <si>
    <t>Vincent Ward</t>
  </si>
  <si>
    <t>Annabella Sciorra</t>
  </si>
  <si>
    <t>What Dreams May ComeÂ </t>
  </si>
  <si>
    <t>Steven Brill</t>
  </si>
  <si>
    <t>Comedy|Fantasy</t>
  </si>
  <si>
    <t>Little NickyÂ </t>
  </si>
  <si>
    <t>Michael McKean</t>
  </si>
  <si>
    <t>Terry Gilliam</t>
  </si>
  <si>
    <t>Action|Adventure|Comedy|Fantasy|Thriller</t>
  </si>
  <si>
    <t>The Brothers GrimmÂ </t>
  </si>
  <si>
    <t>Mars Attacks!Â </t>
  </si>
  <si>
    <t>Devin Ratray</t>
  </si>
  <si>
    <t>Action|Sci-Fi|Thriller</t>
  </si>
  <si>
    <t>SurrogatesÂ </t>
  </si>
  <si>
    <t>Boris Kodjoe</t>
  </si>
  <si>
    <t>Drama|History|Thriller</t>
  </si>
  <si>
    <t>Thirteen DaysÂ </t>
  </si>
  <si>
    <t>Viggo Mortensen</t>
  </si>
  <si>
    <t>DaylightÂ </t>
  </si>
  <si>
    <t>Barry Cook</t>
  </si>
  <si>
    <t>Adventure|Animation|Family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</si>
  <si>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</si>
  <si>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</si>
  <si>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</si>
  <si>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</si>
  <si>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</si>
  <si>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</si>
  <si>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Looney Tunes: Back in ActionÂ </t>
  </si>
  <si>
    <t>Heather Locklear</t>
  </si>
  <si>
    <t>Drama|Musical|Romance</t>
  </si>
  <si>
    <t>Fergie</t>
  </si>
  <si>
    <t>NineÂ </t>
  </si>
  <si>
    <t>TimelineÂ </t>
  </si>
  <si>
    <t>Kevin Costner</t>
  </si>
  <si>
    <t>The PostmanÂ </t>
  </si>
  <si>
    <t>Adam Goldberg</t>
  </si>
  <si>
    <t>Babe: Pig in the CityÂ </t>
  </si>
  <si>
    <t>Joseph Gilgun</t>
  </si>
  <si>
    <t>The Last Witch HunterÂ </t>
  </si>
  <si>
    <t>Antony Hoffman</t>
  </si>
  <si>
    <t>Bob Neill</t>
  </si>
  <si>
    <t>Red PlanetÂ </t>
  </si>
  <si>
    <t>Adam LeFevre</t>
  </si>
  <si>
    <t>Mia Farrow</t>
  </si>
  <si>
    <t>Arthur and the InvisiblesÂ </t>
  </si>
  <si>
    <t>Jacques Perrin</t>
  </si>
  <si>
    <t>Documentary|Drama</t>
  </si>
  <si>
    <t>Pedro ArmendÃ¡riz Jr.</t>
  </si>
  <si>
    <t>OceansÂ </t>
  </si>
  <si>
    <t>French</t>
  </si>
  <si>
    <t>A Sound of ThunderÂ </t>
  </si>
  <si>
    <t>Action|Adventure|Drama|History|Romance</t>
  </si>
  <si>
    <t>Sasha Roiz</t>
  </si>
  <si>
    <t>PompeiiÂ </t>
  </si>
  <si>
    <t>Austin Pendleton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</si>
  <si>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</si>
  <si>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</si>
  <si>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</si>
  <si>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</si>
  <si>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</si>
  <si>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</si>
  <si>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</si>
  <si>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</si>
  <si>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Emily Watson</t>
  </si>
  <si>
    <t>HidalgoÂ </t>
  </si>
  <si>
    <t>Jack and JillÂ </t>
  </si>
  <si>
    <t>Tim Meadows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</si>
  <si>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</si>
  <si>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</si>
  <si>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</si>
  <si>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</si>
  <si>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</si>
  <si>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</si>
  <si>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</si>
  <si>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</si>
  <si>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</si>
  <si>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Jonathan Winters</t>
  </si>
  <si>
    <t>Yarrow Cheney</t>
  </si>
  <si>
    <t>Animation|Comedy|Family</t>
  </si>
  <si>
    <t>The Secret Life of PetsÂ </t>
  </si>
  <si>
    <t>Albert Brooks</t>
  </si>
  <si>
    <t>Stephen Norrington</t>
  </si>
  <si>
    <t>The League of Extraordinary GentlemenÂ </t>
  </si>
  <si>
    <t>Pierre Coffin</t>
  </si>
  <si>
    <t>Miranda Cosgrove</t>
  </si>
  <si>
    <t>Despicable Me 2Â </t>
  </si>
  <si>
    <t>Independence DayÂ </t>
  </si>
  <si>
    <t>Mary McDonnell</t>
  </si>
  <si>
    <t>Ariana Richards</t>
  </si>
  <si>
    <t>The Lost World: Jurassic ParkÂ </t>
  </si>
  <si>
    <t>MadagascarÂ </t>
  </si>
  <si>
    <t>Danny Huston</t>
  </si>
  <si>
    <t>Children of MenÂ </t>
  </si>
  <si>
    <t>X-MenÂ </t>
  </si>
  <si>
    <t>Timur Bekmambetov</t>
  </si>
  <si>
    <t>Action|Crime|Fantasy|Thriller</t>
  </si>
  <si>
    <t>WantedÂ </t>
  </si>
  <si>
    <t>Michael Biehn</t>
  </si>
  <si>
    <t>The RockÂ </t>
  </si>
  <si>
    <t>Bokeem Woodbine</t>
  </si>
  <si>
    <t>Ice Age: The MeltdownÂ </t>
  </si>
  <si>
    <t>50 First DatesÂ </t>
  </si>
  <si>
    <t>Comedy|Drama|Family|Music|Musical|Romance</t>
  </si>
  <si>
    <t>Jerry Stiller</t>
  </si>
  <si>
    <t>HairsprayÂ </t>
  </si>
  <si>
    <t>Horror|Mystery|Thriller</t>
  </si>
  <si>
    <t>Exorcist: The BeginningÂ </t>
  </si>
  <si>
    <t>Izabella Scorupco</t>
  </si>
  <si>
    <t>David Kellogg</t>
  </si>
  <si>
    <t>Action|Adventure|Comedy|Family|Sci-Fi</t>
  </si>
  <si>
    <t>Inspector GadgetÂ </t>
  </si>
  <si>
    <t>Now You See MeÂ </t>
  </si>
  <si>
    <t>Michael Kelly</t>
  </si>
  <si>
    <t>Grown UpsÂ </t>
  </si>
  <si>
    <t>The TerminalÂ </t>
  </si>
  <si>
    <t>Comedy|Family</t>
  </si>
  <si>
    <t>Hotel for DogsÂ </t>
  </si>
  <si>
    <t>Nicholas Lea</t>
  </si>
  <si>
    <t>Vertical LimitÂ </t>
  </si>
  <si>
    <t>Mike Nichols</t>
  </si>
  <si>
    <t>Biography|Comedy|Drama|History</t>
  </si>
  <si>
    <t>Charlie Wilson's WarÂ </t>
  </si>
  <si>
    <t>Shark TaleÂ </t>
  </si>
  <si>
    <t>Jennifer Hudson</t>
  </si>
  <si>
    <t>Drama|Music|Musical</t>
  </si>
  <si>
    <t>Loretta Devine</t>
  </si>
  <si>
    <t>DreamgirlsÂ </t>
  </si>
  <si>
    <t>F. Gary Gray</t>
  </si>
  <si>
    <t>Christina Milian</t>
  </si>
  <si>
    <t>Comedy|Crime|Music</t>
  </si>
  <si>
    <t>Be CoolÂ </t>
  </si>
  <si>
    <t>Moritz Bleibtreu</t>
  </si>
  <si>
    <t>MunichÂ </t>
  </si>
  <si>
    <t>Antoine Fuqua</t>
  </si>
  <si>
    <t>Tears of the SunÂ </t>
  </si>
  <si>
    <t>Robert Luketic</t>
  </si>
  <si>
    <t>Action|Comedy|Romance|Thriller</t>
  </si>
  <si>
    <t>Tom Selleck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</si>
  <si>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</si>
  <si>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</si>
  <si>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</si>
  <si>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</si>
  <si>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</si>
  <si>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</si>
  <si>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</si>
  <si>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</si>
  <si>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</si>
  <si>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</si>
  <si>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</si>
  <si>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First KnightÂ </t>
  </si>
  <si>
    <t>Andy Tennant</t>
  </si>
  <si>
    <t>Drama|History|Romance</t>
  </si>
  <si>
    <t>Anna and the KingÂ </t>
  </si>
  <si>
    <t>Daniel Sharman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</si>
  <si>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</si>
  <si>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</si>
  <si>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</si>
  <si>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</si>
  <si>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</si>
  <si>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</si>
  <si>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</si>
  <si>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</si>
  <si>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</si>
  <si>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Lena Olin</t>
  </si>
  <si>
    <t>Sean Pertwee</t>
  </si>
  <si>
    <t>Action|Drama|Sci-Fi</t>
  </si>
  <si>
    <t>SoldierÂ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</si>
  <si>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</si>
  <si>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</si>
  <si>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</si>
  <si>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</si>
  <si>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</si>
  <si>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</si>
  <si>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</si>
  <si>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Action|Fantasy</t>
  </si>
  <si>
    <t>Sucker PunchÂ </t>
  </si>
  <si>
    <t>Mike Starr</t>
  </si>
  <si>
    <t>Snake EyesÂ </t>
  </si>
  <si>
    <t>John Heard</t>
  </si>
  <si>
    <t>Peter Coyote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</si>
  <si>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</si>
  <si>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</si>
  <si>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</si>
  <si>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</si>
  <si>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</si>
  <si>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</si>
  <si>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Alexis Dziena</t>
  </si>
  <si>
    <t>Judd Apatow</t>
  </si>
  <si>
    <t>Funny PeopleÂ </t>
  </si>
  <si>
    <t>Frances Fisher</t>
  </si>
  <si>
    <t>The KingdomÂ </t>
  </si>
  <si>
    <t>Action|Comedy|Sport</t>
  </si>
  <si>
    <t>Talladega Nights: The Ballad of Ricky BobbyÂ </t>
  </si>
  <si>
    <t>Gary Cole</t>
  </si>
  <si>
    <t>Steve Carr</t>
  </si>
  <si>
    <t>Raven-SymonÃ©</t>
  </si>
  <si>
    <t>Dr. Dolittle 2Â </t>
  </si>
  <si>
    <t>Kevin Pollak</t>
  </si>
  <si>
    <t>Mel Gibson</t>
  </si>
  <si>
    <t>Biography|Drama|History|War</t>
  </si>
  <si>
    <t>Mhairi Calvey</t>
  </si>
  <si>
    <t>BraveheartÂ </t>
  </si>
  <si>
    <t>JarheadÂ </t>
  </si>
  <si>
    <t>David Silverman</t>
  </si>
  <si>
    <t>Adventure|Animation|Comedy</t>
  </si>
  <si>
    <t>The Simpsons MovieÂ </t>
  </si>
  <si>
    <t>Frank Darabont</t>
  </si>
  <si>
    <t>Hal Holbrook</t>
  </si>
  <si>
    <t>Martin Landau</t>
  </si>
  <si>
    <t>The MajesticÂ </t>
  </si>
  <si>
    <t>Action|Drama|Sport</t>
  </si>
  <si>
    <t>DrivenÂ </t>
  </si>
  <si>
    <t>Adventure|Drama|Family</t>
  </si>
  <si>
    <t>David Gant</t>
  </si>
  <si>
    <t>Two BrothersÂ </t>
  </si>
  <si>
    <t>Drama|Mystery|Romance|Thriller</t>
  </si>
  <si>
    <t>The VillageÂ </t>
  </si>
  <si>
    <t>Betty Thomas</t>
  </si>
  <si>
    <t>Doctor DolittleÂ </t>
  </si>
  <si>
    <t>Rory Culkin</t>
  </si>
  <si>
    <t>SignsÂ </t>
  </si>
  <si>
    <t>Jennifer Saunders</t>
  </si>
  <si>
    <t>Adventure|Animation|Comedy|Family|Fantasy|Romance</t>
  </si>
  <si>
    <t>Shrek 2Â </t>
  </si>
  <si>
    <t>Cheech Marin</t>
  </si>
  <si>
    <t>CarsÂ </t>
  </si>
  <si>
    <t>George Carlin</t>
  </si>
  <si>
    <t>Garry Marshall</t>
  </si>
  <si>
    <t>Runaway BrideÂ </t>
  </si>
  <si>
    <t>Hector Elizondo</t>
  </si>
  <si>
    <t>xXxÂ </t>
  </si>
  <si>
    <t>Paul Tibbitt</t>
  </si>
  <si>
    <t>Tim Conway</t>
  </si>
  <si>
    <t>The SpongeBob Movie: Sponge Out of WaterÂ </t>
  </si>
  <si>
    <t>RansomÂ </t>
  </si>
  <si>
    <t>Adventure|Drama|War</t>
  </si>
  <si>
    <t>Inglourious BasterdsÂ </t>
  </si>
  <si>
    <t>HookÂ </t>
  </si>
  <si>
    <t>John Amos</t>
  </si>
  <si>
    <t>Die Hard 2Â </t>
  </si>
  <si>
    <t>Clark Johnson</t>
  </si>
  <si>
    <t>Josh Charles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</si>
  <si>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</si>
  <si>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</si>
  <si>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</si>
  <si>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</si>
  <si>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</si>
  <si>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</si>
  <si>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</si>
  <si>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Bob Balaban</t>
  </si>
  <si>
    <t>AVP: Alien vs. PredatorÂ </t>
  </si>
  <si>
    <t>Raoul Bova</t>
  </si>
  <si>
    <t>Animation|Comedy|Family|Fantasy|Music</t>
  </si>
  <si>
    <t>Alvin and the Chipmunks: The SqueakquelÂ </t>
  </si>
  <si>
    <t>Randall Wallace</t>
  </si>
  <si>
    <t>We Were SoldiersÂ </t>
  </si>
  <si>
    <t>Chris Klein</t>
  </si>
  <si>
    <t>Olympus Has FallenÂ </t>
  </si>
  <si>
    <t>Radha Mitchell</t>
  </si>
  <si>
    <t>Jonathan Frakes</t>
  </si>
  <si>
    <t>LeVar Burton</t>
  </si>
  <si>
    <t>Star Trek: InsurrectionÂ </t>
  </si>
  <si>
    <t>Battle Los AngelesÂ </t>
  </si>
  <si>
    <t>Alison Lohman</t>
  </si>
  <si>
    <t>Big FishÂ </t>
  </si>
  <si>
    <t>Drama|Horror|Romance|Thriller</t>
  </si>
  <si>
    <t>David Hyde Pierce</t>
  </si>
  <si>
    <t>WolfÂ </t>
  </si>
  <si>
    <t>Drama|War</t>
  </si>
  <si>
    <t>Jeremy Irvine</t>
  </si>
  <si>
    <t>War HorseÂ </t>
  </si>
  <si>
    <t>George Clooney</t>
  </si>
  <si>
    <t>The Monuments MenÂ </t>
  </si>
  <si>
    <t>Todd Graff</t>
  </si>
  <si>
    <t>The AbyssÂ </t>
  </si>
  <si>
    <t>Drama</t>
  </si>
  <si>
    <t>Wall Street: Money Never SleepsÂ </t>
  </si>
  <si>
    <t>Gary Shore</t>
  </si>
  <si>
    <t>Action|Drama|Fantasy|Horror|War</t>
  </si>
  <si>
    <t>Dracula UntoldÂ </t>
  </si>
  <si>
    <t>The SiegeÂ </t>
  </si>
  <si>
    <t>Mark Valley</t>
  </si>
  <si>
    <t>Adventure|Family|Fantasy|Romance</t>
  </si>
  <si>
    <t>StardustÂ </t>
  </si>
  <si>
    <t>Adventure|Biography|Drama|History|War</t>
  </si>
  <si>
    <t>Seven Years in TibetÂ </t>
  </si>
  <si>
    <t>Victor Wong</t>
  </si>
  <si>
    <t>The DilemmaÂ </t>
  </si>
  <si>
    <t>Chelcie Ross</t>
  </si>
  <si>
    <t>Bad CompanyÂ </t>
  </si>
  <si>
    <t>Andrzej Bartkowiak</t>
  </si>
  <si>
    <t>Action|Adventure|Horror|Sci-Fi</t>
  </si>
  <si>
    <t>DoomÂ </t>
  </si>
  <si>
    <t>Dexter Fletcher</t>
  </si>
  <si>
    <t>I SpyÂ </t>
  </si>
  <si>
    <t>Tate Taylor</t>
  </si>
  <si>
    <t>MÃ¥ns MÃ¥rlind</t>
  </si>
  <si>
    <t>Stephen Rea</t>
  </si>
  <si>
    <t>Action|Fantasy|Horror</t>
  </si>
  <si>
    <t>Underworld: AwakeningÂ </t>
  </si>
  <si>
    <t>Comedy|Drama|Musical|Romance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</si>
  <si>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</si>
  <si>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</si>
  <si>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</si>
  <si>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</si>
  <si>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</si>
  <si>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</si>
  <si>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</si>
  <si>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RollerballÂ </t>
  </si>
  <si>
    <t>Wych Kaosayananda</t>
  </si>
  <si>
    <t>Talisa Soto</t>
  </si>
  <si>
    <t>Ballistic: Ecks vs. SeverÂ </t>
  </si>
  <si>
    <t>Mikael Salomon</t>
  </si>
  <si>
    <t>Minnie Driver</t>
  </si>
  <si>
    <t>Hard RainÂ </t>
  </si>
  <si>
    <t>Bobby Farrelly</t>
  </si>
  <si>
    <t>Action|Adventure|Animation|Comedy|Crime|Family|Fantasy</t>
  </si>
  <si>
    <t>Osmosis JonesÂ </t>
  </si>
  <si>
    <t>BlackhatÂ </t>
  </si>
  <si>
    <t>Kerry Conran</t>
  </si>
  <si>
    <t>Laurence Olivier</t>
  </si>
  <si>
    <t>Sky Captain and the World of TomorrowÂ </t>
  </si>
  <si>
    <t>Michael Caton-Jones</t>
  </si>
  <si>
    <t>Indira Varma</t>
  </si>
  <si>
    <t>Charlotte Rampling</t>
  </si>
  <si>
    <t>Basic Instinct 2Â </t>
  </si>
  <si>
    <t>Mikael HÃ¥fstrÃ¶m</t>
  </si>
  <si>
    <t>50 Cent</t>
  </si>
  <si>
    <t>Action|Crime|Mystery|Sci-Fi|Thriller</t>
  </si>
  <si>
    <t>Escape PlanÂ </t>
  </si>
  <si>
    <t>Luke Newberry</t>
  </si>
  <si>
    <t>Roxanne McKee</t>
  </si>
  <si>
    <t>The Legend of HerculesÂ </t>
  </si>
  <si>
    <t>Phil Alden Robinson</t>
  </si>
  <si>
    <t>The Sum of All FearsÂ </t>
  </si>
  <si>
    <t>Philip Baker Hall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</si>
  <si>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</si>
  <si>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</si>
  <si>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</si>
  <si>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</si>
  <si>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</si>
  <si>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</si>
  <si>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Vincent Pastore</t>
  </si>
  <si>
    <t>Money TrainÂ </t>
  </si>
  <si>
    <t>Ted 2Â </t>
  </si>
  <si>
    <t>Alejandro AmenÃ¡bar</t>
  </si>
  <si>
    <t>Adventure|Drama|History|Romance</t>
  </si>
  <si>
    <t>Max Minghella</t>
  </si>
  <si>
    <t>AgoraÂ </t>
  </si>
  <si>
    <t>Kinka Usher</t>
  </si>
  <si>
    <t>Mystery MenÂ </t>
  </si>
  <si>
    <t>Jenna Fischer</t>
  </si>
  <si>
    <t>Hall PassÂ </t>
  </si>
  <si>
    <t>Biography|Drama|Thriller</t>
  </si>
  <si>
    <t>The InsiderÂ </t>
  </si>
  <si>
    <t>Body of LiesÂ </t>
  </si>
  <si>
    <t>Abraham Lincoln: Vampire HunterÂ </t>
  </si>
  <si>
    <t>Kevin McNally</t>
  </si>
  <si>
    <t>EntrapmentÂ </t>
  </si>
  <si>
    <t>Rob Bowman</t>
  </si>
  <si>
    <t>Mitch Pileggi</t>
  </si>
  <si>
    <t>The X FilesÂ </t>
  </si>
  <si>
    <t>Doug Lefler</t>
  </si>
  <si>
    <t>Action|Adventure|Fantasy|War</t>
  </si>
  <si>
    <t>The Last LegionÂ </t>
  </si>
  <si>
    <t>Saving Private RyanÂ </t>
  </si>
  <si>
    <t>Scott Waugh</t>
  </si>
  <si>
    <t>Need for SpeedÂ </t>
  </si>
  <si>
    <t>Lisa Edelstein</t>
  </si>
  <si>
    <t>Comedy|Fantasy|Romance</t>
  </si>
  <si>
    <t>What Women WantÂ </t>
  </si>
  <si>
    <t>Ice AgeÂ </t>
  </si>
  <si>
    <t>Lawrence Kasdan</t>
  </si>
  <si>
    <t>Drama|Horror|Sci-Fi|Thriller</t>
  </si>
  <si>
    <t>DreamcatcherÂ </t>
  </si>
  <si>
    <t>LincolnÂ </t>
  </si>
  <si>
    <t>The MatrixÂ </t>
  </si>
  <si>
    <t>Miko Hughes</t>
  </si>
  <si>
    <t>Adventure|Drama|History</t>
  </si>
  <si>
    <t>Apollo 13Â </t>
  </si>
  <si>
    <t>Kathleen Quinlan</t>
  </si>
  <si>
    <t>Michael Lembeck</t>
  </si>
  <si>
    <t>Aisha Tyler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</si>
  <si>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</si>
  <si>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</si>
  <si>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</si>
  <si>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</si>
  <si>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</si>
  <si>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</si>
  <si>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</si>
  <si>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</si>
  <si>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</si>
  <si>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</si>
  <si>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Matt Walsh</t>
  </si>
  <si>
    <t>Biography|Drama|Sport|War</t>
  </si>
  <si>
    <t>Finn Wittrock</t>
  </si>
  <si>
    <t>UnbrokenÂ </t>
  </si>
  <si>
    <t>Clint Eastwood</t>
  </si>
  <si>
    <t>Space CowboysÂ </t>
  </si>
  <si>
    <t>Leon</t>
  </si>
  <si>
    <t>CliffhangerÂ </t>
  </si>
  <si>
    <t>Broken ArrowÂ </t>
  </si>
  <si>
    <t>Lily Tomlin</t>
  </si>
  <si>
    <t>The KidÂ </t>
  </si>
  <si>
    <t>Daniel von Bargen</t>
  </si>
  <si>
    <t>Jay Hernandez</t>
  </si>
  <si>
    <t>World Trade CenterÂ </t>
  </si>
  <si>
    <t>Mona Lisa SmileÂ </t>
  </si>
  <si>
    <t>Larry Charles</t>
  </si>
  <si>
    <t>The DictatorÂ </t>
  </si>
  <si>
    <t>Stanley Kubrick</t>
  </si>
  <si>
    <t>Vinessa Shaw</t>
  </si>
  <si>
    <t>Eyes Wide ShutÂ </t>
  </si>
  <si>
    <t>Will Gluck</t>
  </si>
  <si>
    <t>Comedy|Drama|Family|Musical</t>
  </si>
  <si>
    <t>QuvenzhanÃ© Wallis</t>
  </si>
  <si>
    <t>AnnieÂ </t>
  </si>
  <si>
    <t>David Zayas</t>
  </si>
  <si>
    <t>Glenn Ficarra</t>
  </si>
  <si>
    <t>FocusÂ </t>
  </si>
  <si>
    <t>This Means WarÂ </t>
  </si>
  <si>
    <t>Warren Christie</t>
  </si>
  <si>
    <t>David S. Goyer</t>
  </si>
  <si>
    <t>Natasha Lyonne</t>
  </si>
  <si>
    <t>Action|Adventure|Fantasy|Horror|Sci-Fi|Thriller</t>
  </si>
  <si>
    <t>Blade: TrinityÂ </t>
  </si>
  <si>
    <t>Maura Tierney</t>
  </si>
  <si>
    <t>Primary ColorsÂ </t>
  </si>
  <si>
    <t>Paul Guilfoyle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</si>
  <si>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</si>
  <si>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</si>
  <si>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</si>
  <si>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</si>
  <si>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</si>
  <si>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</si>
  <si>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</si>
  <si>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</si>
  <si>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Meat Loaf</t>
  </si>
  <si>
    <t>Fight ClubÂ </t>
  </si>
  <si>
    <t>Kimberly Williams-Paisley</t>
  </si>
  <si>
    <t>Drama|Sport</t>
  </si>
  <si>
    <t>We Are MarshallÂ </t>
  </si>
  <si>
    <t>Michael Lehmann</t>
  </si>
  <si>
    <t>Hudson HawkÂ </t>
  </si>
  <si>
    <t>Michael Moore</t>
  </si>
  <si>
    <t>Lucky NumbersÂ </t>
  </si>
  <si>
    <t>Stuart Beattie</t>
  </si>
  <si>
    <t>Kevin Grevioux</t>
  </si>
  <si>
    <t>Action|Fantasy|Sci-Fi|Thriller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</si>
  <si>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</si>
  <si>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</si>
  <si>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</si>
  <si>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</si>
  <si>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</si>
  <si>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</si>
  <si>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</si>
  <si>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</si>
  <si>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</si>
  <si>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</si>
  <si>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Bill Cobbs</t>
  </si>
  <si>
    <t>Baltasar KormÃ¡kur</t>
  </si>
  <si>
    <t>Adventure|Biography|Drama|History|Sport|Thriller</t>
  </si>
  <si>
    <t>EverestÂ </t>
  </si>
  <si>
    <t>Crime|Drama|Fantasy</t>
  </si>
  <si>
    <t>Michael Smiley</t>
  </si>
  <si>
    <t>Perfume: The Story of a MurdererÂ </t>
  </si>
  <si>
    <t>Austin Powers in GoldmemberÂ </t>
  </si>
  <si>
    <t>Astro BoyÂ </t>
  </si>
  <si>
    <t>Jurassic ParkÂ </t>
  </si>
  <si>
    <t>Adventure|Biography|Crime|Drama|Western</t>
  </si>
  <si>
    <t>Wyatt EarpÂ </t>
  </si>
  <si>
    <t>Isabella Rossellini</t>
  </si>
  <si>
    <t>Clear and Present DangerÂ </t>
  </si>
  <si>
    <t>Daniel Lee</t>
  </si>
  <si>
    <t>Si Won Choi</t>
  </si>
  <si>
    <t>Dragon BladeÂ </t>
  </si>
  <si>
    <t>Keenen Ivory Wayans</t>
  </si>
  <si>
    <t>Brittany Daniel</t>
  </si>
  <si>
    <t>LittlemanÂ </t>
  </si>
  <si>
    <t>John Witherspoon</t>
  </si>
  <si>
    <t>Action|War</t>
  </si>
  <si>
    <t>U-571Â </t>
  </si>
  <si>
    <t>David Keith</t>
  </si>
  <si>
    <t>Rob Reiner</t>
  </si>
  <si>
    <t>Shawna Waldron</t>
  </si>
  <si>
    <t>The American PresidentÂ </t>
  </si>
  <si>
    <t>Marco Schnabel</t>
  </si>
  <si>
    <t>Romany Malco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</si>
  <si>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</si>
  <si>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</si>
  <si>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</si>
  <si>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</si>
  <si>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</si>
  <si>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Craig Stark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</si>
  <si>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</si>
  <si>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</si>
  <si>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</si>
  <si>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</si>
  <si>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</si>
  <si>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</si>
  <si>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</si>
  <si>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</si>
  <si>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</si>
  <si>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Kathleen Turner</t>
  </si>
  <si>
    <t>Comedy|Drama|Family</t>
  </si>
  <si>
    <t>Eric Dane</t>
  </si>
  <si>
    <t>Marley &amp; MeÂ </t>
  </si>
  <si>
    <t>Crime|Drama|Fantasy|Mystery</t>
  </si>
  <si>
    <t>The Green MileÂ </t>
  </si>
  <si>
    <t>Chicken LittleÂ </t>
  </si>
  <si>
    <t>Patrick Fugit</t>
  </si>
  <si>
    <t>Gone GirlÂ </t>
  </si>
  <si>
    <t>The Bourne IdentityÂ </t>
  </si>
  <si>
    <t>GoldenEyeÂ </t>
  </si>
  <si>
    <t>The General's DaughterÂ </t>
  </si>
  <si>
    <t>The Truman ShowÂ </t>
  </si>
  <si>
    <t>Brenda Chapman</t>
  </si>
  <si>
    <t>Adventure|Animation|Biography|Drama|Family|Fantasy|Musical</t>
  </si>
  <si>
    <t>The Prince of EgyptÂ </t>
  </si>
  <si>
    <t>Anjelica Huston</t>
  </si>
  <si>
    <t>Daddy Day CareÂ </t>
  </si>
  <si>
    <t>2 GunsÂ </t>
  </si>
  <si>
    <t>Carol Ann Susi</t>
  </si>
  <si>
    <t>Cats &amp; DogsÂ </t>
  </si>
  <si>
    <t>Miriam Margolyes</t>
  </si>
  <si>
    <t>The Italian JobÂ </t>
  </si>
  <si>
    <t>Marc Lawrence</t>
  </si>
  <si>
    <t>Alicia Witt</t>
  </si>
  <si>
    <t>Two Weeks NoticeÂ </t>
  </si>
  <si>
    <t>Woody Allen</t>
  </si>
  <si>
    <t>AntzÂ </t>
  </si>
  <si>
    <t>Peter Billingsley</t>
  </si>
  <si>
    <t>Couples RetreatÂ </t>
  </si>
  <si>
    <t>Tasha Smith</t>
  </si>
  <si>
    <t>Days of ThunderÂ </t>
  </si>
  <si>
    <t>Tom Welling</t>
  </si>
  <si>
    <t>Cheaper by the Dozen 2Â </t>
  </si>
  <si>
    <t>Alyson Stoner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</si>
  <si>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</si>
  <si>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</si>
  <si>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</si>
  <si>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</si>
  <si>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</si>
  <si>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</si>
  <si>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</si>
  <si>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</si>
  <si>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</si>
  <si>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</si>
  <si>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</si>
  <si>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</si>
  <si>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</si>
  <si>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</si>
  <si>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</si>
  <si>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</si>
  <si>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</si>
  <si>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</si>
  <si>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Saffron Burrows</t>
  </si>
  <si>
    <t>Kenny Ortega</t>
  </si>
  <si>
    <t>Documentary|Music</t>
  </si>
  <si>
    <t>Misha Gabriel Hamilton</t>
  </si>
  <si>
    <t>This Is ItÂ </t>
  </si>
  <si>
    <t>Monique Gabriela Curnen</t>
  </si>
  <si>
    <t>Drama|Thriller</t>
  </si>
  <si>
    <t>ContagionÂ </t>
  </si>
  <si>
    <t>David McNally</t>
  </si>
  <si>
    <t>Dyan Cannon</t>
  </si>
  <si>
    <t>Kangaroo JackÂ </t>
  </si>
  <si>
    <t>Animation|Family|Fantasy</t>
  </si>
  <si>
    <t>CoralineÂ </t>
  </si>
  <si>
    <t>The HappeningÂ </t>
  </si>
  <si>
    <t>Man on FireÂ </t>
  </si>
  <si>
    <t>Brian Robbins</t>
  </si>
  <si>
    <t>The Shaggy DogÂ </t>
  </si>
  <si>
    <t>Starsky &amp; HutchÂ </t>
  </si>
  <si>
    <t>Brian Levant</t>
  </si>
  <si>
    <t>Jim Belushi</t>
  </si>
  <si>
    <t>Jingle All the WayÂ </t>
  </si>
  <si>
    <t>Action|Fantasy|Horror|Sci-Fi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</si>
  <si>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</si>
  <si>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</si>
  <si>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</si>
  <si>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</si>
  <si>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</si>
  <si>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</si>
  <si>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</si>
  <si>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Sophie Okonedo</t>
  </si>
  <si>
    <t>PaycheckÂ </t>
  </si>
  <si>
    <t>Jon Avnet</t>
  </si>
  <si>
    <t>Stockard Channing</t>
  </si>
  <si>
    <t>Up Close &amp; PersonalÂ </t>
  </si>
  <si>
    <t>Sam Fell</t>
  </si>
  <si>
    <t>The Tale of DespereauxÂ </t>
  </si>
  <si>
    <t>Kevin Donovan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</si>
  <si>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</si>
  <si>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</si>
  <si>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</si>
  <si>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</si>
  <si>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</si>
  <si>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</si>
  <si>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</si>
  <si>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</si>
  <si>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</si>
  <si>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</si>
  <si>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</si>
  <si>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</si>
  <si>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</si>
  <si>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</si>
  <si>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</si>
  <si>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</si>
  <si>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</si>
  <si>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</si>
  <si>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</si>
  <si>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</si>
  <si>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</si>
  <si>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Dianne Wiest</t>
  </si>
  <si>
    <t>Practical MagicÂ </t>
  </si>
  <si>
    <t>The Lego MovieÂ </t>
  </si>
  <si>
    <t>Alison Brie</t>
  </si>
  <si>
    <t>John Pasquin</t>
  </si>
  <si>
    <t>Eileen Brennan</t>
  </si>
  <si>
    <t>Miss Congeniality 2: Armed and FabulousÂ </t>
  </si>
  <si>
    <t>Treat Williams</t>
  </si>
  <si>
    <t>Reign of FireÂ </t>
  </si>
  <si>
    <t>Ruben Fleischer</t>
  </si>
  <si>
    <t>Ryan Gosling</t>
  </si>
  <si>
    <t>Gangster SquadÂ </t>
  </si>
  <si>
    <t>Harold Ramis</t>
  </si>
  <si>
    <t>Adventure|Comedy</t>
  </si>
  <si>
    <t>Year OneÂ </t>
  </si>
  <si>
    <t>Xander Berkeley</t>
  </si>
  <si>
    <t>Biography|Drama|History|Sport</t>
  </si>
  <si>
    <t>InvictusÂ </t>
  </si>
  <si>
    <t>Comedy|Crime|Romance|Thriller</t>
  </si>
  <si>
    <t>DuplicityÂ </t>
  </si>
  <si>
    <t>Denis O'Hare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</si>
  <si>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</si>
  <si>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</si>
  <si>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</si>
  <si>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</si>
  <si>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</si>
  <si>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</si>
  <si>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</si>
  <si>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</si>
  <si>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</si>
  <si>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</si>
  <si>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</si>
  <si>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Intolerable CrueltyÂ </t>
  </si>
  <si>
    <t>Bojana Novakovic</t>
  </si>
  <si>
    <t>Edge of DarknessÂ </t>
  </si>
  <si>
    <t>Horror|Mystery|Sci-Fi|Thriller</t>
  </si>
  <si>
    <t>John Kapelos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</si>
  <si>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</si>
  <si>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</si>
  <si>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</si>
  <si>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</si>
  <si>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</si>
  <si>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</si>
  <si>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</si>
  <si>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</si>
  <si>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</si>
  <si>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</si>
  <si>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</si>
  <si>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Sunny Mabrey</t>
  </si>
  <si>
    <t>xXx: State of the UnionÂ </t>
  </si>
  <si>
    <t>Scott Stewart</t>
  </si>
  <si>
    <t>Action|Fantasy|Horror|Sci-Fi|Thriller</t>
  </si>
  <si>
    <t>Josh Wingate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</si>
  <si>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</si>
  <si>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</si>
  <si>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</si>
  <si>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</si>
  <si>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</si>
  <si>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Event HorizonÂ </t>
  </si>
  <si>
    <t>Drama|Fantasy|Mystery|Romance|Thriller</t>
  </si>
  <si>
    <t>DragonflyÂ </t>
  </si>
  <si>
    <t>Mia Kirshner</t>
  </si>
  <si>
    <t>The Black DahliaÂ </t>
  </si>
  <si>
    <t>Tony Bill</t>
  </si>
  <si>
    <t>Action|Adventure|Drama|History|Romance|War</t>
  </si>
  <si>
    <t>FlyboysÂ </t>
  </si>
  <si>
    <t>Rod Lurie</t>
  </si>
  <si>
    <t>The Last CastleÂ </t>
  </si>
  <si>
    <t>Walter Hill</t>
  </si>
  <si>
    <t>Robert Forster</t>
  </si>
  <si>
    <t>SupernovaÂ </t>
  </si>
  <si>
    <t>Akiva Goldsman</t>
  </si>
  <si>
    <t>Drama|Fantasy|Mystery|Romance</t>
  </si>
  <si>
    <t>Matt Bomer</t>
  </si>
  <si>
    <t>Winter's TaleÂ </t>
  </si>
  <si>
    <t>Kevin Corrigan</t>
  </si>
  <si>
    <t>Harald Zwart</t>
  </si>
  <si>
    <t>Kevin Zegers</t>
  </si>
  <si>
    <t>Fantasy|Horror|Mystery|Romance</t>
  </si>
  <si>
    <t>The Mortal Instruments: City of BonesÂ </t>
  </si>
  <si>
    <t>Adventure|Comedy|Family|Romance|Sci-Fi</t>
  </si>
  <si>
    <t>Meet DaveÂ </t>
  </si>
  <si>
    <t>Walter Salles</t>
  </si>
  <si>
    <t>Drama|Horror|Thriller</t>
  </si>
  <si>
    <t>Dark WaterÂ </t>
  </si>
  <si>
    <t>EdtvÂ </t>
  </si>
  <si>
    <t>Iain Softley</t>
  </si>
  <si>
    <t>InkheartÂ </t>
  </si>
  <si>
    <t>The SpiritÂ </t>
  </si>
  <si>
    <t>Louis Lombardi</t>
  </si>
  <si>
    <t>David Koepp</t>
  </si>
  <si>
    <t>Olivia Munn</t>
  </si>
  <si>
    <t>Action|Comedy|Mystery|Romance</t>
  </si>
  <si>
    <t>MortdecaiÂ </t>
  </si>
  <si>
    <t>Ulrich Thomsen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</si>
  <si>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</si>
  <si>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</si>
  <si>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</si>
  <si>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</si>
  <si>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</si>
  <si>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</si>
  <si>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</si>
  <si>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Ed Skrein</t>
  </si>
  <si>
    <t>Action|Adventure|Comedy|Romance|Sci-Fi</t>
  </si>
  <si>
    <t>DeadpoolÂ </t>
  </si>
  <si>
    <t>Stephen Herek</t>
  </si>
  <si>
    <t>Holy ManÂ </t>
  </si>
  <si>
    <t>Leonard Roberts</t>
  </si>
  <si>
    <t>Action|Biography|Drama|History|Thriller|War</t>
  </si>
  <si>
    <t>American SniperÂ </t>
  </si>
  <si>
    <t>Adventure|Comedy|Family|Fantasy|Horror</t>
  </si>
  <si>
    <t>Odeya Rush</t>
  </si>
  <si>
    <t>GoosebumpsÂ </t>
  </si>
  <si>
    <t>Just Like HeavenÂ </t>
  </si>
  <si>
    <t>Willie Garson</t>
  </si>
  <si>
    <t>Comedy|Family|Romance|Sci-Fi</t>
  </si>
  <si>
    <t>Taylor Negron</t>
  </si>
  <si>
    <t>The Flintstones in Viva Rock VegasÂ </t>
  </si>
  <si>
    <t>Peter MacDonald</t>
  </si>
  <si>
    <t>Kurtwood Smith</t>
  </si>
  <si>
    <t>Action|Adventure|Thriller|War</t>
  </si>
  <si>
    <t>Rambo IIIÂ </t>
  </si>
  <si>
    <t>Comedy|Drama|Romance|Sport</t>
  </si>
  <si>
    <t>Robert Baker</t>
  </si>
  <si>
    <t>LeatherheadsÂ </t>
  </si>
  <si>
    <t>Did You Hear About the Morgans?Â </t>
  </si>
  <si>
    <t>The InternshipÂ </t>
  </si>
  <si>
    <t>Rob Riggle</t>
  </si>
  <si>
    <t>Resident Evil: AfterlifeÂ </t>
  </si>
  <si>
    <t>Anthony Hemingway</t>
  </si>
  <si>
    <t>Nate Parker</t>
  </si>
  <si>
    <t>Red TailsÂ </t>
  </si>
  <si>
    <t>The Devil's AdvocateÂ </t>
  </si>
  <si>
    <t>Sean Anders</t>
  </si>
  <si>
    <t>Leighton Meester</t>
  </si>
  <si>
    <t>That's My BoyÂ </t>
  </si>
  <si>
    <t>Brian Thompson</t>
  </si>
  <si>
    <t>DragonHeartÂ </t>
  </si>
  <si>
    <t>Action|Comedy|Crime|Drama</t>
  </si>
  <si>
    <t>After the SunsetÂ </t>
  </si>
  <si>
    <t>Mark Neveldine</t>
  </si>
  <si>
    <t>Ghost Rider: Spirit of VengeanceÂ </t>
  </si>
  <si>
    <t>Christopher Lambert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</si>
  <si>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</si>
  <si>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</si>
  <si>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</si>
  <si>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</si>
  <si>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</si>
  <si>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</si>
  <si>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</si>
  <si>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</si>
  <si>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</si>
  <si>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</si>
  <si>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</si>
  <si>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</si>
  <si>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</si>
  <si>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</si>
  <si>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Margot Kidder</t>
  </si>
  <si>
    <t>Action|Adventure|Drama|Romance|Sci-Fi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</si>
  <si>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</si>
  <si>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</si>
  <si>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</si>
  <si>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</si>
  <si>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</si>
  <si>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</si>
  <si>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</si>
  <si>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Alyson Hannigan</t>
  </si>
  <si>
    <t>American WeddingÂ </t>
  </si>
  <si>
    <t>Captain PhillipsÂ </t>
  </si>
  <si>
    <t>Date NightÂ </t>
  </si>
  <si>
    <t>CasperÂ </t>
  </si>
  <si>
    <t>The EqualizerÂ </t>
  </si>
  <si>
    <t>James Wilcox</t>
  </si>
  <si>
    <t>Wayne Wang</t>
  </si>
  <si>
    <t>Maid in ManhattanÂ </t>
  </si>
  <si>
    <t>Crimson TideÂ </t>
  </si>
  <si>
    <t>Gabriele Muccino</t>
  </si>
  <si>
    <t>Kurt Fuller</t>
  </si>
  <si>
    <t>The Pursuit of HappynessÂ </t>
  </si>
  <si>
    <t>Erika Christensen</t>
  </si>
  <si>
    <t>FlightplanÂ </t>
  </si>
  <si>
    <t>Haley Ramm</t>
  </si>
  <si>
    <t>Dylan Baker</t>
  </si>
  <si>
    <t>DisclosureÂ </t>
  </si>
  <si>
    <t>City of AngelsÂ </t>
  </si>
  <si>
    <t>David Carradine</t>
  </si>
  <si>
    <t>Kill Bill: Vol. 1Â </t>
  </si>
  <si>
    <t>BowfingerÂ </t>
  </si>
  <si>
    <t>Kill Bill: Vol. 2Â </t>
  </si>
  <si>
    <t>Jack Palance</t>
  </si>
  <si>
    <t>Tango &amp; CashÂ </t>
  </si>
  <si>
    <t>Death Becomes HerÂ </t>
  </si>
  <si>
    <t>Tom Dey</t>
  </si>
  <si>
    <t>Action|Adventure|Comedy|Western</t>
  </si>
  <si>
    <t>Shanghai NoonÂ </t>
  </si>
  <si>
    <t>Executive DecisionÂ </t>
  </si>
  <si>
    <t>Madeline Carroll</t>
  </si>
  <si>
    <t>Mr. Popper's PenguinsÂ </t>
  </si>
  <si>
    <t>Thomas McDonell</t>
  </si>
  <si>
    <t>The Forbidden KingdomÂ </t>
  </si>
  <si>
    <t>Jimmy Hayward</t>
  </si>
  <si>
    <t>Carlos Ponce</t>
  </si>
  <si>
    <t>Free BirdsÂ </t>
  </si>
  <si>
    <t>Charles S. Dutton</t>
  </si>
  <si>
    <t>Alien 3Â </t>
  </si>
  <si>
    <t>Alan Parker</t>
  </si>
  <si>
    <t>Biography|Drama|History|Musical</t>
  </si>
  <si>
    <t>Andrea Corr</t>
  </si>
  <si>
    <t>EvitaÂ </t>
  </si>
  <si>
    <t>John Frankenheimer</t>
  </si>
  <si>
    <t>RoninÂ </t>
  </si>
  <si>
    <t>Adventure|Drama|Horror|Thriller</t>
  </si>
  <si>
    <t>The Ghost and the DarknessÂ </t>
  </si>
  <si>
    <t>Paul King</t>
  </si>
  <si>
    <t>Matt Lucas</t>
  </si>
  <si>
    <t>PaddingtonÂ </t>
  </si>
  <si>
    <t>Sally Hawkins</t>
  </si>
  <si>
    <t>Akiva Schaffer</t>
  </si>
  <si>
    <t>The WatchÂ </t>
  </si>
  <si>
    <t>William Friedkin</t>
  </si>
  <si>
    <t>The HuntedÂ </t>
  </si>
  <si>
    <t>InstinctÂ </t>
  </si>
  <si>
    <t>Stuck on YouÂ </t>
  </si>
  <si>
    <t>Seymour Cassel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</si>
  <si>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</si>
  <si>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</si>
  <si>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</si>
  <si>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</si>
  <si>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</si>
  <si>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</si>
  <si>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</si>
  <si>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</si>
  <si>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</si>
  <si>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</si>
  <si>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Miranda Richardson</t>
  </si>
  <si>
    <t>Shekhar Kapur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</si>
  <si>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</si>
  <si>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</si>
  <si>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</si>
  <si>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</si>
  <si>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</si>
  <si>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</si>
  <si>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</si>
  <si>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Lauren Holly</t>
  </si>
  <si>
    <t>TurbulenceÂ </t>
  </si>
  <si>
    <t>Karey Kirkpatrick</t>
  </si>
  <si>
    <t>Comedy|Drama|Family|Fantasy</t>
  </si>
  <si>
    <t>Imagine ThatÂ </t>
  </si>
  <si>
    <t>Tina Fey</t>
  </si>
  <si>
    <t>Adventure|Comedy|Crime|Family|Musical</t>
  </si>
  <si>
    <t>Muppets Most WantedÂ </t>
  </si>
  <si>
    <t>ThunderbirdsÂ </t>
  </si>
  <si>
    <t>Steve Antin</t>
  </si>
  <si>
    <t>Peter Gallagher</t>
  </si>
  <si>
    <t>Drama|Music|Musical|Romance</t>
  </si>
  <si>
    <t>BurlesqueÂ </t>
  </si>
  <si>
    <t>Drama|Mystery|Romance|War</t>
  </si>
  <si>
    <t>Denis Lavant</t>
  </si>
  <si>
    <t>A Very Long EngagementÂ </t>
  </si>
  <si>
    <t>Norman Reedus</t>
  </si>
  <si>
    <t>Blade IIÂ </t>
  </si>
  <si>
    <t>Seven PoundsÂ </t>
  </si>
  <si>
    <t>Bullet to the HeadÂ </t>
  </si>
  <si>
    <t>Jon Seda</t>
  </si>
  <si>
    <t>Francis Ford Coppola</t>
  </si>
  <si>
    <t>The Godfather: Part IIIÂ </t>
  </si>
  <si>
    <t>ElizabethtownÂ </t>
  </si>
  <si>
    <t>Todd Stashwick</t>
  </si>
  <si>
    <t>You, Me and DupreeÂ </t>
  </si>
  <si>
    <t>Amanda Detmer</t>
  </si>
  <si>
    <t>Richard Lester</t>
  </si>
  <si>
    <t>Action|Adventure|Romance|Sci-Fi</t>
  </si>
  <si>
    <t>Superman IIÂ </t>
  </si>
  <si>
    <t>Todd Giebenhain</t>
  </si>
  <si>
    <t>GigliÂ </t>
  </si>
  <si>
    <t>All the King's MenÂ </t>
  </si>
  <si>
    <t>ShaftÂ </t>
  </si>
  <si>
    <t>Adventure|Animation|Drama|Family|Fantasy|Musical|Mystery|Romance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</si>
  <si>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</si>
  <si>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</si>
  <si>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</si>
  <si>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</si>
  <si>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</si>
  <si>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</si>
  <si>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</si>
  <si>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</si>
  <si>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</si>
  <si>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</si>
  <si>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Kimberly Elise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</si>
  <si>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</si>
  <si>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</si>
  <si>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</si>
  <si>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</si>
  <si>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</si>
  <si>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</si>
  <si>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Harold Perrineau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</si>
  <si>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</si>
  <si>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</si>
  <si>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</si>
  <si>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</si>
  <si>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</si>
  <si>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</si>
  <si>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</si>
  <si>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</si>
  <si>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</si>
  <si>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</si>
  <si>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</si>
  <si>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</si>
  <si>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</si>
  <si>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</si>
  <si>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</si>
  <si>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</si>
  <si>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</si>
  <si>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</si>
  <si>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</si>
  <si>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</si>
  <si>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</si>
  <si>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Bulletproof MonkÂ </t>
  </si>
  <si>
    <t>Tony Cox</t>
  </si>
  <si>
    <t>Me, Myself &amp; IreneÂ </t>
  </si>
  <si>
    <t>Steve Oedekerk</t>
  </si>
  <si>
    <t>Rob Paulsen</t>
  </si>
  <si>
    <t>BarnyardÂ </t>
  </si>
  <si>
    <t>The Twilight Saga: New MoonÂ </t>
  </si>
  <si>
    <t>Kathleen Freeman</t>
  </si>
  <si>
    <t>ShrekÂ </t>
  </si>
  <si>
    <t>George Nolfi</t>
  </si>
  <si>
    <t>Romance|Sci-Fi|Thriller</t>
  </si>
  <si>
    <t>The Adjustment BureauÂ </t>
  </si>
  <si>
    <t>Jon Stewart</t>
  </si>
  <si>
    <t>Robin Hood: Prince of ThievesÂ </t>
  </si>
  <si>
    <t>Jerry MaguireÂ </t>
  </si>
  <si>
    <t>Bonnie Hunt</t>
  </si>
  <si>
    <t>TedÂ </t>
  </si>
  <si>
    <t>Lupe Ontiveros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</si>
  <si>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</si>
  <si>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</si>
  <si>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</si>
  <si>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</si>
  <si>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</si>
  <si>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</si>
  <si>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Joel Courtney</t>
  </si>
  <si>
    <t>Super 8Â </t>
  </si>
  <si>
    <t>Erin BrockovichÂ </t>
  </si>
  <si>
    <t>How to Lose a Guy in 10 DaysÂ </t>
  </si>
  <si>
    <t>Thomas Lennon</t>
  </si>
  <si>
    <t>Craig Roberts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</si>
  <si>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</si>
  <si>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</si>
  <si>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</si>
  <si>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</si>
  <si>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</si>
  <si>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</si>
  <si>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</si>
  <si>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Megan Park</t>
  </si>
  <si>
    <t>StepmomÂ </t>
  </si>
  <si>
    <t>Daddy's HomeÂ </t>
  </si>
  <si>
    <t>Adventure|Comedy|Drama|Fantasy|Musical</t>
  </si>
  <si>
    <t>Into the WoodsÂ </t>
  </si>
  <si>
    <t>Spike Lee</t>
  </si>
  <si>
    <t>James Ransone</t>
  </si>
  <si>
    <t>Inside ManÂ </t>
  </si>
  <si>
    <t>Brian Helgeland</t>
  </si>
  <si>
    <t>Deborah Kara Unger</t>
  </si>
  <si>
    <t>Bill Duke</t>
  </si>
  <si>
    <t>PaybackÂ </t>
  </si>
  <si>
    <t>Frank Marshall</t>
  </si>
  <si>
    <t>Dylan Walsh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</si>
  <si>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</si>
  <si>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</si>
  <si>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</si>
  <si>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</si>
  <si>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</si>
  <si>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</si>
  <si>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</si>
  <si>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</si>
  <si>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</si>
  <si>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</si>
  <si>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</si>
  <si>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</si>
  <si>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</si>
  <si>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Scoot McNairy</t>
  </si>
  <si>
    <t>Andy Fickman</t>
  </si>
  <si>
    <t>Action|Adventure|Family|Fantasy|Sci-Fi|Thriller</t>
  </si>
  <si>
    <t>Race to Witch MountainÂ </t>
  </si>
  <si>
    <t>James McTeigue</t>
  </si>
  <si>
    <t>V for VendettaÂ </t>
  </si>
  <si>
    <t>Rupert Graves</t>
  </si>
  <si>
    <t>Fann Wong</t>
  </si>
  <si>
    <t>Shanghai KnightsÂ </t>
  </si>
  <si>
    <t>Matthew O'Callaghan</t>
  </si>
  <si>
    <t>Curious GeorgeÂ </t>
  </si>
  <si>
    <t>Angela Robinson</t>
  </si>
  <si>
    <t>Adventure|Comedy|Family|Fantasy|Romance|Sport</t>
  </si>
  <si>
    <t>Herbie Fully LoadedÂ </t>
  </si>
  <si>
    <t>Cheryl Hines</t>
  </si>
  <si>
    <t>Gary Fleder</t>
  </si>
  <si>
    <t>Jennifer Esposito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</si>
  <si>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</si>
  <si>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</si>
  <si>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</si>
  <si>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</si>
  <si>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</si>
  <si>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</si>
  <si>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</si>
  <si>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</si>
  <si>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</si>
  <si>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</si>
  <si>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</si>
  <si>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</si>
  <si>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</si>
  <si>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Ana de la Reguera</t>
  </si>
  <si>
    <t>Richard Loncraine</t>
  </si>
  <si>
    <t>FirewallÂ </t>
  </si>
  <si>
    <t>Mary Lynn Rajskub</t>
  </si>
  <si>
    <t>Absolute PowerÂ </t>
  </si>
  <si>
    <t>G.I. JaneÂ </t>
  </si>
  <si>
    <t>The GameÂ </t>
  </si>
  <si>
    <t>Christophe Gans</t>
  </si>
  <si>
    <t>Adventure|Horror|Mystery</t>
  </si>
  <si>
    <t>Silent HillÂ </t>
  </si>
  <si>
    <t>Alice Krige</t>
  </si>
  <si>
    <t>Howard Deutch</t>
  </si>
  <si>
    <t>The ReplacementsÂ </t>
  </si>
  <si>
    <t>Faizon Love</t>
  </si>
  <si>
    <t>Jon Hurwitz</t>
  </si>
  <si>
    <t>Dania Ramirez</t>
  </si>
  <si>
    <t>American ReunionÂ </t>
  </si>
  <si>
    <t>The NegotiatorÂ </t>
  </si>
  <si>
    <t>Steven Quale</t>
  </si>
  <si>
    <t>Into the StormÂ </t>
  </si>
  <si>
    <t>John Landis</t>
  </si>
  <si>
    <t>Beverly Hills Cop IIIÂ </t>
  </si>
  <si>
    <t>Robert Picardo</t>
  </si>
  <si>
    <t>Gremlins 2: The New BatchÂ </t>
  </si>
  <si>
    <t>Phoebe Cates</t>
  </si>
  <si>
    <t>The JudgeÂ </t>
  </si>
  <si>
    <t>The PeacemakerÂ </t>
  </si>
  <si>
    <t>Alexander Witt</t>
  </si>
  <si>
    <t>Resident Evil: ApocalypseÂ </t>
  </si>
  <si>
    <t>Mike Epps</t>
  </si>
  <si>
    <t>Beeban Kidron</t>
  </si>
  <si>
    <t>Bridget Jones: The Edge of ReasonÂ </t>
  </si>
  <si>
    <t>Celia Imrie</t>
  </si>
  <si>
    <t>Carl Franklin</t>
  </si>
  <si>
    <t>Crime|Drama|Romance|Thriller</t>
  </si>
  <si>
    <t>Out of TimeÂ </t>
  </si>
  <si>
    <t>Steven Seagal</t>
  </si>
  <si>
    <t>Joan Chen</t>
  </si>
  <si>
    <t>On Deadly GroundÂ </t>
  </si>
  <si>
    <t>The Adventures of Sharkboy and Lavagirl 3-DÂ </t>
  </si>
  <si>
    <t>Danny Boyle</t>
  </si>
  <si>
    <t>The BeachÂ </t>
  </si>
  <si>
    <t>Raising HelenÂ </t>
  </si>
  <si>
    <t>ShÃ´ Kosugi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</si>
  <si>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</si>
  <si>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</si>
  <si>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</si>
  <si>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</si>
  <si>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</si>
  <si>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</si>
  <si>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</si>
  <si>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</si>
  <si>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</si>
  <si>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</si>
  <si>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</si>
  <si>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</si>
  <si>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</si>
  <si>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</si>
  <si>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The Story of UsÂ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</si>
  <si>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</si>
  <si>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</si>
  <si>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</si>
  <si>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</si>
  <si>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</si>
  <si>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</si>
  <si>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</si>
  <si>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</si>
  <si>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</si>
  <si>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M. Emmet Walsh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</si>
  <si>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</si>
  <si>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</si>
  <si>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</si>
  <si>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</si>
  <si>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</si>
  <si>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</si>
  <si>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</si>
  <si>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</si>
  <si>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</si>
  <si>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</si>
  <si>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</si>
  <si>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</si>
  <si>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Paul Brooke</t>
  </si>
  <si>
    <t>The Messenger: The Story of Joan of ArcÂ </t>
  </si>
  <si>
    <t>David Gordon Green</t>
  </si>
  <si>
    <t>Adventure|Comedy|Fantasy</t>
  </si>
  <si>
    <t>Your HighnessÂ </t>
  </si>
  <si>
    <t>Jim Sheridan</t>
  </si>
  <si>
    <t>Gregory Smith</t>
  </si>
  <si>
    <t>Dream HouseÂ </t>
  </si>
  <si>
    <t>Costa-Gavras</t>
  </si>
  <si>
    <t>Mad CityÂ </t>
  </si>
  <si>
    <t>Patrick Read Johnson</t>
  </si>
  <si>
    <t>Adventure|Comedy|Crime|Drama|Family</t>
  </si>
  <si>
    <t>Baby's Day OutÂ </t>
  </si>
  <si>
    <t>Roland JoffÃ©</t>
  </si>
  <si>
    <t>The Scarlet LetterÂ </t>
  </si>
  <si>
    <t>Fair GameÂ </t>
  </si>
  <si>
    <t>Mo'Nique</t>
  </si>
  <si>
    <t>Action|Biography|Crime|Drama|Thriller</t>
  </si>
  <si>
    <t>Ian Ziering</t>
  </si>
  <si>
    <t>DominoÂ 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</si>
  <si>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</si>
  <si>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</si>
  <si>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</si>
  <si>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</si>
  <si>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</si>
  <si>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</si>
  <si>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</si>
  <si>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</si>
  <si>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</si>
  <si>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Andrew Wilson</t>
  </si>
  <si>
    <t>The Big BounceÂ </t>
  </si>
  <si>
    <t>Comedy|Sci-Fi</t>
  </si>
  <si>
    <t>What Planet Are You From?Â </t>
  </si>
  <si>
    <t>Patrick Lussier</t>
  </si>
  <si>
    <t>Drive AngryÂ </t>
  </si>
  <si>
    <t>Street Fighter: The Legend of Chun-LiÂ </t>
  </si>
  <si>
    <t>James Wong</t>
  </si>
  <si>
    <t>The OneÂ </t>
  </si>
  <si>
    <t>Action|Adventure|Comedy|Crime|Music|Mystery</t>
  </si>
  <si>
    <t>The Adventures of Ford FairlaneÂ 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</si>
  <si>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</si>
  <si>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</si>
  <si>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</si>
  <si>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</si>
  <si>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</si>
  <si>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</si>
  <si>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Action|Adventure|Comedy|Drama|War</t>
  </si>
  <si>
    <t>Three KingsÂ </t>
  </si>
  <si>
    <t>Child 44Â </t>
  </si>
  <si>
    <t>Corinna Harney</t>
  </si>
  <si>
    <t>Rat RaceÂ </t>
  </si>
  <si>
    <t>Drama|Mystery|Sci-Fi</t>
  </si>
  <si>
    <t>K-PAXÂ </t>
  </si>
  <si>
    <t>Kate &amp; LeopoldÂ </t>
  </si>
  <si>
    <t>Bradley Whitford</t>
  </si>
  <si>
    <t>BedazzledÂ </t>
  </si>
  <si>
    <t>Crime|Drama|Music</t>
  </si>
  <si>
    <t>The Cotton ClubÂ </t>
  </si>
  <si>
    <t>Fred Gwynne</t>
  </si>
  <si>
    <t>Adventure|Crime|Drama|Western</t>
  </si>
  <si>
    <t>3:10 to YumaÂ </t>
  </si>
  <si>
    <t>Gretchen Mol</t>
  </si>
  <si>
    <t>Olivier Megaton</t>
  </si>
  <si>
    <t>Taken 3Â </t>
  </si>
  <si>
    <t>Out of SightÂ </t>
  </si>
  <si>
    <t>Comedy|Drama|Thriller</t>
  </si>
  <si>
    <t>The Cable GuyÂ </t>
  </si>
  <si>
    <t>Andy Dick</t>
  </si>
  <si>
    <t>Action|Comedy|Crime|Music|Romance|Thriller</t>
  </si>
  <si>
    <t>Charlie Korsmo</t>
  </si>
  <si>
    <t>Dick TracyÂ </t>
  </si>
  <si>
    <t>Crime|Romance|Thriller</t>
  </si>
  <si>
    <t>The Thomas Crown AffairÂ </t>
  </si>
  <si>
    <t>Penny Marshall</t>
  </si>
  <si>
    <t>Adam Garcia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</si>
  <si>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</si>
  <si>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</si>
  <si>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</si>
  <si>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</si>
  <si>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</si>
  <si>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</si>
  <si>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</si>
  <si>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</si>
  <si>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</si>
  <si>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</si>
  <si>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</si>
  <si>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</si>
  <si>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</si>
  <si>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</si>
  <si>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</si>
  <si>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</si>
  <si>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The FlintstonesÂ </t>
  </si>
  <si>
    <t>Taken 2Â </t>
  </si>
  <si>
    <t>David Zucker</t>
  </si>
  <si>
    <t>Regina Hall</t>
  </si>
  <si>
    <t>Scary Movie 3Â </t>
  </si>
  <si>
    <t>Action|Comedy|Crime|Romance</t>
  </si>
  <si>
    <t>Candice Bergen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</si>
  <si>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</si>
  <si>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</si>
  <si>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</si>
  <si>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</si>
  <si>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</si>
  <si>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The ClientÂ </t>
  </si>
  <si>
    <t>Noel Gugliemi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</si>
  <si>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</si>
  <si>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</si>
  <si>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</si>
  <si>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</si>
  <si>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</si>
  <si>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</si>
  <si>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Tom Berenger</t>
  </si>
  <si>
    <t>Galaxy QuestÂ </t>
  </si>
  <si>
    <t>Scary Movie 2Â </t>
  </si>
  <si>
    <t>Adventure|Comedy|Family|Musical</t>
  </si>
  <si>
    <t>The MuppetsÂ </t>
  </si>
  <si>
    <t>Action|Horror</t>
  </si>
  <si>
    <t>BladeÂ </t>
  </si>
  <si>
    <t>Thomas Carter</t>
  </si>
  <si>
    <t>Coach CarterÂ </t>
  </si>
  <si>
    <t>Robert Ri'chard</t>
  </si>
  <si>
    <t>Roger Michell</t>
  </si>
  <si>
    <t>Changing LanesÂ </t>
  </si>
  <si>
    <t>Luis Llosa</t>
  </si>
  <si>
    <t>Eric Stoltz</t>
  </si>
  <si>
    <t>Action|Adventure|Horror|Thriller</t>
  </si>
  <si>
    <t>AnacondaÂ </t>
  </si>
  <si>
    <t>Comedy|Drama|Music|Romance</t>
  </si>
  <si>
    <t>Coyote UglyÂ </t>
  </si>
  <si>
    <t>Richard Curtis</t>
  </si>
  <si>
    <t>Love ActuallyÂ </t>
  </si>
  <si>
    <t>Madeline Kahn</t>
  </si>
  <si>
    <t>A Bug's LifeÂ </t>
  </si>
  <si>
    <t>From HellÂ </t>
  </si>
  <si>
    <t>Action|Crime|Drama|Romance|Thriller</t>
  </si>
  <si>
    <t>The SpecialistÂ </t>
  </si>
  <si>
    <t>Don Johnson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</si>
  <si>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</si>
  <si>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</si>
  <si>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</si>
  <si>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</si>
  <si>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</si>
  <si>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</si>
  <si>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Fat AlbertÂ </t>
  </si>
  <si>
    <t>Russell Mulcahy</t>
  </si>
  <si>
    <t>Resident Evil: ExtinctionÂ </t>
  </si>
  <si>
    <t>BlendedÂ </t>
  </si>
  <si>
    <t>Joel McHale</t>
  </si>
  <si>
    <t>Last HolidayÂ </t>
  </si>
  <si>
    <t>The River WildÂ </t>
  </si>
  <si>
    <t>Drama|Family|Fantasy</t>
  </si>
  <si>
    <t>The Indian in the CupboardÂ </t>
  </si>
  <si>
    <t>DemiÃ¡n Bichir</t>
  </si>
  <si>
    <t>SavagesÂ </t>
  </si>
  <si>
    <t>David R. Ellis</t>
  </si>
  <si>
    <t>CellularÂ </t>
  </si>
  <si>
    <t>Peter Howitt</t>
  </si>
  <si>
    <t>Johnny EnglishÂ </t>
  </si>
  <si>
    <t>John A. Davis</t>
  </si>
  <si>
    <t>The Ant BullyÂ </t>
  </si>
  <si>
    <t>David Lynch</t>
  </si>
  <si>
    <t>DuneÂ </t>
  </si>
  <si>
    <t>Julie Taymor</t>
  </si>
  <si>
    <t>Drama|Fantasy|Musical|Romance</t>
  </si>
  <si>
    <t>Across the UniverseÂ </t>
  </si>
  <si>
    <t>Robert Clohessy</t>
  </si>
  <si>
    <t>Revolutionary RoadÂ </t>
  </si>
  <si>
    <t>16 BlocksÂ </t>
  </si>
  <si>
    <t>Mathieu Kassovitz</t>
  </si>
  <si>
    <t>Babylon A.D.Â </t>
  </si>
  <si>
    <t>David Belle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</si>
  <si>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</si>
  <si>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</si>
  <si>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</si>
  <si>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</si>
  <si>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</si>
  <si>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</si>
  <si>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</si>
  <si>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</si>
  <si>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</si>
  <si>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</si>
  <si>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Costas Mandylor</t>
  </si>
  <si>
    <t>The PledgeÂ </t>
  </si>
  <si>
    <t>Susan Stroman</t>
  </si>
  <si>
    <t>Comedy|Musical</t>
  </si>
  <si>
    <t>The ProducersÂ </t>
  </si>
  <si>
    <t>Simon Wincer</t>
  </si>
  <si>
    <t>The PhantomÂ </t>
  </si>
  <si>
    <t>Kristy Swanson</t>
  </si>
  <si>
    <t>Billy Bob Thornton</t>
  </si>
  <si>
    <t>Henry Thomas</t>
  </si>
  <si>
    <t>All the Pretty HorsesÂ </t>
  </si>
  <si>
    <t>Biography|Drama|History</t>
  </si>
  <si>
    <t>NixonÂ </t>
  </si>
  <si>
    <t>The Ghost WriterÂ </t>
  </si>
  <si>
    <t>Deep RisingÂ </t>
  </si>
  <si>
    <t>Omari Hardwick</t>
  </si>
  <si>
    <t>Action|Crime|Drama|Thriller|War</t>
  </si>
  <si>
    <t>Miracle at St. AnnaÂ </t>
  </si>
  <si>
    <t>Ye Liu</t>
  </si>
  <si>
    <t>Curse of the Golden FlowerÂ </t>
  </si>
  <si>
    <t>Danny Pang</t>
  </si>
  <si>
    <t>Bangkok DangerousÂ </t>
  </si>
  <si>
    <t>Comedy|Crime|Thriller</t>
  </si>
  <si>
    <t>Big TroubleÂ </t>
  </si>
  <si>
    <t>Omar Epps</t>
  </si>
  <si>
    <t>Marcela Mar</t>
  </si>
  <si>
    <t>Love in the Time of CholeraÂ 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</si>
  <si>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</si>
  <si>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</si>
  <si>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</si>
  <si>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</si>
  <si>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</si>
  <si>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</si>
  <si>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Ben Affleck</t>
  </si>
  <si>
    <t>Biography|Drama|History|Thriller</t>
  </si>
  <si>
    <t>Clea DuVall</t>
  </si>
  <si>
    <t>ArgoÂ </t>
  </si>
  <si>
    <t>Daniel Roebuck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</si>
  <si>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</si>
  <si>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</si>
  <si>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</si>
  <si>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</si>
  <si>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</si>
  <si>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Martin Kove</t>
  </si>
  <si>
    <t>Brian Gibson</t>
  </si>
  <si>
    <t>The JurorÂ </t>
  </si>
  <si>
    <t>Norman Ferguson</t>
  </si>
  <si>
    <t>Animation|Family|Fantasy|Musical</t>
  </si>
  <si>
    <t>Mel Blanc</t>
  </si>
  <si>
    <t>PinocchioÂ </t>
  </si>
  <si>
    <t>Michael Cimino</t>
  </si>
  <si>
    <t>Adventure|Drama|Western</t>
  </si>
  <si>
    <t>Heaven's GateÂ </t>
  </si>
  <si>
    <t>Isabelle Huppert</t>
  </si>
  <si>
    <t>Underworld: EvolutionÂ </t>
  </si>
  <si>
    <t>Paul McGuigan</t>
  </si>
  <si>
    <t>Victor FrankensteinÂ </t>
  </si>
  <si>
    <t>Daniel Mays</t>
  </si>
  <si>
    <t>Gus Van Sant</t>
  </si>
  <si>
    <t>Finding ForresterÂ </t>
  </si>
  <si>
    <t>Michael Nouri</t>
  </si>
  <si>
    <t>28 DaysÂ </t>
  </si>
  <si>
    <t>UnleashedÂ </t>
  </si>
  <si>
    <t>Roger Kumble</t>
  </si>
  <si>
    <t>Judith Chapman</t>
  </si>
  <si>
    <t>The Sweetest ThingÂ </t>
  </si>
  <si>
    <t>The FirmÂ </t>
  </si>
  <si>
    <t>Wilford Brimley</t>
  </si>
  <si>
    <t>Burr Steers</t>
  </si>
  <si>
    <t>Augustus Prew</t>
  </si>
  <si>
    <t>Charlie St. CloudÂ </t>
  </si>
  <si>
    <t>The MechanicÂ </t>
  </si>
  <si>
    <t>Dax Flame</t>
  </si>
  <si>
    <t>21 Jump StreetÂ </t>
  </si>
  <si>
    <t>Notting HillÂ </t>
  </si>
  <si>
    <t>Chicken RunÂ </t>
  </si>
  <si>
    <t>John Hamburg</t>
  </si>
  <si>
    <t>Along Came PollyÂ </t>
  </si>
  <si>
    <t>Reginald Hudlin</t>
  </si>
  <si>
    <t>BoomerangÂ </t>
  </si>
  <si>
    <t>The HeatÂ </t>
  </si>
  <si>
    <t>Joseph L. Mankiewicz</t>
  </si>
  <si>
    <t>Richard Burton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</si>
  <si>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</si>
  <si>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</si>
  <si>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</si>
  <si>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</si>
  <si>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</si>
  <si>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</si>
  <si>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</si>
  <si>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</si>
  <si>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</si>
  <si>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</si>
  <si>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</si>
  <si>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</si>
  <si>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</si>
  <si>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</si>
  <si>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</si>
  <si>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</si>
  <si>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</si>
  <si>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</si>
  <si>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</si>
  <si>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Fisher Stevens</t>
  </si>
  <si>
    <t>Super Mario Bros.Â </t>
  </si>
  <si>
    <t>Lord of WarÂ </t>
  </si>
  <si>
    <t>Tony Chiu Wai Leung</t>
  </si>
  <si>
    <t>HeroÂ </t>
  </si>
  <si>
    <t>Maggie Cheung</t>
  </si>
  <si>
    <t>Julie Anne Robinson</t>
  </si>
  <si>
    <t>Debbie Reynolds</t>
  </si>
  <si>
    <t>One for the MoneyÂ </t>
  </si>
  <si>
    <t>Evan Goldberg</t>
  </si>
  <si>
    <t>The InterviewÂ </t>
  </si>
  <si>
    <t>Sngmoo Lee</t>
  </si>
  <si>
    <t>Dong-gun Jang</t>
  </si>
  <si>
    <t>Action|Fantasy|Western</t>
  </si>
  <si>
    <t>The Warrior's WayÂ </t>
  </si>
  <si>
    <t>MicmacsÂ </t>
  </si>
  <si>
    <t>Drama|Music</t>
  </si>
  <si>
    <t>8 MileÂ </t>
  </si>
  <si>
    <t>A Knight's TaleÂ </t>
  </si>
  <si>
    <t>BÃ©rÃ©nice Bejo</t>
  </si>
  <si>
    <t>Gordon Chan</t>
  </si>
  <si>
    <t>Julian Sands</t>
  </si>
  <si>
    <t>The MedallionÂ </t>
  </si>
  <si>
    <t>The Sixth SenseÂ </t>
  </si>
  <si>
    <t>Asger Leth</t>
  </si>
  <si>
    <t>Man on a LedgeÂ </t>
  </si>
  <si>
    <t>The Big YearÂ </t>
  </si>
  <si>
    <t>John G. Avildsen</t>
  </si>
  <si>
    <t>Action|Drama|Family|Sport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</si>
  <si>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</si>
  <si>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</si>
  <si>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</si>
  <si>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</si>
  <si>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</si>
  <si>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</si>
  <si>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Bruce Campbell</t>
  </si>
  <si>
    <t>Lea Thompson</t>
  </si>
  <si>
    <t>Back to the Future Part IIÂ </t>
  </si>
  <si>
    <t>Thomas F. Wilson</t>
  </si>
  <si>
    <t>LucyÂ </t>
  </si>
  <si>
    <t>Sam Taylor-Johnson</t>
  </si>
  <si>
    <t>Fifty Shades of GreyÂ </t>
  </si>
  <si>
    <t>Spy Kids 3-D: Game OverÂ </t>
  </si>
  <si>
    <t>A Time to KillÂ </t>
  </si>
  <si>
    <t>Cheaper by the DozenÂ </t>
  </si>
  <si>
    <t>Action|Biography|Drama|Thriller|War</t>
  </si>
  <si>
    <t>Jerry Ferrara</t>
  </si>
  <si>
    <t>Lone SurvivorÂ </t>
  </si>
  <si>
    <t>Comedy|Drama|Sport</t>
  </si>
  <si>
    <t>A League of Their OwnÂ </t>
  </si>
  <si>
    <t>Javier Botet</t>
  </si>
  <si>
    <t>The Conjuring 2Â </t>
  </si>
  <si>
    <t>The Social NetworkÂ </t>
  </si>
  <si>
    <t>Ken Kwapis</t>
  </si>
  <si>
    <t>Carmen Perez</t>
  </si>
  <si>
    <t>He's Just Not That Into YouÂ </t>
  </si>
  <si>
    <t>Beau Mirchoff</t>
  </si>
  <si>
    <t>Scary Movie 4Â </t>
  </si>
  <si>
    <t>Wes Craven</t>
  </si>
  <si>
    <t>Horror|Mystery</t>
  </si>
  <si>
    <t>Kelly Rutherford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</si>
  <si>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</si>
  <si>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</si>
  <si>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</si>
  <si>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</si>
  <si>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</si>
  <si>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</si>
  <si>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</si>
  <si>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</si>
  <si>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</si>
  <si>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</si>
  <si>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</si>
  <si>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</si>
  <si>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</si>
  <si>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</si>
  <si>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Ride Along 2Â </t>
  </si>
  <si>
    <t>Action|Adventure|Drama|Romance|War</t>
  </si>
  <si>
    <t>The Last of the MohicansÂ </t>
  </si>
  <si>
    <t>Curtis Armstrong</t>
  </si>
  <si>
    <t>RayÂ </t>
  </si>
  <si>
    <t>Sin CityÂ </t>
  </si>
  <si>
    <t>Vantage PointÂ </t>
  </si>
  <si>
    <t>I Love You, ManÂ </t>
  </si>
  <si>
    <t>Shallow HalÂ </t>
  </si>
  <si>
    <t>Sally Kirkland</t>
  </si>
  <si>
    <t>JFKÂ </t>
  </si>
  <si>
    <t>John Whitesell</t>
  </si>
  <si>
    <t>Nia Long</t>
  </si>
  <si>
    <t>Big Momma's House 2Â </t>
  </si>
  <si>
    <t>Adventure|Comedy|Crime|Romance</t>
  </si>
  <si>
    <t>The MexicanÂ </t>
  </si>
  <si>
    <t>Comedy|Drama|Family|Fantasy|Romance</t>
  </si>
  <si>
    <t>Matthew Perry</t>
  </si>
  <si>
    <t>17 AgainÂ </t>
  </si>
  <si>
    <t>Nick Cassavetes</t>
  </si>
  <si>
    <t>The Other WomanÂ </t>
  </si>
  <si>
    <t>Andrew Fiscella</t>
  </si>
  <si>
    <t>Horror</t>
  </si>
  <si>
    <t>Krista Allen</t>
  </si>
  <si>
    <t>The Final DestinationÂ </t>
  </si>
  <si>
    <t>Bridge of SpiesÂ </t>
  </si>
  <si>
    <t>Joaquim de Almeida</t>
  </si>
  <si>
    <t>Behind Enemy LinesÂ 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</si>
  <si>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</si>
  <si>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</si>
  <si>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</si>
  <si>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</si>
  <si>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</si>
  <si>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</si>
  <si>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</si>
  <si>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Brad Furman</t>
  </si>
  <si>
    <t>The Lincoln LawyerÂ </t>
  </si>
  <si>
    <t>UnknownÂ </t>
  </si>
  <si>
    <t>Aidan Quinn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</si>
  <si>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</si>
  <si>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</si>
  <si>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</si>
  <si>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</si>
  <si>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</si>
  <si>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</si>
  <si>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</si>
  <si>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The Living DaylightsÂ </t>
  </si>
  <si>
    <t>NimrÃ³d Antal</t>
  </si>
  <si>
    <t>Topher Grace</t>
  </si>
  <si>
    <t>PredatorsÂ 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</si>
  <si>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</si>
  <si>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</si>
  <si>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</si>
  <si>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</si>
  <si>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</si>
  <si>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</si>
  <si>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</si>
  <si>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</si>
  <si>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</si>
  <si>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</si>
  <si>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</si>
  <si>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Biography|Drama|Music|Musical</t>
  </si>
  <si>
    <t>Johnny Cannizzaro</t>
  </si>
  <si>
    <t>Jersey BoysÂ </t>
  </si>
  <si>
    <t>The RainmakerÂ </t>
  </si>
  <si>
    <t>GothikaÂ </t>
  </si>
  <si>
    <t>Drama|History</t>
  </si>
  <si>
    <t>AmistadÂ </t>
  </si>
  <si>
    <t>Lorraine Bracco</t>
  </si>
  <si>
    <t>Medicine ManÂ </t>
  </si>
  <si>
    <t>Colin Strause</t>
  </si>
  <si>
    <t>Johnny Lewis</t>
  </si>
  <si>
    <t>Sam Trammell</t>
  </si>
  <si>
    <t>Aliens vs. Predator: RequiemÂ </t>
  </si>
  <si>
    <t>Ian Whyte</t>
  </si>
  <si>
    <t>Macaulay Culkin</t>
  </si>
  <si>
    <t>RiÂ¢hie RiÂ¢hÂ </t>
  </si>
  <si>
    <t>Autumn in New YorkÂ </t>
  </si>
  <si>
    <t>Greg Mottola</t>
  </si>
  <si>
    <t>Bobby Lee</t>
  </si>
  <si>
    <t>PaulÂ </t>
  </si>
  <si>
    <t>The Guilt TripÂ </t>
  </si>
  <si>
    <t>Scream 4Â </t>
  </si>
  <si>
    <t>8MMÂ </t>
  </si>
  <si>
    <t>The DoorsÂ </t>
  </si>
  <si>
    <t>Jake Kasdan</t>
  </si>
  <si>
    <t>Sex TapeÂ </t>
  </si>
  <si>
    <t>Nat Faxon</t>
  </si>
  <si>
    <t>Diane Keaton</t>
  </si>
  <si>
    <t>Adam Arkin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</si>
  <si>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</si>
  <si>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</si>
  <si>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</si>
  <si>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</si>
  <si>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</si>
  <si>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</si>
  <si>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Angie Dickinson</t>
  </si>
  <si>
    <t>Jimmy Fallon</t>
  </si>
  <si>
    <t>Fever PitchÂ </t>
  </si>
  <si>
    <t>Drillbit TaylorÂ </t>
  </si>
  <si>
    <t>Comedy|Western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</si>
  <si>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</si>
  <si>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</si>
  <si>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</si>
  <si>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</si>
  <si>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</si>
  <si>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</si>
  <si>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Noah Bean</t>
  </si>
  <si>
    <t>Morning GloryÂ </t>
  </si>
  <si>
    <t>Biography|Crime|Drama|Music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</si>
  <si>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</si>
  <si>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</si>
  <si>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</si>
  <si>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</si>
  <si>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</si>
  <si>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</si>
  <si>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Oliver Hudson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</si>
  <si>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</si>
  <si>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</si>
  <si>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</si>
  <si>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</si>
  <si>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</si>
  <si>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</si>
  <si>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</si>
  <si>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</si>
  <si>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Horror|Thriller</t>
  </si>
  <si>
    <t>The ReapingÂ </t>
  </si>
  <si>
    <t>Mean StreetsÂ </t>
  </si>
  <si>
    <t>Cliff Robertson</t>
  </si>
  <si>
    <t>Renaissance ManÂ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</si>
  <si>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</si>
  <si>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</si>
  <si>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</si>
  <si>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</si>
  <si>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</si>
  <si>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John Doman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</si>
  <si>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</si>
  <si>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</si>
  <si>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</si>
  <si>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</si>
  <si>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</si>
  <si>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</si>
  <si>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</si>
  <si>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</si>
  <si>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</si>
  <si>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Sofia Coppola</t>
  </si>
  <si>
    <t>Marie AntoinetteÂ </t>
  </si>
  <si>
    <t>Kiss of DeathÂ </t>
  </si>
  <si>
    <t>Stephen Kay</t>
  </si>
  <si>
    <t>Get CarterÂ </t>
  </si>
  <si>
    <t>J.A. Bayona</t>
  </si>
  <si>
    <t>Geraldine Chaplin</t>
  </si>
  <si>
    <t>The ImpossibleÂ </t>
  </si>
  <si>
    <t>Elaine May</t>
  </si>
  <si>
    <t>Action|Adventure|Comedy|Music|Thriller</t>
  </si>
  <si>
    <t>Carol Kane</t>
  </si>
  <si>
    <t>IshtarÂ </t>
  </si>
  <si>
    <t>Isabelle Adjani</t>
  </si>
  <si>
    <t>Adventure|Animation|Comedy|Crime|Family</t>
  </si>
  <si>
    <t>Fantastic Mr. FoxÂ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</si>
  <si>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</si>
  <si>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</si>
  <si>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</si>
  <si>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</si>
  <si>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</si>
  <si>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</si>
  <si>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Bob Saget</t>
  </si>
  <si>
    <t>Comedy|Crime|Family|Romance</t>
  </si>
  <si>
    <t>Mary-Kate Olsen</t>
  </si>
  <si>
    <t>New York MinuteÂ </t>
  </si>
  <si>
    <t>Charles Shyer</t>
  </si>
  <si>
    <t>AlfieÂ </t>
  </si>
  <si>
    <t>Ted Danson</t>
  </si>
  <si>
    <t>Big MiracleÂ </t>
  </si>
  <si>
    <t>Ulu Grosbard</t>
  </si>
  <si>
    <t>The Deep End of the OceanÂ </t>
  </si>
  <si>
    <t>William Malone</t>
  </si>
  <si>
    <t>Jeffrey Combs</t>
  </si>
  <si>
    <t>Crime|Horror|Thriller</t>
  </si>
  <si>
    <t>FeardotcomÂ </t>
  </si>
  <si>
    <t>Cirque du Freak: The Vampire's AssistantÂ </t>
  </si>
  <si>
    <t>DuplexÂ </t>
  </si>
  <si>
    <t>Jerry Jameson</t>
  </si>
  <si>
    <t>Jason Robards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</si>
  <si>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</si>
  <si>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</si>
  <si>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</si>
  <si>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</si>
  <si>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</si>
  <si>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</si>
  <si>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</si>
  <si>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Bridgette Wilson-Sampras</t>
  </si>
  <si>
    <t>Extreme OpsÂ </t>
  </si>
  <si>
    <t>Jean-Marie PoirÃ©</t>
  </si>
  <si>
    <t>Comedy|Fantasy|Sci-Fi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</si>
  <si>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</si>
  <si>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</si>
  <si>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</si>
  <si>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</si>
  <si>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</si>
  <si>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</si>
  <si>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</si>
  <si>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</si>
  <si>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</si>
  <si>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</si>
  <si>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</si>
  <si>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Sarah Roemer</t>
  </si>
  <si>
    <t>DisturbiaÂ </t>
  </si>
  <si>
    <t>HackersÂ </t>
  </si>
  <si>
    <t>Richard Shepard</t>
  </si>
  <si>
    <t>Adventure|Comedy|Drama|Romance|Thriller|War</t>
  </si>
  <si>
    <t>James Brolin</t>
  </si>
  <si>
    <t>The Hunting PartyÂ </t>
  </si>
  <si>
    <t>The Hudsucker ProxyÂ </t>
  </si>
  <si>
    <t>John Mahoney</t>
  </si>
  <si>
    <t>Peter Ho-Sun Chan</t>
  </si>
  <si>
    <t>Takeshi Kaneshiro</t>
  </si>
  <si>
    <t>The WarlordsÂ </t>
  </si>
  <si>
    <t>Andy Lau</t>
  </si>
  <si>
    <t>Nomad: The WarriorÂ </t>
  </si>
  <si>
    <t>Kazakh</t>
  </si>
  <si>
    <t>Joon-ho Bong</t>
  </si>
  <si>
    <t>SnowpiercerÂ </t>
  </si>
  <si>
    <t>Kang-ho Song</t>
  </si>
  <si>
    <t>Action|Drama|Fantasy</t>
  </si>
  <si>
    <t>The CrowÂ </t>
  </si>
  <si>
    <t>Drama|Fantasy|Romance|Sci-Fi</t>
  </si>
  <si>
    <t>Arliss Howard</t>
  </si>
  <si>
    <t>The Time Traveler's WifeÂ </t>
  </si>
  <si>
    <t>Animation|Comedy|Family|Horror|Sci-Fi</t>
  </si>
  <si>
    <t>FrankenweenieÂ </t>
  </si>
  <si>
    <t>SerenityÂ </t>
  </si>
  <si>
    <t>Biography|Drama|Romance|Sport</t>
  </si>
  <si>
    <t>Against the RopesÂ </t>
  </si>
  <si>
    <t>Superman IIIÂ </t>
  </si>
  <si>
    <t>Grudge MatchÂ </t>
  </si>
  <si>
    <t>Red CliffÂ </t>
  </si>
  <si>
    <t>Wei Zhao</t>
  </si>
  <si>
    <t>Sweet Home AlabamaÂ </t>
  </si>
  <si>
    <t>The Ugly TruthÂ </t>
  </si>
  <si>
    <t>Jonathan Lynn</t>
  </si>
  <si>
    <t>Sgt. BilkoÂ </t>
  </si>
  <si>
    <t>Spy Kids 2: Island of Lost DreamsÂ </t>
  </si>
  <si>
    <t>Emily Osment</t>
  </si>
  <si>
    <t>David Carson</t>
  </si>
  <si>
    <t>Star Trek: GenerationsÂ </t>
  </si>
  <si>
    <t>Kar-Wai Wong</t>
  </si>
  <si>
    <t>Action|Biography|Drama</t>
  </si>
  <si>
    <t>The GrandmasterÂ </t>
  </si>
  <si>
    <t>Water for ElephantsÂ </t>
  </si>
  <si>
    <t>Norman Jewison</t>
  </si>
  <si>
    <t>The HurricaneÂ </t>
  </si>
  <si>
    <t>Jeff Kober</t>
  </si>
  <si>
    <t>EnoughÂ </t>
  </si>
  <si>
    <t>David Mirkin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</si>
  <si>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</si>
  <si>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</si>
  <si>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</si>
  <si>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</si>
  <si>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</si>
  <si>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</si>
  <si>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</si>
  <si>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The Ninth GateÂ </t>
  </si>
  <si>
    <t>Extreme MeasuresÂ </t>
  </si>
  <si>
    <t>Beth Grant</t>
  </si>
  <si>
    <t>Rock StarÂ </t>
  </si>
  <si>
    <t>Lee Daniels</t>
  </si>
  <si>
    <t>PreciousÂ </t>
  </si>
  <si>
    <t>Mariah Carey</t>
  </si>
  <si>
    <t>Jason Marsden</t>
  </si>
  <si>
    <t>Adventure|Drama</t>
  </si>
  <si>
    <t>White SquallÂ </t>
  </si>
  <si>
    <t>Horror|Mystery|Sci-Fi</t>
  </si>
  <si>
    <t>The ThingÂ </t>
  </si>
  <si>
    <t>Nolan Gerard Funk</t>
  </si>
  <si>
    <t>RiddickÂ </t>
  </si>
  <si>
    <t>Jeb Stuart</t>
  </si>
  <si>
    <t>Gregory Scott Cummins</t>
  </si>
  <si>
    <t>SwitchbackÂ </t>
  </si>
  <si>
    <t>Steve Miner</t>
  </si>
  <si>
    <t>Usher Raymond</t>
  </si>
  <si>
    <t>Action|Adventure|Drama|Thriller|Western</t>
  </si>
  <si>
    <t>Texas RangersÂ </t>
  </si>
  <si>
    <t>Leonor Varela</t>
  </si>
  <si>
    <t>Adventure|Family|Fantasy|Sci-Fi</t>
  </si>
  <si>
    <t>City of EmberÂ </t>
  </si>
  <si>
    <t>Paul Thomas Anderson</t>
  </si>
  <si>
    <t>Mike Howard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</si>
  <si>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</si>
  <si>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</si>
  <si>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</si>
  <si>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</si>
  <si>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</si>
  <si>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</si>
  <si>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</si>
  <si>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</si>
  <si>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</si>
  <si>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</si>
  <si>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</si>
  <si>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</si>
  <si>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</si>
  <si>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</si>
  <si>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</si>
  <si>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Patton Oswalt</t>
  </si>
  <si>
    <t>MagnoliaÂ </t>
  </si>
  <si>
    <t>Jim Meskimen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</si>
  <si>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</si>
  <si>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</si>
  <si>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</si>
  <si>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</si>
  <si>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</si>
  <si>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</si>
  <si>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</si>
  <si>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</si>
  <si>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Laura Harring</t>
  </si>
  <si>
    <t>John QÂ </t>
  </si>
  <si>
    <t>Blue StreakÂ </t>
  </si>
  <si>
    <t>Laura-Leigh</t>
  </si>
  <si>
    <t>We're the MillersÂ </t>
  </si>
  <si>
    <t>BreakdownÂ </t>
  </si>
  <si>
    <t>Irvin Kershner</t>
  </si>
  <si>
    <t>Bernie Casey</t>
  </si>
  <si>
    <t>Never Say Never AgainÂ </t>
  </si>
  <si>
    <t>Steve Pink</t>
  </si>
  <si>
    <t>Collette Wolfe</t>
  </si>
  <si>
    <t>Charlie McDermott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</si>
  <si>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</si>
  <si>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</si>
  <si>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</si>
  <si>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</si>
  <si>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</si>
  <si>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</si>
  <si>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</si>
  <si>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</si>
  <si>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Snow Falling on CedarsÂ </t>
  </si>
  <si>
    <t>The RiteÂ </t>
  </si>
  <si>
    <t>Blair Underwood</t>
  </si>
  <si>
    <t>GattacaÂ </t>
  </si>
  <si>
    <t>Biography|Comedy|Romance</t>
  </si>
  <si>
    <t>Isn't She GreatÂ 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</si>
  <si>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</si>
  <si>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</si>
  <si>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</si>
  <si>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</si>
  <si>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</si>
  <si>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</si>
  <si>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Ip Man 3Â </t>
  </si>
  <si>
    <t>Cantonese</t>
  </si>
  <si>
    <t>Austin Powers: The Spy Who Shagged MeÂ </t>
  </si>
  <si>
    <t>BatmanÂ </t>
  </si>
  <si>
    <t>William Hootkins</t>
  </si>
  <si>
    <t>Biography|Drama|War</t>
  </si>
  <si>
    <t>There Be DragonsÂ </t>
  </si>
  <si>
    <t>Lethal Weapon 3Â </t>
  </si>
  <si>
    <t>Quinton Aaron</t>
  </si>
  <si>
    <t>Catherine Dyer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</si>
  <si>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</si>
  <si>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</si>
  <si>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</si>
  <si>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</si>
  <si>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</si>
  <si>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</si>
  <si>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</si>
  <si>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</si>
  <si>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</si>
  <si>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</si>
  <si>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Amy Schumer</t>
  </si>
  <si>
    <t>TrainwreckÂ </t>
  </si>
  <si>
    <t>Kevin Rodney Sullivan</t>
  </si>
  <si>
    <t>Guess WhoÂ </t>
  </si>
  <si>
    <t>Drama|Romance|War</t>
  </si>
  <si>
    <t>The English PatientÂ </t>
  </si>
  <si>
    <t>L.A. ConfidentialÂ </t>
  </si>
  <si>
    <t>Adventure|Comedy|Family|Sci-Fi</t>
  </si>
  <si>
    <t>Sky HighÂ </t>
  </si>
  <si>
    <t>In &amp; OutÂ </t>
  </si>
  <si>
    <t>Lauren Ambrose</t>
  </si>
  <si>
    <t>Natasha Henstridge</t>
  </si>
  <si>
    <t>SpeciesÂ </t>
  </si>
  <si>
    <t>Lin Shaye</t>
  </si>
  <si>
    <t>A Nightmare on Elm StreetÂ </t>
  </si>
  <si>
    <t>The CellÂ </t>
  </si>
  <si>
    <t>The Man in the Iron MaskÂ </t>
  </si>
  <si>
    <t>Biography|Drama|Family|History|Sport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</si>
  <si>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</si>
  <si>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</si>
  <si>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</si>
  <si>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</si>
  <si>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</si>
  <si>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</si>
  <si>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</si>
  <si>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</si>
  <si>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Biography|Comedy|Drama|History|Music</t>
  </si>
  <si>
    <t>Saving Mr. BanksÂ </t>
  </si>
  <si>
    <t>Malcolm XÂ </t>
  </si>
  <si>
    <t>Charlyne Yi</t>
  </si>
  <si>
    <t>This Is 40Â </t>
  </si>
  <si>
    <t>Old DogsÂ </t>
  </si>
  <si>
    <t>Patrick Tatopoulos</t>
  </si>
  <si>
    <t>Craig Parker</t>
  </si>
  <si>
    <t>Underworld: Rise of the LycansÂ </t>
  </si>
  <si>
    <t>Steven Mackintosh</t>
  </si>
  <si>
    <t>Christine Taylor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</si>
  <si>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</si>
  <si>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</si>
  <si>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</si>
  <si>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</si>
  <si>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</si>
  <si>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</si>
  <si>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</si>
  <si>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</si>
  <si>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Heather O'Rourke</t>
  </si>
  <si>
    <t>PoltergeistÂ </t>
  </si>
  <si>
    <t>The LadykillersÂ </t>
  </si>
  <si>
    <t>Beau Bridges</t>
  </si>
  <si>
    <t>Max PayneÂ </t>
  </si>
  <si>
    <t>In TimeÂ </t>
  </si>
  <si>
    <t>Alan Poul</t>
  </si>
  <si>
    <t>Danneel Ackles</t>
  </si>
  <si>
    <t>The Back-up PlanÂ </t>
  </si>
  <si>
    <t>Luke Greenfield</t>
  </si>
  <si>
    <t>Steve Howey</t>
  </si>
  <si>
    <t>Ashley Williams</t>
  </si>
  <si>
    <t>Something BorrowedÂ </t>
  </si>
  <si>
    <t>Gil Junger</t>
  </si>
  <si>
    <t>Black KnightÂ 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</si>
  <si>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</si>
  <si>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</si>
  <si>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</si>
  <si>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</si>
  <si>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</si>
  <si>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</si>
  <si>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House of WaxÂ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</si>
  <si>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</si>
  <si>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</si>
  <si>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</si>
  <si>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</si>
  <si>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</si>
  <si>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</si>
  <si>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</si>
  <si>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</si>
  <si>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</si>
  <si>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</si>
  <si>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Sissy Spacek</t>
  </si>
  <si>
    <t>Comedy|Drama|Romance|Sci-Fi</t>
  </si>
  <si>
    <t>Blast from the PastÂ </t>
  </si>
  <si>
    <t>Jersey GirlÂ </t>
  </si>
  <si>
    <t>Cicely Tyson</t>
  </si>
  <si>
    <t>Alex CrossÂ </t>
  </si>
  <si>
    <t>Midnight in the Garden of Good and EvilÂ </t>
  </si>
  <si>
    <t>Susanna White</t>
  </si>
  <si>
    <t>Bill Bailey</t>
  </si>
  <si>
    <t>Nanny McPhee ReturnsÂ </t>
  </si>
  <si>
    <t>Frank Whaley</t>
  </si>
  <si>
    <t>HoffaÂ </t>
  </si>
  <si>
    <t>Chris Carter</t>
  </si>
  <si>
    <t>The X Files: I Want to BelieveÂ </t>
  </si>
  <si>
    <t>Nicki Aycox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</si>
  <si>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</si>
  <si>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</si>
  <si>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</si>
  <si>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</si>
  <si>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</si>
  <si>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</si>
  <si>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</si>
  <si>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</si>
  <si>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</si>
  <si>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</si>
  <si>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</si>
  <si>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</si>
  <si>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Drake Bell</t>
  </si>
  <si>
    <t>Superhero MovieÂ </t>
  </si>
  <si>
    <t>Allen Hughes</t>
  </si>
  <si>
    <t>Alona Tal</t>
  </si>
  <si>
    <t>Broken CityÂ </t>
  </si>
  <si>
    <t>Comedy|Horror</t>
  </si>
  <si>
    <t>Shannon Elizabeth</t>
  </si>
  <si>
    <t>CursedÂ </t>
  </si>
  <si>
    <t>Premium RushÂ </t>
  </si>
  <si>
    <t>Jim Gaffigan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</si>
  <si>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</si>
  <si>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</si>
  <si>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</si>
  <si>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</si>
  <si>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</si>
  <si>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</si>
  <si>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</si>
  <si>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Rosanna Arquette</t>
  </si>
  <si>
    <t>Flight of the IntruderÂ </t>
  </si>
  <si>
    <t>Comedy|Music</t>
  </si>
  <si>
    <t>Walk Hard: The Dewey Cox StoryÂ </t>
  </si>
  <si>
    <t>Lasse HallstrÃ¶m</t>
  </si>
  <si>
    <t>The Shipping NewsÂ </t>
  </si>
  <si>
    <t>Action|Western</t>
  </si>
  <si>
    <t>American OutlawsÂ </t>
  </si>
  <si>
    <t>Jean-Marc VallÃ©e</t>
  </si>
  <si>
    <t>Michiel Huisman</t>
  </si>
  <si>
    <t>The Young VictoriaÂ </t>
  </si>
  <si>
    <t>Bashar Rahal</t>
  </si>
  <si>
    <t>WhiteoutÂ </t>
  </si>
  <si>
    <t>The Tree of LifeÂ </t>
  </si>
  <si>
    <t>Hark Tsui</t>
  </si>
  <si>
    <t>Paul Sorvino</t>
  </si>
  <si>
    <t>Knock OffÂ </t>
  </si>
  <si>
    <t>SabotageÂ </t>
  </si>
  <si>
    <t>The OrderÂ </t>
  </si>
  <si>
    <t>Benno FÃ¼rmann</t>
  </si>
  <si>
    <t>Lexi Alexander</t>
  </si>
  <si>
    <t>Julie Benz</t>
  </si>
  <si>
    <t>Punisher: War ZoneÂ </t>
  </si>
  <si>
    <t>Action|Adventure|Family|Sci-Fi</t>
  </si>
  <si>
    <t>ZoomÂ </t>
  </si>
  <si>
    <t>Adventure|Biography|Drama|Thriller</t>
  </si>
  <si>
    <t>The WalkÂ </t>
  </si>
  <si>
    <t>Ronny Yu</t>
  </si>
  <si>
    <t>Marley Shelton</t>
  </si>
  <si>
    <t>Warriors of VirtueÂ </t>
  </si>
  <si>
    <t>A Good YearÂ </t>
  </si>
  <si>
    <t>Radio FlyerÂ </t>
  </si>
  <si>
    <t>Blood In, Blood OutÂ </t>
  </si>
  <si>
    <t>Bille August</t>
  </si>
  <si>
    <t>Smilla's Sense of SnowÂ </t>
  </si>
  <si>
    <t>Femme FataleÂ </t>
  </si>
  <si>
    <t>Drama|Romance|War|Western</t>
  </si>
  <si>
    <t>Jeremy W. Auman</t>
  </si>
  <si>
    <t>Ride with the DevilÂ </t>
  </si>
  <si>
    <t>The Maze RunnerÂ </t>
  </si>
  <si>
    <t>Ken Scott</t>
  </si>
  <si>
    <t>Unfinished BusinessÂ </t>
  </si>
  <si>
    <t>The Age of InnocenceÂ </t>
  </si>
  <si>
    <t>Ellen Burstyn</t>
  </si>
  <si>
    <t>The FountainÂ </t>
  </si>
  <si>
    <t>Hugh Johnson</t>
  </si>
  <si>
    <t>Action|Adventure|Comedy|Drama|Thriller</t>
  </si>
  <si>
    <t>Chill FactorÂ </t>
  </si>
  <si>
    <t>StolenÂ </t>
  </si>
  <si>
    <t>Hayao Miyazaki</t>
  </si>
  <si>
    <t>Rumi Hiiragi</t>
  </si>
  <si>
    <t>PonyoÂ </t>
  </si>
  <si>
    <t>Japanese</t>
  </si>
  <si>
    <t>George Tillman Jr.</t>
  </si>
  <si>
    <t>Tiago Riani</t>
  </si>
  <si>
    <t>The Longest RideÂ </t>
  </si>
  <si>
    <t>Rand Ravich</t>
  </si>
  <si>
    <t>The Astronaut's WifeÂ </t>
  </si>
  <si>
    <t>Hugh Hudson</t>
  </si>
  <si>
    <t>I Dreamed of AfricaÂ </t>
  </si>
  <si>
    <t>Playing for KeepsÂ </t>
  </si>
  <si>
    <t>Terry Pheto</t>
  </si>
  <si>
    <t>Mandela: Long Walk to FreedomÂ </t>
  </si>
  <si>
    <t>A Few Good MenÂ </t>
  </si>
  <si>
    <t>Exit WoundsÂ </t>
  </si>
  <si>
    <t>Big Momma's HouseÂ </t>
  </si>
  <si>
    <t>Chris Gorak</t>
  </si>
  <si>
    <t>The Darkest HourÂ </t>
  </si>
  <si>
    <t>Scott Speer</t>
  </si>
  <si>
    <t>Drama|Music|Romance</t>
  </si>
  <si>
    <t>Ryan Guzman</t>
  </si>
  <si>
    <t>Step Up RevolutionÂ </t>
  </si>
  <si>
    <t>Action|Adventure|Crime|Drama|Thriller</t>
  </si>
  <si>
    <t>Snakes on a PlaneÂ </t>
  </si>
  <si>
    <t>Joe Charbanic</t>
  </si>
  <si>
    <t>Crime|Horror|Mystery|Thriller</t>
  </si>
  <si>
    <t>The WatcherÂ </t>
  </si>
  <si>
    <t>Jonathan Hensleigh</t>
  </si>
  <si>
    <t>Marco St. John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</si>
  <si>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</si>
  <si>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</si>
  <si>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</si>
  <si>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</si>
  <si>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</si>
  <si>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</si>
  <si>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</si>
  <si>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</si>
  <si>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</si>
  <si>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Ryan Kruger</t>
  </si>
  <si>
    <t>DoomsdayÂ </t>
  </si>
  <si>
    <t>The ReaderÂ </t>
  </si>
  <si>
    <t>ElfÂ </t>
  </si>
  <si>
    <t>Kyra Sedgwick</t>
  </si>
  <si>
    <t>PhenomenonÂ </t>
  </si>
  <si>
    <t>Adventure|Comedy|Family|Sport</t>
  </si>
  <si>
    <t>Snow DogsÂ </t>
  </si>
  <si>
    <t>Comedy|Drama|Fantasy</t>
  </si>
  <si>
    <t>ScroogedÂ </t>
  </si>
  <si>
    <t>Jared Hess</t>
  </si>
  <si>
    <t>Comedy|Family|Sport</t>
  </si>
  <si>
    <t>Nacho LibreÂ </t>
  </si>
  <si>
    <t>Wendi McLendon-Covey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</si>
  <si>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</si>
  <si>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</si>
  <si>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</si>
  <si>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</si>
  <si>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</si>
  <si>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</si>
  <si>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</si>
  <si>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</si>
  <si>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</si>
  <si>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Big Mommas: Like Father, Like SonÂ </t>
  </si>
  <si>
    <t>Source CodeÂ </t>
  </si>
  <si>
    <t>Illeana Douglas</t>
  </si>
  <si>
    <t>AliveÂ </t>
  </si>
  <si>
    <t>The Number 23Â </t>
  </si>
  <si>
    <t>Julian Richings</t>
  </si>
  <si>
    <t>Action|Adventure|Drama|Family</t>
  </si>
  <si>
    <t>The Young and Prodigious T.S. SpivetÂ </t>
  </si>
  <si>
    <t>Drama|Family|Sport</t>
  </si>
  <si>
    <t>Ken Howard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</si>
  <si>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</si>
  <si>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</si>
  <si>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</si>
  <si>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</si>
  <si>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</si>
  <si>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Laws of AttractionÂ </t>
  </si>
  <si>
    <t>Bringing Out the DeadÂ </t>
  </si>
  <si>
    <t>Sonja Sohn</t>
  </si>
  <si>
    <t>Miguel Sapochnik</t>
  </si>
  <si>
    <t>Repo MenÂ </t>
  </si>
  <si>
    <t>Hyung-rae Shim</t>
  </si>
  <si>
    <t>Aimee Garcia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</si>
  <si>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</si>
  <si>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</si>
  <si>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</si>
  <si>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</si>
  <si>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</si>
  <si>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</si>
  <si>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</si>
  <si>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</si>
  <si>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</si>
  <si>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</si>
  <si>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</si>
  <si>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</si>
  <si>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</si>
  <si>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Going the DistanceÂ 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</si>
  <si>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</si>
  <si>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</si>
  <si>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</si>
  <si>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</si>
  <si>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</si>
  <si>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</si>
  <si>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</si>
  <si>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MoonrakerÂ </t>
  </si>
  <si>
    <t>Adventure|Comedy|Crime|Drama</t>
  </si>
  <si>
    <t>The Grand Budapest HotelÂ </t>
  </si>
  <si>
    <t>Drama|Mystery</t>
  </si>
  <si>
    <t>Hearts in AtlantisÂ </t>
  </si>
  <si>
    <t>Hope Davis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</si>
  <si>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</si>
  <si>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</si>
  <si>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</si>
  <si>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</si>
  <si>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</si>
  <si>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</si>
  <si>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Beverly D'Angelo</t>
  </si>
  <si>
    <t>Get ShortyÂ </t>
  </si>
  <si>
    <t>Comedy|Crime|Musical</t>
  </si>
  <si>
    <t>ChicagoÂ </t>
  </si>
  <si>
    <t>Big DaddyÂ </t>
  </si>
  <si>
    <t>Joey Lauren Adams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</si>
  <si>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</si>
  <si>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</si>
  <si>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</si>
  <si>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</si>
  <si>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</si>
  <si>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</si>
  <si>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</si>
  <si>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</si>
  <si>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</si>
  <si>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</si>
  <si>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</si>
  <si>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</si>
  <si>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</si>
  <si>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</si>
  <si>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</si>
  <si>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Heather Matarazzo</t>
  </si>
  <si>
    <t>The First Wives ClubÂ </t>
  </si>
  <si>
    <t>Se7enÂ </t>
  </si>
  <si>
    <t>District 9Â </t>
  </si>
  <si>
    <t>Stephen Hillenburg</t>
  </si>
  <si>
    <t>The SpongeBob SquarePants MovieÂ 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</si>
  <si>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</si>
  <si>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</si>
  <si>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</si>
  <si>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</si>
  <si>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</si>
  <si>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</si>
  <si>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Hannah Montana: The MovieÂ </t>
  </si>
  <si>
    <t>Stig Bergqvist</t>
  </si>
  <si>
    <t>Rugrats in Paris: The MovieÂ </t>
  </si>
  <si>
    <t>The Prince of TidesÂ </t>
  </si>
  <si>
    <t>Legends of the FallÂ </t>
  </si>
  <si>
    <t>Jason Reitman</t>
  </si>
  <si>
    <t>Up in the AirÂ </t>
  </si>
  <si>
    <t>Alexander Payne</t>
  </si>
  <si>
    <t>About SchmidtÂ </t>
  </si>
  <si>
    <t>Jonathan Levine</t>
  </si>
  <si>
    <t>Comedy|Horror|Romance</t>
  </si>
  <si>
    <t>Cory Hardrict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</si>
  <si>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</si>
  <si>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</si>
  <si>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</si>
  <si>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</si>
  <si>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</si>
  <si>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</si>
  <si>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</si>
  <si>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</si>
  <si>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Tony Nappo</t>
  </si>
  <si>
    <t>Four BrothersÂ </t>
  </si>
  <si>
    <t>Fionnula Flanagan</t>
  </si>
  <si>
    <t>Michael McCullers</t>
  </si>
  <si>
    <t>Baby MamaÂ </t>
  </si>
  <si>
    <t>Forest Whitaker</t>
  </si>
  <si>
    <t>Hope FloatsÂ </t>
  </si>
  <si>
    <t>Gary Winick</t>
  </si>
  <si>
    <t>Bride WarsÂ </t>
  </si>
  <si>
    <t>Antony Starr</t>
  </si>
  <si>
    <t>Without a PaddleÂ </t>
  </si>
  <si>
    <t>13 Going on 30Â 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</si>
  <si>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</si>
  <si>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</si>
  <si>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</si>
  <si>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</si>
  <si>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</si>
  <si>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</si>
  <si>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</si>
  <si>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</si>
  <si>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</si>
  <si>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Brenda Song</t>
  </si>
  <si>
    <t>Like MikeÂ </t>
  </si>
  <si>
    <t>Naked Gun 33 1/3: The Final InsultÂ </t>
  </si>
  <si>
    <t>Patrick Macnee</t>
  </si>
  <si>
    <t>A View to a KillÂ </t>
  </si>
  <si>
    <t>Steve Box</t>
  </si>
  <si>
    <t>Animation|Comedy|Family|Mystery|Sci-Fi</t>
  </si>
  <si>
    <t>Mark Gatiss</t>
  </si>
  <si>
    <t>The Curse of the Were-RabbitÂ </t>
  </si>
  <si>
    <t>P.S. I Love YouÂ </t>
  </si>
  <si>
    <t>AtonementÂ </t>
  </si>
  <si>
    <t>Letters to JulietÂ </t>
  </si>
  <si>
    <t>Black RainÂ </t>
  </si>
  <si>
    <t>Animation|Drama|Family|Fantasy|Musical|Romance</t>
  </si>
  <si>
    <t>Corpse BrideÂ </t>
  </si>
  <si>
    <t>Edgar Arreola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</si>
  <si>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</si>
  <si>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</si>
  <si>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</si>
  <si>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</si>
  <si>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</si>
  <si>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</si>
  <si>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</si>
  <si>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Emmanuelle Vaugier</t>
  </si>
  <si>
    <t>Step Up 3DÂ </t>
  </si>
  <si>
    <t>Blue CrushÂ </t>
  </si>
  <si>
    <t>Stranger Than FictionÂ </t>
  </si>
  <si>
    <t>30 Days of NightÂ </t>
  </si>
  <si>
    <t>Drew Goddard</t>
  </si>
  <si>
    <t>The Cabin in the WoodsÂ </t>
  </si>
  <si>
    <t>Jason Friedberg</t>
  </si>
  <si>
    <t>Meet the SpartansÂ </t>
  </si>
  <si>
    <t>Yaphet Kotto</t>
  </si>
  <si>
    <t>Midnight RunÂ </t>
  </si>
  <si>
    <t>The Running ManÂ </t>
  </si>
  <si>
    <t>Comedy|Horror|Musical|Sci-Fi</t>
  </si>
  <si>
    <t>Little Shop of HorrorsÂ </t>
  </si>
  <si>
    <t>Tisha Campbell-Martin</t>
  </si>
  <si>
    <t>Jessica Barden</t>
  </si>
  <si>
    <t>HannaÂ </t>
  </si>
  <si>
    <t>John R. Leonetti</t>
  </si>
  <si>
    <t>Mortal Kombat: AnnihilationÂ </t>
  </si>
  <si>
    <t>Larry CrowneÂ </t>
  </si>
  <si>
    <t>Kimberly Peirce</t>
  </si>
  <si>
    <t>CarrieÂ </t>
  </si>
  <si>
    <t>Liz Friedlander</t>
  </si>
  <si>
    <t>Yaya DaCosta</t>
  </si>
  <si>
    <t>Take the LeadÂ </t>
  </si>
  <si>
    <t>Phil Joanou</t>
  </si>
  <si>
    <t>Jurnee Smollett-Bell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</si>
  <si>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</si>
  <si>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</si>
  <si>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</si>
  <si>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</si>
  <si>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</si>
  <si>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</si>
  <si>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</si>
  <si>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</si>
  <si>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Winnie the PoohÂ </t>
  </si>
  <si>
    <t>Troy Miller</t>
  </si>
  <si>
    <t>Elden Henson</t>
  </si>
  <si>
    <t>Dumb and Dumberer: When Harry Met LloydÂ </t>
  </si>
  <si>
    <t>BulworthÂ </t>
  </si>
  <si>
    <t>Tika Sumpter</t>
  </si>
  <si>
    <t>Get on UpÂ </t>
  </si>
  <si>
    <t>Aunjanue Ellis</t>
  </si>
  <si>
    <t>One True ThingÂ </t>
  </si>
  <si>
    <t>Brett Leonard</t>
  </si>
  <si>
    <t>VirtuosityÂ </t>
  </si>
  <si>
    <t>My Super Ex-GirlfriendÂ </t>
  </si>
  <si>
    <t>Deliver Us from EvilÂ </t>
  </si>
  <si>
    <t>Alister Grierson</t>
  </si>
  <si>
    <t>Rhys Wakefield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</si>
  <si>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</si>
  <si>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</si>
  <si>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</si>
  <si>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</si>
  <si>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</si>
  <si>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</si>
  <si>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</si>
  <si>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Daniel Stern</t>
  </si>
  <si>
    <t>The Next Three DaysÂ </t>
  </si>
  <si>
    <t>Kurt Wimmer</t>
  </si>
  <si>
    <t>Cameron Bright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</si>
  <si>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</si>
  <si>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</si>
  <si>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</si>
  <si>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</si>
  <si>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</si>
  <si>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</si>
  <si>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</si>
  <si>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</si>
  <si>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Doug E. Doug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</si>
  <si>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</si>
  <si>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</si>
  <si>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</si>
  <si>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</si>
  <si>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</si>
  <si>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</si>
  <si>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</si>
  <si>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</si>
  <si>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David Hewlett</t>
  </si>
  <si>
    <t>Sarah Polley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</si>
  <si>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</si>
  <si>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</si>
  <si>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</si>
  <si>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</si>
  <si>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</si>
  <si>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</si>
  <si>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</si>
  <si>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Eddie Cibrian</t>
  </si>
  <si>
    <t>The CaveÂ </t>
  </si>
  <si>
    <t>Alex &amp; EmmaÂ </t>
  </si>
  <si>
    <t>Jessica ParÃ©</t>
  </si>
  <si>
    <t>Wicker ParkÂ </t>
  </si>
  <si>
    <t>Craig Gillespie</t>
  </si>
  <si>
    <t>Grace Phipps</t>
  </si>
  <si>
    <t>Fright NightÂ </t>
  </si>
  <si>
    <t>Michael Greyeyes</t>
  </si>
  <si>
    <t>The New WorldÂ </t>
  </si>
  <si>
    <t>Chris Roberts</t>
  </si>
  <si>
    <t>Wing CommanderÂ </t>
  </si>
  <si>
    <t>In DreamsÂ </t>
  </si>
  <si>
    <t>Dragonball: EvolutionÂ </t>
  </si>
  <si>
    <t>Jee-woon Kim</t>
  </si>
  <si>
    <t>Zach Gilford</t>
  </si>
  <si>
    <t>The Last StandÂ </t>
  </si>
  <si>
    <t>Nick Hamm</t>
  </si>
  <si>
    <t>GodsendÂ </t>
  </si>
  <si>
    <t>Andy Cadiff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</si>
  <si>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</si>
  <si>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</si>
  <si>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</si>
  <si>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</si>
  <si>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</si>
  <si>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</si>
  <si>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Runner RunnerÂ </t>
  </si>
  <si>
    <t>AntitrustÂ </t>
  </si>
  <si>
    <t>GloryÂ </t>
  </si>
  <si>
    <t>Sergio Leone</t>
  </si>
  <si>
    <t>Once Upon a Time in AmericaÂ </t>
  </si>
  <si>
    <t>Niels Arden Oplev</t>
  </si>
  <si>
    <t>Dead Man DownÂ </t>
  </si>
  <si>
    <t>Michael Radford</t>
  </si>
  <si>
    <t>The Merchant of VeniceÂ </t>
  </si>
  <si>
    <t>Emir Kusturica</t>
  </si>
  <si>
    <t>The Good ThiefÂ </t>
  </si>
  <si>
    <t>Miss PotterÂ </t>
  </si>
  <si>
    <t>Kaige Chen</t>
  </si>
  <si>
    <t>The PromiseÂ </t>
  </si>
  <si>
    <t>Corey Yuen</t>
  </si>
  <si>
    <t>DOA: Dead or AliveÂ </t>
  </si>
  <si>
    <t>Sarah Carter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</si>
  <si>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</si>
  <si>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</si>
  <si>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</si>
  <si>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</si>
  <si>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</si>
  <si>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Action|Biography|Crime|Drama</t>
  </si>
  <si>
    <t>Machine Gun PreacherÂ </t>
  </si>
  <si>
    <t>Elizabeth Banks</t>
  </si>
  <si>
    <t>Pitch Perfect 2Â </t>
  </si>
  <si>
    <t>Biography|Drama|Music|Romance</t>
  </si>
  <si>
    <t>Walk the LineÂ </t>
  </si>
  <si>
    <t>Edward Norton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</si>
  <si>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</si>
  <si>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</si>
  <si>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</si>
  <si>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</si>
  <si>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</si>
  <si>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</si>
  <si>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</si>
  <si>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</si>
  <si>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</si>
  <si>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</si>
  <si>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</si>
  <si>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John Maybury</t>
  </si>
  <si>
    <t>The JacketÂ </t>
  </si>
  <si>
    <t>AladdinÂ </t>
  </si>
  <si>
    <t>Biography|Crime|Drama|History|Music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</si>
  <si>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</si>
  <si>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</si>
  <si>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</si>
  <si>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</si>
  <si>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</si>
  <si>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</si>
  <si>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</si>
  <si>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</si>
  <si>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David Wain</t>
  </si>
  <si>
    <t>Role ModelsÂ </t>
  </si>
  <si>
    <t>The Big ShortÂ </t>
  </si>
  <si>
    <t>Comedy|Drama|Music</t>
  </si>
  <si>
    <t>Taking WoodstockÂ </t>
  </si>
  <si>
    <t>Eddie Cahill</t>
  </si>
  <si>
    <t>MiracleÂ </t>
  </si>
  <si>
    <t>Dawn of the DeadÂ </t>
  </si>
  <si>
    <t>The Wedding PlannerÂ </t>
  </si>
  <si>
    <t>Alex Rocco</t>
  </si>
  <si>
    <t>The Royal TenenbaumsÂ </t>
  </si>
  <si>
    <t>IdentityÂ </t>
  </si>
  <si>
    <t>Last VegasÂ </t>
  </si>
  <si>
    <t>Topol</t>
  </si>
  <si>
    <t>For Your Eyes OnlyÂ </t>
  </si>
  <si>
    <t>Lilli Lavine</t>
  </si>
  <si>
    <t>SerendipityÂ </t>
  </si>
  <si>
    <t>Mia Sara</t>
  </si>
  <si>
    <t>TimecopÂ </t>
  </si>
  <si>
    <t>ZoolanderÂ </t>
  </si>
  <si>
    <t>Drama|Romance|Thriller</t>
  </si>
  <si>
    <t>David Lyons</t>
  </si>
  <si>
    <t>Safe HavenÂ </t>
  </si>
  <si>
    <t>Hocus PocusÂ </t>
  </si>
  <si>
    <t>Lily Rabe</t>
  </si>
  <si>
    <t>No ReservationsÂ </t>
  </si>
  <si>
    <t>Elizabeth McGovern</t>
  </si>
  <si>
    <t>Kick-AssÂ </t>
  </si>
  <si>
    <t>Bianca Kajlich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</si>
  <si>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</si>
  <si>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</si>
  <si>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</si>
  <si>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</si>
  <si>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</si>
  <si>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Talulah Riley</t>
  </si>
  <si>
    <t>Pride &amp; PrejudiceÂ </t>
  </si>
  <si>
    <t>Sean Young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</si>
  <si>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</si>
  <si>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</si>
  <si>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</si>
  <si>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</si>
  <si>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</si>
  <si>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</si>
  <si>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Antoni Corone</t>
  </si>
  <si>
    <t>Janusz Kaminski</t>
  </si>
  <si>
    <t>Lost SoulsÂ </t>
  </si>
  <si>
    <t>Samaire Armstrong</t>
  </si>
  <si>
    <t>Just My LuckÂ </t>
  </si>
  <si>
    <t>Mystery, AlaskaÂ </t>
  </si>
  <si>
    <t>Action|Comedy|Family</t>
  </si>
  <si>
    <t>The Spy Next DoorÂ </t>
  </si>
  <si>
    <t>Michael Ritchie</t>
  </si>
  <si>
    <t>Mara Wilson</t>
  </si>
  <si>
    <t>A Simple WishÂ </t>
  </si>
  <si>
    <t>Ghosts of MarsÂ </t>
  </si>
  <si>
    <t>Dominic Flores</t>
  </si>
  <si>
    <t>Our Brand Is CrisisÂ </t>
  </si>
  <si>
    <t>Action|Horror|Romance</t>
  </si>
  <si>
    <t>Pride and Prejudice and ZombiesÂ </t>
  </si>
  <si>
    <t>Tenzin Thuthob Tsarong</t>
  </si>
  <si>
    <t>KundunÂ </t>
  </si>
  <si>
    <t>Robert B. Weide</t>
  </si>
  <si>
    <t>How to Lose Friends &amp; Alienate PeopleÂ </t>
  </si>
  <si>
    <t>Jeff Wadlow</t>
  </si>
  <si>
    <t>Donald Faison</t>
  </si>
  <si>
    <t>Kick-Ass 2Â </t>
  </si>
  <si>
    <t>Camille Delamarre</t>
  </si>
  <si>
    <t>Brick MansionsÂ </t>
  </si>
  <si>
    <t>Louis Jourdan</t>
  </si>
  <si>
    <t>OctopussyÂ </t>
  </si>
  <si>
    <t>Martin Starr</t>
  </si>
  <si>
    <t>Knocked UpÂ </t>
  </si>
  <si>
    <t>My Sister's KeeperÂ </t>
  </si>
  <si>
    <t>Malcolm D. Lee</t>
  </si>
  <si>
    <t>Welcome Home, Roscoe JenkinsÂ </t>
  </si>
  <si>
    <t>David Lean</t>
  </si>
  <si>
    <t>Richard Wilson</t>
  </si>
  <si>
    <t>A Passage to IndiaÂ </t>
  </si>
  <si>
    <t>Richard Eyre</t>
  </si>
  <si>
    <t>Phil Davis</t>
  </si>
  <si>
    <t>Notes on a ScandalÂ </t>
  </si>
  <si>
    <t>RenditionÂ </t>
  </si>
  <si>
    <t>Nicholas Meyer</t>
  </si>
  <si>
    <t>Star Trek VI: The Undiscovered CountryÂ </t>
  </si>
  <si>
    <t>Callie Khouri</t>
  </si>
  <si>
    <t>Divine Secrets of the Ya-Ya SisterhoodÂ </t>
  </si>
  <si>
    <t>Matthew Settle</t>
  </si>
  <si>
    <t>Kiss the GirlsÂ </t>
  </si>
  <si>
    <t>Tatyana Ali</t>
  </si>
  <si>
    <t>Action|Comedy|Crime|Music</t>
  </si>
  <si>
    <t>John Belushi</t>
  </si>
  <si>
    <t>The Blues BrothersÂ </t>
  </si>
  <si>
    <t>Dolly Parton</t>
  </si>
  <si>
    <t>Joyful NoiseÂ </t>
  </si>
  <si>
    <t>Sharon Small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</si>
  <si>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</si>
  <si>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</si>
  <si>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</si>
  <si>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</si>
  <si>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</si>
  <si>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</si>
  <si>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</si>
  <si>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</si>
  <si>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</si>
  <si>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</si>
  <si>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</si>
  <si>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Lew Temple</t>
  </si>
  <si>
    <t>Action|Crime|Drama|History|Western</t>
  </si>
  <si>
    <t>The Newton BoysÂ </t>
  </si>
  <si>
    <t>Case 39Â </t>
  </si>
  <si>
    <t>E. Elias Merhige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</si>
  <si>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</si>
  <si>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</si>
  <si>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</si>
  <si>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</si>
  <si>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</si>
  <si>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</si>
  <si>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</si>
  <si>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</si>
  <si>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</si>
  <si>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</si>
  <si>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</si>
  <si>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</si>
  <si>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Paul Blart: Mall CopÂ </t>
  </si>
  <si>
    <t>Comedy|Family|Fantasy|Music|Romance</t>
  </si>
  <si>
    <t>Freaky FridayÂ </t>
  </si>
  <si>
    <t>The 40-Year-Old VirginÂ </t>
  </si>
  <si>
    <t>Gerry Bednob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</si>
  <si>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</si>
  <si>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</si>
  <si>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</si>
  <si>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</si>
  <si>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</si>
  <si>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</si>
  <si>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</si>
  <si>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</si>
  <si>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Ryan O'Neal</t>
  </si>
  <si>
    <t>A Bridge Too FarÂ </t>
  </si>
  <si>
    <t>Robert Pine</t>
  </si>
  <si>
    <t>Red EyeÂ 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</si>
  <si>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</si>
  <si>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</si>
  <si>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</si>
  <si>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</si>
  <si>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</si>
  <si>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</si>
  <si>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Paula GarcÃ©s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</si>
  <si>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</si>
  <si>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</si>
  <si>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</si>
  <si>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</si>
  <si>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</si>
  <si>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</si>
  <si>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Frankie Muniz</t>
  </si>
  <si>
    <t>Action|Adventure|Comedy|Family|Romance|Sci-Fi</t>
  </si>
  <si>
    <t>Agent Cody Banks 2: Destination LondonÂ </t>
  </si>
  <si>
    <t>New Year's EveÂ </t>
  </si>
  <si>
    <t>Michael Cristofer</t>
  </si>
  <si>
    <t>Original SinÂ </t>
  </si>
  <si>
    <t>Pam Ferris</t>
  </si>
  <si>
    <t>The RavenÂ </t>
  </si>
  <si>
    <t>Welcome to MooseportÂ </t>
  </si>
  <si>
    <t>Andrew Morahan</t>
  </si>
  <si>
    <t>Action|Fantasy|Romance|Sci-Fi</t>
  </si>
  <si>
    <t>Highlander: The Final DimensionÂ </t>
  </si>
  <si>
    <t>Bob Rafelson</t>
  </si>
  <si>
    <t>Blood and WineÂ </t>
  </si>
  <si>
    <t>Comedy|Crime|Mystery|Romance</t>
  </si>
  <si>
    <t>The Curse of the Jade ScorpionÂ </t>
  </si>
  <si>
    <t>Alan Shapiro</t>
  </si>
  <si>
    <t>Adventure|Family</t>
  </si>
  <si>
    <t>Paul Hogan</t>
  </si>
  <si>
    <t>FlipperÂ </t>
  </si>
  <si>
    <t>Derek Luke</t>
  </si>
  <si>
    <t>Self/lessÂ </t>
  </si>
  <si>
    <t>Fernando Meirelles</t>
  </si>
  <si>
    <t>The Constant GardenerÂ </t>
  </si>
  <si>
    <t>Christo Jivkov</t>
  </si>
  <si>
    <t>The Passion of the ChristÂ </t>
  </si>
  <si>
    <t>Aramaic</t>
  </si>
  <si>
    <t>Comedy|Drama|Family|Romance</t>
  </si>
  <si>
    <t>Mrs. DoubtfireÂ </t>
  </si>
  <si>
    <t>Rain ManÂ </t>
  </si>
  <si>
    <t>Dreama Walker</t>
  </si>
  <si>
    <t>Gran TorinoÂ </t>
  </si>
  <si>
    <t>W.Â </t>
  </si>
  <si>
    <t>TakenÂ </t>
  </si>
  <si>
    <t>Michael Hoffman</t>
  </si>
  <si>
    <t>Luke Bracey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</si>
  <si>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</si>
  <si>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</si>
  <si>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</si>
  <si>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</si>
  <si>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</si>
  <si>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</si>
  <si>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</si>
  <si>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</si>
  <si>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Katharine Isabelle</t>
  </si>
  <si>
    <t>Freddy vs. JasonÂ </t>
  </si>
  <si>
    <t>Jimmy Neutron: Boy GeniusÂ </t>
  </si>
  <si>
    <t>Ben Feldman</t>
  </si>
  <si>
    <t>CloverfieldÂ </t>
  </si>
  <si>
    <t>Michael Pressman</t>
  </si>
  <si>
    <t>Paige Turco</t>
  </si>
  <si>
    <t>Kevin Nash</t>
  </si>
  <si>
    <t>Teenage Mutant Ninja Turtles II: The Secret of the OozeÂ </t>
  </si>
  <si>
    <t>The UntouchablesÂ </t>
  </si>
  <si>
    <t>No Country for Old MenÂ </t>
  </si>
  <si>
    <t>Barry Corbin</t>
  </si>
  <si>
    <t>Ride AlongÂ </t>
  </si>
  <si>
    <t>Sharon Maguire</t>
  </si>
  <si>
    <t>Bridget Jones's DiaryÂ </t>
  </si>
  <si>
    <t>ChocolatÂ </t>
  </si>
  <si>
    <t>Charles Herman-Wurmfeld</t>
  </si>
  <si>
    <t>Legally Blonde 2: Red, White &amp; BlondeÂ </t>
  </si>
  <si>
    <t>Parental GuidanceÂ </t>
  </si>
  <si>
    <t>No Strings AttachedÂ </t>
  </si>
  <si>
    <t>Dana Delany</t>
  </si>
  <si>
    <t>Action|Biography|Drama|History|Romance|Western</t>
  </si>
  <si>
    <t>TombstoneÂ </t>
  </si>
  <si>
    <t>Romeo Must DieÂ </t>
  </si>
  <si>
    <t>Chelan Simmons</t>
  </si>
  <si>
    <t>Final Destination 3Â 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</si>
  <si>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</si>
  <si>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</si>
  <si>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</si>
  <si>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</si>
  <si>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</si>
  <si>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</si>
  <si>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</si>
  <si>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</si>
  <si>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</si>
  <si>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</si>
  <si>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</si>
  <si>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</si>
  <si>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</si>
  <si>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</si>
  <si>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Action|Adventure|Comedy|Crime|Family|Romance|Thriller</t>
  </si>
  <si>
    <t>Agent Cody BanksÂ </t>
  </si>
  <si>
    <t>Chris Gauthier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</si>
  <si>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</si>
  <si>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</si>
  <si>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</si>
  <si>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</si>
  <si>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</si>
  <si>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</si>
  <si>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Money TalksÂ </t>
  </si>
  <si>
    <t>There Will Be BloodÂ </t>
  </si>
  <si>
    <t>Cathy Malkasian</t>
  </si>
  <si>
    <t>The Wild Thornberrys MovieÂ </t>
  </si>
  <si>
    <t>John Eng</t>
  </si>
  <si>
    <t>Rugrats Go WildÂ </t>
  </si>
  <si>
    <t>Eddie Griffin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</si>
  <si>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</si>
  <si>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</si>
  <si>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</si>
  <si>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</si>
  <si>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</si>
  <si>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</si>
  <si>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</si>
  <si>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Drama|Romance|Sci-Fi</t>
  </si>
  <si>
    <t>The GiverÂ </t>
  </si>
  <si>
    <t>Oliver James</t>
  </si>
  <si>
    <t>What a Girl WantsÂ </t>
  </si>
  <si>
    <t>Victor Salva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</si>
  <si>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</si>
  <si>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</si>
  <si>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</si>
  <si>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</si>
  <si>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</si>
  <si>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</si>
  <si>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Laura Ramsey</t>
  </si>
  <si>
    <t>Steve Bendelack</t>
  </si>
  <si>
    <t>Lily Atkinson</t>
  </si>
  <si>
    <t>Mr. Bean's HolidayÂ </t>
  </si>
  <si>
    <t>Dwight H. Little</t>
  </si>
  <si>
    <t>Nicholas Gonzalez</t>
  </si>
  <si>
    <t>Anacondas: The Hunt for the Blood OrchidÂ </t>
  </si>
  <si>
    <t>Guillaume Canet</t>
  </si>
  <si>
    <t>Blood TiesÂ </t>
  </si>
  <si>
    <t>Kirsten Sheridan</t>
  </si>
  <si>
    <t>August RushÂ </t>
  </si>
  <si>
    <t>Fanny Ardant</t>
  </si>
  <si>
    <t>ElizabethÂ </t>
  </si>
  <si>
    <t>Comedy|Fantasy|Horror|Romance</t>
  </si>
  <si>
    <t>Alexis Arquette</t>
  </si>
  <si>
    <t>Bride of ChuckyÂ </t>
  </si>
  <si>
    <t>Richard Fleischer</t>
  </si>
  <si>
    <t>Joseph Cotten</t>
  </si>
  <si>
    <t>Tora! Tora! Tora!Â </t>
  </si>
  <si>
    <t>Bob Spiers</t>
  </si>
  <si>
    <t>Comedy|Family|Music</t>
  </si>
  <si>
    <t>Spice WorldÂ </t>
  </si>
  <si>
    <t>Damien Dante Wayans</t>
  </si>
  <si>
    <t>Essence Atkins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</si>
  <si>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</si>
  <si>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</si>
  <si>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</si>
  <si>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</si>
  <si>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</si>
  <si>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</si>
  <si>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</si>
  <si>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</si>
  <si>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</si>
  <si>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</si>
  <si>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</si>
  <si>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 Lot Like LoveÂ </t>
  </si>
  <si>
    <t>Biography|Comedy|Drama|Sport</t>
  </si>
  <si>
    <t>Eddie the EagleÂ </t>
  </si>
  <si>
    <t>He Got GameÂ </t>
  </si>
  <si>
    <t>Jeremy Leven</t>
  </si>
  <si>
    <t>Don Juan DeMarcoÂ </t>
  </si>
  <si>
    <t>Sylvain White</t>
  </si>
  <si>
    <t>The LosersÂ </t>
  </si>
  <si>
    <t>Ã“scar Jaenada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</si>
  <si>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</si>
  <si>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</si>
  <si>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</si>
  <si>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</si>
  <si>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</si>
  <si>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</si>
  <si>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</si>
  <si>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</si>
  <si>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Scott Mechlowicz</t>
  </si>
  <si>
    <t>EuroTripÂ 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</si>
  <si>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</si>
  <si>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</si>
  <si>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</si>
  <si>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</si>
  <si>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</si>
  <si>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</si>
  <si>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</si>
  <si>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Bright Lights, Big CityÂ </t>
  </si>
  <si>
    <t>Steve Barron</t>
  </si>
  <si>
    <t>Adventure|Family|Fantasy|Musical</t>
  </si>
  <si>
    <t>The Adventures of PinocchioÂ </t>
  </si>
  <si>
    <t>Bebe Neuwirth</t>
  </si>
  <si>
    <t>Italian</t>
  </si>
  <si>
    <t>Richard Kelly</t>
  </si>
  <si>
    <t>The BoxÂ </t>
  </si>
  <si>
    <t>Carter Smith</t>
  </si>
  <si>
    <t>The RuinsÂ </t>
  </si>
  <si>
    <t>John Schlesinger</t>
  </si>
  <si>
    <t>The Next Best ThingÂ </t>
  </si>
  <si>
    <t>My Soul to TakeÂ </t>
  </si>
  <si>
    <t>Chris Marquette</t>
  </si>
  <si>
    <t>The Girl Next DoorÂ </t>
  </si>
  <si>
    <t>Ringo Lam</t>
  </si>
  <si>
    <t>Maximum RiskÂ </t>
  </si>
  <si>
    <t>Bruce McCulloch</t>
  </si>
  <si>
    <t>Stealing HarvardÂ </t>
  </si>
  <si>
    <t>Biography|Crime|Drama|History|Thriller</t>
  </si>
  <si>
    <t>LegendÂ 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</si>
  <si>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</si>
  <si>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</si>
  <si>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</si>
  <si>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</si>
  <si>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</si>
  <si>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</si>
  <si>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</si>
  <si>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Marco TreviÃ±o</t>
  </si>
  <si>
    <t>The 33Â </t>
  </si>
  <si>
    <t>Big Trouble in Little ChinaÂ </t>
  </si>
  <si>
    <t>WarriorÂ </t>
  </si>
  <si>
    <t>Biography|Drama|Thriller|War</t>
  </si>
  <si>
    <t>Michael CollinsÂ 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</si>
  <si>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</si>
  <si>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</si>
  <si>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</si>
  <si>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</si>
  <si>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</si>
  <si>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</si>
  <si>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</si>
  <si>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Ole Bornedal</t>
  </si>
  <si>
    <t>The PossessionÂ </t>
  </si>
  <si>
    <t>Richard Benjamin</t>
  </si>
  <si>
    <t>Mrs. WinterbourneÂ </t>
  </si>
  <si>
    <t>Straw DogsÂ </t>
  </si>
  <si>
    <t>The HoaxÂ </t>
  </si>
  <si>
    <t>Craig R. Baxley</t>
  </si>
  <si>
    <t>Brian Bosworth</t>
  </si>
  <si>
    <t>Stone ColdÂ </t>
  </si>
  <si>
    <t>John Hillcoat</t>
  </si>
  <si>
    <t>The RoadÂ </t>
  </si>
  <si>
    <t>Marcos Siega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</si>
  <si>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</si>
  <si>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</si>
  <si>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</si>
  <si>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</si>
  <si>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</si>
  <si>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</si>
  <si>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King's RansomÂ </t>
  </si>
  <si>
    <t>Don McKellar</t>
  </si>
  <si>
    <t>BlindnessÂ </t>
  </si>
  <si>
    <t>Action|Adventure|Fantasy|Horror</t>
  </si>
  <si>
    <t>BloodRayneÂ </t>
  </si>
  <si>
    <t>Atom Egoyan</t>
  </si>
  <si>
    <t>Where the Truth LiesÂ </t>
  </si>
  <si>
    <t>Robert Towne</t>
  </si>
  <si>
    <t>Without LimitsÂ 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</si>
  <si>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</si>
  <si>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</si>
  <si>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</si>
  <si>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</si>
  <si>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</si>
  <si>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</si>
  <si>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FranÃ§ois Cluzet</t>
  </si>
  <si>
    <t>Little White LiesÂ </t>
  </si>
  <si>
    <t>Scout Taylor-Compton</t>
  </si>
  <si>
    <t>Love RanchÂ </t>
  </si>
  <si>
    <t>The CounselorÂ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</si>
  <si>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</si>
  <si>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</si>
  <si>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</si>
  <si>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</si>
  <si>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</si>
  <si>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</si>
  <si>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</si>
  <si>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</si>
  <si>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</si>
  <si>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</si>
  <si>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</si>
  <si>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</si>
  <si>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</si>
  <si>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</si>
  <si>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Return to MeÂ </t>
  </si>
  <si>
    <t>Zack and Miri Make a PornoÂ </t>
  </si>
  <si>
    <t>Neil LaBute</t>
  </si>
  <si>
    <t>Nurse BettyÂ </t>
  </si>
  <si>
    <t>Kathleen Wilhoite</t>
  </si>
  <si>
    <t>Comedy|War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</si>
  <si>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</si>
  <si>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</si>
  <si>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</si>
  <si>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</si>
  <si>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</si>
  <si>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</si>
  <si>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</si>
  <si>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David Arquette</t>
  </si>
  <si>
    <t>Sidney Lumet</t>
  </si>
  <si>
    <t>Adventure|Family|Fantasy|Music|Musical</t>
  </si>
  <si>
    <t>Lena Horne</t>
  </si>
  <si>
    <t>The WizÂ </t>
  </si>
  <si>
    <t>Ready to RumbleÂ </t>
  </si>
  <si>
    <t>Play It to the BoneÂ </t>
  </si>
  <si>
    <t>Douglas McGrath</t>
  </si>
  <si>
    <t>I Don't Know How She Does ItÂ </t>
  </si>
  <si>
    <t>Piranha 3DÂ </t>
  </si>
  <si>
    <t>Beyond the SeaÂ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</si>
  <si>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</si>
  <si>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</si>
  <si>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</si>
  <si>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</si>
  <si>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</si>
  <si>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</si>
  <si>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</si>
  <si>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</si>
  <si>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</si>
  <si>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</si>
  <si>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</si>
  <si>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</si>
  <si>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</si>
  <si>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</si>
  <si>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Brendan Fehr</t>
  </si>
  <si>
    <t>Final DestinationÂ </t>
  </si>
  <si>
    <t>The Ides of MarchÂ </t>
  </si>
  <si>
    <t>Horror|Sci-Fi</t>
  </si>
  <si>
    <t>Pitch BlackÂ </t>
  </si>
  <si>
    <t>Someone Like You...Â </t>
  </si>
  <si>
    <t>HerÂ </t>
  </si>
  <si>
    <t>Joy RideÂ </t>
  </si>
  <si>
    <t>Jonathan Newman</t>
  </si>
  <si>
    <t>The Adventurer: The Curse of the Midas BoxÂ </t>
  </si>
  <si>
    <t>Eva Amurri Martino</t>
  </si>
  <si>
    <t>Anywhere But HereÂ </t>
  </si>
  <si>
    <t>Michael Dinner</t>
  </si>
  <si>
    <t>The CrewÂ </t>
  </si>
  <si>
    <t>HaywireÂ </t>
  </si>
  <si>
    <t>Joseph Sargent</t>
  </si>
  <si>
    <t>Judith Barsi</t>
  </si>
  <si>
    <t>Jaws: The RevengeÂ </t>
  </si>
  <si>
    <t>Jerry Zaks</t>
  </si>
  <si>
    <t>Marvin's RoomÂ </t>
  </si>
  <si>
    <t>Fred Durst</t>
  </si>
  <si>
    <t>Biography|Comedy|Drama|Family|Sport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</si>
  <si>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</si>
  <si>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</si>
  <si>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</si>
  <si>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</si>
  <si>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</si>
  <si>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Coco Before ChanelÂ </t>
  </si>
  <si>
    <t>Tom Burke</t>
  </si>
  <si>
    <t>ChÃ©riÂ </t>
  </si>
  <si>
    <t>Mira Nair</t>
  </si>
  <si>
    <t>Romola Garai</t>
  </si>
  <si>
    <t>Vanity FairÂ </t>
  </si>
  <si>
    <t>Drew Powell</t>
  </si>
  <si>
    <t>1408Â </t>
  </si>
  <si>
    <t>Mel Brooks</t>
  </si>
  <si>
    <t>Joan Rivers</t>
  </si>
  <si>
    <t>SpaceballsÂ </t>
  </si>
  <si>
    <t>Russell Crowe</t>
  </si>
  <si>
    <t>Cem Yilmaz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</si>
  <si>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</si>
  <si>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</si>
  <si>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</si>
  <si>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</si>
  <si>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</si>
  <si>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</si>
  <si>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Angus T. Jones</t>
  </si>
  <si>
    <t>The Game PlanÂ </t>
  </si>
  <si>
    <t>The Bridges of Madison CountyÂ </t>
  </si>
  <si>
    <t>The AnimalÂ </t>
  </si>
  <si>
    <t>Manish Dayal</t>
  </si>
  <si>
    <t>The Hundred-Foot JourneyÂ </t>
  </si>
  <si>
    <t>The NetÂ </t>
  </si>
  <si>
    <t>Jessie Nelson</t>
  </si>
  <si>
    <t>I Am SamÂ </t>
  </si>
  <si>
    <t>Christopher Spencer</t>
  </si>
  <si>
    <t>Roma Downey</t>
  </si>
  <si>
    <t>Son of GodÂ </t>
  </si>
  <si>
    <t>UnderworldÂ </t>
  </si>
  <si>
    <t>DerailedÂ </t>
  </si>
  <si>
    <t>The Informant!Â </t>
  </si>
  <si>
    <t>ShadowlandsÂ </t>
  </si>
  <si>
    <t>Mike Bigelow</t>
  </si>
  <si>
    <t>Deuce Bigalow: European GigoloÂ </t>
  </si>
  <si>
    <t>Jack Reynor</t>
  </si>
  <si>
    <t>Delivery ManÂ </t>
  </si>
  <si>
    <t>Saving SilvermanÂ </t>
  </si>
  <si>
    <t>Zachary Gordon</t>
  </si>
  <si>
    <t>Diary of a Wimpy Kid: Dog DaysÂ </t>
  </si>
  <si>
    <t>Summer of SamÂ </t>
  </si>
  <si>
    <t>Jay and Silent Bob Strike BackÂ </t>
  </si>
  <si>
    <t>Jason Mewes</t>
  </si>
  <si>
    <t>Daniel Sackheim</t>
  </si>
  <si>
    <t>Bruce Dern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</si>
  <si>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</si>
  <si>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</si>
  <si>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</si>
  <si>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</si>
  <si>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</si>
  <si>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</si>
  <si>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</si>
  <si>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</si>
  <si>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</si>
  <si>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</si>
  <si>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</si>
  <si>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</si>
  <si>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</si>
  <si>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</si>
  <si>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Vernon Dobtcheff</t>
  </si>
  <si>
    <t>Comedy|Drama|Musical|Romance|War</t>
  </si>
  <si>
    <t>Rock Hudson</t>
  </si>
  <si>
    <t>Darling LiliÂ </t>
  </si>
  <si>
    <t>Dudley Do-RightÂ </t>
  </si>
  <si>
    <t>The Transporter RefueledÂ </t>
  </si>
  <si>
    <t>Sebastian Koch</t>
  </si>
  <si>
    <t>Black BookÂ </t>
  </si>
  <si>
    <t>Dutch</t>
  </si>
  <si>
    <t>Christian Carion</t>
  </si>
  <si>
    <t>Drama|History|Music|Romance|War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</si>
  <si>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</si>
  <si>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</si>
  <si>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</si>
  <si>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</si>
  <si>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</si>
  <si>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</si>
  <si>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</si>
  <si>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</si>
  <si>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</si>
  <si>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Comedy|History</t>
  </si>
  <si>
    <t>Romain Duris</t>
  </si>
  <si>
    <t>MoliÃ¨reÂ </t>
  </si>
  <si>
    <t>Out of the FurnaceÂ </t>
  </si>
  <si>
    <t>Michael ClaytonÂ </t>
  </si>
  <si>
    <t>My Fellow AmericansÂ </t>
  </si>
  <si>
    <t>Arlington RoadÂ </t>
  </si>
  <si>
    <t>Ornella Muti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</si>
  <si>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</si>
  <si>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</si>
  <si>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</si>
  <si>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</si>
  <si>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</si>
  <si>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</si>
  <si>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</si>
  <si>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Teenage Mutant Ninja Turtles IIIÂ </t>
  </si>
  <si>
    <t>HardballÂ </t>
  </si>
  <si>
    <t>Silver Linings PlaybookÂ </t>
  </si>
  <si>
    <t>Freedom WritersÂ </t>
  </si>
  <si>
    <t>Qi Shu</t>
  </si>
  <si>
    <t>The TransporterÂ </t>
  </si>
  <si>
    <t>Never Back DownÂ </t>
  </si>
  <si>
    <t>Katt Shea</t>
  </si>
  <si>
    <t>Jason London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</si>
  <si>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</si>
  <si>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</si>
  <si>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</si>
  <si>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</si>
  <si>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</si>
  <si>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</si>
  <si>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</si>
  <si>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</si>
  <si>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Elaine Hendrix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</si>
  <si>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</si>
  <si>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</si>
  <si>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</si>
  <si>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</si>
  <si>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</si>
  <si>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</si>
  <si>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</si>
  <si>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Close Encounters of the Third KindÂ </t>
  </si>
  <si>
    <t>Jim Sonzero</t>
  </si>
  <si>
    <t>Ian Somerhalder</t>
  </si>
  <si>
    <t>PulseÂ </t>
  </si>
  <si>
    <t>Beverly Hills Cop IIÂ </t>
  </si>
  <si>
    <t>Kimberly J. Brown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</si>
  <si>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</si>
  <si>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</si>
  <si>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</si>
  <si>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</si>
  <si>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</si>
  <si>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</si>
  <si>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Bam Margera</t>
  </si>
  <si>
    <t>Jackass 3DÂ </t>
  </si>
  <si>
    <t>Jeannot Szwarc</t>
  </si>
  <si>
    <t>Roy Scheider</t>
  </si>
  <si>
    <t>Jaws 2Â </t>
  </si>
  <si>
    <t>Adventure|Comedy|Drama|Family|Romance</t>
  </si>
  <si>
    <t>Beverly Hills ChihuahuaÂ </t>
  </si>
  <si>
    <t>The ConjuringÂ </t>
  </si>
  <si>
    <t>Are We There Yet?Â </t>
  </si>
  <si>
    <t>TammyÂ </t>
  </si>
  <si>
    <t>School of RockÂ </t>
  </si>
  <si>
    <t>Mortal KombatÂ </t>
  </si>
  <si>
    <t>White ChicksÂ </t>
  </si>
  <si>
    <t>Shailene Woodley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</si>
  <si>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</si>
  <si>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</si>
  <si>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</si>
  <si>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</si>
  <si>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</si>
  <si>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</si>
  <si>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</si>
  <si>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Taran Killam</t>
  </si>
  <si>
    <t>DrumlineÂ </t>
  </si>
  <si>
    <t>Why Did I Get Married Too?Â </t>
  </si>
  <si>
    <t>Fantasy|Romance</t>
  </si>
  <si>
    <t>Edward ScissorhandsÂ </t>
  </si>
  <si>
    <t>Thea Sharrock</t>
  </si>
  <si>
    <t>Me Before YouÂ </t>
  </si>
  <si>
    <t>Madea's Witness ProtectionÂ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</si>
  <si>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</si>
  <si>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</si>
  <si>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</si>
  <si>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</si>
  <si>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</si>
  <si>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</si>
  <si>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</si>
  <si>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</si>
  <si>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</si>
  <si>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Barry Watson</t>
  </si>
  <si>
    <t>BoogeymanÂ </t>
  </si>
  <si>
    <t>Mennan Yapo</t>
  </si>
  <si>
    <t>PremonitionÂ </t>
  </si>
  <si>
    <t>Jun Falkenstein</t>
  </si>
  <si>
    <t>Animation|Comedy|Drama|Family|Musical</t>
  </si>
  <si>
    <t>Kath Soucie</t>
  </si>
  <si>
    <t>The Tigger MovieÂ </t>
  </si>
  <si>
    <t>MaxÂ </t>
  </si>
  <si>
    <t>Epic MovieÂ </t>
  </si>
  <si>
    <t>Biography|Crime|Drama|History</t>
  </si>
  <si>
    <t>SpotlightÂ </t>
  </si>
  <si>
    <t>Lakeview TerraceÂ </t>
  </si>
  <si>
    <t>Takashi Shimizu</t>
  </si>
  <si>
    <t>The Grudge 2Â </t>
  </si>
  <si>
    <t>Richard Lawson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</si>
  <si>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</si>
  <si>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</si>
  <si>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</si>
  <si>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</si>
  <si>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</si>
  <si>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Violante Placido</t>
  </si>
  <si>
    <t>The AmericanÂ </t>
  </si>
  <si>
    <t>Gregory Nava</t>
  </si>
  <si>
    <t>SelenaÂ </t>
  </si>
  <si>
    <t>Vampires SuckÂ </t>
  </si>
  <si>
    <t>BabelÂ </t>
  </si>
  <si>
    <t>This Is Where I Leave YouÂ </t>
  </si>
  <si>
    <t>John Patrick Shanley</t>
  </si>
  <si>
    <t>DoubtÂ </t>
  </si>
  <si>
    <t>Jeremy Shada</t>
  </si>
  <si>
    <t>Team America: World PoliceÂ </t>
  </si>
  <si>
    <t>Gunnar Hansen</t>
  </si>
  <si>
    <t>Texas Chainsaw 3DÂ </t>
  </si>
  <si>
    <t>William McNamara</t>
  </si>
  <si>
    <t>CopycatÂ </t>
  </si>
  <si>
    <t>Marisa Saks</t>
  </si>
  <si>
    <t>Scary Movie 5Â </t>
  </si>
  <si>
    <t>MilkÂ </t>
  </si>
  <si>
    <t>Lucas Grabeel</t>
  </si>
  <si>
    <t>Action|Adventure|Drama|Mystery</t>
  </si>
  <si>
    <t>Peter Firth</t>
  </si>
  <si>
    <t>RisenÂ </t>
  </si>
  <si>
    <t>Steve Beck</t>
  </si>
  <si>
    <t>Isaiah Washington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</si>
  <si>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</si>
  <si>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</si>
  <si>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</si>
  <si>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</si>
  <si>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</si>
  <si>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</si>
  <si>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</si>
  <si>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</si>
  <si>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One Missed CallÂ </t>
  </si>
  <si>
    <t>Eye for an EyeÂ </t>
  </si>
  <si>
    <t>The Bank JobÂ </t>
  </si>
  <si>
    <t>Eternal Sunshine of the Spotless MindÂ </t>
  </si>
  <si>
    <t>James Wolk</t>
  </si>
  <si>
    <t>You AgainÂ </t>
  </si>
  <si>
    <t>Street KingsÂ </t>
  </si>
  <si>
    <t>The World's EndÂ </t>
  </si>
  <si>
    <t>Andrew Fleming</t>
  </si>
  <si>
    <t>Comedy|Crime|Family|Mystery|Romance|Thriller</t>
  </si>
  <si>
    <t>Kay Panabaker</t>
  </si>
  <si>
    <t>Nancy DrewÂ </t>
  </si>
  <si>
    <t>Michael Spierig</t>
  </si>
  <si>
    <t>Jay Laga'aia</t>
  </si>
  <si>
    <t>DaybreakersÂ </t>
  </si>
  <si>
    <t>Jim Field Smith</t>
  </si>
  <si>
    <t>She's Out of My LeagueÂ </t>
  </si>
  <si>
    <t>Thomas Bezucha</t>
  </si>
  <si>
    <t>Monte CarloÂ </t>
  </si>
  <si>
    <t>William Brent Bell</t>
  </si>
  <si>
    <t>Stay AliveÂ </t>
  </si>
  <si>
    <t>Action|Adventure|Drama|Romance|Western</t>
  </si>
  <si>
    <t>Quigley Down UnderÂ </t>
  </si>
  <si>
    <t>Anthony Bell</t>
  </si>
  <si>
    <t>Alpha and OmegaÂ </t>
  </si>
  <si>
    <t>The CovenantÂ </t>
  </si>
  <si>
    <t>ShortsÂ </t>
  </si>
  <si>
    <t>To Die ForÂ </t>
  </si>
  <si>
    <t>Sheryl Lee</t>
  </si>
  <si>
    <t>VampiresÂ </t>
  </si>
  <si>
    <t>Alfred Hitchcock</t>
  </si>
  <si>
    <t>Janet Leigh</t>
  </si>
  <si>
    <t>PsychoÂ </t>
  </si>
  <si>
    <t>My Best Friend's GirlÂ </t>
  </si>
  <si>
    <t>Shana Feste</t>
  </si>
  <si>
    <t>Endless LoveÂ </t>
  </si>
  <si>
    <t>Georgia RuleÂ </t>
  </si>
  <si>
    <t>Steve Rash</t>
  </si>
  <si>
    <t>Under the RainbowÂ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</si>
  <si>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</si>
  <si>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</si>
  <si>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</si>
  <si>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</si>
  <si>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</si>
  <si>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</si>
  <si>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</si>
  <si>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</si>
  <si>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</si>
  <si>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</si>
  <si>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</si>
  <si>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</si>
  <si>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</si>
  <si>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</si>
  <si>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</si>
  <si>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Steve Guttenberg</t>
  </si>
  <si>
    <t>Stephen Chow</t>
  </si>
  <si>
    <t>Action|Comedy|Crime|Fantasy</t>
  </si>
  <si>
    <t>Shengyi Huang</t>
  </si>
  <si>
    <t>Kung Fu HustleÂ </t>
  </si>
  <si>
    <t>Peter Hastings</t>
  </si>
  <si>
    <t>Comedy|Family|Music|Musical</t>
  </si>
  <si>
    <t>The Country BearsÂ </t>
  </si>
  <si>
    <t>Mustafa Haidari</t>
  </si>
  <si>
    <t>The Kite RunnerÂ </t>
  </si>
  <si>
    <t>Dari</t>
  </si>
  <si>
    <t>21 GramsÂ </t>
  </si>
  <si>
    <t>Paul Abascal</t>
  </si>
  <si>
    <t>PaparazziÂ </t>
  </si>
  <si>
    <t>Kelly Carlson</t>
  </si>
  <si>
    <t>Chris Koch</t>
  </si>
  <si>
    <t>Lochlyn Munro</t>
  </si>
  <si>
    <t>A Guy ThingÂ </t>
  </si>
  <si>
    <t>Amy Heckerling</t>
  </si>
  <si>
    <t>LoserÂ </t>
  </si>
  <si>
    <t>George Stevens</t>
  </si>
  <si>
    <t>The Greatest Story Ever ToldÂ </t>
  </si>
  <si>
    <t>Disaster MovieÂ </t>
  </si>
  <si>
    <t>ArmoredÂ </t>
  </si>
  <si>
    <t>The Man Who Knew Too LittleÂ </t>
  </si>
  <si>
    <t>Mark Mylod</t>
  </si>
  <si>
    <t>Ari Graynor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</si>
  <si>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</si>
  <si>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</si>
  <si>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</si>
  <si>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</si>
  <si>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</si>
  <si>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</si>
  <si>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</si>
  <si>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James Callis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</si>
  <si>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</si>
  <si>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</si>
  <si>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</si>
  <si>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</si>
  <si>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</si>
  <si>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</si>
  <si>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Ghost TownÂ </t>
  </si>
  <si>
    <t>Taylor Cole</t>
  </si>
  <si>
    <t>12 RoundsÂ </t>
  </si>
  <si>
    <t>Nick Gomez</t>
  </si>
  <si>
    <t>Drama|Fantasy|Horror|Mystery</t>
  </si>
  <si>
    <t>Let Me InÂ </t>
  </si>
  <si>
    <t>Charles T. Kanganis</t>
  </si>
  <si>
    <t>3 Ninjas Kick BackÂ </t>
  </si>
  <si>
    <t>Be Kind RewindÂ </t>
  </si>
  <si>
    <t>Christopher Guest</t>
  </si>
  <si>
    <t>Comedy|Drama|Music|War</t>
  </si>
  <si>
    <t>Mrs Henderson PresentsÂ </t>
  </si>
  <si>
    <t>Triple 9Â </t>
  </si>
  <si>
    <t>Lynn Cohen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</si>
  <si>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</si>
  <si>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</si>
  <si>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</si>
  <si>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</si>
  <si>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</si>
  <si>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</si>
  <si>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</si>
  <si>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Death SentenceÂ </t>
  </si>
  <si>
    <t>Everybody's FineÂ </t>
  </si>
  <si>
    <t>Bob Clark</t>
  </si>
  <si>
    <t>Scott Baio</t>
  </si>
  <si>
    <t>Superbabies: Baby Geniuses 2Â </t>
  </si>
  <si>
    <t>The ManÂ </t>
  </si>
  <si>
    <t>Code Name: The CleanerÂ </t>
  </si>
  <si>
    <t>Nia Vardalos</t>
  </si>
  <si>
    <t>Connie and CarlaÂ </t>
  </si>
  <si>
    <t>Comedy|Crime|Drama|Mystery|Romance</t>
  </si>
  <si>
    <t>Martin Dew</t>
  </si>
  <si>
    <t>Inherent ViceÂ </t>
  </si>
  <si>
    <t>Dave Borthwick</t>
  </si>
  <si>
    <t>DoogalÂ </t>
  </si>
  <si>
    <t>Benson Lee</t>
  </si>
  <si>
    <t>Chris Brown</t>
  </si>
  <si>
    <t>Battle of the YearÂ </t>
  </si>
  <si>
    <t>Geoffrey Arend</t>
  </si>
  <si>
    <t>Chriss Anglin</t>
  </si>
  <si>
    <t>An American CarolÂ </t>
  </si>
  <si>
    <t>Machete KillsÂ 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</si>
  <si>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</si>
  <si>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</si>
  <si>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</si>
  <si>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</si>
  <si>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</si>
  <si>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</si>
  <si>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</si>
  <si>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Lesley Manville</t>
  </si>
  <si>
    <t>A Dangerous MethodÂ </t>
  </si>
  <si>
    <t>Animation|Drama|Mystery|Sci-Fi|Thriller</t>
  </si>
  <si>
    <t>A Scanner DarklyÂ </t>
  </si>
  <si>
    <t>Chasing MavericksÂ </t>
  </si>
  <si>
    <t>Catherine Lough Haggquist</t>
  </si>
  <si>
    <t>Alone in the DarkÂ </t>
  </si>
  <si>
    <t>BandslamÂ </t>
  </si>
  <si>
    <t>Jonathan Glazer</t>
  </si>
  <si>
    <t>BirthÂ </t>
  </si>
  <si>
    <t>J.C. Chandor</t>
  </si>
  <si>
    <t>A Most Violent YearÂ </t>
  </si>
  <si>
    <t>Marc Abraham</t>
  </si>
  <si>
    <t>Dylan Authors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</si>
  <si>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</si>
  <si>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</si>
  <si>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</si>
  <si>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</si>
  <si>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</si>
  <si>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</si>
  <si>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</si>
  <si>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Nora Zehetner</t>
  </si>
  <si>
    <t>Charlie Kaufman</t>
  </si>
  <si>
    <t>Synecdoche, New YorkÂ </t>
  </si>
  <si>
    <t>Adventure|Animation|Fantasy</t>
  </si>
  <si>
    <t>Princess MononokeÂ </t>
  </si>
  <si>
    <t>Jean-Paul Rappeneau</t>
  </si>
  <si>
    <t>Comedy|Drama|Mystery|Romance|Thriller|War</t>
  </si>
  <si>
    <t>Bon voyageÂ </t>
  </si>
  <si>
    <t>Nancy Walker</t>
  </si>
  <si>
    <t>Biography|Comedy|Musical</t>
  </si>
  <si>
    <t>Can't Stop the MusicÂ </t>
  </si>
  <si>
    <t>Crime|Drama|Western</t>
  </si>
  <si>
    <t>The PropositionÂ </t>
  </si>
  <si>
    <t>Angelo Pizzo</t>
  </si>
  <si>
    <t>Donny Boaz</t>
  </si>
  <si>
    <t>CourageÂ </t>
  </si>
  <si>
    <t>Damon Wayans</t>
  </si>
  <si>
    <t>Marci XÂ </t>
  </si>
  <si>
    <t>EquilibriumÂ </t>
  </si>
  <si>
    <t>The Children of Huang ShiÂ </t>
  </si>
  <si>
    <t>The YardsÂ </t>
  </si>
  <si>
    <t>By the SeaÂ </t>
  </si>
  <si>
    <t>Katsuhiro Ã”tomo</t>
  </si>
  <si>
    <t>Action|Adventure|Animation|Family|Sci-Fi|Thriller</t>
  </si>
  <si>
    <t>SteamboyÂ </t>
  </si>
  <si>
    <t>David Anspaugh</t>
  </si>
  <si>
    <t>The Game of Their LivesÂ </t>
  </si>
  <si>
    <t>Esai Morales</t>
  </si>
  <si>
    <t>Rapa NuiÂ </t>
  </si>
  <si>
    <t>Action|Comedy|Crime|Fantasy|Horror|Mystery|Sci-Fi|Thriller</t>
  </si>
  <si>
    <t>Dylan Dog: Dead of NightÂ </t>
  </si>
  <si>
    <t>Daniel Algrant</t>
  </si>
  <si>
    <t>Crime|Drama|Mystery</t>
  </si>
  <si>
    <t>People I KnowÂ </t>
  </si>
  <si>
    <t>The TempestÂ </t>
  </si>
  <si>
    <t>The Painted VeilÂ </t>
  </si>
  <si>
    <t>The Baader Meinhof ComplexÂ </t>
  </si>
  <si>
    <t>German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</si>
  <si>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</si>
  <si>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</si>
  <si>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</si>
  <si>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</si>
  <si>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</si>
  <si>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</si>
  <si>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W. Earl Brown</t>
  </si>
  <si>
    <t>ScreamÂ </t>
  </si>
  <si>
    <t>Thir13en GhostsÂ </t>
  </si>
  <si>
    <t>Back to the FutureÂ </t>
  </si>
  <si>
    <t>House on Haunted HillÂ </t>
  </si>
  <si>
    <t>Eric Mendenhall</t>
  </si>
  <si>
    <t>I Can Do Bad All by MyselfÂ </t>
  </si>
  <si>
    <t>Caroline Dhavernas</t>
  </si>
  <si>
    <t>The SwitchÂ </t>
  </si>
  <si>
    <t>Just MarriedÂ </t>
  </si>
  <si>
    <t>Mem Ferda</t>
  </si>
  <si>
    <t>The Devil's DoubleÂ </t>
  </si>
  <si>
    <t>Britt Allcroft</t>
  </si>
  <si>
    <t>Thomas and the Magic RailroadÂ </t>
  </si>
  <si>
    <t>The CraziesÂ </t>
  </si>
  <si>
    <t>Bunta Sugawara</t>
  </si>
  <si>
    <t>Spirited AwayÂ </t>
  </si>
  <si>
    <t>The BountyÂ </t>
  </si>
  <si>
    <t>Brian Percival</t>
  </si>
  <si>
    <t>The Book ThiefÂ </t>
  </si>
  <si>
    <t>Roger Allam</t>
  </si>
  <si>
    <t>Adventure|Comedy|Romance</t>
  </si>
  <si>
    <t>Katrina Bowden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</si>
  <si>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</si>
  <si>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</si>
  <si>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</si>
  <si>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</si>
  <si>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</si>
  <si>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</si>
  <si>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</si>
  <si>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</si>
  <si>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</si>
  <si>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</si>
  <si>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</si>
  <si>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</si>
  <si>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Andrew Douglas</t>
  </si>
  <si>
    <t>The Amityville HorrorÂ </t>
  </si>
  <si>
    <t>Adaptation.Â </t>
  </si>
  <si>
    <t>George A. Romero</t>
  </si>
  <si>
    <t>Land of the DeadÂ </t>
  </si>
  <si>
    <t>Fear and Loathing in Las VegasÂ </t>
  </si>
  <si>
    <t>Ricky Gervais</t>
  </si>
  <si>
    <t>The Invention of LyingÂ </t>
  </si>
  <si>
    <t>NeighborsÂ </t>
  </si>
  <si>
    <t>The MaskÂ </t>
  </si>
  <si>
    <t>BigÂ </t>
  </si>
  <si>
    <t>Luenell</t>
  </si>
  <si>
    <t>Borat: Cultural Learnings of America for Make Benefit Glorious Nation of KazakhstanÂ </t>
  </si>
  <si>
    <t>Legally BlondeÂ </t>
  </si>
  <si>
    <t>Alanna Ubach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</si>
  <si>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</si>
  <si>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</si>
  <si>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</si>
  <si>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</si>
  <si>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</si>
  <si>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</si>
  <si>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Paul Schneider</t>
  </si>
  <si>
    <t>The Family StoneÂ </t>
  </si>
  <si>
    <t>Sean Patrick Thomas</t>
  </si>
  <si>
    <t>Barbershop 2: Back in BusinessÂ </t>
  </si>
  <si>
    <t>Terry Zwigoff</t>
  </si>
  <si>
    <t>Bad SantaÂ </t>
  </si>
  <si>
    <t>Austin Powers: International Man of MysteryÂ </t>
  </si>
  <si>
    <t>My Big Fat Greek Wedding 2Â </t>
  </si>
  <si>
    <t>Diary of a Wimpy Kid: Rodrick RulesÂ </t>
  </si>
  <si>
    <t>PredatorÂ </t>
  </si>
  <si>
    <t>Biography|Drama|History|Music</t>
  </si>
  <si>
    <t>AmadeusÂ </t>
  </si>
  <si>
    <t>Nelson McCormick</t>
  </si>
  <si>
    <t>Prom NightÂ </t>
  </si>
  <si>
    <t>Mean GirlsÂ </t>
  </si>
  <si>
    <t>Audrey Wells</t>
  </si>
  <si>
    <t>Under the Tuscan SunÂ </t>
  </si>
  <si>
    <t>Gosford ParkÂ </t>
  </si>
  <si>
    <t>Peggy Sue Got MarriedÂ </t>
  </si>
  <si>
    <t>Birdman or (The Unexpected Virtue of Ignorance)Â </t>
  </si>
  <si>
    <t>Blue JasmineÂ </t>
  </si>
  <si>
    <t>Christian Clemenson</t>
  </si>
  <si>
    <t>United 93Â </t>
  </si>
  <si>
    <t>Bille Woodruff</t>
  </si>
  <si>
    <t>Christian Monzon</t>
  </si>
  <si>
    <t>HoneyÂ </t>
  </si>
  <si>
    <t>Rick Friedberg</t>
  </si>
  <si>
    <t>Barry Bostwick</t>
  </si>
  <si>
    <t>Hulk Hogan</t>
  </si>
  <si>
    <t>Spy HardÂ </t>
  </si>
  <si>
    <t>The FogÂ </t>
  </si>
  <si>
    <t>Sean McNamara</t>
  </si>
  <si>
    <t>Biography|Drama|Family|Sport</t>
  </si>
  <si>
    <t>Soul SurferÂ </t>
  </si>
  <si>
    <t>Jody Hill</t>
  </si>
  <si>
    <t>Observe and ReportÂ </t>
  </si>
  <si>
    <t>Conan the DestroyerÂ </t>
  </si>
  <si>
    <t>Raging BullÂ </t>
  </si>
  <si>
    <t>Brandon Camp</t>
  </si>
  <si>
    <t>Sasha Alexander</t>
  </si>
  <si>
    <t>Love HappensÂ </t>
  </si>
  <si>
    <t>Adventure|Fantasy|Mystery|Thriller</t>
  </si>
  <si>
    <t>Nicholas Rowe</t>
  </si>
  <si>
    <t>Young Sherlock HolmesÂ </t>
  </si>
  <si>
    <t>Kevin Tancharoen</t>
  </si>
  <si>
    <t>FameÂ </t>
  </si>
  <si>
    <t>127 HoursÂ </t>
  </si>
  <si>
    <t>Small Time CrooksÂ </t>
  </si>
  <si>
    <t>Nicholas Hytner</t>
  </si>
  <si>
    <t>Amanda Schull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</si>
  <si>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</si>
  <si>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</si>
  <si>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</si>
  <si>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</si>
  <si>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</si>
  <si>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</si>
  <si>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I Love You, Beth CooperÂ </t>
  </si>
  <si>
    <t>Youth in RevoltÂ </t>
  </si>
  <si>
    <t>William A. Fraker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</si>
  <si>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</si>
  <si>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</si>
  <si>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</si>
  <si>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</si>
  <si>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</si>
  <si>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</si>
  <si>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The Ice StormÂ </t>
  </si>
  <si>
    <t>And So It GoesÂ </t>
  </si>
  <si>
    <t>Jeff Kanew</t>
  </si>
  <si>
    <t>Troop Beverly HillsÂ </t>
  </si>
  <si>
    <t>IstvÃ¡n SzabÃ³</t>
  </si>
  <si>
    <t>Being JuliaÂ </t>
  </si>
  <si>
    <t>David Margulies</t>
  </si>
  <si>
    <t>9Â½ WeeksÂ </t>
  </si>
  <si>
    <t>Matthew Robbins</t>
  </si>
  <si>
    <t>DragonslayerÂ </t>
  </si>
  <si>
    <t>David Masterson</t>
  </si>
  <si>
    <t>The Last StationÂ </t>
  </si>
  <si>
    <t>Ed WoodÂ </t>
  </si>
  <si>
    <t>Labor DayÂ </t>
  </si>
  <si>
    <t>Mongol: The Rise of Genghis KhanÂ </t>
  </si>
  <si>
    <t>Mongolian</t>
  </si>
  <si>
    <t>RocknRollaÂ </t>
  </si>
  <si>
    <t>Hal Needham</t>
  </si>
  <si>
    <t>MegaforceÂ </t>
  </si>
  <si>
    <t>Julie Christie</t>
  </si>
  <si>
    <t>HamletÂ </t>
  </si>
  <si>
    <t>Jeff Nichols</t>
  </si>
  <si>
    <t>Midnight SpecialÂ </t>
  </si>
  <si>
    <t>Anything ElseÂ </t>
  </si>
  <si>
    <t>Jonathan Teplitzky</t>
  </si>
  <si>
    <t>Biography|Drama|Romance|War</t>
  </si>
  <si>
    <t>The Railway ManÂ </t>
  </si>
  <si>
    <t>Michael Haneke</t>
  </si>
  <si>
    <t>Ulrich Tukur</t>
  </si>
  <si>
    <t>The White RibbonÂ </t>
  </si>
  <si>
    <t>Mike Marvin</t>
  </si>
  <si>
    <t>Action|Horror|Romance|Sci-Fi|Thriller</t>
  </si>
  <si>
    <t>The WraithÂ </t>
  </si>
  <si>
    <t>The Salton SeaÂ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</si>
  <si>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</si>
  <si>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</si>
  <si>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</si>
  <si>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</si>
  <si>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</si>
  <si>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</si>
  <si>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SuperbadÂ </t>
  </si>
  <si>
    <t>Cassie Ventura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</si>
  <si>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</si>
  <si>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</si>
  <si>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</si>
  <si>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</si>
  <si>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</si>
  <si>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</si>
  <si>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</si>
  <si>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Henry Ian Cusick</t>
  </si>
  <si>
    <t>HitmanÂ </t>
  </si>
  <si>
    <t>Kasi Lemmons</t>
  </si>
  <si>
    <t>Drama|Family|Music|Musical</t>
  </si>
  <si>
    <t>Black NativityÂ </t>
  </si>
  <si>
    <t>Vondie Curtis-Hall</t>
  </si>
  <si>
    <t>Matt Dillon</t>
  </si>
  <si>
    <t>Kirk Fox</t>
  </si>
  <si>
    <t>City of GhostsÂ </t>
  </si>
  <si>
    <t>The OthersÂ </t>
  </si>
  <si>
    <t>AliensÂ </t>
  </si>
  <si>
    <t>George Cukor</t>
  </si>
  <si>
    <t>Drama|Family|Musical|Romance</t>
  </si>
  <si>
    <t>Jeremy Brett</t>
  </si>
  <si>
    <t>My Fair LadyÂ </t>
  </si>
  <si>
    <t>Jim Gillespie</t>
  </si>
  <si>
    <t>I Know What You Did Last SummerÂ </t>
  </si>
  <si>
    <t>Let's Be CopsÂ </t>
  </si>
  <si>
    <t>SidewaysÂ </t>
  </si>
  <si>
    <t>Chris Moss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</si>
  <si>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</si>
  <si>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</si>
  <si>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</si>
  <si>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</si>
  <si>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</si>
  <si>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</si>
  <si>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</si>
  <si>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</si>
  <si>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</si>
  <si>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40 Days and 40 NightsÂ </t>
  </si>
  <si>
    <t>John Fortenberry</t>
  </si>
  <si>
    <t>Comedy|Music|Romance</t>
  </si>
  <si>
    <t>A Night at the RoxburyÂ </t>
  </si>
  <si>
    <t>Daniel Barnz</t>
  </si>
  <si>
    <t>BeastlyÂ </t>
  </si>
  <si>
    <t>The Hills Have EyesÂ </t>
  </si>
  <si>
    <t>Dickie Roberts: Former Child StarÂ </t>
  </si>
  <si>
    <t>Morgan Saylor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</si>
  <si>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</si>
  <si>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</si>
  <si>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</si>
  <si>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</si>
  <si>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</si>
  <si>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</si>
  <si>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</si>
  <si>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</si>
  <si>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</si>
  <si>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</si>
  <si>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</si>
  <si>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</si>
  <si>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</si>
  <si>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</si>
  <si>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Lou Taylor Pucci</t>
  </si>
  <si>
    <t>Evil DeadÂ </t>
  </si>
  <si>
    <t>My Life in RuinsÂ </t>
  </si>
  <si>
    <t>Rachel Dratch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</si>
  <si>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</si>
  <si>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</si>
  <si>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</si>
  <si>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</si>
  <si>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</si>
  <si>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</si>
  <si>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Adventure|Crime|Drama|Romance</t>
  </si>
  <si>
    <t>Shanghai SurpriseÂ </t>
  </si>
  <si>
    <t>The IllusionistÂ </t>
  </si>
  <si>
    <t>Noel Marshall</t>
  </si>
  <si>
    <t>Tippi Hedren</t>
  </si>
  <si>
    <t>RoarÂ </t>
  </si>
  <si>
    <t>Biography|Crime|Drama|Thriller</t>
  </si>
  <si>
    <t>Brenda Fricker</t>
  </si>
  <si>
    <t>Veronica GuerinÂ </t>
  </si>
  <si>
    <t>Comedy|Mystery|Sci-Fi|Thriller</t>
  </si>
  <si>
    <t>Southland TalesÂ </t>
  </si>
  <si>
    <t>Todd Lincoln</t>
  </si>
  <si>
    <t>Julianna Guill</t>
  </si>
  <si>
    <t>The ApparitionÂ </t>
  </si>
  <si>
    <t>Howard Zieff</t>
  </si>
  <si>
    <t>My GirlÂ </t>
  </si>
  <si>
    <t>Steven Shainberg</t>
  </si>
  <si>
    <t>Fur: An Imaginary Portrait of Diane ArbusÂ </t>
  </si>
  <si>
    <t>Wall StreetÂ </t>
  </si>
  <si>
    <t>Sense and SensibilityÂ </t>
  </si>
  <si>
    <t>Julian Jarrold</t>
  </si>
  <si>
    <t>Becoming JaneÂ </t>
  </si>
  <si>
    <t>Joe Nussbaum</t>
  </si>
  <si>
    <t>Danny Strong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</si>
  <si>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</si>
  <si>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</si>
  <si>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</si>
  <si>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</si>
  <si>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</si>
  <si>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</si>
  <si>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Bruno Kirby</t>
  </si>
  <si>
    <t>When Harry Met Sally...Â </t>
  </si>
  <si>
    <t>The VerdictÂ </t>
  </si>
  <si>
    <t>Road TripÂ </t>
  </si>
  <si>
    <t>Varsity BluesÂ </t>
  </si>
  <si>
    <t>Michel Hazanavicius</t>
  </si>
  <si>
    <t>The ArtistÂ </t>
  </si>
  <si>
    <t>The UnbornÂ </t>
  </si>
  <si>
    <t>Moonrise KingdomÂ </t>
  </si>
  <si>
    <t>The Texas Chainsaw Massacre: The BeginningÂ </t>
  </si>
  <si>
    <t>Cyrus Nowrasteh</t>
  </si>
  <si>
    <t>The Young MessiahÂ </t>
  </si>
  <si>
    <t>Perry Andelin Blake</t>
  </si>
  <si>
    <t>The Master of DisguiseÂ </t>
  </si>
  <si>
    <t>Maribel VerdÃº</t>
  </si>
  <si>
    <t>Drama|Fantasy|War</t>
  </si>
  <si>
    <t>Ivana Baquero</t>
  </si>
  <si>
    <t>Pan's LabyrinthÂ </t>
  </si>
  <si>
    <t>Action|Comedy|Crime|Family</t>
  </si>
  <si>
    <t>See Spot RunÂ </t>
  </si>
  <si>
    <t>Baby BoyÂ </t>
  </si>
  <si>
    <t>Angell Conwell</t>
  </si>
  <si>
    <t>Christian E. Christiansen</t>
  </si>
  <si>
    <t>The RoommateÂ </t>
  </si>
  <si>
    <t>Joe DirtÂ </t>
  </si>
  <si>
    <t>Sheldon Lettich</t>
  </si>
  <si>
    <t>Bolo Yeung</t>
  </si>
  <si>
    <t>Double ImpactÂ </t>
  </si>
  <si>
    <t>Joe Cornish</t>
  </si>
  <si>
    <t>Action|Comedy|Mystery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</si>
  <si>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</si>
  <si>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</si>
  <si>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</si>
  <si>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</si>
  <si>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</si>
  <si>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</si>
  <si>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</si>
  <si>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</si>
  <si>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</si>
  <si>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</si>
  <si>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</si>
  <si>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</si>
  <si>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</si>
  <si>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</si>
  <si>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</si>
  <si>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</si>
  <si>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</si>
  <si>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</si>
  <si>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</si>
  <si>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The Thirteenth FloorÂ </t>
  </si>
  <si>
    <t>Brad William Henke</t>
  </si>
  <si>
    <t>Bruce Paltrow</t>
  </si>
  <si>
    <t>DuetsÂ </t>
  </si>
  <si>
    <t>Hollywood EndingÂ </t>
  </si>
  <si>
    <t>Adam Rifkin</t>
  </si>
  <si>
    <t>Detroit Rock CityÂ </t>
  </si>
  <si>
    <t>HighlanderÂ </t>
  </si>
  <si>
    <t>Susanne Bier</t>
  </si>
  <si>
    <t>Things We Lost in the FireÂ </t>
  </si>
  <si>
    <t>Kenneth Johnson</t>
  </si>
  <si>
    <t>Action|Crime|Sci-Fi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</si>
  <si>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</si>
  <si>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</si>
  <si>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</si>
  <si>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</si>
  <si>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</si>
  <si>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</si>
  <si>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</si>
  <si>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</si>
  <si>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</si>
  <si>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</si>
  <si>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Paz de la Huerta</t>
  </si>
  <si>
    <t>Enter the VoidÂ </t>
  </si>
  <si>
    <t>Justin Kirk</t>
  </si>
  <si>
    <t>VampsÂ </t>
  </si>
  <si>
    <t>Tommy Lee Jones</t>
  </si>
  <si>
    <t>The HomesmanÂ </t>
  </si>
  <si>
    <t>Jesse Vaughan</t>
  </si>
  <si>
    <t>Juwanna MannÂ </t>
  </si>
  <si>
    <t>Wayne Beach</t>
  </si>
  <si>
    <t>Slow BurnÂ </t>
  </si>
  <si>
    <t>GÃ©rard Krawczyk</t>
  </si>
  <si>
    <t>Carole Bouquet</t>
  </si>
  <si>
    <t>WasabiÂ </t>
  </si>
  <si>
    <t>Comedy|Horror|Sci-Fi</t>
  </si>
  <si>
    <t>Dustin Milligan</t>
  </si>
  <si>
    <t>SlitherÂ </t>
  </si>
  <si>
    <t>Beverly Hills CopÂ </t>
  </si>
  <si>
    <t>Home AloneÂ </t>
  </si>
  <si>
    <t>3 Men and a BabyÂ </t>
  </si>
  <si>
    <t>TootsieÂ </t>
  </si>
  <si>
    <t>Top GunÂ </t>
  </si>
  <si>
    <t>Chen Chang</t>
  </si>
  <si>
    <t>Crouching Tiger, Hidden DragonÂ 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</si>
  <si>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</si>
  <si>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</si>
  <si>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</si>
  <si>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</si>
  <si>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</si>
  <si>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</si>
  <si>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</si>
  <si>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</si>
  <si>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</si>
  <si>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</si>
  <si>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</si>
  <si>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</si>
  <si>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National Lampoon's VacationÂ </t>
  </si>
  <si>
    <t>Jackson Nicoll</t>
  </si>
  <si>
    <t>Bad GrandpaÂ 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</si>
  <si>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</si>
  <si>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</si>
  <si>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</si>
  <si>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</si>
  <si>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</si>
  <si>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</si>
  <si>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</si>
  <si>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</si>
  <si>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</si>
  <si>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Big Fat LiarÂ </t>
  </si>
  <si>
    <t>Lee Majors</t>
  </si>
  <si>
    <t>Wag the DogÂ </t>
  </si>
  <si>
    <t>Jim Fall</t>
  </si>
  <si>
    <t>Adventure|Comedy|Family|Music|Romance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</si>
  <si>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</si>
  <si>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</si>
  <si>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</si>
  <si>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</si>
  <si>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</si>
  <si>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</si>
  <si>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</si>
  <si>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</si>
  <si>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</si>
  <si>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</si>
  <si>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</si>
  <si>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</si>
  <si>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</si>
  <si>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</si>
  <si>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</si>
  <si>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</si>
  <si>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</si>
  <si>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</si>
  <si>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</si>
  <si>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</si>
  <si>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</si>
  <si>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</si>
  <si>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</si>
  <si>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</si>
  <si>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</si>
  <si>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</si>
  <si>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</si>
  <si>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</si>
  <si>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</si>
  <si>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</si>
  <si>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</si>
  <si>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</si>
  <si>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</si>
  <si>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</si>
  <si>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</si>
  <si>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</si>
  <si>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</si>
  <si>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</si>
  <si>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</si>
  <si>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</si>
  <si>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</si>
  <si>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</si>
  <si>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</si>
  <si>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</si>
  <si>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</si>
  <si>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</si>
  <si>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</si>
  <si>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</si>
  <si>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Kim Director</t>
  </si>
  <si>
    <t>Book of Shadows: Blair Witch 2Â </t>
  </si>
  <si>
    <t>Rachel True</t>
  </si>
  <si>
    <t>The CraftÂ </t>
  </si>
  <si>
    <t>Match PointÂ </t>
  </si>
  <si>
    <t>Elizabeth Allen Rosenbaum</t>
  </si>
  <si>
    <t>Sierra McCormick</t>
  </si>
  <si>
    <t>Ramona and BeezusÂ </t>
  </si>
  <si>
    <t>The Remains of the DayÂ </t>
  </si>
  <si>
    <t>Nicole Ari Parker</t>
  </si>
  <si>
    <t>Boogie NightsÂ </t>
  </si>
  <si>
    <t>Nowhere to RunÂ </t>
  </si>
  <si>
    <t>Michael Mayer</t>
  </si>
  <si>
    <t>Danny Pino</t>
  </si>
  <si>
    <t>FlickaÂ </t>
  </si>
  <si>
    <t>Martin Weisz</t>
  </si>
  <si>
    <t>The Hills Have Eyes IIÂ </t>
  </si>
  <si>
    <t>John Ottman</t>
  </si>
  <si>
    <t>Urban Legends: Final CutÂ </t>
  </si>
  <si>
    <t>Tuck EverlastingÂ </t>
  </si>
  <si>
    <t>John Bonito</t>
  </si>
  <si>
    <t>The MarineÂ </t>
  </si>
  <si>
    <t>Peter Atencio</t>
  </si>
  <si>
    <t>KeanuÂ </t>
  </si>
  <si>
    <t>Country StrongÂ 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</si>
  <si>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</si>
  <si>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</si>
  <si>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</si>
  <si>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</si>
  <si>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</si>
  <si>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</si>
  <si>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Jason Priestley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</si>
  <si>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</si>
  <si>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</si>
  <si>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</si>
  <si>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</si>
  <si>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</si>
  <si>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</si>
  <si>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</si>
  <si>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</si>
  <si>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</si>
  <si>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Yuri Lowenthal</t>
  </si>
  <si>
    <t>The Pirates Who Don't Do Anything: A VeggieTales MovieÂ </t>
  </si>
  <si>
    <t>Phil Vischer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</si>
  <si>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</si>
  <si>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</si>
  <si>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</si>
  <si>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</si>
  <si>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</si>
  <si>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</si>
  <si>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</si>
  <si>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</si>
  <si>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Whip ItÂ </t>
  </si>
  <si>
    <t>Alia Shawkat</t>
  </si>
  <si>
    <t>James Foley</t>
  </si>
  <si>
    <t>ConfidenceÂ </t>
  </si>
  <si>
    <t>The MuseÂ </t>
  </si>
  <si>
    <t>De-LovelyÂ </t>
  </si>
  <si>
    <t>Larry David</t>
  </si>
  <si>
    <t>New York StoriesÂ </t>
  </si>
  <si>
    <t>Steve Gomer</t>
  </si>
  <si>
    <t>Barney's Great AdventureÂ </t>
  </si>
  <si>
    <t>The Man with the Iron FistsÂ </t>
  </si>
  <si>
    <t>Home FriesÂ </t>
  </si>
  <si>
    <t>Shelley Duvall</t>
  </si>
  <si>
    <t>Mark Piznarski</t>
  </si>
  <si>
    <t>Here on EarthÂ </t>
  </si>
  <si>
    <t>BrazilÂ </t>
  </si>
  <si>
    <t>Family|Music|Romance</t>
  </si>
  <si>
    <t>Raise Your VoiceÂ </t>
  </si>
  <si>
    <t>The Big LebowskiÂ </t>
  </si>
  <si>
    <t>Craig Brewer</t>
  </si>
  <si>
    <t>Black Snake MoanÂ </t>
  </si>
  <si>
    <t>Khandi Alexander</t>
  </si>
  <si>
    <t>Dark BlueÂ </t>
  </si>
  <si>
    <t>Michael Winterbottom</t>
  </si>
  <si>
    <t>Biography|Drama|History|Thriller|War</t>
  </si>
  <si>
    <t>A Mighty HeartÂ </t>
  </si>
  <si>
    <t>Dan Futterman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</si>
  <si>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</si>
  <si>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</si>
  <si>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</si>
  <si>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</si>
  <si>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</si>
  <si>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</si>
  <si>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</si>
  <si>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</si>
  <si>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</si>
  <si>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</si>
  <si>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</si>
  <si>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</si>
  <si>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</si>
  <si>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</si>
  <si>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</si>
  <si>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</si>
  <si>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</si>
  <si>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Whatever WorksÂ </t>
  </si>
  <si>
    <t>Mary Lambert</t>
  </si>
  <si>
    <t>The In CrowdÂ </t>
  </si>
  <si>
    <t>Adventure|Crime|Drama|Mystery|Western</t>
  </si>
  <si>
    <t>Levon Helm</t>
  </si>
  <si>
    <t>Three BurialsÂ </t>
  </si>
  <si>
    <t>Peter Kassovitz</t>
  </si>
  <si>
    <t>Jakob the LiarÂ </t>
  </si>
  <si>
    <t>Corbin Bernsen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</si>
  <si>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</si>
  <si>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</si>
  <si>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</si>
  <si>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</si>
  <si>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</si>
  <si>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</si>
  <si>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</si>
  <si>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</si>
  <si>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TranssiberianÂ </t>
  </si>
  <si>
    <t>Michael Chapman</t>
  </si>
  <si>
    <t>The Clan of the Cave BearÂ </t>
  </si>
  <si>
    <t>Antonio Banderas</t>
  </si>
  <si>
    <t>Crazy in AlabamaÂ </t>
  </si>
  <si>
    <t>Funny GamesÂ </t>
  </si>
  <si>
    <t>Fritz Lang</t>
  </si>
  <si>
    <t>Brigitte Helm</t>
  </si>
  <si>
    <t>MetropolisÂ </t>
  </si>
  <si>
    <t>District B13Â </t>
  </si>
  <si>
    <t>Things to Do in Denver When You're DeadÂ </t>
  </si>
  <si>
    <t>Hsiao-Hsien Hou</t>
  </si>
  <si>
    <t>The AssassinÂ </t>
  </si>
  <si>
    <t>Gregor Jordan</t>
  </si>
  <si>
    <t>Comedy|Crime|Drama|Thriller|War</t>
  </si>
  <si>
    <t>Buffalo SoldiersÂ </t>
  </si>
  <si>
    <t>Tony Jaa</t>
  </si>
  <si>
    <t>Nirut Sirichanya</t>
  </si>
  <si>
    <t>Ong-bak 2Â </t>
  </si>
  <si>
    <t>Sarunyu Wongkrachang</t>
  </si>
  <si>
    <t>Thai</t>
  </si>
  <si>
    <t>RyÃ»hei Kitamura</t>
  </si>
  <si>
    <t>Fantasy|Horror|Mystery</t>
  </si>
  <si>
    <t>The Midnight Meat TrainÂ </t>
  </si>
  <si>
    <t>Dito Montiel</t>
  </si>
  <si>
    <t>The Son of No OneÂ </t>
  </si>
  <si>
    <t>Stefan Ruzowitzky</t>
  </si>
  <si>
    <t>Action|Comedy|Drama|War</t>
  </si>
  <si>
    <t>All the Queen's MenÂ </t>
  </si>
  <si>
    <t>Jake Paltrow</t>
  </si>
  <si>
    <t>Comedy|Drama|Fantasy|Music|Romance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</si>
  <si>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</si>
  <si>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</si>
  <si>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</si>
  <si>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</si>
  <si>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</si>
  <si>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</si>
  <si>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</si>
  <si>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</si>
  <si>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</si>
  <si>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Jeremy Davies</t>
  </si>
  <si>
    <t>ManderlayÂ </t>
  </si>
  <si>
    <t>Anil Kapoor</t>
  </si>
  <si>
    <t>Slumdog MillionaireÂ </t>
  </si>
  <si>
    <t>Lois Smith</t>
  </si>
  <si>
    <t>Fatal AttractionÂ </t>
  </si>
  <si>
    <t>Pretty WomanÂ </t>
  </si>
  <si>
    <t>John Cornell</t>
  </si>
  <si>
    <t>Crocodile Dundee IIÂ </t>
  </si>
  <si>
    <t>Born on the Fourth of JulyÂ </t>
  </si>
  <si>
    <t>Cool RunningsÂ </t>
  </si>
  <si>
    <t>Jensen Ackles</t>
  </si>
  <si>
    <t>My Bloody ValentineÂ </t>
  </si>
  <si>
    <t>Stomp the YardÂ </t>
  </si>
  <si>
    <t>Caroline Munro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</si>
  <si>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</si>
  <si>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</si>
  <si>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</si>
  <si>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</si>
  <si>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</si>
  <si>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</si>
  <si>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</si>
  <si>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Jonah: A VeggieTales MovieÂ </t>
  </si>
  <si>
    <t>Poetic JusticeÂ </t>
  </si>
  <si>
    <t>All About the BenjaminsÂ </t>
  </si>
  <si>
    <t>Vampire in BrooklynÂ </t>
  </si>
  <si>
    <t>An American HauntingÂ </t>
  </si>
  <si>
    <t>My Boss's DaughterÂ </t>
  </si>
  <si>
    <t>Adventure|Mystery|Thriller</t>
  </si>
  <si>
    <t>A Perfect GetawayÂ </t>
  </si>
  <si>
    <t>Rick Famuyiwa</t>
  </si>
  <si>
    <t>Our Family WeddingÂ </t>
  </si>
  <si>
    <t>Alan Cohn</t>
  </si>
  <si>
    <t>Dead Man on CampusÂ </t>
  </si>
  <si>
    <t>Franco Zeffirelli</t>
  </si>
  <si>
    <t>Comedy|Drama|War</t>
  </si>
  <si>
    <t>Tea with MussoliniÂ </t>
  </si>
  <si>
    <t>Tom Holland</t>
  </si>
  <si>
    <t>ThinnerÂ </t>
  </si>
  <si>
    <t>CrooklynÂ </t>
  </si>
  <si>
    <t>James Isaac</t>
  </si>
  <si>
    <t>Kane Hodder</t>
  </si>
  <si>
    <t>Jason XÂ </t>
  </si>
  <si>
    <t>Emilio Estevez</t>
  </si>
  <si>
    <t>BobbyÂ </t>
  </si>
  <si>
    <t>Comedy|Mystery|Romance</t>
  </si>
  <si>
    <t>Head Over HeelsÂ </t>
  </si>
  <si>
    <t>Josh Schwartz</t>
  </si>
  <si>
    <t>Fun SizeÂ </t>
  </si>
  <si>
    <t>Todd Field</t>
  </si>
  <si>
    <t>Little ChildrenÂ </t>
  </si>
  <si>
    <t>Davis Guggenheim</t>
  </si>
  <si>
    <t>GossipÂ </t>
  </si>
  <si>
    <t>A Walk on the MoonÂ </t>
  </si>
  <si>
    <t>Catch a FireÂ </t>
  </si>
  <si>
    <t>Stephen Carpenter</t>
  </si>
  <si>
    <t>Melissa Sagemiller</t>
  </si>
  <si>
    <t>Soul SurvivorsÂ </t>
  </si>
  <si>
    <t>Jefferson in ParisÂ </t>
  </si>
  <si>
    <t>James Fargo</t>
  </si>
  <si>
    <t>CaravansÂ </t>
  </si>
  <si>
    <t>Mr. TurnerÂ </t>
  </si>
  <si>
    <t>Biography|Crime|Drama|War</t>
  </si>
  <si>
    <t>Amen.Â 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</si>
  <si>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</si>
  <si>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</si>
  <si>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</si>
  <si>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</si>
  <si>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</si>
  <si>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</si>
  <si>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</si>
  <si>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</si>
  <si>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</si>
  <si>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</si>
  <si>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</si>
  <si>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BelÃ©n Rueda</t>
  </si>
  <si>
    <t>The Sea InsideÂ </t>
  </si>
  <si>
    <t>Biography|Comedy|Drama|War</t>
  </si>
  <si>
    <t>Good Morning, VietnamÂ </t>
  </si>
  <si>
    <t>The Last GodfatherÂ </t>
  </si>
  <si>
    <t>Justin Bieber: Never Say NeverÂ </t>
  </si>
  <si>
    <t>Black SwanÂ </t>
  </si>
  <si>
    <t>The Godfather: Part IIÂ </t>
  </si>
  <si>
    <t>Save the Last DanceÂ </t>
  </si>
  <si>
    <t>Tuesday Knight</t>
  </si>
  <si>
    <t>A Nightmare on Elm Street 4: The Dream MasterÂ </t>
  </si>
  <si>
    <t>Brighton Sharbino</t>
  </si>
  <si>
    <t>Miracles from HeavenÂ </t>
  </si>
  <si>
    <t>Danny Leiner</t>
  </si>
  <si>
    <t>Dude, Where's My Car?Â </t>
  </si>
  <si>
    <t>Christopher Cain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</si>
  <si>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</si>
  <si>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</si>
  <si>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</si>
  <si>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</si>
  <si>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</si>
  <si>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</si>
  <si>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</si>
  <si>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</si>
  <si>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</si>
  <si>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The ShallowsÂ </t>
  </si>
  <si>
    <t>Eric Bress</t>
  </si>
  <si>
    <t>The Butterfly EffectÂ </t>
  </si>
  <si>
    <t>Snow DayÂ </t>
  </si>
  <si>
    <t>Preston A. Whitmore II</t>
  </si>
  <si>
    <t>This ChristmasÂ </t>
  </si>
  <si>
    <t>Comedy|Crime|Family|Sci-Fi</t>
  </si>
  <si>
    <t>Baby GeniusesÂ </t>
  </si>
  <si>
    <t>Kirk Wong</t>
  </si>
  <si>
    <t>The Big HitÂ </t>
  </si>
  <si>
    <t>Bronwen Hughes</t>
  </si>
  <si>
    <t>Harriet the SpyÂ </t>
  </si>
  <si>
    <t>John Lafia</t>
  </si>
  <si>
    <t>Jenny Agutter</t>
  </si>
  <si>
    <t>Child's Play 2Â </t>
  </si>
  <si>
    <t>Greg Germann</t>
  </si>
  <si>
    <t>Sam Miller</t>
  </si>
  <si>
    <t>No Good DeedÂ </t>
  </si>
  <si>
    <t>The MistÂ </t>
  </si>
  <si>
    <t>Alex Garland</t>
  </si>
  <si>
    <t>Elina Alminas</t>
  </si>
  <si>
    <t>Ex MachinaÂ </t>
  </si>
  <si>
    <t>Being John MalkovichÂ </t>
  </si>
  <si>
    <t>Mark Brown</t>
  </si>
  <si>
    <t>Two Can Play That GameÂ </t>
  </si>
  <si>
    <t>Dave Green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</si>
  <si>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</si>
  <si>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</si>
  <si>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</si>
  <si>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</si>
  <si>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</si>
  <si>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</si>
  <si>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</si>
  <si>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</si>
  <si>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Lenny Abrahamson</t>
  </si>
  <si>
    <t>RoomÂ 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</si>
  <si>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</si>
  <si>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</si>
  <si>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</si>
  <si>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</si>
  <si>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</si>
  <si>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</si>
  <si>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</si>
  <si>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</si>
  <si>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</si>
  <si>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</si>
  <si>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</si>
  <si>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</si>
  <si>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</si>
  <si>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Jon Lucas</t>
  </si>
  <si>
    <t>Justin Chon</t>
  </si>
  <si>
    <t>21 &amp; OverÂ </t>
  </si>
  <si>
    <t>Olivier Assayas</t>
  </si>
  <si>
    <t>Paris, je t'aimeÂ </t>
  </si>
  <si>
    <t>Catalina Sandino Moreno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</si>
  <si>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</si>
  <si>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</si>
  <si>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</si>
  <si>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</si>
  <si>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</si>
  <si>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</si>
  <si>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</si>
  <si>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</si>
  <si>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</si>
  <si>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Ezra Miller</t>
  </si>
  <si>
    <t>The Perks of Being a WallflowerÂ </t>
  </si>
  <si>
    <t>Jon Hess</t>
  </si>
  <si>
    <t>Excessive ForceÂ </t>
  </si>
  <si>
    <t>InfamousÂ </t>
  </si>
  <si>
    <t>The ClaimÂ </t>
  </si>
  <si>
    <t>The Vatican TapesÂ </t>
  </si>
  <si>
    <t>John Boyega</t>
  </si>
  <si>
    <t>Attack the BlockÂ </t>
  </si>
  <si>
    <t>Jelena Jovanova</t>
  </si>
  <si>
    <t>In the Land of Blood and HoneyÂ </t>
  </si>
  <si>
    <t>Bosnian</t>
  </si>
  <si>
    <t>The CallÂ </t>
  </si>
  <si>
    <t>John Stainton</t>
  </si>
  <si>
    <t>Action|Adventure|Comedy|Family</t>
  </si>
  <si>
    <t>Steve Irwin</t>
  </si>
  <si>
    <t>The Crocodile Hunter: Collision CourseÂ </t>
  </si>
  <si>
    <t>Biography|Comedy|Crime|Drama|Romance</t>
  </si>
  <si>
    <t>Dameon Clarke</t>
  </si>
  <si>
    <t>I Love You Phillip MorrisÂ </t>
  </si>
  <si>
    <t>Antwone FisherÂ </t>
  </si>
  <si>
    <t>Gabriel Millman</t>
  </si>
  <si>
    <t>The Emperor's ClubÂ </t>
  </si>
  <si>
    <t>True RomanceÂ </t>
  </si>
  <si>
    <t>Glengarry Glen RossÂ </t>
  </si>
  <si>
    <t>The Killer Inside MeÂ </t>
  </si>
  <si>
    <t>Stewart Hendler</t>
  </si>
  <si>
    <t>Julian Morris</t>
  </si>
  <si>
    <t>Sorority RowÂ </t>
  </si>
  <si>
    <t>Lars and the Real GirlÂ </t>
  </si>
  <si>
    <t>Mark Herman</t>
  </si>
  <si>
    <t>Richard Johnson</t>
  </si>
  <si>
    <t>The Boy in the Striped PajamasÂ </t>
  </si>
  <si>
    <t>Crime|Drama|Musical</t>
  </si>
  <si>
    <t>Dancer in the DarkÂ </t>
  </si>
  <si>
    <t>Oscar and LucindaÂ </t>
  </si>
  <si>
    <t>Abel Ferrara</t>
  </si>
  <si>
    <t>Vincent Gallo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</si>
  <si>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</si>
  <si>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</si>
  <si>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</si>
  <si>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</si>
  <si>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</si>
  <si>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</si>
  <si>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</si>
  <si>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</si>
  <si>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</si>
  <si>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Min-sik Choi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</si>
  <si>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</si>
  <si>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</si>
  <si>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</si>
  <si>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</si>
  <si>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</si>
  <si>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</si>
  <si>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Robert Shaw</t>
  </si>
  <si>
    <t>JawsÂ </t>
  </si>
  <si>
    <t>American PieÂ </t>
  </si>
  <si>
    <t>StÃ©phane Aubier</t>
  </si>
  <si>
    <t>Animation|Comedy|Crime|Drama|Family</t>
  </si>
  <si>
    <t>Ernest &amp; CelestineÂ </t>
  </si>
  <si>
    <t>Lambert Wilson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</si>
  <si>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</si>
  <si>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</si>
  <si>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</si>
  <si>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</si>
  <si>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</si>
  <si>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</si>
  <si>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</si>
  <si>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</si>
  <si>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</si>
  <si>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</si>
  <si>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</si>
  <si>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Alex Veadov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</si>
  <si>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</si>
  <si>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</si>
  <si>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</si>
  <si>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</si>
  <si>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</si>
  <si>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</si>
  <si>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Sid Haig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</si>
  <si>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</si>
  <si>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</si>
  <si>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</si>
  <si>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</si>
  <si>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</si>
  <si>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Time BanditsÂ </t>
  </si>
  <si>
    <t>Tamra Davis</t>
  </si>
  <si>
    <t>Britney Spears</t>
  </si>
  <si>
    <t>CrossroadsÂ </t>
  </si>
  <si>
    <t>Nima Nourizadeh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</si>
  <si>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</si>
  <si>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</si>
  <si>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</si>
  <si>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</si>
  <si>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</si>
  <si>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</si>
  <si>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</si>
  <si>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</si>
  <si>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</si>
  <si>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</si>
  <si>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</si>
  <si>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The Muppet Christmas CarolÂ </t>
  </si>
  <si>
    <t>FridaÂ </t>
  </si>
  <si>
    <t>Dan Cutforth</t>
  </si>
  <si>
    <t>Lexie Contursi</t>
  </si>
  <si>
    <t>Katy Perry: Part of MeÂ </t>
  </si>
  <si>
    <t>Josh Boone</t>
  </si>
  <si>
    <t>The Fault in Our StarsÂ </t>
  </si>
  <si>
    <t>Nat Wolff</t>
  </si>
  <si>
    <t>RoundersÂ </t>
  </si>
  <si>
    <t>Top FiveÂ </t>
  </si>
  <si>
    <t>Stir of EchoesÂ </t>
  </si>
  <si>
    <t>PhilomenaÂ </t>
  </si>
  <si>
    <t>The Upside of AngerÂ </t>
  </si>
  <si>
    <t>Tammin Sursok</t>
  </si>
  <si>
    <t>AquamarineÂ </t>
  </si>
  <si>
    <t>Jake Schreier</t>
  </si>
  <si>
    <t>Paper TownsÂ 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</si>
  <si>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</si>
  <si>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</si>
  <si>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</si>
  <si>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</si>
  <si>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</si>
  <si>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</si>
  <si>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</si>
  <si>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</si>
  <si>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</si>
  <si>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Das BootÂ </t>
  </si>
  <si>
    <t>Wallace Wolodarsky</t>
  </si>
  <si>
    <t>Sorority BoysÂ </t>
  </si>
  <si>
    <t>Tom Hughes</t>
  </si>
  <si>
    <t>About TimeÂ </t>
  </si>
  <si>
    <t>House of Flying DaggersÂ </t>
  </si>
  <si>
    <t>Nicholas Jarecki</t>
  </si>
  <si>
    <t>ArbitrageÂ </t>
  </si>
  <si>
    <t>Dean Israelite</t>
  </si>
  <si>
    <t>Gary Weeks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</si>
  <si>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</si>
  <si>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</si>
  <si>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</si>
  <si>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</si>
  <si>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</si>
  <si>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</si>
  <si>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</si>
  <si>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For Your ConsiderationÂ </t>
  </si>
  <si>
    <t>CelebrityÂ </t>
  </si>
  <si>
    <t>Jill Clayburgh</t>
  </si>
  <si>
    <t>Running with ScissorsÂ 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</si>
  <si>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</si>
  <si>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</si>
  <si>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</si>
  <si>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</si>
  <si>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</si>
  <si>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</si>
  <si>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</si>
  <si>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</si>
  <si>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Doona Bae</t>
  </si>
  <si>
    <t>Antonia Bird</t>
  </si>
  <si>
    <t>RavenousÂ </t>
  </si>
  <si>
    <t>Jon Poll</t>
  </si>
  <si>
    <t>Charlie BartlettÂ </t>
  </si>
  <si>
    <t>Paolo Sorrentino</t>
  </si>
  <si>
    <t>Toni Servillo</t>
  </si>
  <si>
    <t>The Great BeautyÂ </t>
  </si>
  <si>
    <t>Peter Care</t>
  </si>
  <si>
    <t>The Dangerous Lives of Altar BoysÂ </t>
  </si>
  <si>
    <t>Chan-wook Park</t>
  </si>
  <si>
    <t>Mia Wasikowska</t>
  </si>
  <si>
    <t>StokerÂ </t>
  </si>
  <si>
    <t>Harmony Korine</t>
  </si>
  <si>
    <t>2046Â </t>
  </si>
  <si>
    <t>Ira Sachs</t>
  </si>
  <si>
    <t>Crime|Drama|Romance</t>
  </si>
  <si>
    <t>David Richmond-Peck</t>
  </si>
  <si>
    <t>Married LifeÂ </t>
  </si>
  <si>
    <t>Carroll Ballard</t>
  </si>
  <si>
    <t>Eamonn Walker</t>
  </si>
  <si>
    <t>DumaÂ </t>
  </si>
  <si>
    <t>OndineÂ </t>
  </si>
  <si>
    <t>Alicja Bachleda</t>
  </si>
  <si>
    <t>Takeshi Kitano</t>
  </si>
  <si>
    <t>BrotherÂ </t>
  </si>
  <si>
    <t>Welcome to CollinwoodÂ </t>
  </si>
  <si>
    <t>Critical CareÂ 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</si>
  <si>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</si>
  <si>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</si>
  <si>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</si>
  <si>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</si>
  <si>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</si>
  <si>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</si>
  <si>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</si>
  <si>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</si>
  <si>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</si>
  <si>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</si>
  <si>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City of Life and DeathÂ </t>
  </si>
  <si>
    <t>5 Days of WarÂ </t>
  </si>
  <si>
    <t>SnatchÂ </t>
  </si>
  <si>
    <t>Pet SemataryÂ </t>
  </si>
  <si>
    <t>GremlinsÂ </t>
  </si>
  <si>
    <t>Star Wars: Episode IV - A New HopeÂ </t>
  </si>
  <si>
    <t>Dan Mazer</t>
  </si>
  <si>
    <t>Dirty GrandpaÂ </t>
  </si>
  <si>
    <t>Doctor ZhivagoÂ </t>
  </si>
  <si>
    <t>High School Musical 3: Senior YearÂ </t>
  </si>
  <si>
    <t>The FighterÂ </t>
  </si>
  <si>
    <t>My Cousin VinnyÂ </t>
  </si>
  <si>
    <t>Lane Smith</t>
  </si>
  <si>
    <t>R.J. Cutler</t>
  </si>
  <si>
    <t>Drama|Fantasy|Music|Romance</t>
  </si>
  <si>
    <t>If I StayÂ </t>
  </si>
  <si>
    <t>David S. Ward</t>
  </si>
  <si>
    <t>Major LeagueÂ </t>
  </si>
  <si>
    <t>Phone BoothÂ </t>
  </si>
  <si>
    <t>Lauren German</t>
  </si>
  <si>
    <t>A Walk to RememberÂ </t>
  </si>
  <si>
    <t>Dead Man WalkingÂ </t>
  </si>
  <si>
    <t>Cruel IntentionsÂ </t>
  </si>
  <si>
    <t>Saw VIÂ </t>
  </si>
  <si>
    <t>George Newbern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</si>
  <si>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</si>
  <si>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</si>
  <si>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</si>
  <si>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</si>
  <si>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</si>
  <si>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</si>
  <si>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</si>
  <si>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John Crowley</t>
  </si>
  <si>
    <t>BrooklynÂ </t>
  </si>
  <si>
    <t>Brendan Malloy</t>
  </si>
  <si>
    <t>Out ColdÂ </t>
  </si>
  <si>
    <t>The Ladies ManÂ </t>
  </si>
  <si>
    <t>Dustin Hoffman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</si>
  <si>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</si>
  <si>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</si>
  <si>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</si>
  <si>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</si>
  <si>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</si>
  <si>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</si>
  <si>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</si>
  <si>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</si>
  <si>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Patricia Tallman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</si>
  <si>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</si>
  <si>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</si>
  <si>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</si>
  <si>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</si>
  <si>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</si>
  <si>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</si>
  <si>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</si>
  <si>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Daisy von Scherler Mayer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</si>
  <si>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</si>
  <si>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</si>
  <si>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</si>
  <si>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</si>
  <si>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</si>
  <si>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</si>
  <si>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</si>
  <si>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</si>
  <si>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</si>
  <si>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David Hackl</t>
  </si>
  <si>
    <t>Saw VÂ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</si>
  <si>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</si>
  <si>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</si>
  <si>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</si>
  <si>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</si>
  <si>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</si>
  <si>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</si>
  <si>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Hindi</t>
  </si>
  <si>
    <t>An Ideal HusbandÂ </t>
  </si>
  <si>
    <t>Ruairi Robinson</t>
  </si>
  <si>
    <t>The Last Days on MarsÂ </t>
  </si>
  <si>
    <t>Tom Cullen</t>
  </si>
  <si>
    <t>Jaume BalaguerÃ³</t>
  </si>
  <si>
    <t>DarknessÂ </t>
  </si>
  <si>
    <t>Keir Dullea</t>
  </si>
  <si>
    <t>2001: A Space OdysseyÂ </t>
  </si>
  <si>
    <t>Family|Sci-Fi</t>
  </si>
  <si>
    <t>E.T. the Extra-TerrestrialÂ </t>
  </si>
  <si>
    <t>Jon Kasdan</t>
  </si>
  <si>
    <t>In the Land of WomenÂ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</si>
  <si>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</si>
  <si>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</si>
  <si>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</si>
  <si>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</si>
  <si>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</si>
  <si>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Saw IIIÂ </t>
  </si>
  <si>
    <t>Leigh Whannell</t>
  </si>
  <si>
    <t>Action|Comedy|War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</si>
  <si>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</si>
  <si>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</si>
  <si>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</si>
  <si>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</si>
  <si>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</si>
  <si>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</si>
  <si>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</si>
  <si>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Madea's Family ReunionÂ </t>
  </si>
  <si>
    <t>The Color of MoneyÂ </t>
  </si>
  <si>
    <t>The Mighty DucksÂ </t>
  </si>
  <si>
    <t>The GrudgeÂ </t>
  </si>
  <si>
    <t>Ted Raimi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</si>
  <si>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</si>
  <si>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</si>
  <si>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</si>
  <si>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</si>
  <si>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</si>
  <si>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</si>
  <si>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Oliver!Â </t>
  </si>
  <si>
    <t>The Best Exotic Marigold HotelÂ </t>
  </si>
  <si>
    <t>Chuck Sheetz</t>
  </si>
  <si>
    <t>Recess: School's OutÂ </t>
  </si>
  <si>
    <t>Tina Turner</t>
  </si>
  <si>
    <t>Mad Max Beyond ThunderdomeÂ </t>
  </si>
  <si>
    <t>The BoyÂ </t>
  </si>
  <si>
    <t>DevilÂ </t>
  </si>
  <si>
    <t>Marcus Raboy</t>
  </si>
  <si>
    <t>Friday After NextÂ </t>
  </si>
  <si>
    <t>Insidious: Chapter 3Â </t>
  </si>
  <si>
    <t>Michael Schultz</t>
  </si>
  <si>
    <t>Action|Comedy|Drama|Music</t>
  </si>
  <si>
    <t>The Last DragonÂ </t>
  </si>
  <si>
    <t>Jeff Fahey</t>
  </si>
  <si>
    <t>The Lawnmower ManÂ </t>
  </si>
  <si>
    <t>Peter Sollett</t>
  </si>
  <si>
    <t>Nick and Norah's Infinite PlaylistÂ </t>
  </si>
  <si>
    <t>Adventure|Comedy|Drama|Fantasy</t>
  </si>
  <si>
    <t>DogmaÂ </t>
  </si>
  <si>
    <t>Bob Dolman</t>
  </si>
  <si>
    <t>The Banger SistersÂ </t>
  </si>
  <si>
    <t>Fantasy|Horror|Sci-Fi</t>
  </si>
  <si>
    <t>Twilight Zone: The MovieÂ </t>
  </si>
  <si>
    <t>Rowdy Herrington</t>
  </si>
  <si>
    <t>Road HouseÂ </t>
  </si>
  <si>
    <t>A Low Down Dirty ShameÂ </t>
  </si>
  <si>
    <t>Shiri Appleby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</si>
  <si>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</si>
  <si>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</si>
  <si>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</si>
  <si>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</si>
  <si>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</si>
  <si>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</si>
  <si>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Laila Haley</t>
  </si>
  <si>
    <t>Sinister 2Â </t>
  </si>
  <si>
    <t>Salim Akil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</si>
  <si>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</si>
  <si>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</si>
  <si>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</si>
  <si>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</si>
  <si>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</si>
  <si>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</si>
  <si>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</si>
  <si>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</si>
  <si>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SkylineÂ </t>
  </si>
  <si>
    <t>Tina Desai</t>
  </si>
  <si>
    <t>The Second Best Exotic Marigold HotelÂ </t>
  </si>
  <si>
    <t>Patricia Rozema</t>
  </si>
  <si>
    <t>Kit Kittredge: An American GirlÂ </t>
  </si>
  <si>
    <t>The Perfect ManÂ </t>
  </si>
  <si>
    <t>Vanessa Lengies</t>
  </si>
  <si>
    <t>Mo' Better BluesÂ </t>
  </si>
  <si>
    <t>Kung Pow: Enter the FistÂ </t>
  </si>
  <si>
    <t>Reba McEntire</t>
  </si>
  <si>
    <t>TremorsÂ </t>
  </si>
  <si>
    <t>Michael Gross</t>
  </si>
  <si>
    <t>Rob Schmidt</t>
  </si>
  <si>
    <t>Wrong TurnÂ </t>
  </si>
  <si>
    <t>Byron Mann</t>
  </si>
  <si>
    <t>The CorruptorÂ </t>
  </si>
  <si>
    <t>MudÂ </t>
  </si>
  <si>
    <t>Robert Ben Garant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</si>
  <si>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</si>
  <si>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</si>
  <si>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</si>
  <si>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</si>
  <si>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</si>
  <si>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</si>
  <si>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</si>
  <si>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</si>
  <si>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</si>
  <si>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</si>
  <si>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</si>
  <si>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</si>
  <si>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</si>
  <si>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Chase Ellison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</si>
  <si>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</si>
  <si>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</si>
  <si>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</si>
  <si>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</si>
  <si>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</si>
  <si>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</si>
  <si>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</si>
  <si>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</si>
  <si>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</si>
  <si>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</si>
  <si>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Jorma Taccone</t>
  </si>
  <si>
    <t>Jasper Cole</t>
  </si>
  <si>
    <t>MacGruberÂ 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</si>
  <si>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</si>
  <si>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</si>
  <si>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</si>
  <si>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</si>
  <si>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</si>
  <si>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</si>
  <si>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</si>
  <si>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Tony Kaye</t>
  </si>
  <si>
    <t>American History XÂ </t>
  </si>
  <si>
    <t>Marcus Dunstan</t>
  </si>
  <si>
    <t>Johanna Braddy</t>
  </si>
  <si>
    <t>The CollectionÂ </t>
  </si>
  <si>
    <t>Timothy BjÃ¶rklund</t>
  </si>
  <si>
    <t>Teacher's PetÂ </t>
  </si>
  <si>
    <t>FranÃ§ois Girard</t>
  </si>
  <si>
    <t>Drama|Music|Mystery|Romance</t>
  </si>
  <si>
    <t>Johannes Silberschneider</t>
  </si>
  <si>
    <t>The Red ViolinÂ </t>
  </si>
  <si>
    <t>The Straight StoryÂ </t>
  </si>
  <si>
    <t>Everett McGill</t>
  </si>
  <si>
    <t>Scott Kalvert</t>
  </si>
  <si>
    <t>Action|Crime|Drama</t>
  </si>
  <si>
    <t>Deuces WildÂ </t>
  </si>
  <si>
    <t>Jason Bateman</t>
  </si>
  <si>
    <t>Bad WordsÂ </t>
  </si>
  <si>
    <t>Black or WhiteÂ </t>
  </si>
  <si>
    <t>Eric Bross</t>
  </si>
  <si>
    <t>On the LineÂ </t>
  </si>
  <si>
    <t>Adventure|Biography|Drama|War</t>
  </si>
  <si>
    <t>Rescue DawnÂ </t>
  </si>
  <si>
    <t>Jay Duplass</t>
  </si>
  <si>
    <t>Jeff, Who Lives at HomeÂ </t>
  </si>
  <si>
    <t>Luca Guadagnino</t>
  </si>
  <si>
    <t>Flavio Parenti</t>
  </si>
  <si>
    <t>I Am LoveÂ </t>
  </si>
  <si>
    <t>John Putch</t>
  </si>
  <si>
    <t>Atlas Shrugged II: The StrikeÂ </t>
  </si>
  <si>
    <t>Peter Medak</t>
  </si>
  <si>
    <t>Romeo Is BleedingÂ </t>
  </si>
  <si>
    <t>The LimeyÂ </t>
  </si>
  <si>
    <t>CrashÂ </t>
  </si>
  <si>
    <t>Terence Davies</t>
  </si>
  <si>
    <t>The House of MirthÂ </t>
  </si>
  <si>
    <t>Harley Cokeliss</t>
  </si>
  <si>
    <t>MaloneÂ 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</si>
  <si>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</si>
  <si>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</si>
  <si>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</si>
  <si>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</si>
  <si>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</si>
  <si>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</si>
  <si>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</si>
  <si>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</si>
  <si>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</si>
  <si>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</si>
  <si>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</si>
  <si>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</si>
  <si>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</si>
  <si>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</si>
  <si>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</si>
  <si>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</si>
  <si>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</si>
  <si>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</si>
  <si>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</si>
  <si>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</si>
  <si>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</si>
  <si>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</si>
  <si>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</si>
  <si>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</si>
  <si>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</si>
  <si>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</si>
  <si>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</si>
  <si>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</si>
  <si>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</si>
  <si>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War, Inc.Â </t>
  </si>
  <si>
    <t>Shaolin SoccerÂ </t>
  </si>
  <si>
    <t>The Brown BunnyÂ </t>
  </si>
  <si>
    <t>Numan Acar</t>
  </si>
  <si>
    <t>RosewaterÂ </t>
  </si>
  <si>
    <t>Dan Harris</t>
  </si>
  <si>
    <t>Kip Pardue</t>
  </si>
  <si>
    <t>Imaginary HeroesÂ </t>
  </si>
  <si>
    <t>Mel Smith</t>
  </si>
  <si>
    <t>Danny Dyer</t>
  </si>
  <si>
    <t>Action|Comedy|Drama</t>
  </si>
  <si>
    <t>High Heels and Low LifesÂ </t>
  </si>
  <si>
    <t>Christopher Smith</t>
  </si>
  <si>
    <t>SeveranceÂ </t>
  </si>
  <si>
    <t>EdmondÂ </t>
  </si>
  <si>
    <t>Alan Metter</t>
  </si>
  <si>
    <t>Police Academy: Mission to MoscowÂ </t>
  </si>
  <si>
    <t>Arthur Hiller</t>
  </si>
  <si>
    <t>An Alan Smithee Film: Burn Hollywood BurnÂ </t>
  </si>
  <si>
    <t>Michael Meredith</t>
  </si>
  <si>
    <t>The Open RoadÂ </t>
  </si>
  <si>
    <t>Julio DePietro</t>
  </si>
  <si>
    <t>The Good GuyÂ </t>
  </si>
  <si>
    <t>Katherine Dieckmann</t>
  </si>
  <si>
    <t>MotherhoodÂ </t>
  </si>
  <si>
    <t>Scott Marshall</t>
  </si>
  <si>
    <t>Drew Fuller</t>
  </si>
  <si>
    <t>Blonde AmbitionÂ </t>
  </si>
  <si>
    <t>Ãlex de la Iglesia</t>
  </si>
  <si>
    <t>The Oxford MurdersÂ </t>
  </si>
  <si>
    <t>Michael Clancy</t>
  </si>
  <si>
    <t>EulogyÂ </t>
  </si>
  <si>
    <t>The Good, the Bad, the WeirdÂ </t>
  </si>
  <si>
    <t>Andy Garcia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</si>
  <si>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</si>
  <si>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</si>
  <si>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</si>
  <si>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</si>
  <si>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</si>
  <si>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</si>
  <si>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</si>
  <si>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</si>
  <si>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Spencer Tracy</t>
  </si>
  <si>
    <t>Richard IIIÂ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</si>
  <si>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</si>
  <si>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</si>
  <si>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</si>
  <si>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</si>
  <si>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</si>
  <si>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</si>
  <si>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</si>
  <si>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Fiddler on the RoofÂ </t>
  </si>
  <si>
    <t>Terence Young</t>
  </si>
  <si>
    <t>ThunderballÂ </t>
  </si>
  <si>
    <t>Set It OffÂ </t>
  </si>
  <si>
    <t>The Best ManÂ </t>
  </si>
  <si>
    <t>Catherine Hicks</t>
  </si>
  <si>
    <t>Child's PlayÂ </t>
  </si>
  <si>
    <t>SickoÂ 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</si>
  <si>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</si>
  <si>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</si>
  <si>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</si>
  <si>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</si>
  <si>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</si>
  <si>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</si>
  <si>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</si>
  <si>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</si>
  <si>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</si>
  <si>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Henry VÂ </t>
  </si>
  <si>
    <t>Kristin Lehman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</si>
  <si>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</si>
  <si>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</si>
  <si>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</si>
  <si>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</si>
  <si>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</si>
  <si>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</si>
  <si>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</si>
  <si>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Lea Michele</t>
  </si>
  <si>
    <t>Glee: The 3D Concert MovieÂ </t>
  </si>
  <si>
    <t>Chatrichalerm Yukol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</si>
  <si>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</si>
  <si>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</si>
  <si>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</si>
  <si>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</si>
  <si>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</si>
  <si>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</si>
  <si>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</si>
  <si>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</si>
  <si>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</si>
  <si>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</si>
  <si>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</si>
  <si>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</si>
  <si>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</si>
  <si>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</si>
  <si>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</si>
  <si>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</si>
  <si>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</si>
  <si>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</si>
  <si>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AwakeÂ </t>
  </si>
  <si>
    <t>Ekachai Uekrongtham</t>
  </si>
  <si>
    <t>Skin TradeÂ </t>
  </si>
  <si>
    <t>Crazy HeartÂ </t>
  </si>
  <si>
    <t>Mark Rydell</t>
  </si>
  <si>
    <t>The RoseÂ </t>
  </si>
  <si>
    <t>David E. Talbert</t>
  </si>
  <si>
    <t>Baggage ClaimÂ </t>
  </si>
  <si>
    <t>ElectionÂ </t>
  </si>
  <si>
    <t>Ari Sandel</t>
  </si>
  <si>
    <t>The DUFFÂ </t>
  </si>
  <si>
    <t>GlitterÂ </t>
  </si>
  <si>
    <t>Bright StarÂ </t>
  </si>
  <si>
    <t>My Name Is KhanÂ </t>
  </si>
  <si>
    <t>John Sayles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</si>
  <si>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</si>
  <si>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</si>
  <si>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</si>
  <si>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</si>
  <si>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</si>
  <si>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</si>
  <si>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</si>
  <si>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</si>
  <si>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</si>
  <si>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</si>
  <si>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SplashÂ </t>
  </si>
  <si>
    <t>Jonathan Dayton</t>
  </si>
  <si>
    <t>Little Miss SunshineÂ </t>
  </si>
  <si>
    <t>Stand by MeÂ </t>
  </si>
  <si>
    <t>Noah Huntley</t>
  </si>
  <si>
    <t>28 Days Later...Â </t>
  </si>
  <si>
    <t>Chris Stokes</t>
  </si>
  <si>
    <t>Jennifer Freeman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</si>
  <si>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</si>
  <si>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</si>
  <si>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</si>
  <si>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</si>
  <si>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</si>
  <si>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</si>
  <si>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</si>
  <si>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</si>
  <si>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</si>
  <si>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James Kyson</t>
  </si>
  <si>
    <t>ShutterÂ </t>
  </si>
  <si>
    <t>Tom Gormican</t>
  </si>
  <si>
    <t>Mackenzie Davis</t>
  </si>
  <si>
    <t>That Awkward MomentÂ </t>
  </si>
  <si>
    <t>Much Ado About NothingÂ </t>
  </si>
  <si>
    <t>Peter R. Hunt</t>
  </si>
  <si>
    <t>Telly Savalas</t>
  </si>
  <si>
    <t>On Her Majesty's Secret ServiceÂ </t>
  </si>
  <si>
    <t>New NightmareÂ 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</si>
  <si>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</si>
  <si>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</si>
  <si>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</si>
  <si>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</si>
  <si>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</si>
  <si>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</si>
  <si>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</si>
  <si>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</si>
  <si>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</si>
  <si>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</si>
  <si>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Christopher Nicholas Smith</t>
  </si>
  <si>
    <t>Enough SaidÂ </t>
  </si>
  <si>
    <t>Easy AÂ </t>
  </si>
  <si>
    <t>Drama|Horror</t>
  </si>
  <si>
    <t>Shadow of the VampireÂ 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</si>
  <si>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</si>
  <si>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</si>
  <si>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</si>
  <si>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</si>
  <si>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</si>
  <si>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</si>
  <si>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</si>
  <si>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</si>
  <si>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</si>
  <si>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</si>
  <si>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</si>
  <si>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</si>
  <si>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</si>
  <si>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</si>
  <si>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</si>
  <si>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</si>
  <si>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</si>
  <si>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</si>
  <si>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</si>
  <si>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</si>
  <si>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</si>
  <si>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</si>
  <si>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</si>
  <si>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</si>
  <si>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</si>
  <si>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</si>
  <si>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</si>
  <si>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</si>
  <si>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</si>
  <si>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</si>
  <si>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</si>
  <si>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</si>
  <si>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Alexia Fast</t>
  </si>
  <si>
    <t>FidoÂ </t>
  </si>
  <si>
    <t>The Wendell Baker StoryÂ 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</si>
  <si>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</si>
  <si>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</si>
  <si>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</si>
  <si>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</si>
  <si>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</si>
  <si>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</si>
  <si>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</si>
  <si>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Action|Animation|Sci-Fi</t>
  </si>
  <si>
    <t>Mitsuo Iwata</t>
  </si>
  <si>
    <t>AkiraÂ </t>
  </si>
  <si>
    <t>Ol Parker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</si>
  <si>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</si>
  <si>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</si>
  <si>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</si>
  <si>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</si>
  <si>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</si>
  <si>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</si>
  <si>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FranÃ§oise Yip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</si>
  <si>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</si>
  <si>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</si>
  <si>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</si>
  <si>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</si>
  <si>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</si>
  <si>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</si>
  <si>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The Hotel New HampshireÂ </t>
  </si>
  <si>
    <t>NarcÂ </t>
  </si>
  <si>
    <t>Paul Gross</t>
  </si>
  <si>
    <t>Molly Parker</t>
  </si>
  <si>
    <t>Men with BroomsÂ </t>
  </si>
  <si>
    <t>Charles Robert Carner</t>
  </si>
  <si>
    <t>Witless ProtectionÂ </t>
  </si>
  <si>
    <t>ExtractÂ </t>
  </si>
  <si>
    <t>Drama|Romance|Sci-Fi|Thriller</t>
  </si>
  <si>
    <t>Code 46Â </t>
  </si>
  <si>
    <t>Rodrigo GarcÃ­a</t>
  </si>
  <si>
    <t>Albert NobbsÂ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</si>
  <si>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</si>
  <si>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</si>
  <si>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</si>
  <si>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</si>
  <si>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</si>
  <si>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</si>
  <si>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</si>
  <si>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George Coe</t>
  </si>
  <si>
    <t>The Omega CodeÂ </t>
  </si>
  <si>
    <t>JunoÂ </t>
  </si>
  <si>
    <t>Guy Hamilton</t>
  </si>
  <si>
    <t>Diamonds Are ForeverÂ </t>
  </si>
  <si>
    <t>The GodfatherÂ </t>
  </si>
  <si>
    <t>FlashdanceÂ </t>
  </si>
  <si>
    <t>500 Days of SummerÂ </t>
  </si>
  <si>
    <t>The PianoÂ </t>
  </si>
  <si>
    <t>Magic MikeÂ 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</si>
  <si>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</si>
  <si>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</si>
  <si>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</si>
  <si>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</si>
  <si>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</si>
  <si>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</si>
  <si>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</si>
  <si>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</si>
  <si>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Farrah Fawcett</t>
  </si>
  <si>
    <t>Logan's RunÂ </t>
  </si>
  <si>
    <t>The Man with the Golden GunÂ </t>
  </si>
  <si>
    <t>Action JacksonÂ </t>
  </si>
  <si>
    <t>MyAnna Buring</t>
  </si>
  <si>
    <t>The DescentÂ </t>
  </si>
  <si>
    <t>Matt Bettinelli-Olpin</t>
  </si>
  <si>
    <t>Devil's DueÂ </t>
  </si>
  <si>
    <t>Flirting with DisasterÂ </t>
  </si>
  <si>
    <t>Crime|Horror</t>
  </si>
  <si>
    <t>The Devil's RejectsÂ </t>
  </si>
  <si>
    <t>DopeÂ </t>
  </si>
  <si>
    <t>In Too DeepÂ </t>
  </si>
  <si>
    <t>House of 1000 CorpsesÂ </t>
  </si>
  <si>
    <t>A Serious ManÂ </t>
  </si>
  <si>
    <t>Aaron Schneider</t>
  </si>
  <si>
    <t>Get LowÂ </t>
  </si>
  <si>
    <t>WarlockÂ </t>
  </si>
  <si>
    <t>Tom Ford</t>
  </si>
  <si>
    <t>A Single ManÂ </t>
  </si>
  <si>
    <t>The Last Temptation of ChristÂ </t>
  </si>
  <si>
    <t>Jonathan Brandis</t>
  </si>
  <si>
    <t>Outside ProvidenceÂ </t>
  </si>
  <si>
    <t>Gurinder Chadha</t>
  </si>
  <si>
    <t>Bride &amp; PrejudiceÂ </t>
  </si>
  <si>
    <t>Adventure|Biography|Drama|History</t>
  </si>
  <si>
    <t>Roy Billing</t>
  </si>
  <si>
    <t>Rabbit-Proof FenceÂ </t>
  </si>
  <si>
    <t>Deborah Mailman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</si>
  <si>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</si>
  <si>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</si>
  <si>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</si>
  <si>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</si>
  <si>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</si>
  <si>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</si>
  <si>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</si>
  <si>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</si>
  <si>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</si>
  <si>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</si>
  <si>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</si>
  <si>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</si>
  <si>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</si>
  <si>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</si>
  <si>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</si>
  <si>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</si>
  <si>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</si>
  <si>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</si>
  <si>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</si>
  <si>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</si>
  <si>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</si>
  <si>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Christian Clavier</t>
  </si>
  <si>
    <t>Les visiteursÂ </t>
  </si>
  <si>
    <t>Nathalie Fay</t>
  </si>
  <si>
    <t>SomewhereÂ </t>
  </si>
  <si>
    <t>Alex Zamm</t>
  </si>
  <si>
    <t>Chairman of the BoardÂ </t>
  </si>
  <si>
    <t>Spencer Susser</t>
  </si>
  <si>
    <t>HesherÂ </t>
  </si>
  <si>
    <t>Thaddeus O'Sullivan</t>
  </si>
  <si>
    <t>The Heart of MeÂ </t>
  </si>
  <si>
    <t>FreeheldÂ </t>
  </si>
  <si>
    <t>Shari Springer Berman</t>
  </si>
  <si>
    <t>The Extra ManÂ </t>
  </si>
  <si>
    <t>Stephen Milburn Anderson</t>
  </si>
  <si>
    <t>Ca$hÂ </t>
  </si>
  <si>
    <t>Wah-WahÂ </t>
  </si>
  <si>
    <t>Western</t>
  </si>
  <si>
    <t>Pale RiderÂ </t>
  </si>
  <si>
    <t>Dazed and ConfusedÂ </t>
  </si>
  <si>
    <t>Arie Posin</t>
  </si>
  <si>
    <t>The ChumscrubberÂ </t>
  </si>
  <si>
    <t>Damian Nieman</t>
  </si>
  <si>
    <t>Glenn Plummer</t>
  </si>
  <si>
    <t>ShadeÂ </t>
  </si>
  <si>
    <t>Mark Tonderai</t>
  </si>
  <si>
    <t>House at the End of the StreetÂ </t>
  </si>
  <si>
    <t>Drama|Mystery|War</t>
  </si>
  <si>
    <t>Lubna Azabal</t>
  </si>
  <si>
    <t>IncendiesÂ </t>
  </si>
  <si>
    <t>Laura Morante</t>
  </si>
  <si>
    <t>Remember Me, My LoveÂ </t>
  </si>
  <si>
    <t>Wagner Moura</t>
  </si>
  <si>
    <t>Elite SquadÂ </t>
  </si>
  <si>
    <t>Portuguese</t>
  </si>
  <si>
    <t>AnnabelleÂ </t>
  </si>
  <si>
    <t>Rachel Perkins</t>
  </si>
  <si>
    <t>Comedy|Drama|Musical</t>
  </si>
  <si>
    <t>Bran Nue DaeÂ </t>
  </si>
  <si>
    <t>John Cothran</t>
  </si>
  <si>
    <t>Boyz n the HoodÂ </t>
  </si>
  <si>
    <t>Luis Valdez</t>
  </si>
  <si>
    <t>La BambaÂ </t>
  </si>
  <si>
    <t>Mystery|Romance|Thriller</t>
  </si>
  <si>
    <t>Dressed to KillÂ </t>
  </si>
  <si>
    <t>Adventure|Comedy|Drama|Family</t>
  </si>
  <si>
    <t>The Adventures of Huck FinnÂ </t>
  </si>
  <si>
    <t>GoÂ </t>
  </si>
  <si>
    <t>Friends with MoneyÂ </t>
  </si>
  <si>
    <t>Louis Morneau</t>
  </si>
  <si>
    <t>BatsÂ </t>
  </si>
  <si>
    <t>Caroline Link</t>
  </si>
  <si>
    <t>Merab Ninidze</t>
  </si>
  <si>
    <t>Nowhere in AfricaÂ </t>
  </si>
  <si>
    <t>ShameÂ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</si>
  <si>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</si>
  <si>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</si>
  <si>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</si>
  <si>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</si>
  <si>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</si>
  <si>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</si>
  <si>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</si>
  <si>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Oren Moverman</t>
  </si>
  <si>
    <t>The MessengerÂ </t>
  </si>
  <si>
    <t>ControlÂ </t>
  </si>
  <si>
    <t>The TerminatorÂ </t>
  </si>
  <si>
    <t>Wolfgang Becker</t>
  </si>
  <si>
    <t>Florian Lukas</t>
  </si>
  <si>
    <t>Good Bye Lenin!Â </t>
  </si>
  <si>
    <t>The Damned UnitedÂ </t>
  </si>
  <si>
    <t>MallratsÂ </t>
  </si>
  <si>
    <t>Musical|Romance</t>
  </si>
  <si>
    <t>Olivia Newton-John</t>
  </si>
  <si>
    <t>GreaseÂ </t>
  </si>
  <si>
    <t>PlatoonÂ </t>
  </si>
  <si>
    <t>Documentary|Drama|War</t>
  </si>
  <si>
    <t>Osama bin Laden</t>
  </si>
  <si>
    <t>Fahrenheit 9/11Â </t>
  </si>
  <si>
    <t>George Roy Hill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</si>
  <si>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</si>
  <si>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</si>
  <si>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</si>
  <si>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</si>
  <si>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</si>
  <si>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</si>
  <si>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</si>
  <si>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Ordinary PeopleÂ </t>
  </si>
  <si>
    <t>Jerome Robbins</t>
  </si>
  <si>
    <t>Crime|Drama|Musical|Romance|Thriller</t>
  </si>
  <si>
    <t>Rita Moreno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</si>
  <si>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</si>
  <si>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</si>
  <si>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</si>
  <si>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</si>
  <si>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</si>
  <si>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</si>
  <si>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</si>
  <si>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Lisa Wilcox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</si>
  <si>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</si>
  <si>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</si>
  <si>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</si>
  <si>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</si>
  <si>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</si>
  <si>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</si>
  <si>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</si>
  <si>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Tom Atkins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</si>
  <si>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</si>
  <si>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</si>
  <si>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</si>
  <si>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</si>
  <si>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</si>
  <si>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</si>
  <si>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</si>
  <si>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</si>
  <si>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</si>
  <si>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</si>
  <si>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</si>
  <si>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</si>
  <si>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</si>
  <si>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</si>
  <si>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</si>
  <si>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</si>
  <si>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</si>
  <si>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</si>
  <si>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</si>
  <si>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</si>
  <si>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</si>
  <si>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</si>
  <si>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</si>
  <si>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</si>
  <si>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</si>
  <si>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</si>
  <si>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</si>
  <si>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</si>
  <si>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Hugh M. Hefner</t>
  </si>
  <si>
    <t>Miss MarchÂ </t>
  </si>
  <si>
    <t>Zach Braff</t>
  </si>
  <si>
    <t>Wish I Was HereÂ </t>
  </si>
  <si>
    <t>Mark Tarlov</t>
  </si>
  <si>
    <t>Simply IrresistibleÂ </t>
  </si>
  <si>
    <t>Lawrence Gilliard Jr.</t>
  </si>
  <si>
    <t>John Cameron Mitchell</t>
  </si>
  <si>
    <t>Comedy|Drama|Music|Musical</t>
  </si>
  <si>
    <t>Hedwig and the Angry InchÂ </t>
  </si>
  <si>
    <t>Only the StrongÂ </t>
  </si>
  <si>
    <t>Billy Ray</t>
  </si>
  <si>
    <t>Shattered GlassÂ </t>
  </si>
  <si>
    <t>David Atkins</t>
  </si>
  <si>
    <t>NovocaineÂ </t>
  </si>
  <si>
    <t>The WacknessÂ </t>
  </si>
  <si>
    <t>Sylvio Tabet</t>
  </si>
  <si>
    <t>Michael Berryman</t>
  </si>
  <si>
    <t>Beastmaster 2: Through the Portal of TimeÂ </t>
  </si>
  <si>
    <t>Rick Bieber</t>
  </si>
  <si>
    <t>The 5th QuarterÂ </t>
  </si>
  <si>
    <t>The GreatestÂ </t>
  </si>
  <si>
    <t>Come Early MorningÂ </t>
  </si>
  <si>
    <t>Lucky BreakÂ </t>
  </si>
  <si>
    <t>Peter McNamara</t>
  </si>
  <si>
    <t>S.R. Bindler</t>
  </si>
  <si>
    <t>Surfer, DudeÂ </t>
  </si>
  <si>
    <t>DeadfallÂ </t>
  </si>
  <si>
    <t>CÃ©dric Klapisch</t>
  </si>
  <si>
    <t>L'auberge espagnoleÂ </t>
  </si>
  <si>
    <t>Martin Koolhoven</t>
  </si>
  <si>
    <t>Yorick van Wageningen</t>
  </si>
  <si>
    <t>Winter in WartimeÂ </t>
  </si>
  <si>
    <t>Prachya Pinkaew</t>
  </si>
  <si>
    <t>Jon Foo</t>
  </si>
  <si>
    <t>The ProtectorÂ </t>
  </si>
  <si>
    <t>Bend It Like BeckhamÂ </t>
  </si>
  <si>
    <t>Edie Falco</t>
  </si>
  <si>
    <t>Sunshine StateÂ </t>
  </si>
  <si>
    <t>Action|Sport</t>
  </si>
  <si>
    <t>Wesley Jonathan</t>
  </si>
  <si>
    <t>CrossoverÂ </t>
  </si>
  <si>
    <t>Jonathan D. Mellor</t>
  </si>
  <si>
    <t>[Rec] 2Â </t>
  </si>
  <si>
    <t>The StingÂ </t>
  </si>
  <si>
    <t>Chariots of FireÂ </t>
  </si>
  <si>
    <t>Darren Grant</t>
  </si>
  <si>
    <t>Diary of a Mad Black WomanÂ </t>
  </si>
  <si>
    <t>ShineÂ </t>
  </si>
  <si>
    <t>Don JonÂ </t>
  </si>
  <si>
    <t>Ghost WorldÂ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</si>
  <si>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</si>
  <si>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</si>
  <si>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</si>
  <si>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</si>
  <si>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</si>
  <si>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</si>
  <si>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</si>
  <si>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WonderlandÂ 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</si>
  <si>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</si>
  <si>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</si>
  <si>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</si>
  <si>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</si>
  <si>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</si>
  <si>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</si>
  <si>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Hitoshi Matsumoto</t>
  </si>
  <si>
    <t>Lindsay Kay Hayward</t>
  </si>
  <si>
    <t>R100Â </t>
  </si>
  <si>
    <t>George Ratliff</t>
  </si>
  <si>
    <t>Action|Comedy|Drama|Thriller</t>
  </si>
  <si>
    <t>Salvation BoulevardÂ </t>
  </si>
  <si>
    <t>The TenÂ </t>
  </si>
  <si>
    <t>Aksel Hennie</t>
  </si>
  <si>
    <t>HeadhuntersÂ </t>
  </si>
  <si>
    <t>Norwegian</t>
  </si>
  <si>
    <t>Michael McGowan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</si>
  <si>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</si>
  <si>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</si>
  <si>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</si>
  <si>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</si>
  <si>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</si>
  <si>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</si>
  <si>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</si>
  <si>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</si>
  <si>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</si>
  <si>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</si>
  <si>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Henry Joost</t>
  </si>
  <si>
    <t>Sprague Grayden</t>
  </si>
  <si>
    <t>Paranormal Activity 3Â </t>
  </si>
  <si>
    <t>Stiles White</t>
  </si>
  <si>
    <t>Shelley Hennig</t>
  </si>
  <si>
    <t>OuijaÂ </t>
  </si>
  <si>
    <t>John Saxon</t>
  </si>
  <si>
    <t>A Nightmare on Elm Street 3: Dream WarriorsÂ </t>
  </si>
  <si>
    <t>Eugenio Derbez</t>
  </si>
  <si>
    <t>Instructions Not IncludedÂ </t>
  </si>
  <si>
    <t>Matt Shively</t>
  </si>
  <si>
    <t>Paranormal Activity 4Â </t>
  </si>
  <si>
    <t>Henry Koster</t>
  </si>
  <si>
    <t>The RobeÂ </t>
  </si>
  <si>
    <t>Freddy's Dead: The Final NightmareÂ </t>
  </si>
  <si>
    <t>Patty Jenkins</t>
  </si>
  <si>
    <t>MonsterÂ </t>
  </si>
  <si>
    <t>Christopher Landon</t>
  </si>
  <si>
    <t>Richard Cabral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</si>
  <si>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</si>
  <si>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</si>
  <si>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</si>
  <si>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</si>
  <si>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</si>
  <si>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</si>
  <si>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James Lafferty</t>
  </si>
  <si>
    <t>OculusÂ </t>
  </si>
  <si>
    <t>Clerks IIÂ </t>
  </si>
  <si>
    <t>Billy ElliotÂ </t>
  </si>
  <si>
    <t>The Way Way BackÂ 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</si>
  <si>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</si>
  <si>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</si>
  <si>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</si>
  <si>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</si>
  <si>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</si>
  <si>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</si>
  <si>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</si>
  <si>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</si>
  <si>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Our Idiot BrotherÂ </t>
  </si>
  <si>
    <t>Ice Cube</t>
  </si>
  <si>
    <t>Monica Calhoun</t>
  </si>
  <si>
    <t>The Players ClubÂ </t>
  </si>
  <si>
    <t>As Above, So BelowÂ </t>
  </si>
  <si>
    <t>AddictedÂ </t>
  </si>
  <si>
    <t>Eve's BayouÂ </t>
  </si>
  <si>
    <t>Richard Glatzer</t>
  </si>
  <si>
    <t>Still AliceÂ </t>
  </si>
  <si>
    <t>Rob Hedden</t>
  </si>
  <si>
    <t>Adventure|Horror</t>
  </si>
  <si>
    <t>Friday the 13th Part VIII: Jason Takes ManhattanÂ </t>
  </si>
  <si>
    <t>My Big Fat Greek WeddingÂ </t>
  </si>
  <si>
    <t>Spring BreakersÂ </t>
  </si>
  <si>
    <t>Joe Chappelle</t>
  </si>
  <si>
    <t>Halloween: The Curse of Michael MyersÂ </t>
  </si>
  <si>
    <t>Y Tu MamÃ¡ TambiÃ©nÂ </t>
  </si>
  <si>
    <t>Peter Serafinowicz</t>
  </si>
  <si>
    <t>Shaun of the DeadÂ </t>
  </si>
  <si>
    <t>Mickey Liddell</t>
  </si>
  <si>
    <t>Randy Wayne</t>
  </si>
  <si>
    <t>Jessica Lowndes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</si>
  <si>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</si>
  <si>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</si>
  <si>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</si>
  <si>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</si>
  <si>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</si>
  <si>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</si>
  <si>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</si>
  <si>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</si>
  <si>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</si>
  <si>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Apollo 18Â </t>
  </si>
  <si>
    <t>Christine Jeffs</t>
  </si>
  <si>
    <t>Sunshine CleaningÂ </t>
  </si>
  <si>
    <t>Sterling Jerins</t>
  </si>
  <si>
    <t>No EscapeÂ </t>
  </si>
  <si>
    <t>Not Easily BrokenÂ </t>
  </si>
  <si>
    <t>Mamoru Hosoda</t>
  </si>
  <si>
    <t>Lara Jill Miller</t>
  </si>
  <si>
    <t>Digimon: The MovieÂ </t>
  </si>
  <si>
    <t>Brian Dannelly</t>
  </si>
  <si>
    <t>Saved!Â </t>
  </si>
  <si>
    <t>Denys Arcand</t>
  </si>
  <si>
    <t>Marie-JosÃ©e Croze</t>
  </si>
  <si>
    <t>The Barbarian InvasionsÂ </t>
  </si>
  <si>
    <t>J.S. Cardone</t>
  </si>
  <si>
    <t>The ForsakenÂ </t>
  </si>
  <si>
    <t>Jay Levey</t>
  </si>
  <si>
    <t>UHFÂ </t>
  </si>
  <si>
    <t>Tamara Jenkins</t>
  </si>
  <si>
    <t>Slums of Beverly HillsÂ </t>
  </si>
  <si>
    <t>MadeÂ </t>
  </si>
  <si>
    <t>MoonÂ </t>
  </si>
  <si>
    <t>The Sweet HereafterÂ </t>
  </si>
  <si>
    <t>Xavier Beauvois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</si>
  <si>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</si>
  <si>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</si>
  <si>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</si>
  <si>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</si>
  <si>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</si>
  <si>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</si>
  <si>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</si>
  <si>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</si>
  <si>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</si>
  <si>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Zero EffectÂ </t>
  </si>
  <si>
    <t>The MachinistÂ 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</si>
  <si>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</si>
  <si>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</si>
  <si>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</si>
  <si>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</si>
  <si>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</si>
  <si>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</si>
  <si>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</si>
  <si>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</si>
  <si>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</si>
  <si>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Green RoomÂ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</si>
  <si>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</si>
  <si>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</si>
  <si>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</si>
  <si>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</si>
  <si>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</si>
  <si>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</si>
  <si>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Crime|Thriller|War</t>
  </si>
  <si>
    <t>Mike Figueroa</t>
  </si>
  <si>
    <t>RedactedÂ </t>
  </si>
  <si>
    <t>Klaus Menzel</t>
  </si>
  <si>
    <t>FascinationÂ </t>
  </si>
  <si>
    <t>JirÃ­ Menzel</t>
  </si>
  <si>
    <t>Comedy|Drama|Romance|War</t>
  </si>
  <si>
    <t>Julia Jentsch</t>
  </si>
  <si>
    <t>I Served the King of EnglandÂ </t>
  </si>
  <si>
    <t>Czech</t>
  </si>
  <si>
    <t>Sling BladeÂ </t>
  </si>
  <si>
    <t>HostelÂ </t>
  </si>
  <si>
    <t>Tristram Shandy: A Cock and Bull StoryÂ </t>
  </si>
  <si>
    <t>Take ShelterÂ </t>
  </si>
  <si>
    <t>Frank LaLoggia</t>
  </si>
  <si>
    <t>Lady in WhiteÂ </t>
  </si>
  <si>
    <t>Bill Johnson</t>
  </si>
  <si>
    <t>The Texas Chainsaw Massacre 2Â </t>
  </si>
  <si>
    <t>Only God ForgivesÂ </t>
  </si>
  <si>
    <t>Michel Leclerc</t>
  </si>
  <si>
    <t>Sara Forestier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</si>
  <si>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</si>
  <si>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</si>
  <si>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</si>
  <si>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</si>
  <si>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</si>
  <si>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</si>
  <si>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BoundÂ </t>
  </si>
  <si>
    <t>Requiem for a DreamÂ </t>
  </si>
  <si>
    <t>Carlos Saura</t>
  </si>
  <si>
    <t>Drama|Musical</t>
  </si>
  <si>
    <t>MÃ­a Maestro</t>
  </si>
  <si>
    <t>TangoÂ </t>
  </si>
  <si>
    <t>Donnie DarkoÂ </t>
  </si>
  <si>
    <t>James Duval</t>
  </si>
  <si>
    <t>Mike van Diem</t>
  </si>
  <si>
    <t>Jan Decleir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</si>
  <si>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</si>
  <si>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</si>
  <si>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</si>
  <si>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</si>
  <si>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</si>
  <si>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</si>
  <si>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</si>
  <si>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Simon Yam</t>
  </si>
  <si>
    <t>ExiledÂ </t>
  </si>
  <si>
    <t>Agnieszka Wojtowicz-Vosloo</t>
  </si>
  <si>
    <t>After.LifeÂ </t>
  </si>
  <si>
    <t>Scatman Crothers</t>
  </si>
  <si>
    <t>One Flew Over the Cuckoo's NestÂ </t>
  </si>
  <si>
    <t>Nick Love</t>
  </si>
  <si>
    <t>The SweeneyÂ </t>
  </si>
  <si>
    <t>Whale RiderÂ </t>
  </si>
  <si>
    <t>Fantasy|Thriller</t>
  </si>
  <si>
    <t>Konstantin Khabenskiy</t>
  </si>
  <si>
    <t>Night WatchÂ </t>
  </si>
  <si>
    <t>Russian</t>
  </si>
  <si>
    <t>The Crying GameÂ </t>
  </si>
  <si>
    <t>Art Hindle</t>
  </si>
  <si>
    <t>Porky'sÂ </t>
  </si>
  <si>
    <t>Survival of the DeadÂ </t>
  </si>
  <si>
    <t>Lost in TranslationÂ </t>
  </si>
  <si>
    <t>Annie HallÂ </t>
  </si>
  <si>
    <t>Cecil B. DeMille</t>
  </si>
  <si>
    <t>Gloria Grahame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</si>
  <si>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</si>
  <si>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</si>
  <si>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</si>
  <si>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</si>
  <si>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</si>
  <si>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</si>
  <si>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</si>
  <si>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</si>
  <si>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</si>
  <si>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Meg Foster</t>
  </si>
  <si>
    <t>They LiveÂ </t>
  </si>
  <si>
    <t>Ed Gass-Donnelly</t>
  </si>
  <si>
    <t>The Last Exorcism Part IIÂ </t>
  </si>
  <si>
    <t>Ellar Coltrane</t>
  </si>
  <si>
    <t>BoyhoodÂ </t>
  </si>
  <si>
    <t>ScoopÂ </t>
  </si>
  <si>
    <t>DJ Pooh</t>
  </si>
  <si>
    <t>The WashÂ </t>
  </si>
  <si>
    <t>3 StrikesÂ </t>
  </si>
  <si>
    <t>Crime|Drama|Fantasy|Romance</t>
  </si>
  <si>
    <t>The CoolerÂ </t>
  </si>
  <si>
    <t>Patrick Stettner</t>
  </si>
  <si>
    <t>The Night ListenerÂ </t>
  </si>
  <si>
    <t>The OrphanageÂ </t>
  </si>
  <si>
    <t>Michael Tiddes</t>
  </si>
  <si>
    <t>Ashley Rickards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</si>
  <si>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</si>
  <si>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</si>
  <si>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</si>
  <si>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</si>
  <si>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</si>
  <si>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</si>
  <si>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</si>
  <si>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Documentary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</si>
  <si>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</si>
  <si>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</si>
  <si>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</si>
  <si>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</si>
  <si>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</si>
  <si>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</si>
  <si>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</si>
  <si>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</si>
  <si>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</si>
  <si>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</si>
  <si>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</si>
  <si>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</si>
  <si>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</si>
  <si>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</si>
  <si>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</si>
  <si>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</si>
  <si>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</si>
  <si>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</si>
  <si>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</si>
  <si>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</si>
  <si>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</si>
  <si>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</si>
  <si>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Shooting FishÂ </t>
  </si>
  <si>
    <t>PrisonÂ </t>
  </si>
  <si>
    <t>Robert Lee King</t>
  </si>
  <si>
    <t>Comedy|Horror|Mystery</t>
  </si>
  <si>
    <t>Psycho Beach PartyÂ </t>
  </si>
  <si>
    <t>The Big TeaseÂ </t>
  </si>
  <si>
    <t>David Schwimmer</t>
  </si>
  <si>
    <t>TrustÂ </t>
  </si>
  <si>
    <t>An Everlasting PieceÂ </t>
  </si>
  <si>
    <t>AdoreÂ </t>
  </si>
  <si>
    <t>Fernando LeÃ³n de Aranoa</t>
  </si>
  <si>
    <t>Luis Tosar</t>
  </si>
  <si>
    <t>Mondays in the SunÂ </t>
  </si>
  <si>
    <t>Jim Mickle</t>
  </si>
  <si>
    <t>Connor Paolo</t>
  </si>
  <si>
    <t>Stake LandÂ </t>
  </si>
  <si>
    <t>The Last Time I Committed SuicideÂ </t>
  </si>
  <si>
    <t>Karim AÃ¯nouz</t>
  </si>
  <si>
    <t>Futuro BeachÂ </t>
  </si>
  <si>
    <t>Peter H. Hunt</t>
  </si>
  <si>
    <t>Drama|Family|History|Musical</t>
  </si>
  <si>
    <t>1776Â </t>
  </si>
  <si>
    <t>The VeilÂ </t>
  </si>
  <si>
    <t>Ben-HurÂ </t>
  </si>
  <si>
    <t>Fred Zinnemann</t>
  </si>
  <si>
    <t>A Man for All SeasonsÂ </t>
  </si>
  <si>
    <t>NetworkÂ </t>
  </si>
  <si>
    <t>William Holden</t>
  </si>
  <si>
    <t>Victor Fleming</t>
  </si>
  <si>
    <t>Hattie McDaniel</t>
  </si>
  <si>
    <t>Gone with the WindÂ </t>
  </si>
  <si>
    <t>Richard Raymond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</si>
  <si>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</si>
  <si>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</si>
  <si>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</si>
  <si>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</si>
  <si>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</si>
  <si>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</si>
  <si>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</si>
  <si>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</si>
  <si>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Peter Stebbings</t>
  </si>
  <si>
    <t>DefendorÂ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</si>
  <si>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</si>
  <si>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</si>
  <si>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</si>
  <si>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</si>
  <si>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</si>
  <si>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</si>
  <si>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</si>
  <si>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</si>
  <si>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The Full MontyÂ </t>
  </si>
  <si>
    <t>Jim Abrahams</t>
  </si>
  <si>
    <t>Peter Graves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</si>
  <si>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</si>
  <si>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</si>
  <si>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</si>
  <si>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</si>
  <si>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</si>
  <si>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</si>
  <si>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</si>
  <si>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</si>
  <si>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Joe Estevez</t>
  </si>
  <si>
    <t>I Got the Hook UpÂ </t>
  </si>
  <si>
    <t>Edward Burns</t>
  </si>
  <si>
    <t>She's the OneÂ </t>
  </si>
  <si>
    <t>Gods and MonstersÂ </t>
  </si>
  <si>
    <t>Juan JosÃ© Campanella</t>
  </si>
  <si>
    <t>Ricardo DarÃ­n</t>
  </si>
  <si>
    <t>The Secret in Their EyesÂ </t>
  </si>
  <si>
    <t>Evil Dead IIÂ </t>
  </si>
  <si>
    <t>Louis C.K.</t>
  </si>
  <si>
    <t>Action|Adventure|Comedy|Musical</t>
  </si>
  <si>
    <t>Pootie TangÂ </t>
  </si>
  <si>
    <t>Salvador Carrasco</t>
  </si>
  <si>
    <t>Elpidia Carrillo</t>
  </si>
  <si>
    <t>La otra conquistaÂ </t>
  </si>
  <si>
    <t>AndrÃ© Ã˜vredal</t>
  </si>
  <si>
    <t>Comedy|Drama|Fantasy|Horror</t>
  </si>
  <si>
    <t>Otto Jespersen</t>
  </si>
  <si>
    <t>TrollhunterÂ </t>
  </si>
  <si>
    <t>Robert Cary</t>
  </si>
  <si>
    <t>Ira &amp; AbbyÂ </t>
  </si>
  <si>
    <t>Adam Rapp</t>
  </si>
  <si>
    <t>Winter PassingÂ </t>
  </si>
  <si>
    <t>D.E.B.S.Â </t>
  </si>
  <si>
    <t>Antonio Simoncini</t>
  </si>
  <si>
    <t>Lords of LondonÂ </t>
  </si>
  <si>
    <t>High AnxietyÂ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</si>
  <si>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</si>
  <si>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</si>
  <si>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</si>
  <si>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</si>
  <si>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</si>
  <si>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</si>
  <si>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</si>
  <si>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</si>
  <si>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</si>
  <si>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</si>
  <si>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Thomas Bo Larsen</t>
  </si>
  <si>
    <t>The HuntÂ </t>
  </si>
  <si>
    <t>Alejandro Monteverde</t>
  </si>
  <si>
    <t>BellaÂ </t>
  </si>
  <si>
    <t>Joshua Marston</t>
  </si>
  <si>
    <t>Maria Full of GraceÂ </t>
  </si>
  <si>
    <t>BeginnersÂ </t>
  </si>
  <si>
    <t>Animal HouseÂ </t>
  </si>
  <si>
    <t>Honor Blackman</t>
  </si>
  <si>
    <t>GoldfingerÂ </t>
  </si>
  <si>
    <t>TrainspottingÂ </t>
  </si>
  <si>
    <t>The Original Kings of ComedyÂ </t>
  </si>
  <si>
    <t>Tod Williams</t>
  </si>
  <si>
    <t>Paranormal Activity 2Â </t>
  </si>
  <si>
    <t>Micah Sloat</t>
  </si>
  <si>
    <t>Waking Ned DevineÂ </t>
  </si>
  <si>
    <t>Crime|Documentary|Drama</t>
  </si>
  <si>
    <t>Bowling for ColumbineÂ </t>
  </si>
  <si>
    <t>Jack Sholder</t>
  </si>
  <si>
    <t>Clu Gulager</t>
  </si>
  <si>
    <t>A Nightmare on Elm Street 2: Freddy's RevengeÂ </t>
  </si>
  <si>
    <t>A Room with a ViewÂ </t>
  </si>
  <si>
    <t>The PurgeÂ </t>
  </si>
  <si>
    <t>Danielle Kotch</t>
  </si>
  <si>
    <t>SinisterÂ </t>
  </si>
  <si>
    <t>Biography|Comedy|Documentary</t>
  </si>
  <si>
    <t>Martin Lawrence Live: RunteldatÂ </t>
  </si>
  <si>
    <t>Air BudÂ </t>
  </si>
  <si>
    <t>Tom McLoughlin</t>
  </si>
  <si>
    <t>Jason Lives: Friday the 13th Part VIÂ 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</si>
  <si>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</si>
  <si>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</si>
  <si>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</si>
  <si>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</si>
  <si>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</si>
  <si>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Dave Chappelle's Block PartyÂ </t>
  </si>
  <si>
    <t>Benny Boom</t>
  </si>
  <si>
    <t>Next Day AirÂ </t>
  </si>
  <si>
    <t>Nnegest LikkÃ©</t>
  </si>
  <si>
    <t>Phat GirlzÂ </t>
  </si>
  <si>
    <t>Seamus Davey-Fitzpatrick</t>
  </si>
  <si>
    <t>Before MidnightÂ </t>
  </si>
  <si>
    <t>Christopher Leitch</t>
  </si>
  <si>
    <t>John Astin</t>
  </si>
  <si>
    <t>Teen Wolf TooÂ </t>
  </si>
  <si>
    <t>Don Coscarelli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</si>
  <si>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</si>
  <si>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</si>
  <si>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</si>
  <si>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</si>
  <si>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</si>
  <si>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</si>
  <si>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</si>
  <si>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</si>
  <si>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</si>
  <si>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</si>
  <si>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</si>
  <si>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</si>
  <si>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</si>
  <si>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</si>
  <si>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</si>
  <si>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</si>
  <si>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</si>
  <si>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</si>
  <si>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</si>
  <si>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</si>
  <si>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</si>
  <si>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</si>
  <si>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Rapulana Seiphemo</t>
  </si>
  <si>
    <t>Zulu</t>
  </si>
  <si>
    <t>DysFunktional FamilyÂ </t>
  </si>
  <si>
    <t>Comedy|Drama|Horror</t>
  </si>
  <si>
    <t>TuskÂ </t>
  </si>
  <si>
    <t>OldboyÂ </t>
  </si>
  <si>
    <t>David Nixon</t>
  </si>
  <si>
    <t>Robyn Lively</t>
  </si>
  <si>
    <t>Letters to GodÂ </t>
  </si>
  <si>
    <t>Jason Eisener</t>
  </si>
  <si>
    <t>Hobo with a ShotgunÂ </t>
  </si>
  <si>
    <t>Leslye Headland</t>
  </si>
  <si>
    <t>BacheloretteÂ </t>
  </si>
  <si>
    <t>Tim and Eric's Billion Dollar MovieÂ </t>
  </si>
  <si>
    <t>Summer StormÂ </t>
  </si>
  <si>
    <t>Deon Taylor</t>
  </si>
  <si>
    <t>Matt Cohen</t>
  </si>
  <si>
    <t>Chain LetterÂ </t>
  </si>
  <si>
    <t>Just LookingÂ </t>
  </si>
  <si>
    <t>The DivideÂ </t>
  </si>
  <si>
    <t>Craig Moss</t>
  </si>
  <si>
    <t>French Stewart</t>
  </si>
  <si>
    <t>30 Nights of Paranormal Activity with the Devil Inside the Girl with the Dragon TattooÂ </t>
  </si>
  <si>
    <t>Never Back Down 2: The BeatdownÂ </t>
  </si>
  <si>
    <t>Lee Marvin</t>
  </si>
  <si>
    <t>Point BlankÂ </t>
  </si>
  <si>
    <t>Monte Hellman</t>
  </si>
  <si>
    <t>Adventure|Crime|Drama</t>
  </si>
  <si>
    <t>IguanaÂ </t>
  </si>
  <si>
    <t>Fernanda Montenegro</t>
  </si>
  <si>
    <t>Central StationÂ </t>
  </si>
  <si>
    <t>Susan Seidelman</t>
  </si>
  <si>
    <t>Boynton Beach ClubÂ </t>
  </si>
  <si>
    <t>High TensionÂ </t>
  </si>
  <si>
    <t>Isaac Hayes</t>
  </si>
  <si>
    <t>Hustle &amp; FlowÂ </t>
  </si>
  <si>
    <t>Billy Wilder</t>
  </si>
  <si>
    <t>Nehemiah Persoff</t>
  </si>
  <si>
    <t>Some Like It HotÂ </t>
  </si>
  <si>
    <t>John Carl Buechler</t>
  </si>
  <si>
    <t>Terry Kiser</t>
  </si>
  <si>
    <t>Friday the 13th Part VII: The New BloodÂ </t>
  </si>
  <si>
    <t>Margaret Hamilton</t>
  </si>
  <si>
    <t>The Wizard of OzÂ </t>
  </si>
  <si>
    <t>Young FrankensteinÂ </t>
  </si>
  <si>
    <t>Diary of the DeadÂ </t>
  </si>
  <si>
    <t>Victor Nunez</t>
  </si>
  <si>
    <t>Ulee's GoldÂ </t>
  </si>
  <si>
    <t>John Ford</t>
  </si>
  <si>
    <t>Donovan's ReefÂ </t>
  </si>
  <si>
    <t>Drama|Fantasy|Romance|War</t>
  </si>
  <si>
    <t>A Guy Named JoeÂ </t>
  </si>
  <si>
    <t>Blazing SaddlesÂ </t>
  </si>
  <si>
    <t>Joseph Zito</t>
  </si>
  <si>
    <t>Judie Aronson</t>
  </si>
  <si>
    <t>Friday the 13th: The Final ChapterÂ </t>
  </si>
  <si>
    <t>MauriceÂ </t>
  </si>
  <si>
    <t>Nacho Vigalondo</t>
  </si>
  <si>
    <t>Karra Elejalde</t>
  </si>
  <si>
    <t>TimecrimesÂ </t>
  </si>
  <si>
    <t>A Haunted HouseÂ </t>
  </si>
  <si>
    <t>Dinesh D'Souza</t>
  </si>
  <si>
    <t>Barack Obama</t>
  </si>
  <si>
    <t>2016: Obama's AmericaÂ </t>
  </si>
  <si>
    <t>That Thing You Do!Â </t>
  </si>
  <si>
    <t>Tommy Lee Wallace</t>
  </si>
  <si>
    <t>Halloween III: Season of the WitchÂ </t>
  </si>
  <si>
    <t>Leslie Small</t>
  </si>
  <si>
    <t>David Jason Perez</t>
  </si>
  <si>
    <t>Kevin Hart: Let Me ExplainÂ </t>
  </si>
  <si>
    <t>My Own Private IdahoÂ </t>
  </si>
  <si>
    <t>Garden StateÂ </t>
  </si>
  <si>
    <t>Hanno PÃ¶schl</t>
  </si>
  <si>
    <t>Before SunriseÂ 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</si>
  <si>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</si>
  <si>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</si>
  <si>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</si>
  <si>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</si>
  <si>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</si>
  <si>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</si>
  <si>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</si>
  <si>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</si>
  <si>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Comedy|Documentary|War</t>
  </si>
  <si>
    <t>Bill Maher</t>
  </si>
  <si>
    <t>ReligulousÂ </t>
  </si>
  <si>
    <t>Joshua Tickell</t>
  </si>
  <si>
    <t>Sheryl Crow</t>
  </si>
  <si>
    <t>FuelÂ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</si>
  <si>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</si>
  <si>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</si>
  <si>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</si>
  <si>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</si>
  <si>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</si>
  <si>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</si>
  <si>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</si>
  <si>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AnatomyÂ </t>
  </si>
  <si>
    <t>Alex Rivera</t>
  </si>
  <si>
    <t>Sleep DealerÂ </t>
  </si>
  <si>
    <t>SuperÂ </t>
  </si>
  <si>
    <t>Get on the BusÂ </t>
  </si>
  <si>
    <t>Robby Henson</t>
  </si>
  <si>
    <t>Thr3eÂ </t>
  </si>
  <si>
    <t>Shane Meadows</t>
  </si>
  <si>
    <t>This Is EnglandÂ </t>
  </si>
  <si>
    <t>Carmen Marron</t>
  </si>
  <si>
    <t>Jossara Jinaro</t>
  </si>
  <si>
    <t>Go for It!Â </t>
  </si>
  <si>
    <t>Richard Brooker</t>
  </si>
  <si>
    <t>Friday the 13th Part IIIÂ </t>
  </si>
  <si>
    <t>Danny Steinmann</t>
  </si>
  <si>
    <t>Tiffany Helm</t>
  </si>
  <si>
    <t>Friday the 13th: A New BeginningÂ </t>
  </si>
  <si>
    <t>Michael Landon Jr.</t>
  </si>
  <si>
    <t>The Last Sin EaterÂ </t>
  </si>
  <si>
    <t>Jon Knautz</t>
  </si>
  <si>
    <t>Rachel Skarsten</t>
  </si>
  <si>
    <t>Jack Brooks: Monster SlayerÂ </t>
  </si>
  <si>
    <t>William Wyler</t>
  </si>
  <si>
    <t>Myrna Loy</t>
  </si>
  <si>
    <t>The Best Years of Our LivesÂ </t>
  </si>
  <si>
    <t>Petter NÃ¦ss</t>
  </si>
  <si>
    <t>JÃ¸rgen Langhelle</t>
  </si>
  <si>
    <t>EllingÂ </t>
  </si>
  <si>
    <t>Anthony O'Brien</t>
  </si>
  <si>
    <t>The TimberÂ </t>
  </si>
  <si>
    <t>From Russia with LoveÂ </t>
  </si>
  <si>
    <t>Michael Herz</t>
  </si>
  <si>
    <t>Action|Comedy|Horror|Sci-Fi</t>
  </si>
  <si>
    <t>Phoebe Legere</t>
  </si>
  <si>
    <t>The Toxic Avenger Part IIÂ </t>
  </si>
  <si>
    <t>David Robert Mitchell</t>
  </si>
  <si>
    <t>Maika Monroe</t>
  </si>
  <si>
    <t>It FollowsÂ </t>
  </si>
  <si>
    <t>Vernon Wells</t>
  </si>
  <si>
    <t>Mad Max 2: The Road WarriorÂ </t>
  </si>
  <si>
    <t>Chia-Liang Liu</t>
  </si>
  <si>
    <t>The Legend of Drunken MasterÂ </t>
  </si>
  <si>
    <t>Alicia Goranson</t>
  </si>
  <si>
    <t>Boys Don't CryÂ </t>
  </si>
  <si>
    <t>Chris Kentis</t>
  </si>
  <si>
    <t>Eric Sheffer Stevens</t>
  </si>
  <si>
    <t>Silent HouseÂ </t>
  </si>
  <si>
    <t>The Lives of OthersÂ </t>
  </si>
  <si>
    <t>Alex Kendrick</t>
  </si>
  <si>
    <t>Ben Davies</t>
  </si>
  <si>
    <t>CourageousÂ </t>
  </si>
  <si>
    <t>Sylvain Chomet</t>
  </si>
  <si>
    <t>Animation|Comedy|Drama</t>
  </si>
  <si>
    <t>Michel Robin</t>
  </si>
  <si>
    <t>The Triplets of BellevilleÂ </t>
  </si>
  <si>
    <t>Chris Eyre</t>
  </si>
  <si>
    <t>Smoke SignalsÂ </t>
  </si>
  <si>
    <t>Before SunsetÂ </t>
  </si>
  <si>
    <t>Adriana Barraza</t>
  </si>
  <si>
    <t>Amores PerrosÂ </t>
  </si>
  <si>
    <t>ThirteenÂ </t>
  </si>
  <si>
    <t>Debra Granik</t>
  </si>
  <si>
    <t>Winter's BoneÂ </t>
  </si>
  <si>
    <t>Miranda July</t>
  </si>
  <si>
    <t>Najarra Townsend</t>
  </si>
  <si>
    <t>Me and You and Everyone We KnowÂ </t>
  </si>
  <si>
    <t>Max Joseph</t>
  </si>
  <si>
    <t>We Are Your FriendsÂ </t>
  </si>
  <si>
    <t>Harsh TimesÂ </t>
  </si>
  <si>
    <t>CaptiveÂ </t>
  </si>
  <si>
    <t>Full FrontalÂ </t>
  </si>
  <si>
    <t>Kevin Tenney</t>
  </si>
  <si>
    <t>WitchboardÂ </t>
  </si>
  <si>
    <t>Sook-Yin Lee</t>
  </si>
  <si>
    <t>ShortbusÂ </t>
  </si>
  <si>
    <t>Ari Folman</t>
  </si>
  <si>
    <t>Animation|Biography|Documentary|Drama|History|War</t>
  </si>
  <si>
    <t>Waltz with BashirÂ </t>
  </si>
  <si>
    <t>Hebrew</t>
  </si>
  <si>
    <t>Gary Rogers</t>
  </si>
  <si>
    <t>Noah Danby</t>
  </si>
  <si>
    <t>The Book of Mormon Movie, Volume 1: The JourneyÂ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</si>
  <si>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</si>
  <si>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</si>
  <si>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</si>
  <si>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</si>
  <si>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</si>
  <si>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</si>
  <si>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</si>
  <si>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</si>
  <si>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</si>
  <si>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</si>
  <si>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</si>
  <si>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</si>
  <si>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</si>
  <si>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</si>
  <si>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</si>
  <si>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</si>
  <si>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</si>
  <si>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Hue Rhodes</t>
  </si>
  <si>
    <t>Saint John of Las VegasÂ </t>
  </si>
  <si>
    <t>Caleb Landry Jones</t>
  </si>
  <si>
    <t>StonewallÂ </t>
  </si>
  <si>
    <t>The Last Five YearsÂ </t>
  </si>
  <si>
    <t>Hunter Richards</t>
  </si>
  <si>
    <t>LondonÂ </t>
  </si>
  <si>
    <t>Laurie Collyer</t>
  </si>
  <si>
    <t>SherrybabyÂ </t>
  </si>
  <si>
    <t>Ralph Ziman</t>
  </si>
  <si>
    <t>Gangster's Paradise: JerusalemaÂ </t>
  </si>
  <si>
    <t>Chris Shadley</t>
  </si>
  <si>
    <t>Crime|Drama|Horror|Mystery|Thriller</t>
  </si>
  <si>
    <t>Daniel Baldwin</t>
  </si>
  <si>
    <t>Nine DeadÂ </t>
  </si>
  <si>
    <t>BananasÂ </t>
  </si>
  <si>
    <t>Orson Welles</t>
  </si>
  <si>
    <t>Crime|Drama|Film-Noir|Mystery|Thriller</t>
  </si>
  <si>
    <t>Rita Hayworth</t>
  </si>
  <si>
    <t>The Lady from ShanghaiÂ </t>
  </si>
  <si>
    <t>Brad Copeland</t>
  </si>
  <si>
    <t>Sunil Narkar</t>
  </si>
  <si>
    <t>Coffee TownÂ </t>
  </si>
  <si>
    <t>Paul Bunnell</t>
  </si>
  <si>
    <t>Comedy|Fantasy|Musical|Sci-Fi</t>
  </si>
  <si>
    <t>Kate Maberly</t>
  </si>
  <si>
    <t>The Ghastly Love of Johnny XÂ </t>
  </si>
  <si>
    <t>Buster Keaton</t>
  </si>
  <si>
    <t>A Funny Thing Happened on the Way to the ForumÂ </t>
  </si>
  <si>
    <t>Tanner Beard</t>
  </si>
  <si>
    <t>Action|Adventure|History|Western</t>
  </si>
  <si>
    <t>The Legend of Hell's Gate: An American ConspiracyÂ </t>
  </si>
  <si>
    <t>Scott Dow</t>
  </si>
  <si>
    <t>Trenton Rostedt</t>
  </si>
  <si>
    <t>The Walking DeceasedÂ </t>
  </si>
  <si>
    <t>Jerry Dugan</t>
  </si>
  <si>
    <t>Thriller</t>
  </si>
  <si>
    <t>Melissa Bolona</t>
  </si>
  <si>
    <t>Shark LakeÂ </t>
  </si>
  <si>
    <t>Tim Hunter</t>
  </si>
  <si>
    <t>River's EdgeÂ </t>
  </si>
  <si>
    <t>NorthforkÂ </t>
  </si>
  <si>
    <t>Rodrigo CortÃ©s</t>
  </si>
  <si>
    <t>BuriedÂ </t>
  </si>
  <si>
    <t>Pascal Arnold</t>
  </si>
  <si>
    <t>Karl E. Landler</t>
  </si>
  <si>
    <t>One to AnotherÂ </t>
  </si>
  <si>
    <t>Biography|Crime|Documentary|History|Thriller</t>
  </si>
  <si>
    <t>Paul McGill</t>
  </si>
  <si>
    <t>Man on WireÂ </t>
  </si>
  <si>
    <t>Jamal Hill</t>
  </si>
  <si>
    <t>Logan Browning</t>
  </si>
  <si>
    <t>Brotherly LoveÂ </t>
  </si>
  <si>
    <t>Daniel Stamm</t>
  </si>
  <si>
    <t>The Last ExorcismÂ </t>
  </si>
  <si>
    <t>Carlos Carrera</t>
  </si>
  <si>
    <t>El crimen del padre AmaroÂ </t>
  </si>
  <si>
    <t>Benh Zeitlin</t>
  </si>
  <si>
    <t>Beasts of the Southern WildÂ </t>
  </si>
  <si>
    <t>Maggie Greenwald</t>
  </si>
  <si>
    <t>SongcatcherÂ </t>
  </si>
  <si>
    <t>Tony Krantz</t>
  </si>
  <si>
    <t>SublimeÂ </t>
  </si>
  <si>
    <t>Corey Grant</t>
  </si>
  <si>
    <t>Christian Keyes</t>
  </si>
  <si>
    <t>Dysfunctional FriendsÂ </t>
  </si>
  <si>
    <t>Run Lola RunÂ </t>
  </si>
  <si>
    <t>Lucky McKee</t>
  </si>
  <si>
    <t>MayÂ </t>
  </si>
  <si>
    <t>In the BedroomÂ </t>
  </si>
  <si>
    <t>Steven R. Monroe</t>
  </si>
  <si>
    <t>Sarah Butler</t>
  </si>
  <si>
    <t>I Spit on Your GraveÂ </t>
  </si>
  <si>
    <t>Mark Illsley</t>
  </si>
  <si>
    <t>Ally Walker</t>
  </si>
  <si>
    <t>Happy, TexasÂ </t>
  </si>
  <si>
    <t>Pawel Pawlikowski</t>
  </si>
  <si>
    <t>My Summer of LoveÂ </t>
  </si>
  <si>
    <t>Ritesh Batra</t>
  </si>
  <si>
    <t>Nawazuddin Siddiqui</t>
  </si>
  <si>
    <t>The LunchboxÂ </t>
  </si>
  <si>
    <t>Sally Potter</t>
  </si>
  <si>
    <t>YesÂ </t>
  </si>
  <si>
    <t>Nadine Labaki</t>
  </si>
  <si>
    <t>Yasmine Al Massri</t>
  </si>
  <si>
    <t>CaramelÂ </t>
  </si>
  <si>
    <t>Arabic</t>
  </si>
  <si>
    <t>FranÃ§ois Truffaut</t>
  </si>
  <si>
    <t>Mississippi MermaidÂ </t>
  </si>
  <si>
    <t>I Love Your WorkÂ </t>
  </si>
  <si>
    <t>Adrienne Shelly</t>
  </si>
  <si>
    <t>WaitressÂ </t>
  </si>
  <si>
    <t>Newt Arnold</t>
  </si>
  <si>
    <t>BloodsportÂ </t>
  </si>
  <si>
    <t>William Baldwin</t>
  </si>
  <si>
    <t>The Squid and the WhaleÂ </t>
  </si>
  <si>
    <t>Scott Cohen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</si>
  <si>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</si>
  <si>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</si>
  <si>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</si>
  <si>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</si>
  <si>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</si>
  <si>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</si>
  <si>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</si>
  <si>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The Ballad of Jack and RoseÂ </t>
  </si>
  <si>
    <t>Maggie Carey</t>
  </si>
  <si>
    <t>The To Do ListÂ </t>
  </si>
  <si>
    <t>Killing ZoeÂ </t>
  </si>
  <si>
    <t>Henry Bean</t>
  </si>
  <si>
    <t>The BelieverÂ </t>
  </si>
  <si>
    <t>Session 9Â 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</si>
  <si>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</si>
  <si>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</si>
  <si>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</si>
  <si>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</si>
  <si>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</si>
  <si>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</si>
  <si>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</si>
  <si>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My Name Is BruceÂ </t>
  </si>
  <si>
    <t>Bruce McDonald</t>
  </si>
  <si>
    <t>PontypoolÂ </t>
  </si>
  <si>
    <t>James Mottern</t>
  </si>
  <si>
    <t>TruckerÂ </t>
  </si>
  <si>
    <t>The Lords of SalemÂ </t>
  </si>
  <si>
    <t>Timothy Woodward Jr.</t>
  </si>
  <si>
    <t>Katrina Law</t>
  </si>
  <si>
    <t>CheckmateÂ </t>
  </si>
  <si>
    <t>William Cottrell</t>
  </si>
  <si>
    <t>Adriana Caselotti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</si>
  <si>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</si>
  <si>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</si>
  <si>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</si>
  <si>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</si>
  <si>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</si>
  <si>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</si>
  <si>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</si>
  <si>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</si>
  <si>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</si>
  <si>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</si>
  <si>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</si>
  <si>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</si>
  <si>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</si>
  <si>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</si>
  <si>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</si>
  <si>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Jonathan Kesselman</t>
  </si>
  <si>
    <t>The Hebrew HammerÂ </t>
  </si>
  <si>
    <t>Drama|Film-Noir|Mystery|Thriller</t>
  </si>
  <si>
    <t>RebeccaÂ </t>
  </si>
  <si>
    <t>Betsy Palmer</t>
  </si>
  <si>
    <t>Friday the 13th Part 2Â </t>
  </si>
  <si>
    <t>Da Sweet Blood of JesusÂ </t>
  </si>
  <si>
    <t>Sex, Lies, and VideotapeÂ </t>
  </si>
  <si>
    <t>SawÂ </t>
  </si>
  <si>
    <t>Super TroopersÂ </t>
  </si>
  <si>
    <t>Naseeruddin Shah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</si>
  <si>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</si>
  <si>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</si>
  <si>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</si>
  <si>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</si>
  <si>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</si>
  <si>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</si>
  <si>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</si>
  <si>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</si>
  <si>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</si>
  <si>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</si>
  <si>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</si>
  <si>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</si>
  <si>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Blue Like JazzÂ </t>
  </si>
  <si>
    <t>Kurt Voss</t>
  </si>
  <si>
    <t>Lemmy</t>
  </si>
  <si>
    <t>Down and Out with the DollsÂ </t>
  </si>
  <si>
    <t>Brenton Spencer</t>
  </si>
  <si>
    <t>Action|Horror|Mystery|Thriller</t>
  </si>
  <si>
    <t>Christie Burke</t>
  </si>
  <si>
    <t>CrowsnestÂ </t>
  </si>
  <si>
    <t>Adventure|Comedy|Sport</t>
  </si>
  <si>
    <t>AirborneÂ </t>
  </si>
  <si>
    <t>Rob McKittrick</t>
  </si>
  <si>
    <t>Waiting...Â </t>
  </si>
  <si>
    <t>Jeff Burr</t>
  </si>
  <si>
    <t>Action|Drama|Horror|Thriller</t>
  </si>
  <si>
    <t>From a Whisper to a ScreamÂ </t>
  </si>
  <si>
    <t>Panos Cosmatos</t>
  </si>
  <si>
    <t>Beyond the Black RainbowÂ </t>
  </si>
  <si>
    <t>Gareth Evans</t>
  </si>
  <si>
    <t>Iko Uwais</t>
  </si>
  <si>
    <t>The Raid: RedemptionÂ </t>
  </si>
  <si>
    <t>Indonesian</t>
  </si>
  <si>
    <t>Michael Curtiz</t>
  </si>
  <si>
    <t>Humphrey Bogart</t>
  </si>
  <si>
    <t>CasablancaÂ </t>
  </si>
  <si>
    <t>Joel Anderson</t>
  </si>
  <si>
    <t>Talia Zucker</t>
  </si>
  <si>
    <t>Lake MungoÂ </t>
  </si>
  <si>
    <t>Douglas Trumbull</t>
  </si>
  <si>
    <t>Silent RunningÂ </t>
  </si>
  <si>
    <t>RockyÂ </t>
  </si>
  <si>
    <t>Levan Gabriadze</t>
  </si>
  <si>
    <t>UnfriendedÂ </t>
  </si>
  <si>
    <t>The HowlingÂ </t>
  </si>
  <si>
    <t>Ursula Andress</t>
  </si>
  <si>
    <t>Dr. NoÂ </t>
  </si>
  <si>
    <t>Bradley Parker</t>
  </si>
  <si>
    <t>Chernobyl DiariesÂ </t>
  </si>
  <si>
    <t>Clive Barker</t>
  </si>
  <si>
    <t>Andrew Robinson</t>
  </si>
  <si>
    <t>HellraiserÂ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</si>
  <si>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</si>
  <si>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</si>
  <si>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</si>
  <si>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</si>
  <si>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</si>
  <si>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</si>
  <si>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</si>
  <si>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Blue ValentineÂ </t>
  </si>
  <si>
    <t>Duncan Tucker</t>
  </si>
  <si>
    <t>TransamericaÂ </t>
  </si>
  <si>
    <t>Fernanda Andrade</t>
  </si>
  <si>
    <t>The Devil InsideÂ </t>
  </si>
  <si>
    <t>Russ Meyer</t>
  </si>
  <si>
    <t>Beyond the Valley of the DollsÂ </t>
  </si>
  <si>
    <t>The Green InfernoÂ </t>
  </si>
  <si>
    <t>Ben Lewin</t>
  </si>
  <si>
    <t>The SessionsÂ </t>
  </si>
  <si>
    <t>Next Stop WonderlandÂ </t>
  </si>
  <si>
    <t>Courtney Hunt</t>
  </si>
  <si>
    <t>Frozen RiverÂ </t>
  </si>
  <si>
    <t>Morgan Neville</t>
  </si>
  <si>
    <t>20 Feet from StardomÂ </t>
  </si>
  <si>
    <t>Two Girls and a GuyÂ 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</si>
  <si>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</si>
  <si>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</si>
  <si>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</si>
  <si>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</si>
  <si>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</si>
  <si>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</si>
  <si>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SlamÂ </t>
  </si>
  <si>
    <t>Richard Dutcher</t>
  </si>
  <si>
    <t>Brigham CityÂ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</si>
  <si>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</si>
  <si>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</si>
  <si>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</si>
  <si>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</si>
  <si>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</si>
  <si>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</si>
  <si>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Goran Dukic</t>
  </si>
  <si>
    <t>Wristcutters: A Love StoryÂ </t>
  </si>
  <si>
    <t>Efram Potelle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</si>
  <si>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</si>
  <si>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</si>
  <si>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</si>
  <si>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</si>
  <si>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</si>
  <si>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</si>
  <si>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</si>
  <si>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</si>
  <si>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</si>
  <si>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</si>
  <si>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</si>
  <si>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</si>
  <si>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</si>
  <si>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</si>
  <si>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</si>
  <si>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</si>
  <si>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Johnny Remo</t>
  </si>
  <si>
    <t>Matthew Ziff</t>
  </si>
  <si>
    <t>HardflipÂ </t>
  </si>
  <si>
    <t>Ti West</t>
  </si>
  <si>
    <t>Lena Dunham</t>
  </si>
  <si>
    <t>The House of the DevilÂ </t>
  </si>
  <si>
    <t>Nick Tomnay</t>
  </si>
  <si>
    <t>The Perfect HostÂ </t>
  </si>
  <si>
    <t>Safe MenÂ </t>
  </si>
  <si>
    <t>The SpecialsÂ </t>
  </si>
  <si>
    <t>Eric Nicholas</t>
  </si>
  <si>
    <t>Jordana Spiro</t>
  </si>
  <si>
    <t>Alone with HerÂ </t>
  </si>
  <si>
    <t>Benjamin Dickinson</t>
  </si>
  <si>
    <t>Creative ControlÂ </t>
  </si>
  <si>
    <t>Hal Haberman</t>
  </si>
  <si>
    <t>SpecialÂ </t>
  </si>
  <si>
    <t>In Her Line of FireÂ </t>
  </si>
  <si>
    <t>The Jimmy ShowÂ </t>
  </si>
  <si>
    <t>Katherine Brooks</t>
  </si>
  <si>
    <t>Ilene Graff</t>
  </si>
  <si>
    <t>Loving AnnabelleÂ </t>
  </si>
  <si>
    <t>Robert Bennett</t>
  </si>
  <si>
    <t>Frat PartyÂ </t>
  </si>
  <si>
    <t>Kevin Hamedani</t>
  </si>
  <si>
    <t>Russell Hodgkinson</t>
  </si>
  <si>
    <t>ZMD: Zombies of Mass DestructionÂ </t>
  </si>
  <si>
    <t>David DeCoteau</t>
  </si>
  <si>
    <t>Maureen McCormick</t>
  </si>
  <si>
    <t>Snow White: A Deadly SummerÂ </t>
  </si>
  <si>
    <t>Doc Holliday's RevengeÂ </t>
  </si>
  <si>
    <t>Robert Heath</t>
  </si>
  <si>
    <t>David Oakes</t>
  </si>
  <si>
    <t>Truth or DieÂ </t>
  </si>
  <si>
    <t>Robert Hall</t>
  </si>
  <si>
    <t>Angelina Armani</t>
  </si>
  <si>
    <t>Fear ClinicÂ </t>
  </si>
  <si>
    <t>K. King</t>
  </si>
  <si>
    <t>Jason K. Wixom</t>
  </si>
  <si>
    <t>Zombie HunterÂ </t>
  </si>
  <si>
    <t>Allison Burnett</t>
  </si>
  <si>
    <t>Ask Me AnythingÂ </t>
  </si>
  <si>
    <t>Richard Schenkman</t>
  </si>
  <si>
    <t>And Then Came LoveÂ </t>
  </si>
  <si>
    <t>Sanjay Rawal</t>
  </si>
  <si>
    <t>Documentary|News</t>
  </si>
  <si>
    <t>Alma Martinez</t>
  </si>
  <si>
    <t>Food ChainsÂ </t>
  </si>
  <si>
    <t>Elia Kazan</t>
  </si>
  <si>
    <t>On the WaterfrontÂ </t>
  </si>
  <si>
    <t>Kat Coiro</t>
  </si>
  <si>
    <t>L!fe HappensÂ </t>
  </si>
  <si>
    <t>Cristian Mungiu</t>
  </si>
  <si>
    <t>Anamaria Marinca</t>
  </si>
  <si>
    <t>4 Months, 3 Weeks and 2 DaysÂ </t>
  </si>
  <si>
    <t>Romanian</t>
  </si>
  <si>
    <t>Odessa Rae</t>
  </si>
  <si>
    <t>Hard CandyÂ </t>
  </si>
  <si>
    <t>The QuietÂ </t>
  </si>
  <si>
    <t>Ahna O'Reilly</t>
  </si>
  <si>
    <t>Fruitvale StationÂ </t>
  </si>
  <si>
    <t>Ramaa Mosley</t>
  </si>
  <si>
    <t>Comedy|Fantasy|Thriller</t>
  </si>
  <si>
    <t>The Brass TeapotÂ </t>
  </si>
  <si>
    <t>C. Jay Cox</t>
  </si>
  <si>
    <t>Latter DaysÂ </t>
  </si>
  <si>
    <t>Jamie Travis</t>
  </si>
  <si>
    <t>For a Good Time, Call...Â </t>
  </si>
  <si>
    <t>Rich Christiano</t>
  </si>
  <si>
    <t>Drama|Fantasy|Sci-Fi</t>
  </si>
  <si>
    <t>Gavin MacLeod</t>
  </si>
  <si>
    <t>Time ChangerÂ </t>
  </si>
  <si>
    <t>Asghar Farhadi</t>
  </si>
  <si>
    <t>Shahab Hosseini</t>
  </si>
  <si>
    <t>A SeparationÂ </t>
  </si>
  <si>
    <t>Persian</t>
  </si>
  <si>
    <t>Todd Solondz</t>
  </si>
  <si>
    <t>Welcome to the DollhouseÂ </t>
  </si>
  <si>
    <t>Allison Dean</t>
  </si>
  <si>
    <t>Ruby in ParadiseÂ </t>
  </si>
  <si>
    <t>Victor Rasuk</t>
  </si>
  <si>
    <t>Raising Victor VargasÂ </t>
  </si>
  <si>
    <t>DeterrenceÂ </t>
  </si>
  <si>
    <t>BjÃ¸rn Sundquist</t>
  </si>
  <si>
    <t>Dead SnowÂ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</si>
  <si>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</si>
  <si>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</si>
  <si>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</si>
  <si>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</si>
  <si>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</si>
  <si>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</si>
  <si>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</si>
  <si>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</si>
  <si>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</si>
  <si>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</si>
  <si>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</si>
  <si>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</si>
  <si>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</si>
  <si>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</si>
  <si>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</si>
  <si>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L.I.E.Â </t>
  </si>
  <si>
    <t>Ryan Fleck</t>
  </si>
  <si>
    <t>Half NelsonÂ </t>
  </si>
  <si>
    <t>Mark Sandrich</t>
  </si>
  <si>
    <t>Ginger Rogers</t>
  </si>
  <si>
    <t>Top HatÂ </t>
  </si>
  <si>
    <t>Daniel Myrick</t>
  </si>
  <si>
    <t>Heather Donahue</t>
  </si>
  <si>
    <t>The Blair Witch ProjectÂ </t>
  </si>
  <si>
    <t>Michael Wadleigh</t>
  </si>
  <si>
    <t>Documentary|History|Music</t>
  </si>
  <si>
    <t>Joe Cocker</t>
  </si>
  <si>
    <t>WoodstockÂ </t>
  </si>
  <si>
    <t>Jon Gunn</t>
  </si>
  <si>
    <t>Mercy StreetsÂ </t>
  </si>
  <si>
    <t>Scott Ziehl</t>
  </si>
  <si>
    <t>Broken VesselsÂ </t>
  </si>
  <si>
    <t>Michael Walker</t>
  </si>
  <si>
    <t>The Maid's RoomÂ </t>
  </si>
  <si>
    <t>Paul McCartney</t>
  </si>
  <si>
    <t>A Hard Day's NightÂ </t>
  </si>
  <si>
    <t>Kirk Cameron</t>
  </si>
  <si>
    <t>FireproofÂ </t>
  </si>
  <si>
    <t>Joe Camp</t>
  </si>
  <si>
    <t>Adventure|Family|Romance</t>
  </si>
  <si>
    <t>Frances Bavier</t>
  </si>
  <si>
    <t>BenjiÂ </t>
  </si>
  <si>
    <t>Adventure|Biography|Drama|Horror|Thriller</t>
  </si>
  <si>
    <t>Blanchard Ryan</t>
  </si>
  <si>
    <t>Open WaterÂ </t>
  </si>
  <si>
    <t>John 'Bud' Cardos</t>
  </si>
  <si>
    <t>Woody Strode</t>
  </si>
  <si>
    <t>Kingdom of the SpidersÂ </t>
  </si>
  <si>
    <t>The Station AgentÂ </t>
  </si>
  <si>
    <t>Brian Baugh</t>
  </si>
  <si>
    <t>To Save a LifeÂ </t>
  </si>
  <si>
    <t>Barry W. Blaustein</t>
  </si>
  <si>
    <t>Biography|Documentary|Sport</t>
  </si>
  <si>
    <t>Terry Funk</t>
  </si>
  <si>
    <t>Beyond the MatÂ </t>
  </si>
  <si>
    <t>Siddiq Barmak</t>
  </si>
  <si>
    <t>Marina Golbahari</t>
  </si>
  <si>
    <t>OsamaÂ </t>
  </si>
  <si>
    <t>Joseph Dorman</t>
  </si>
  <si>
    <t>Sholem Aleichem: Laughing in the DarknessÂ </t>
  </si>
  <si>
    <t>Greg Harrison</t>
  </si>
  <si>
    <t>GrooveÂ </t>
  </si>
  <si>
    <t>Twin Falls IdahoÂ </t>
  </si>
  <si>
    <t>Jacob Aaron Estes</t>
  </si>
  <si>
    <t>Mean CreekÂ </t>
  </si>
  <si>
    <t>Hurricane StreetsÂ </t>
  </si>
  <si>
    <t>Eric Schaeffer</t>
  </si>
  <si>
    <t>Never AgainÂ </t>
  </si>
  <si>
    <t>Neema Barnette</t>
  </si>
  <si>
    <t>Civil BrandÂ </t>
  </si>
  <si>
    <t>Lonesome JimÂ </t>
  </si>
  <si>
    <t>Akira Kurosawa</t>
  </si>
  <si>
    <t>Takashi Shimura</t>
  </si>
  <si>
    <t>Seven SamuraiÂ </t>
  </si>
  <si>
    <t>Finishing the Game: The Search for a New Bruce LeeÂ </t>
  </si>
  <si>
    <t>Quentin Dupieux</t>
  </si>
  <si>
    <t>RubberÂ </t>
  </si>
  <si>
    <t>Tori Spelling</t>
  </si>
  <si>
    <t>Kiss the BrideÂ </t>
  </si>
  <si>
    <t>Alex Smith</t>
  </si>
  <si>
    <t>The Slaughter RuleÂ </t>
  </si>
  <si>
    <t>Gareth Edwards</t>
  </si>
  <si>
    <t>MonstersÂ </t>
  </si>
  <si>
    <t>Alex Craig Mann</t>
  </si>
  <si>
    <t>Detention of the DeadÂ </t>
  </si>
  <si>
    <t>Michael Hoffman Jr.</t>
  </si>
  <si>
    <t>Vincent Chimato</t>
  </si>
  <si>
    <t>Girls Gone DeadÂ </t>
  </si>
  <si>
    <t>Georgia Hilton</t>
  </si>
  <si>
    <t>Mike Beckingham</t>
  </si>
  <si>
    <t>SubconsciousÂ </t>
  </si>
  <si>
    <t>Joel Paul Reisig</t>
  </si>
  <si>
    <t>Family</t>
  </si>
  <si>
    <t>Carrie Bradstreet</t>
  </si>
  <si>
    <t>Rodeo GirlÂ </t>
  </si>
  <si>
    <t>Matty Rich</t>
  </si>
  <si>
    <t>Straight Out of BrooklynÂ </t>
  </si>
  <si>
    <t>Bloody SundayÂ </t>
  </si>
  <si>
    <t>Hans Canosa</t>
  </si>
  <si>
    <t>Conversations with Other WomenÂ </t>
  </si>
  <si>
    <t>Lloyd Kaufman</t>
  </si>
  <si>
    <t>Comedy|Horror|Musical</t>
  </si>
  <si>
    <t>John Karyus</t>
  </si>
  <si>
    <t>Poultrygeist: Night of the Chicken DeadÂ </t>
  </si>
  <si>
    <t>Lloyd Bacon</t>
  </si>
  <si>
    <t>42nd StreetÂ </t>
  </si>
  <si>
    <t>Whit Stillman</t>
  </si>
  <si>
    <t>Chris Eigeman</t>
  </si>
  <si>
    <t>MetropolitanÂ </t>
  </si>
  <si>
    <t>Napoleon DynamiteÂ </t>
  </si>
  <si>
    <t>Blue RuinÂ </t>
  </si>
  <si>
    <t>Oren Peli</t>
  </si>
  <si>
    <t>Paranormal ActivityÂ </t>
  </si>
  <si>
    <t>Monty Python and the Holy GrailÂ </t>
  </si>
  <si>
    <t>Emily Rios</t>
  </si>
  <si>
    <t>QuinceaÃ±eraÂ </t>
  </si>
  <si>
    <t>Jonathan Caouette</t>
  </si>
  <si>
    <t>Biography|Documentary</t>
  </si>
  <si>
    <t>Greg Ayres</t>
  </si>
  <si>
    <t>TarnationÂ </t>
  </si>
  <si>
    <t>Lucio Fulci</t>
  </si>
  <si>
    <t>Catriona MacColl</t>
  </si>
  <si>
    <t>The BeyondÂ </t>
  </si>
  <si>
    <t>What Happens in VegasÂ </t>
  </si>
  <si>
    <t>Harry Beaumont</t>
  </si>
  <si>
    <t>Anita Page</t>
  </si>
  <si>
    <t>The Broadway MelodyÂ </t>
  </si>
  <si>
    <t>Franck Khalfoun</t>
  </si>
  <si>
    <t>America Olivo</t>
  </si>
  <si>
    <t>ManiacÂ </t>
  </si>
  <si>
    <t>Henry Alex Rubin</t>
  </si>
  <si>
    <t>Mark Zupan</t>
  </si>
  <si>
    <t>MurderballÂ </t>
  </si>
  <si>
    <t>Sam Firstenberg</t>
  </si>
  <si>
    <t>Michael Dudikoff</t>
  </si>
  <si>
    <t>American Ninja 2: The ConfrontationÂ 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</si>
  <si>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</si>
  <si>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</si>
  <si>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</si>
  <si>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</si>
  <si>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</si>
  <si>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</si>
  <si>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</si>
  <si>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Kelly Reichardt</t>
  </si>
  <si>
    <t>Daniel London</t>
  </si>
  <si>
    <t>Old JoyÂ </t>
  </si>
  <si>
    <t>John Robinson</t>
  </si>
  <si>
    <t>Wendy and LucyÂ </t>
  </si>
  <si>
    <t>Eddie O'Flaherty</t>
  </si>
  <si>
    <t>Don Wallace</t>
  </si>
  <si>
    <t>Fighting Tommy RileyÂ </t>
  </si>
  <si>
    <t>Bruce Dellis</t>
  </si>
  <si>
    <t>Locker 13Â </t>
  </si>
  <si>
    <t>Craig Zobel</t>
  </si>
  <si>
    <t>ComplianceÂ </t>
  </si>
  <si>
    <t>Chasing AmyÂ </t>
  </si>
  <si>
    <t>Lovely &amp; AmazingÂ </t>
  </si>
  <si>
    <t>Parry Shen</t>
  </si>
  <si>
    <t>Better Luck TomorrowÂ </t>
  </si>
  <si>
    <t>Maria Maggenti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</si>
  <si>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</si>
  <si>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</si>
  <si>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</si>
  <si>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</si>
  <si>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</si>
  <si>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CubeÂ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</si>
  <si>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</si>
  <si>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</si>
  <si>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</si>
  <si>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</si>
  <si>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</si>
  <si>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</si>
  <si>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Drake Doremus</t>
  </si>
  <si>
    <t>Like CrazyÂ </t>
  </si>
  <si>
    <t>The CanyonsÂ </t>
  </si>
  <si>
    <t>Michael Abbott Jr.</t>
  </si>
  <si>
    <t>Shotgun StoriesÂ </t>
  </si>
  <si>
    <t>Zoran Lisinac</t>
  </si>
  <si>
    <t>Matthew Emerick</t>
  </si>
  <si>
    <t>Along the RoadsideÂ </t>
  </si>
  <si>
    <t>Tom Putnam</t>
  </si>
  <si>
    <t>Brendan Doogie Milewski</t>
  </si>
  <si>
    <t>BurnÂ </t>
  </si>
  <si>
    <t>Jon Shear</t>
  </si>
  <si>
    <t>UrbaniaÂ </t>
  </si>
  <si>
    <t>EugÃ¨ne LouriÃ©</t>
  </si>
  <si>
    <t>Adventure|Horror|Sci-Fi</t>
  </si>
  <si>
    <t>Kenneth Tobey</t>
  </si>
  <si>
    <t>The Beast from 20,000 FathomsÂ </t>
  </si>
  <si>
    <t>SwingersÂ </t>
  </si>
  <si>
    <t>A Fistful of DollarsÂ </t>
  </si>
  <si>
    <t>Melanie Papalia</t>
  </si>
  <si>
    <t>Super HybridÂ </t>
  </si>
  <si>
    <t>Ricki Stern</t>
  </si>
  <si>
    <t>Crime|Documentary</t>
  </si>
  <si>
    <t>Darryl Hunt</t>
  </si>
  <si>
    <t>The Trials of Darryl HuntÂ </t>
  </si>
  <si>
    <t>Sharon Greytak</t>
  </si>
  <si>
    <t>Archaeology of a WomanÂ </t>
  </si>
  <si>
    <t>Majid Majidi</t>
  </si>
  <si>
    <t>Bahare Seddiqi</t>
  </si>
  <si>
    <t>Children of HeavenÂ </t>
  </si>
  <si>
    <t>Andrew Haigh</t>
  </si>
  <si>
    <t>WeekendÂ </t>
  </si>
  <si>
    <t>She's Gotta Have ItÂ </t>
  </si>
  <si>
    <t>Mike Cahill</t>
  </si>
  <si>
    <t>Robin Lord Taylor</t>
  </si>
  <si>
    <t>Another EarthÂ </t>
  </si>
  <si>
    <t>Melvin Van Peebles</t>
  </si>
  <si>
    <t>Sweet Sweetback's Baadasssss SongÂ </t>
  </si>
  <si>
    <t>TadpoleÂ </t>
  </si>
  <si>
    <t>Glen Hansard</t>
  </si>
  <si>
    <t>OnceÂ </t>
  </si>
  <si>
    <t>Michel Orion Scott</t>
  </si>
  <si>
    <t>Temple Grandin</t>
  </si>
  <si>
    <t>The Horse BoyÂ </t>
  </si>
  <si>
    <t>Roger &amp; MeÂ </t>
  </si>
  <si>
    <t>Drama|Horror|Mystery</t>
  </si>
  <si>
    <t>Judith O'Dea</t>
  </si>
  <si>
    <t>Night of the Living DeadÂ </t>
  </si>
  <si>
    <t>Nathan Smith Jones</t>
  </si>
  <si>
    <t>Richard Moll</t>
  </si>
  <si>
    <t>The Work and the StoryÂ </t>
  </si>
  <si>
    <t>Facing the GiantsÂ </t>
  </si>
  <si>
    <t>Travis Cluff</t>
  </si>
  <si>
    <t>Pfeifer Brown</t>
  </si>
  <si>
    <t>The GallowsÂ </t>
  </si>
  <si>
    <t>Robert Townsend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</si>
  <si>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</si>
  <si>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</si>
  <si>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</si>
  <si>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</si>
  <si>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</si>
  <si>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</si>
  <si>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Cheap ThrillsÂ </t>
  </si>
  <si>
    <t>Jason Miller</t>
  </si>
  <si>
    <t>Biography|Documentary|Music</t>
  </si>
  <si>
    <t>Jon Brion</t>
  </si>
  <si>
    <t>The Past is a Grotesque AnimalÂ </t>
  </si>
  <si>
    <t>PiÂ </t>
  </si>
  <si>
    <t>Myles Berkowitz</t>
  </si>
  <si>
    <t>20 DatesÂ </t>
  </si>
  <si>
    <t>Comedy|Documentary|Drama</t>
  </si>
  <si>
    <t>Chemeeka Walker</t>
  </si>
  <si>
    <t>Super Size MeÂ </t>
  </si>
  <si>
    <t>Brandon Trost</t>
  </si>
  <si>
    <t>The FPÂ </t>
  </si>
  <si>
    <t>Joe Swanberg</t>
  </si>
  <si>
    <t>Happy ChristmasÂ </t>
  </si>
  <si>
    <t>Justin Gordon</t>
  </si>
  <si>
    <t>AbsentiaÂ </t>
  </si>
  <si>
    <t>Shari Albert</t>
  </si>
  <si>
    <t>The Brothers McMullenÂ </t>
  </si>
  <si>
    <t>Tiny FurnitureÂ </t>
  </si>
  <si>
    <t>Andrew Leman</t>
  </si>
  <si>
    <t>Dan Novy</t>
  </si>
  <si>
    <t>The Call of CthulhuÂ </t>
  </si>
  <si>
    <t>William Eubank</t>
  </si>
  <si>
    <t>The SignalÂ </t>
  </si>
  <si>
    <t>Chad Hartigan</t>
  </si>
  <si>
    <t>Jan Haley</t>
  </si>
  <si>
    <t>This Is Martin BonnerÂ </t>
  </si>
  <si>
    <t>George WashingtonÂ </t>
  </si>
  <si>
    <t>Kevin Jordan</t>
  </si>
  <si>
    <t>Derick Martini</t>
  </si>
  <si>
    <t>Smiling Fish &amp; Goat on FireÂ </t>
  </si>
  <si>
    <t>ClerksÂ </t>
  </si>
  <si>
    <t>Stacy Edwards</t>
  </si>
  <si>
    <t>In the Company of MenÂ </t>
  </si>
  <si>
    <t>Tommy Pallotta</t>
  </si>
  <si>
    <t>SlackerÂ </t>
  </si>
  <si>
    <t>Comedy|Crime|Horror</t>
  </si>
  <si>
    <t>Divine</t>
  </si>
  <si>
    <t>Pink FlamingosÂ </t>
  </si>
  <si>
    <t>CleanÂ </t>
  </si>
  <si>
    <t>Jafar Panahi</t>
  </si>
  <si>
    <t>Fereshteh Sadre Orafaiy</t>
  </si>
  <si>
    <t>The CircleÂ </t>
  </si>
  <si>
    <t>Ash Baron-Cohen</t>
  </si>
  <si>
    <t>BangÂ </t>
  </si>
  <si>
    <t>Shane Carruth</t>
  </si>
  <si>
    <t>PrimerÂ </t>
  </si>
  <si>
    <t>Carlos Gallardo</t>
  </si>
  <si>
    <t>El MariachiÂ </t>
  </si>
  <si>
    <t>John August</t>
  </si>
  <si>
    <t>My Date with DrewÂ </t>
  </si>
  <si>
    <t>profit</t>
  </si>
  <si>
    <t>IMDB_Top_250</t>
  </si>
  <si>
    <t>RANK</t>
  </si>
  <si>
    <t>Top_foreign_lang_films</t>
  </si>
  <si>
    <t>top10_director</t>
  </si>
  <si>
    <t>IMDB_Score</t>
  </si>
  <si>
    <t>movies</t>
  </si>
  <si>
    <t>Leo_Caprio</t>
  </si>
  <si>
    <t>Brad_Pitt</t>
  </si>
  <si>
    <t>Meryl_Streep</t>
  </si>
  <si>
    <t>Brad pitt --&gt; num_user_for_review</t>
  </si>
  <si>
    <t>Brad pitt --&gt; num_critic_for_review</t>
  </si>
  <si>
    <t>Meryl strip --&gt;num_user_for_review</t>
  </si>
  <si>
    <t>Meryl strip --&gt;num_critic_for_review</t>
  </si>
  <si>
    <t>Leo caprio --&gt;num_user</t>
  </si>
  <si>
    <t>Leo caprio --&gt;num_critic</t>
  </si>
  <si>
    <t>COMBINED</t>
  </si>
  <si>
    <t>Decade</t>
  </si>
  <si>
    <t>Comedy|Drama|Romance           147</t>
  </si>
  <si>
    <t>Drama                          141</t>
  </si>
  <si>
    <t>Comedy|Drama                   138</t>
  </si>
  <si>
    <t>Comedy                         138</t>
  </si>
  <si>
    <t>Comedy|Romance                 131</t>
  </si>
  <si>
    <t>Drama|Romance                  115</t>
  </si>
  <si>
    <t>Crime|Drama|Thriller            82</t>
  </si>
  <si>
    <t>Action|Crime|Thriller           56</t>
  </si>
  <si>
    <t>Action|Crime|Drama|Thriller     50</t>
  </si>
  <si>
    <t>Action|Adventure|Sci-Fi        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</si>
</sst>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0" fontId="16" fillId="0" borderId="10" xfId="0" applyFont="1" applyBorder="1"/>
    <xf numFmtId="0" fontId="0" fillId="0" borderId="10" xfId="0" applyBorder="1"/>
    <xf numFmtId="0" fontId="19" fillId="0" borderId="0" xfId="0" applyFont="1"/>
    <xf numFmtId="0" fontId="18" fillId="0" borderId="10" xfId="0" applyFont="1" applyBorder="1" applyAlignment="1">
      <alignment horizontal="left" vertic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00769398982127E-2"/>
          <c:y val="4.5568861254727699E-2"/>
          <c:w val="0.84756331420366682"/>
          <c:h val="0.920889949781595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IMDB_Movies!$C$1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IMDB_Movies!$B$2:$B$251</c:f>
              <c:numCache>
                <c:formatCode>[$$-C09]#,##0.00</c:formatCode>
                <c:ptCount val="250"/>
                <c:pt idx="0">
                  <c:v>25000000</c:v>
                </c:pt>
                <c:pt idx="1">
                  <c:v>6000000</c:v>
                </c:pt>
                <c:pt idx="2">
                  <c:v>13000000</c:v>
                </c:pt>
                <c:pt idx="3">
                  <c:v>185000000</c:v>
                </c:pt>
                <c:pt idx="4">
                  <c:v>1200000</c:v>
                </c:pt>
                <c:pt idx="5">
                  <c:v>22000000</c:v>
                </c:pt>
                <c:pt idx="6">
                  <c:v>8000000</c:v>
                </c:pt>
                <c:pt idx="7">
                  <c:v>94000000</c:v>
                </c:pt>
                <c:pt idx="8">
                  <c:v>63000000</c:v>
                </c:pt>
                <c:pt idx="9">
                  <c:v>160000000</c:v>
                </c:pt>
                <c:pt idx="10">
                  <c:v>93000000</c:v>
                </c:pt>
                <c:pt idx="11">
                  <c:v>18000000</c:v>
                </c:pt>
                <c:pt idx="12">
                  <c:v>55000000</c:v>
                </c:pt>
                <c:pt idx="13">
                  <c:v>2000000</c:v>
                </c:pt>
                <c:pt idx="14">
                  <c:v>3300000</c:v>
                </c:pt>
                <c:pt idx="15">
                  <c:v>25000000</c:v>
                </c:pt>
                <c:pt idx="16">
                  <c:v>4400000</c:v>
                </c:pt>
                <c:pt idx="17">
                  <c:v>63000000</c:v>
                </c:pt>
                <c:pt idx="18">
                  <c:v>94000000</c:v>
                </c:pt>
                <c:pt idx="19">
                  <c:v>11000000</c:v>
                </c:pt>
                <c:pt idx="20">
                  <c:v>19000000</c:v>
                </c:pt>
                <c:pt idx="21">
                  <c:v>1500000</c:v>
                </c:pt>
                <c:pt idx="22">
                  <c:v>950000</c:v>
                </c:pt>
                <c:pt idx="23">
                  <c:v>7500000</c:v>
                </c:pt>
                <c:pt idx="24">
                  <c:v>6000000</c:v>
                </c:pt>
                <c:pt idx="25">
                  <c:v>165000000</c:v>
                </c:pt>
                <c:pt idx="26">
                  <c:v>33000000</c:v>
                </c:pt>
                <c:pt idx="27">
                  <c:v>19000000</c:v>
                </c:pt>
                <c:pt idx="28">
                  <c:v>70000000</c:v>
                </c:pt>
                <c:pt idx="29">
                  <c:v>35000000</c:v>
                </c:pt>
                <c:pt idx="30">
                  <c:v>4000000</c:v>
                </c:pt>
                <c:pt idx="31">
                  <c:v>180000</c:v>
                </c:pt>
                <c:pt idx="32">
                  <c:v>2000000</c:v>
                </c:pt>
                <c:pt idx="33">
                  <c:v>3300000</c:v>
                </c:pt>
                <c:pt idx="34">
                  <c:v>40000000</c:v>
                </c:pt>
                <c:pt idx="35">
                  <c:v>9000000</c:v>
                </c:pt>
                <c:pt idx="36">
                  <c:v>806947</c:v>
                </c:pt>
                <c:pt idx="37">
                  <c:v>90000000</c:v>
                </c:pt>
                <c:pt idx="38">
                  <c:v>31500000</c:v>
                </c:pt>
                <c:pt idx="39">
                  <c:v>100000000</c:v>
                </c:pt>
                <c:pt idx="40">
                  <c:v>11000000</c:v>
                </c:pt>
                <c:pt idx="41">
                  <c:v>60000000</c:v>
                </c:pt>
                <c:pt idx="42">
                  <c:v>103000000</c:v>
                </c:pt>
                <c:pt idx="43">
                  <c:v>102000000</c:v>
                </c:pt>
                <c:pt idx="44">
                  <c:v>19000000</c:v>
                </c:pt>
                <c:pt idx="45">
                  <c:v>250000000</c:v>
                </c:pt>
                <c:pt idx="46">
                  <c:v>18000000</c:v>
                </c:pt>
                <c:pt idx="47">
                  <c:v>45000000</c:v>
                </c:pt>
                <c:pt idx="48">
                  <c:v>2400000000</c:v>
                </c:pt>
                <c:pt idx="49">
                  <c:v>77000000</c:v>
                </c:pt>
                <c:pt idx="50">
                  <c:v>30000000</c:v>
                </c:pt>
                <c:pt idx="51">
                  <c:v>15000000</c:v>
                </c:pt>
                <c:pt idx="52">
                  <c:v>14000000</c:v>
                </c:pt>
                <c:pt idx="53">
                  <c:v>4500000</c:v>
                </c:pt>
                <c:pt idx="54">
                  <c:v>3000000</c:v>
                </c:pt>
                <c:pt idx="55">
                  <c:v>1200000</c:v>
                </c:pt>
                <c:pt idx="56">
                  <c:v>72000000</c:v>
                </c:pt>
                <c:pt idx="57">
                  <c:v>500000</c:v>
                </c:pt>
                <c:pt idx="58">
                  <c:v>180000000</c:v>
                </c:pt>
                <c:pt idx="59">
                  <c:v>18500000</c:v>
                </c:pt>
                <c:pt idx="60">
                  <c:v>15000000</c:v>
                </c:pt>
                <c:pt idx="61">
                  <c:v>32500000</c:v>
                </c:pt>
                <c:pt idx="62">
                  <c:v>18000000</c:v>
                </c:pt>
                <c:pt idx="63">
                  <c:v>13500000</c:v>
                </c:pt>
                <c:pt idx="64">
                  <c:v>6000000</c:v>
                </c:pt>
                <c:pt idx="65">
                  <c:v>3800000</c:v>
                </c:pt>
                <c:pt idx="66">
                  <c:v>229575</c:v>
                </c:pt>
                <c:pt idx="67">
                  <c:v>13000000</c:v>
                </c:pt>
                <c:pt idx="68">
                  <c:v>700000</c:v>
                </c:pt>
                <c:pt idx="69">
                  <c:v>20000000</c:v>
                </c:pt>
                <c:pt idx="70">
                  <c:v>25000000</c:v>
                </c:pt>
                <c:pt idx="71">
                  <c:v>2883848</c:v>
                </c:pt>
                <c:pt idx="72">
                  <c:v>6000000</c:v>
                </c:pt>
                <c:pt idx="73">
                  <c:v>6000000</c:v>
                </c:pt>
                <c:pt idx="74">
                  <c:v>35000000</c:v>
                </c:pt>
                <c:pt idx="75">
                  <c:v>18000000</c:v>
                </c:pt>
                <c:pt idx="76">
                  <c:v>12000000</c:v>
                </c:pt>
                <c:pt idx="77">
                  <c:v>75000000</c:v>
                </c:pt>
                <c:pt idx="78">
                  <c:v>150000000</c:v>
                </c:pt>
                <c:pt idx="79">
                  <c:v>14400000</c:v>
                </c:pt>
                <c:pt idx="80">
                  <c:v>175000000</c:v>
                </c:pt>
                <c:pt idx="81">
                  <c:v>10000000</c:v>
                </c:pt>
                <c:pt idx="82">
                  <c:v>48000000</c:v>
                </c:pt>
                <c:pt idx="83">
                  <c:v>5500000</c:v>
                </c:pt>
                <c:pt idx="84">
                  <c:v>30000000</c:v>
                </c:pt>
                <c:pt idx="85">
                  <c:v>175000000</c:v>
                </c:pt>
                <c:pt idx="86">
                  <c:v>200000000</c:v>
                </c:pt>
                <c:pt idx="87">
                  <c:v>24000000</c:v>
                </c:pt>
                <c:pt idx="88">
                  <c:v>25000000</c:v>
                </c:pt>
                <c:pt idx="89">
                  <c:v>52000000</c:v>
                </c:pt>
                <c:pt idx="90">
                  <c:v>1288000</c:v>
                </c:pt>
                <c:pt idx="91">
                  <c:v>15000000</c:v>
                </c:pt>
                <c:pt idx="92">
                  <c:v>28000000</c:v>
                </c:pt>
                <c:pt idx="93">
                  <c:v>1000000</c:v>
                </c:pt>
                <c:pt idx="94">
                  <c:v>6800000</c:v>
                </c:pt>
                <c:pt idx="95">
                  <c:v>15000000</c:v>
                </c:pt>
                <c:pt idx="96">
                  <c:v>960000</c:v>
                </c:pt>
                <c:pt idx="97">
                  <c:v>15000000</c:v>
                </c:pt>
                <c:pt idx="98">
                  <c:v>910000</c:v>
                </c:pt>
                <c:pt idx="99">
                  <c:v>3500000</c:v>
                </c:pt>
                <c:pt idx="100">
                  <c:v>54000000</c:v>
                </c:pt>
                <c:pt idx="101">
                  <c:v>100000000</c:v>
                </c:pt>
                <c:pt idx="102">
                  <c:v>2000000</c:v>
                </c:pt>
                <c:pt idx="103">
                  <c:v>13500000</c:v>
                </c:pt>
                <c:pt idx="104">
                  <c:v>3000000</c:v>
                </c:pt>
                <c:pt idx="105">
                  <c:v>165000000</c:v>
                </c:pt>
                <c:pt idx="106">
                  <c:v>28000000</c:v>
                </c:pt>
                <c:pt idx="107">
                  <c:v>58000000</c:v>
                </c:pt>
                <c:pt idx="108">
                  <c:v>33000000</c:v>
                </c:pt>
                <c:pt idx="109">
                  <c:v>250000000</c:v>
                </c:pt>
                <c:pt idx="110">
                  <c:v>3977000</c:v>
                </c:pt>
                <c:pt idx="111">
                  <c:v>94000000</c:v>
                </c:pt>
                <c:pt idx="112">
                  <c:v>1100000000</c:v>
                </c:pt>
                <c:pt idx="113">
                  <c:v>12800000</c:v>
                </c:pt>
                <c:pt idx="114">
                  <c:v>38000000</c:v>
                </c:pt>
                <c:pt idx="115">
                  <c:v>10000000</c:v>
                </c:pt>
                <c:pt idx="116">
                  <c:v>4000000</c:v>
                </c:pt>
                <c:pt idx="117">
                  <c:v>3800000</c:v>
                </c:pt>
                <c:pt idx="118">
                  <c:v>4500000</c:v>
                </c:pt>
                <c:pt idx="119">
                  <c:v>2000000</c:v>
                </c:pt>
                <c:pt idx="120">
                  <c:v>200000</c:v>
                </c:pt>
                <c:pt idx="121">
                  <c:v>1300000</c:v>
                </c:pt>
                <c:pt idx="122">
                  <c:v>2500000</c:v>
                </c:pt>
                <c:pt idx="123">
                  <c:v>2000000</c:v>
                </c:pt>
                <c:pt idx="124">
                  <c:v>150000000</c:v>
                </c:pt>
                <c:pt idx="125">
                  <c:v>17500000</c:v>
                </c:pt>
                <c:pt idx="126">
                  <c:v>600000</c:v>
                </c:pt>
                <c:pt idx="127">
                  <c:v>16000000</c:v>
                </c:pt>
                <c:pt idx="128">
                  <c:v>46000000</c:v>
                </c:pt>
                <c:pt idx="129">
                  <c:v>25000000</c:v>
                </c:pt>
                <c:pt idx="130">
                  <c:v>2800000</c:v>
                </c:pt>
                <c:pt idx="131">
                  <c:v>2100000</c:v>
                </c:pt>
                <c:pt idx="132">
                  <c:v>20000000</c:v>
                </c:pt>
                <c:pt idx="133">
                  <c:v>6500000</c:v>
                </c:pt>
                <c:pt idx="134">
                  <c:v>25000000</c:v>
                </c:pt>
                <c:pt idx="135">
                  <c:v>40000000</c:v>
                </c:pt>
                <c:pt idx="136">
                  <c:v>4000000</c:v>
                </c:pt>
                <c:pt idx="137">
                  <c:v>20000000</c:v>
                </c:pt>
                <c:pt idx="138">
                  <c:v>30000000</c:v>
                </c:pt>
                <c:pt idx="139">
                  <c:v>8000000</c:v>
                </c:pt>
                <c:pt idx="140">
                  <c:v>80000000</c:v>
                </c:pt>
                <c:pt idx="141">
                  <c:v>135000000</c:v>
                </c:pt>
                <c:pt idx="142">
                  <c:v>25000000</c:v>
                </c:pt>
                <c:pt idx="143">
                  <c:v>14600000</c:v>
                </c:pt>
                <c:pt idx="144">
                  <c:v>60000000</c:v>
                </c:pt>
                <c:pt idx="145">
                  <c:v>30000000</c:v>
                </c:pt>
                <c:pt idx="146">
                  <c:v>14000000</c:v>
                </c:pt>
                <c:pt idx="147">
                  <c:v>6000000</c:v>
                </c:pt>
                <c:pt idx="148">
                  <c:v>61000000</c:v>
                </c:pt>
                <c:pt idx="149">
                  <c:v>960000</c:v>
                </c:pt>
                <c:pt idx="150">
                  <c:v>110000000</c:v>
                </c:pt>
                <c:pt idx="151">
                  <c:v>108000000</c:v>
                </c:pt>
                <c:pt idx="152">
                  <c:v>6000000</c:v>
                </c:pt>
                <c:pt idx="153">
                  <c:v>25000000</c:v>
                </c:pt>
                <c:pt idx="154">
                  <c:v>170000000</c:v>
                </c:pt>
                <c:pt idx="155">
                  <c:v>140000000</c:v>
                </c:pt>
                <c:pt idx="156">
                  <c:v>115000000</c:v>
                </c:pt>
                <c:pt idx="157">
                  <c:v>40000000</c:v>
                </c:pt>
                <c:pt idx="158">
                  <c:v>63000000</c:v>
                </c:pt>
                <c:pt idx="159">
                  <c:v>58000000</c:v>
                </c:pt>
                <c:pt idx="160">
                  <c:v>220000000</c:v>
                </c:pt>
                <c:pt idx="161">
                  <c:v>220000000</c:v>
                </c:pt>
                <c:pt idx="162">
                  <c:v>70000000</c:v>
                </c:pt>
                <c:pt idx="163">
                  <c:v>100000000</c:v>
                </c:pt>
                <c:pt idx="164">
                  <c:v>35000000</c:v>
                </c:pt>
                <c:pt idx="165">
                  <c:v>88000000</c:v>
                </c:pt>
                <c:pt idx="166">
                  <c:v>40000000</c:v>
                </c:pt>
                <c:pt idx="167">
                  <c:v>37000000</c:v>
                </c:pt>
                <c:pt idx="168">
                  <c:v>12800000</c:v>
                </c:pt>
                <c:pt idx="169">
                  <c:v>12000000</c:v>
                </c:pt>
                <c:pt idx="170">
                  <c:v>15000000</c:v>
                </c:pt>
                <c:pt idx="171">
                  <c:v>15000000</c:v>
                </c:pt>
                <c:pt idx="172">
                  <c:v>15000000</c:v>
                </c:pt>
                <c:pt idx="173">
                  <c:v>10000000</c:v>
                </c:pt>
                <c:pt idx="174">
                  <c:v>70000000</c:v>
                </c:pt>
                <c:pt idx="175">
                  <c:v>7300000</c:v>
                </c:pt>
                <c:pt idx="176">
                  <c:v>13000000</c:v>
                </c:pt>
                <c:pt idx="177">
                  <c:v>114000</c:v>
                </c:pt>
                <c:pt idx="178">
                  <c:v>1500000</c:v>
                </c:pt>
                <c:pt idx="179">
                  <c:v>23000000</c:v>
                </c:pt>
                <c:pt idx="180">
                  <c:v>2900000</c:v>
                </c:pt>
                <c:pt idx="181">
                  <c:v>2700000</c:v>
                </c:pt>
                <c:pt idx="182">
                  <c:v>200000</c:v>
                </c:pt>
                <c:pt idx="183">
                  <c:v>13000000</c:v>
                </c:pt>
                <c:pt idx="184">
                  <c:v>120000000</c:v>
                </c:pt>
                <c:pt idx="185">
                  <c:v>4000000</c:v>
                </c:pt>
                <c:pt idx="186">
                  <c:v>9000000</c:v>
                </c:pt>
                <c:pt idx="187">
                  <c:v>150000000</c:v>
                </c:pt>
                <c:pt idx="188">
                  <c:v>150000000</c:v>
                </c:pt>
                <c:pt idx="189">
                  <c:v>4000000</c:v>
                </c:pt>
                <c:pt idx="190">
                  <c:v>4000000</c:v>
                </c:pt>
                <c:pt idx="191">
                  <c:v>5000000</c:v>
                </c:pt>
                <c:pt idx="192">
                  <c:v>890000</c:v>
                </c:pt>
                <c:pt idx="193">
                  <c:v>15000000</c:v>
                </c:pt>
                <c:pt idx="194">
                  <c:v>40000000</c:v>
                </c:pt>
                <c:pt idx="195">
                  <c:v>200000000</c:v>
                </c:pt>
                <c:pt idx="196">
                  <c:v>30000000</c:v>
                </c:pt>
                <c:pt idx="197">
                  <c:v>9000000</c:v>
                </c:pt>
                <c:pt idx="198">
                  <c:v>150000000</c:v>
                </c:pt>
                <c:pt idx="199">
                  <c:v>25000000</c:v>
                </c:pt>
                <c:pt idx="200">
                  <c:v>16400000</c:v>
                </c:pt>
                <c:pt idx="201">
                  <c:v>2800000</c:v>
                </c:pt>
                <c:pt idx="202">
                  <c:v>30000000</c:v>
                </c:pt>
                <c:pt idx="203">
                  <c:v>13000000</c:v>
                </c:pt>
                <c:pt idx="204">
                  <c:v>11000000</c:v>
                </c:pt>
                <c:pt idx="205">
                  <c:v>55000000</c:v>
                </c:pt>
                <c:pt idx="206">
                  <c:v>150000000</c:v>
                </c:pt>
                <c:pt idx="207">
                  <c:v>52000000</c:v>
                </c:pt>
                <c:pt idx="208">
                  <c:v>15000000</c:v>
                </c:pt>
                <c:pt idx="209">
                  <c:v>15000000</c:v>
                </c:pt>
                <c:pt idx="210">
                  <c:v>25000000</c:v>
                </c:pt>
                <c:pt idx="211">
                  <c:v>8200000</c:v>
                </c:pt>
                <c:pt idx="212">
                  <c:v>22000000</c:v>
                </c:pt>
                <c:pt idx="213">
                  <c:v>92000000</c:v>
                </c:pt>
                <c:pt idx="214">
                  <c:v>28000000</c:v>
                </c:pt>
                <c:pt idx="215">
                  <c:v>8000000</c:v>
                </c:pt>
                <c:pt idx="216">
                  <c:v>8000000</c:v>
                </c:pt>
                <c:pt idx="217">
                  <c:v>178000000</c:v>
                </c:pt>
                <c:pt idx="218">
                  <c:v>76000000</c:v>
                </c:pt>
                <c:pt idx="219">
                  <c:v>68000000</c:v>
                </c:pt>
                <c:pt idx="220">
                  <c:v>31000000</c:v>
                </c:pt>
                <c:pt idx="221">
                  <c:v>31000000</c:v>
                </c:pt>
                <c:pt idx="222">
                  <c:v>29000000</c:v>
                </c:pt>
                <c:pt idx="223">
                  <c:v>60000000</c:v>
                </c:pt>
                <c:pt idx="224">
                  <c:v>25000000</c:v>
                </c:pt>
                <c:pt idx="225">
                  <c:v>18000000</c:v>
                </c:pt>
                <c:pt idx="226">
                  <c:v>9600000</c:v>
                </c:pt>
                <c:pt idx="227">
                  <c:v>8900000</c:v>
                </c:pt>
                <c:pt idx="228">
                  <c:v>27000000</c:v>
                </c:pt>
                <c:pt idx="229">
                  <c:v>19000000</c:v>
                </c:pt>
                <c:pt idx="230">
                  <c:v>4000000</c:v>
                </c:pt>
                <c:pt idx="231">
                  <c:v>2000000</c:v>
                </c:pt>
                <c:pt idx="232">
                  <c:v>5500000</c:v>
                </c:pt>
                <c:pt idx="233">
                  <c:v>1500000</c:v>
                </c:pt>
                <c:pt idx="234">
                  <c:v>5000000</c:v>
                </c:pt>
                <c:pt idx="235">
                  <c:v>590000</c:v>
                </c:pt>
                <c:pt idx="236">
                  <c:v>3000000</c:v>
                </c:pt>
                <c:pt idx="237">
                  <c:v>18000000</c:v>
                </c:pt>
                <c:pt idx="238">
                  <c:v>18000000</c:v>
                </c:pt>
                <c:pt idx="239">
                  <c:v>180000</c:v>
                </c:pt>
                <c:pt idx="240">
                  <c:v>44000000</c:v>
                </c:pt>
                <c:pt idx="241">
                  <c:v>15000000</c:v>
                </c:pt>
                <c:pt idx="242">
                  <c:v>11500000</c:v>
                </c:pt>
                <c:pt idx="243">
                  <c:v>8000000</c:v>
                </c:pt>
                <c:pt idx="244">
                  <c:v>6000000</c:v>
                </c:pt>
                <c:pt idx="245">
                  <c:v>6500000</c:v>
                </c:pt>
                <c:pt idx="246">
                  <c:v>8500000</c:v>
                </c:pt>
                <c:pt idx="247">
                  <c:v>27000000</c:v>
                </c:pt>
                <c:pt idx="248">
                  <c:v>145000000</c:v>
                </c:pt>
                <c:pt idx="249">
                  <c:v>225000000</c:v>
                </c:pt>
              </c:numCache>
            </c:numRef>
          </c:xVal>
          <c:yVal>
            <c:numRef>
              <c:f>IMDB_Movies!$C$2:$C$251</c:f>
              <c:numCache>
                <c:formatCode>[$$-C09]#,##0.00</c:formatCode>
                <c:ptCount val="250"/>
                <c:pt idx="0">
                  <c:v>-3341469</c:v>
                </c:pt>
                <c:pt idx="1">
                  <c:v>-128821952</c:v>
                </c:pt>
                <c:pt idx="2">
                  <c:v>-44300000</c:v>
                </c:pt>
                <c:pt idx="3">
                  <c:v>-348316061</c:v>
                </c:pt>
                <c:pt idx="4">
                  <c:v>-4900000</c:v>
                </c:pt>
                <c:pt idx="5">
                  <c:v>-74067179</c:v>
                </c:pt>
                <c:pt idx="6">
                  <c:v>-99930000</c:v>
                </c:pt>
                <c:pt idx="7">
                  <c:v>-283019252</c:v>
                </c:pt>
                <c:pt idx="8">
                  <c:v>25976605</c:v>
                </c:pt>
                <c:pt idx="9">
                  <c:v>-132568851</c:v>
                </c:pt>
                <c:pt idx="10">
                  <c:v>-220837577</c:v>
                </c:pt>
                <c:pt idx="11">
                  <c:v>-272158751</c:v>
                </c:pt>
                <c:pt idx="12">
                  <c:v>-274691196</c:v>
                </c:pt>
                <c:pt idx="13">
                  <c:v>1730939</c:v>
                </c:pt>
                <c:pt idx="14">
                  <c:v>-4263397</c:v>
                </c:pt>
                <c:pt idx="15">
                  <c:v>-21836394</c:v>
                </c:pt>
                <c:pt idx="16">
                  <c:v>-107600000</c:v>
                </c:pt>
                <c:pt idx="17">
                  <c:v>-108383253</c:v>
                </c:pt>
                <c:pt idx="18">
                  <c:v>-246478898</c:v>
                </c:pt>
                <c:pt idx="19">
                  <c:v>-449935665</c:v>
                </c:pt>
                <c:pt idx="20">
                  <c:v>8950114</c:v>
                </c:pt>
                <c:pt idx="21">
                  <c:v>1336755</c:v>
                </c:pt>
                <c:pt idx="22">
                  <c:v>950000</c:v>
                </c:pt>
                <c:pt idx="23">
                  <c:v>787759</c:v>
                </c:pt>
                <c:pt idx="24">
                  <c:v>-17272306</c:v>
                </c:pt>
                <c:pt idx="25">
                  <c:v>-22991439</c:v>
                </c:pt>
                <c:pt idx="26">
                  <c:v>-67125340</c:v>
                </c:pt>
                <c:pt idx="27">
                  <c:v>-111727000</c:v>
                </c:pt>
                <c:pt idx="28">
                  <c:v>-146119491</c:v>
                </c:pt>
                <c:pt idx="29">
                  <c:v>2480678</c:v>
                </c:pt>
                <c:pt idx="30">
                  <c:v>1398153</c:v>
                </c:pt>
                <c:pt idx="31">
                  <c:v>-745402</c:v>
                </c:pt>
                <c:pt idx="32">
                  <c:v>-9284657</c:v>
                </c:pt>
                <c:pt idx="33">
                  <c:v>-9792000</c:v>
                </c:pt>
                <c:pt idx="34">
                  <c:v>-13082743</c:v>
                </c:pt>
                <c:pt idx="35">
                  <c:v>-16530884</c:v>
                </c:pt>
                <c:pt idx="36">
                  <c:v>-31193053</c:v>
                </c:pt>
                <c:pt idx="37">
                  <c:v>-42373442</c:v>
                </c:pt>
                <c:pt idx="38">
                  <c:v>-47300000</c:v>
                </c:pt>
                <c:pt idx="39">
                  <c:v>-62804648</c:v>
                </c:pt>
                <c:pt idx="40">
                  <c:v>-67900000</c:v>
                </c:pt>
                <c:pt idx="41">
                  <c:v>-76801374</c:v>
                </c:pt>
                <c:pt idx="42">
                  <c:v>-84670866</c:v>
                </c:pt>
                <c:pt idx="43">
                  <c:v>-102843350</c:v>
                </c:pt>
                <c:pt idx="44">
                  <c:v>-191609762</c:v>
                </c:pt>
                <c:pt idx="45">
                  <c:v>-198130642</c:v>
                </c:pt>
                <c:pt idx="46">
                  <c:v>-224374454</c:v>
                </c:pt>
                <c:pt idx="47">
                  <c:v>-377783777</c:v>
                </c:pt>
                <c:pt idx="48">
                  <c:v>2397701809</c:v>
                </c:pt>
                <c:pt idx="49">
                  <c:v>43798339</c:v>
                </c:pt>
                <c:pt idx="50">
                  <c:v>24700000</c:v>
                </c:pt>
                <c:pt idx="51">
                  <c:v>9000000</c:v>
                </c:pt>
                <c:pt idx="52">
                  <c:v>2566866</c:v>
                </c:pt>
                <c:pt idx="53">
                  <c:v>890722</c:v>
                </c:pt>
                <c:pt idx="54">
                  <c:v>818710</c:v>
                </c:pt>
                <c:pt idx="55">
                  <c:v>-1612029</c:v>
                </c:pt>
                <c:pt idx="56">
                  <c:v>-3600000</c:v>
                </c:pt>
                <c:pt idx="57">
                  <c:v>-6598492</c:v>
                </c:pt>
                <c:pt idx="58">
                  <c:v>-43806889</c:v>
                </c:pt>
                <c:pt idx="59">
                  <c:v>-66700000</c:v>
                </c:pt>
                <c:pt idx="60">
                  <c:v>-115058047</c:v>
                </c:pt>
                <c:pt idx="61">
                  <c:v>-276625409</c:v>
                </c:pt>
                <c:pt idx="62">
                  <c:v>17954750</c:v>
                </c:pt>
                <c:pt idx="63">
                  <c:v>7998060</c:v>
                </c:pt>
                <c:pt idx="64">
                  <c:v>5973565</c:v>
                </c:pt>
                <c:pt idx="65">
                  <c:v>3189032</c:v>
                </c:pt>
                <c:pt idx="66">
                  <c:v>-999622</c:v>
                </c:pt>
                <c:pt idx="67">
                  <c:v>-1677654</c:v>
                </c:pt>
                <c:pt idx="68">
                  <c:v>-7130611</c:v>
                </c:pt>
                <c:pt idx="69">
                  <c:v>-14126138</c:v>
                </c:pt>
                <c:pt idx="70">
                  <c:v>-19700000</c:v>
                </c:pt>
                <c:pt idx="71">
                  <c:v>-22116152</c:v>
                </c:pt>
                <c:pt idx="72">
                  <c:v>-24093107</c:v>
                </c:pt>
                <c:pt idx="73">
                  <c:v>-24093107</c:v>
                </c:pt>
                <c:pt idx="74">
                  <c:v>-29604977</c:v>
                </c:pt>
                <c:pt idx="75">
                  <c:v>-33600000</c:v>
                </c:pt>
                <c:pt idx="76">
                  <c:v>-44715371</c:v>
                </c:pt>
                <c:pt idx="77">
                  <c:v>-45523073</c:v>
                </c:pt>
                <c:pt idx="78">
                  <c:v>-55343774</c:v>
                </c:pt>
                <c:pt idx="79">
                  <c:v>-86757447</c:v>
                </c:pt>
                <c:pt idx="80">
                  <c:v>-117979556</c:v>
                </c:pt>
                <c:pt idx="81">
                  <c:v>-128339411</c:v>
                </c:pt>
                <c:pt idx="82">
                  <c:v>-149171806</c:v>
                </c:pt>
                <c:pt idx="83">
                  <c:v>-154100000</c:v>
                </c:pt>
                <c:pt idx="84">
                  <c:v>-161796233</c:v>
                </c:pt>
                <c:pt idx="85">
                  <c:v>-181454367</c:v>
                </c:pt>
                <c:pt idx="86">
                  <c:v>-214984497</c:v>
                </c:pt>
                <c:pt idx="87">
                  <c:v>19289545</c:v>
                </c:pt>
                <c:pt idx="88">
                  <c:v>11348338</c:v>
                </c:pt>
                <c:pt idx="89">
                  <c:v>9561700</c:v>
                </c:pt>
                <c:pt idx="90">
                  <c:v>1288000</c:v>
                </c:pt>
                <c:pt idx="91">
                  <c:v>1217162</c:v>
                </c:pt>
                <c:pt idx="92">
                  <c:v>1000000</c:v>
                </c:pt>
                <c:pt idx="93">
                  <c:v>515779</c:v>
                </c:pt>
                <c:pt idx="94">
                  <c:v>-57096</c:v>
                </c:pt>
                <c:pt idx="95">
                  <c:v>-2439163</c:v>
                </c:pt>
                <c:pt idx="96">
                  <c:v>-2690677</c:v>
                </c:pt>
                <c:pt idx="97">
                  <c:v>-3352454</c:v>
                </c:pt>
                <c:pt idx="98">
                  <c:v>-8690000</c:v>
                </c:pt>
                <c:pt idx="99">
                  <c:v>-13001785</c:v>
                </c:pt>
                <c:pt idx="100">
                  <c:v>-16496802</c:v>
                </c:pt>
                <c:pt idx="101">
                  <c:v>-16866727</c:v>
                </c:pt>
                <c:pt idx="102">
                  <c:v>-18167424</c:v>
                </c:pt>
                <c:pt idx="103">
                  <c:v>-24123143</c:v>
                </c:pt>
                <c:pt idx="104">
                  <c:v>-24200000</c:v>
                </c:pt>
                <c:pt idx="105">
                  <c:v>-52387997</c:v>
                </c:pt>
                <c:pt idx="106">
                  <c:v>-53350242</c:v>
                </c:pt>
                <c:pt idx="107">
                  <c:v>-112708996</c:v>
                </c:pt>
                <c:pt idx="108">
                  <c:v>-115085755</c:v>
                </c:pt>
                <c:pt idx="109">
                  <c:v>-157197282</c:v>
                </c:pt>
                <c:pt idx="110">
                  <c:v>-194678278</c:v>
                </c:pt>
                <c:pt idx="111">
                  <c:v>-286838870</c:v>
                </c:pt>
                <c:pt idx="112">
                  <c:v>1099560838</c:v>
                </c:pt>
                <c:pt idx="113">
                  <c:v>11689814</c:v>
                </c:pt>
                <c:pt idx="114">
                  <c:v>11096291</c:v>
                </c:pt>
                <c:pt idx="115">
                  <c:v>7913655</c:v>
                </c:pt>
                <c:pt idx="116">
                  <c:v>3991940</c:v>
                </c:pt>
                <c:pt idx="117">
                  <c:v>3800000</c:v>
                </c:pt>
                <c:pt idx="118">
                  <c:v>3772117</c:v>
                </c:pt>
                <c:pt idx="119">
                  <c:v>865951</c:v>
                </c:pt>
                <c:pt idx="120">
                  <c:v>200000</c:v>
                </c:pt>
                <c:pt idx="121">
                  <c:v>-347780</c:v>
                </c:pt>
                <c:pt idx="122">
                  <c:v>-2900000</c:v>
                </c:pt>
                <c:pt idx="123">
                  <c:v>-3383834</c:v>
                </c:pt>
                <c:pt idx="124">
                  <c:v>-3629485</c:v>
                </c:pt>
                <c:pt idx="125">
                  <c:v>-5972900</c:v>
                </c:pt>
                <c:pt idx="126">
                  <c:v>-12700000</c:v>
                </c:pt>
                <c:pt idx="127">
                  <c:v>-14857814</c:v>
                </c:pt>
                <c:pt idx="128">
                  <c:v>-14962878</c:v>
                </c:pt>
                <c:pt idx="129">
                  <c:v>-15218903</c:v>
                </c:pt>
                <c:pt idx="130">
                  <c:v>-19402612</c:v>
                </c:pt>
                <c:pt idx="131">
                  <c:v>-21550000</c:v>
                </c:pt>
                <c:pt idx="132">
                  <c:v>-24988180</c:v>
                </c:pt>
                <c:pt idx="133">
                  <c:v>-31900000</c:v>
                </c:pt>
                <c:pt idx="134">
                  <c:v>-34073773</c:v>
                </c:pt>
                <c:pt idx="135">
                  <c:v>-34098862</c:v>
                </c:pt>
                <c:pt idx="136">
                  <c:v>-35200000</c:v>
                </c:pt>
                <c:pt idx="137">
                  <c:v>-36667870</c:v>
                </c:pt>
                <c:pt idx="138">
                  <c:v>-40098138</c:v>
                </c:pt>
                <c:pt idx="139">
                  <c:v>-44287414</c:v>
                </c:pt>
                <c:pt idx="140">
                  <c:v>-47968405</c:v>
                </c:pt>
                <c:pt idx="141">
                  <c:v>-48635922</c:v>
                </c:pt>
                <c:pt idx="142">
                  <c:v>-49273505</c:v>
                </c:pt>
                <c:pt idx="143">
                  <c:v>-56306973</c:v>
                </c:pt>
                <c:pt idx="144">
                  <c:v>-65603360</c:v>
                </c:pt>
                <c:pt idx="145">
                  <c:v>-70422786</c:v>
                </c:pt>
                <c:pt idx="146">
                  <c:v>-77121452</c:v>
                </c:pt>
                <c:pt idx="147">
                  <c:v>-96308900</c:v>
                </c:pt>
                <c:pt idx="148">
                  <c:v>-106735396</c:v>
                </c:pt>
                <c:pt idx="149">
                  <c:v>-116275247</c:v>
                </c:pt>
                <c:pt idx="150">
                  <c:v>-117137090</c:v>
                </c:pt>
                <c:pt idx="151">
                  <c:v>-120430993</c:v>
                </c:pt>
                <c:pt idx="152">
                  <c:v>-131963328</c:v>
                </c:pt>
                <c:pt idx="153">
                  <c:v>-144705587</c:v>
                </c:pt>
                <c:pt idx="154">
                  <c:v>-163130696</c:v>
                </c:pt>
                <c:pt idx="155">
                  <c:v>-165388685</c:v>
                </c:pt>
                <c:pt idx="156">
                  <c:v>-174907418</c:v>
                </c:pt>
                <c:pt idx="157">
                  <c:v>-253501675</c:v>
                </c:pt>
                <c:pt idx="158">
                  <c:v>-293784000</c:v>
                </c:pt>
                <c:pt idx="159">
                  <c:v>-305024263</c:v>
                </c:pt>
                <c:pt idx="160">
                  <c:v>-403279547</c:v>
                </c:pt>
                <c:pt idx="161">
                  <c:v>-403279547</c:v>
                </c:pt>
                <c:pt idx="162">
                  <c:v>46840695</c:v>
                </c:pt>
                <c:pt idx="163">
                  <c:v>42633738</c:v>
                </c:pt>
                <c:pt idx="164">
                  <c:v>30503417</c:v>
                </c:pt>
                <c:pt idx="165">
                  <c:v>26355679</c:v>
                </c:pt>
                <c:pt idx="166">
                  <c:v>14664065</c:v>
                </c:pt>
                <c:pt idx="167">
                  <c:v>14549025</c:v>
                </c:pt>
                <c:pt idx="168">
                  <c:v>8642509</c:v>
                </c:pt>
                <c:pt idx="169">
                  <c:v>7981305</c:v>
                </c:pt>
                <c:pt idx="170">
                  <c:v>7780422</c:v>
                </c:pt>
                <c:pt idx="171">
                  <c:v>7242870</c:v>
                </c:pt>
                <c:pt idx="172">
                  <c:v>5071000</c:v>
                </c:pt>
                <c:pt idx="173">
                  <c:v>3802134</c:v>
                </c:pt>
                <c:pt idx="174">
                  <c:v>3742998</c:v>
                </c:pt>
                <c:pt idx="175">
                  <c:v>2856597</c:v>
                </c:pt>
                <c:pt idx="176">
                  <c:v>718500</c:v>
                </c:pt>
                <c:pt idx="177">
                  <c:v>114000</c:v>
                </c:pt>
                <c:pt idx="178">
                  <c:v>-783276</c:v>
                </c:pt>
                <c:pt idx="179">
                  <c:v>-2556065</c:v>
                </c:pt>
                <c:pt idx="180">
                  <c:v>-2695428</c:v>
                </c:pt>
                <c:pt idx="181">
                  <c:v>-3092822</c:v>
                </c:pt>
                <c:pt idx="182">
                  <c:v>-3300000</c:v>
                </c:pt>
                <c:pt idx="183">
                  <c:v>-4738570</c:v>
                </c:pt>
                <c:pt idx="184">
                  <c:v>-4976634</c:v>
                </c:pt>
                <c:pt idx="185">
                  <c:v>-9464388</c:v>
                </c:pt>
                <c:pt idx="186">
                  <c:v>-15530513</c:v>
                </c:pt>
                <c:pt idx="187">
                  <c:v>-17007184</c:v>
                </c:pt>
                <c:pt idx="188">
                  <c:v>-17007184</c:v>
                </c:pt>
                <c:pt idx="189">
                  <c:v>-17244913</c:v>
                </c:pt>
                <c:pt idx="190">
                  <c:v>-21359200</c:v>
                </c:pt>
                <c:pt idx="191">
                  <c:v>-22296514</c:v>
                </c:pt>
                <c:pt idx="192">
                  <c:v>-23585416</c:v>
                </c:pt>
                <c:pt idx="193">
                  <c:v>-29667095</c:v>
                </c:pt>
                <c:pt idx="194">
                  <c:v>-30405498</c:v>
                </c:pt>
                <c:pt idx="195">
                  <c:v>-33914986</c:v>
                </c:pt>
                <c:pt idx="196">
                  <c:v>-36207920</c:v>
                </c:pt>
                <c:pt idx="197">
                  <c:v>-41000000</c:v>
                </c:pt>
                <c:pt idx="198">
                  <c:v>-56435493</c:v>
                </c:pt>
                <c:pt idx="199">
                  <c:v>-65135191</c:v>
                </c:pt>
                <c:pt idx="200">
                  <c:v>-79460116</c:v>
                </c:pt>
                <c:pt idx="201">
                  <c:v>-83500000</c:v>
                </c:pt>
                <c:pt idx="202">
                  <c:v>-85646235</c:v>
                </c:pt>
                <c:pt idx="203">
                  <c:v>-93952327</c:v>
                </c:pt>
                <c:pt idx="204">
                  <c:v>-100722000</c:v>
                </c:pt>
                <c:pt idx="205">
                  <c:v>-107586036</c:v>
                </c:pt>
                <c:pt idx="206">
                  <c:v>-107704099</c:v>
                </c:pt>
                <c:pt idx="207">
                  <c:v>-112435221</c:v>
                </c:pt>
                <c:pt idx="208">
                  <c:v>-123795342</c:v>
                </c:pt>
                <c:pt idx="209">
                  <c:v>-126319195</c:v>
                </c:pt>
                <c:pt idx="210">
                  <c:v>-147825435</c:v>
                </c:pt>
                <c:pt idx="211">
                  <c:v>-155014286</c:v>
                </c:pt>
                <c:pt idx="212">
                  <c:v>-162208848</c:v>
                </c:pt>
                <c:pt idx="213">
                  <c:v>-169437578</c:v>
                </c:pt>
                <c:pt idx="214">
                  <c:v>-189350219</c:v>
                </c:pt>
                <c:pt idx="215">
                  <c:v>-196565000</c:v>
                </c:pt>
                <c:pt idx="216">
                  <c:v>-252000000</c:v>
                </c:pt>
                <c:pt idx="217">
                  <c:v>77810499</c:v>
                </c:pt>
                <c:pt idx="218">
                  <c:v>40713572</c:v>
                </c:pt>
                <c:pt idx="219">
                  <c:v>39034803</c:v>
                </c:pt>
                <c:pt idx="220">
                  <c:v>30915039</c:v>
                </c:pt>
                <c:pt idx="221">
                  <c:v>30915039</c:v>
                </c:pt>
                <c:pt idx="222">
                  <c:v>28935714</c:v>
                </c:pt>
                <c:pt idx="223">
                  <c:v>27477648</c:v>
                </c:pt>
                <c:pt idx="224">
                  <c:v>19871876</c:v>
                </c:pt>
                <c:pt idx="225">
                  <c:v>12112543</c:v>
                </c:pt>
                <c:pt idx="226">
                  <c:v>9528558</c:v>
                </c:pt>
                <c:pt idx="227">
                  <c:v>8674623</c:v>
                </c:pt>
                <c:pt idx="228">
                  <c:v>5500000</c:v>
                </c:pt>
                <c:pt idx="229">
                  <c:v>5246069</c:v>
                </c:pt>
                <c:pt idx="230">
                  <c:v>3624277</c:v>
                </c:pt>
                <c:pt idx="231">
                  <c:v>2000000</c:v>
                </c:pt>
                <c:pt idx="232">
                  <c:v>1870242</c:v>
                </c:pt>
                <c:pt idx="233">
                  <c:v>278739</c:v>
                </c:pt>
                <c:pt idx="234">
                  <c:v>-9677</c:v>
                </c:pt>
                <c:pt idx="235">
                  <c:v>-595783</c:v>
                </c:pt>
                <c:pt idx="236">
                  <c:v>-5114507</c:v>
                </c:pt>
                <c:pt idx="237">
                  <c:v>-8830000</c:v>
                </c:pt>
                <c:pt idx="238">
                  <c:v>-8830000</c:v>
                </c:pt>
                <c:pt idx="239">
                  <c:v>-9257933</c:v>
                </c:pt>
                <c:pt idx="240">
                  <c:v>-10116191</c:v>
                </c:pt>
                <c:pt idx="241">
                  <c:v>-11384919</c:v>
                </c:pt>
                <c:pt idx="242">
                  <c:v>-11454968</c:v>
                </c:pt>
                <c:pt idx="243">
                  <c:v>-15618786</c:v>
                </c:pt>
                <c:pt idx="244">
                  <c:v>-20236603</c:v>
                </c:pt>
                <c:pt idx="245">
                  <c:v>-21045445</c:v>
                </c:pt>
                <c:pt idx="246">
                  <c:v>-23779955</c:v>
                </c:pt>
                <c:pt idx="247">
                  <c:v>-27200000</c:v>
                </c:pt>
                <c:pt idx="248">
                  <c:v>-31997107</c:v>
                </c:pt>
                <c:pt idx="249">
                  <c:v>-33355354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51-4895-B6D6-CAED517C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10976"/>
        <c:axId val="1362611392"/>
      </c:scatterChart>
      <c:valAx>
        <c:axId val="136261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[$$-C09]#,##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11392"/>
        <c:crosses val="autoZero"/>
        <c:crossBetween val="midCat"/>
      </c:valAx>
      <c:valAx>
        <c:axId val="13626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[$$-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1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4A23CA37-613E-4F44-80C4-756F70109624}">
          <cx:tx>
            <cx:txData>
              <cx:f>_xlchart.v1.0</cx:f>
              <cx:v>budget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093D641-DAA2-4D51-8F59-C4622BACBA94}">
          <cx:tx>
            <cx:txData>
              <cx:f>_xlchart.v1.2</cx:f>
              <cx:v>profit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229820</xdr:colOff>
      <xdr:row>0</xdr:row>
      <xdr:rowOff>110836</xdr:rowOff>
    </xdr:from>
    <xdr:to>
      <xdr:col>82</xdr:col>
      <xdr:colOff>193963</xdr:colOff>
      <xdr:row>63</xdr:row>
      <xdr:rowOff>138546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889D85-2598-7F65-9199-E819108B2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573741</xdr:colOff>
      <xdr:row>0</xdr:row>
      <xdr:rowOff>0</xdr:rowOff>
    </xdr:from>
    <xdr:to>
      <xdr:col>55</xdr:col>
      <xdr:colOff>264458</xdr:colOff>
      <xdr:row>111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D0C1A97-73CF-0391-B7E1-53C3D011DB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36261" y="0"/>
              <a:ext cx="10663517" cy="20566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816"/>
  <sheetViews>
    <sheetView tabSelected="1" topLeftCell="BF1" zoomScale="55" zoomScaleNormal="55" workbookViewId="0">
      <selection activeCell="AG5" sqref="AG5:AG14"/>
    </sheetView>
  </sheetViews>
  <sheetFormatPr defaultRowHeight="14.4" x14ac:dyDescent="0.3"/>
  <cols>
    <col min="1" max="1" width="16.33203125" style="3" bestFit="1" customWidth="1"/>
    <col min="2" max="3" width="18.44140625" style="3" bestFit="1" customWidth="1"/>
    <col min="4" max="4" width="11.21875" bestFit="1" customWidth="1"/>
    <col min="5" max="5" width="30.88671875" customWidth="1"/>
    <col min="7" max="7" width="47.5546875" bestFit="1" customWidth="1"/>
    <col min="8" max="8" width="17" bestFit="1" customWidth="1"/>
    <col min="9" max="9" width="33.109375" bestFit="1" customWidth="1"/>
    <col min="10" max="10" width="11.88671875" customWidth="1"/>
    <col min="11" max="11" width="18.88671875" bestFit="1" customWidth="1"/>
    <col min="12" max="12" width="11.5546875" bestFit="1" customWidth="1"/>
    <col min="13" max="13" width="41" bestFit="1" customWidth="1"/>
    <col min="14" max="14" width="65.109375" bestFit="1" customWidth="1"/>
    <col min="15" max="15" width="9.5546875" bestFit="1" customWidth="1"/>
    <col min="16" max="16" width="9.5546875" customWidth="1"/>
    <col min="17" max="17" width="76.6640625" bestFit="1" customWidth="1"/>
    <col min="18" max="18" width="25.77734375" bestFit="1" customWidth="1"/>
    <col min="19" max="19" width="24.6640625" bestFit="1" customWidth="1"/>
    <col min="20" max="20" width="22.33203125" bestFit="1" customWidth="1"/>
    <col min="21" max="21" width="21.5546875" bestFit="1" customWidth="1"/>
    <col min="22" max="22" width="54.33203125" bestFit="1" customWidth="1"/>
    <col min="23" max="23" width="25.77734375" bestFit="1" customWidth="1"/>
    <col min="25" max="25" width="25.77734375" bestFit="1" customWidth="1"/>
    <col min="26" max="26" width="24.6640625" bestFit="1" customWidth="1"/>
    <col min="27" max="27" width="54.33203125" bestFit="1" customWidth="1"/>
    <col min="33" max="33" width="35.33203125" bestFit="1" customWidth="1"/>
  </cols>
  <sheetData>
    <row r="1" spans="1:35" s="1" customFormat="1" x14ac:dyDescent="0.3">
      <c r="A1" s="2" t="s">
        <v>2</v>
      </c>
      <c r="B1" s="2" t="s">
        <v>9</v>
      </c>
      <c r="C1" s="2" t="s">
        <v>7641</v>
      </c>
      <c r="D1" s="1" t="s">
        <v>11</v>
      </c>
      <c r="E1" s="1" t="s">
        <v>0</v>
      </c>
      <c r="F1" s="1" t="s">
        <v>7643</v>
      </c>
      <c r="G1" s="1" t="s">
        <v>7642</v>
      </c>
      <c r="H1" s="1" t="s">
        <v>6</v>
      </c>
      <c r="I1" s="1" t="s">
        <v>7644</v>
      </c>
      <c r="J1" s="1" t="s">
        <v>8</v>
      </c>
      <c r="K1" s="1" t="s">
        <v>7645</v>
      </c>
      <c r="L1" s="1" t="s">
        <v>7646</v>
      </c>
      <c r="M1" s="1" t="s">
        <v>7647</v>
      </c>
      <c r="N1" s="1" t="s">
        <v>3</v>
      </c>
      <c r="O1" s="1" t="s">
        <v>10</v>
      </c>
      <c r="P1" s="1" t="s">
        <v>7658</v>
      </c>
      <c r="Q1" s="1" t="s">
        <v>5</v>
      </c>
      <c r="R1" s="1" t="s">
        <v>7650</v>
      </c>
      <c r="S1" s="1" t="s">
        <v>7648</v>
      </c>
      <c r="T1" s="1" t="s">
        <v>1</v>
      </c>
      <c r="U1" s="1" t="s">
        <v>7</v>
      </c>
      <c r="V1" s="1" t="s">
        <v>7649</v>
      </c>
      <c r="W1" s="1" t="s">
        <v>4</v>
      </c>
      <c r="Y1" s="8" t="s">
        <v>7657</v>
      </c>
      <c r="Z1" s="8"/>
      <c r="AA1" s="8"/>
    </row>
    <row r="2" spans="1:35" x14ac:dyDescent="0.3">
      <c r="A2" s="3">
        <v>28341469</v>
      </c>
      <c r="B2" s="3">
        <v>25000000</v>
      </c>
      <c r="C2" s="3">
        <f t="shared" ref="C2:C65" si="0">B2-A2</f>
        <v>-3341469</v>
      </c>
      <c r="D2">
        <v>9.3000000000000007</v>
      </c>
      <c r="E2" t="s">
        <v>1560</v>
      </c>
      <c r="F2">
        <v>1</v>
      </c>
      <c r="G2" t="s">
        <v>4030</v>
      </c>
      <c r="H2">
        <v>1689764</v>
      </c>
      <c r="I2" t="s">
        <v>7168</v>
      </c>
      <c r="J2" t="s">
        <v>17</v>
      </c>
      <c r="K2" t="s">
        <v>1560</v>
      </c>
      <c r="L2">
        <v>9.3000000000000007</v>
      </c>
      <c r="M2" t="s">
        <v>4030</v>
      </c>
      <c r="N2" t="s">
        <v>977</v>
      </c>
      <c r="O2">
        <v>1994</v>
      </c>
      <c r="Q2" t="s">
        <v>4030</v>
      </c>
      <c r="R2" t="s">
        <v>4002</v>
      </c>
      <c r="S2" t="s">
        <v>1072</v>
      </c>
      <c r="T2">
        <v>199</v>
      </c>
      <c r="U2">
        <v>4144</v>
      </c>
      <c r="V2" t="s">
        <v>1792</v>
      </c>
      <c r="W2" t="s">
        <v>261</v>
      </c>
      <c r="Y2" s="4" t="s">
        <v>7650</v>
      </c>
      <c r="Z2" s="4" t="s">
        <v>7648</v>
      </c>
      <c r="AA2" s="4" t="s">
        <v>7649</v>
      </c>
    </row>
    <row r="3" spans="1:35" x14ac:dyDescent="0.3">
      <c r="A3" s="3">
        <v>134821952</v>
      </c>
      <c r="B3" s="3">
        <v>6000000</v>
      </c>
      <c r="C3" s="3">
        <f t="shared" si="0"/>
        <v>-128821952</v>
      </c>
      <c r="D3">
        <v>9.1999999999999993</v>
      </c>
      <c r="E3" t="s">
        <v>2232</v>
      </c>
      <c r="F3">
        <v>2</v>
      </c>
      <c r="G3" t="s">
        <v>6123</v>
      </c>
      <c r="H3">
        <v>1155770</v>
      </c>
      <c r="I3" t="s">
        <v>7428</v>
      </c>
      <c r="J3" t="s">
        <v>17</v>
      </c>
      <c r="K3" t="s">
        <v>2232</v>
      </c>
      <c r="L3">
        <v>9.1999999999999993</v>
      </c>
      <c r="M3" t="s">
        <v>6123</v>
      </c>
      <c r="N3" t="s">
        <v>977</v>
      </c>
      <c r="O3">
        <v>1972</v>
      </c>
      <c r="Q3" t="s">
        <v>6123</v>
      </c>
      <c r="R3" t="s">
        <v>3456</v>
      </c>
      <c r="S3" t="s">
        <v>895</v>
      </c>
      <c r="T3">
        <v>208</v>
      </c>
      <c r="U3">
        <v>2238</v>
      </c>
      <c r="V3" t="s">
        <v>5429</v>
      </c>
      <c r="W3" t="s">
        <v>1191</v>
      </c>
      <c r="Y3" s="5" t="s">
        <v>4002</v>
      </c>
      <c r="Z3" s="5" t="s">
        <v>1072</v>
      </c>
      <c r="AA3" s="5" t="s">
        <v>1792</v>
      </c>
    </row>
    <row r="4" spans="1:35" x14ac:dyDescent="0.3">
      <c r="A4" s="3">
        <v>57300000</v>
      </c>
      <c r="B4" s="3">
        <v>13000000</v>
      </c>
      <c r="C4" s="3">
        <f t="shared" si="0"/>
        <v>-44300000</v>
      </c>
      <c r="D4">
        <v>9</v>
      </c>
      <c r="E4" t="s">
        <v>2232</v>
      </c>
      <c r="F4">
        <v>3</v>
      </c>
      <c r="G4" t="s">
        <v>5324</v>
      </c>
      <c r="H4">
        <v>790926</v>
      </c>
      <c r="I4" t="s">
        <v>6741</v>
      </c>
      <c r="J4" t="s">
        <v>17</v>
      </c>
      <c r="K4" t="s">
        <v>28</v>
      </c>
      <c r="L4">
        <v>9</v>
      </c>
      <c r="M4" t="s">
        <v>260</v>
      </c>
      <c r="N4" t="s">
        <v>977</v>
      </c>
      <c r="O4">
        <v>1974</v>
      </c>
      <c r="Q4" t="s">
        <v>5324</v>
      </c>
      <c r="R4" t="s">
        <v>3611</v>
      </c>
      <c r="S4" t="s">
        <v>929</v>
      </c>
      <c r="T4">
        <v>149</v>
      </c>
      <c r="U4">
        <v>650</v>
      </c>
      <c r="V4" t="s">
        <v>371</v>
      </c>
      <c r="W4" t="s">
        <v>884</v>
      </c>
      <c r="Y4" s="5" t="s">
        <v>3456</v>
      </c>
      <c r="Z4" s="5" t="s">
        <v>895</v>
      </c>
      <c r="AA4" s="5" t="s">
        <v>5429</v>
      </c>
    </row>
    <row r="5" spans="1:35" ht="15.6" x14ac:dyDescent="0.3">
      <c r="A5" s="3">
        <v>533316061</v>
      </c>
      <c r="B5" s="3">
        <v>185000000</v>
      </c>
      <c r="C5" s="3">
        <f t="shared" si="0"/>
        <v>-348316061</v>
      </c>
      <c r="D5">
        <v>9</v>
      </c>
      <c r="E5" t="s">
        <v>28</v>
      </c>
      <c r="F5">
        <v>4</v>
      </c>
      <c r="G5" t="s">
        <v>260</v>
      </c>
      <c r="H5">
        <v>1676169</v>
      </c>
      <c r="I5" t="s">
        <v>4672</v>
      </c>
      <c r="J5" t="s">
        <v>17</v>
      </c>
      <c r="K5" t="s">
        <v>2232</v>
      </c>
      <c r="L5">
        <v>9</v>
      </c>
      <c r="M5" t="s">
        <v>5324</v>
      </c>
      <c r="N5" t="s">
        <v>259</v>
      </c>
      <c r="O5">
        <v>2008</v>
      </c>
      <c r="Q5" t="s">
        <v>260</v>
      </c>
      <c r="R5" t="s">
        <v>2812</v>
      </c>
      <c r="S5" t="s">
        <v>1277</v>
      </c>
      <c r="T5">
        <v>645</v>
      </c>
      <c r="U5">
        <v>4667</v>
      </c>
      <c r="V5" t="s">
        <v>1168</v>
      </c>
      <c r="W5" t="s">
        <v>29</v>
      </c>
      <c r="Y5" s="5" t="s">
        <v>3611</v>
      </c>
      <c r="Z5" s="5" t="s">
        <v>929</v>
      </c>
      <c r="AA5" s="5" t="s">
        <v>371</v>
      </c>
      <c r="AG5" s="7" t="s">
        <v>7659</v>
      </c>
      <c r="AH5" s="6"/>
      <c r="AI5" s="6"/>
    </row>
    <row r="6" spans="1:35" ht="15.6" x14ac:dyDescent="0.3">
      <c r="A6" s="3">
        <v>6100000</v>
      </c>
      <c r="B6" s="3">
        <v>1200000</v>
      </c>
      <c r="C6" s="3">
        <f t="shared" si="0"/>
        <v>-4900000</v>
      </c>
      <c r="D6">
        <v>8.9</v>
      </c>
      <c r="E6" t="s">
        <v>3684</v>
      </c>
      <c r="F6">
        <v>5</v>
      </c>
      <c r="G6" t="s">
        <v>7168</v>
      </c>
      <c r="H6">
        <v>503509</v>
      </c>
      <c r="I6" t="s">
        <v>6637</v>
      </c>
      <c r="J6" t="s">
        <v>4070</v>
      </c>
      <c r="K6" t="s">
        <v>95</v>
      </c>
      <c r="L6">
        <v>8.9</v>
      </c>
      <c r="M6" t="s">
        <v>1016</v>
      </c>
      <c r="N6" t="s">
        <v>6202</v>
      </c>
      <c r="O6">
        <v>1966</v>
      </c>
      <c r="Q6" t="s">
        <v>7168</v>
      </c>
      <c r="R6" t="s">
        <v>5752</v>
      </c>
      <c r="S6" t="s">
        <v>598</v>
      </c>
      <c r="T6">
        <v>181</v>
      </c>
      <c r="U6">
        <v>780</v>
      </c>
      <c r="V6" t="s">
        <v>1321</v>
      </c>
      <c r="W6" t="s">
        <v>1751</v>
      </c>
      <c r="Y6" s="5" t="s">
        <v>2812</v>
      </c>
      <c r="Z6" s="5" t="s">
        <v>1277</v>
      </c>
      <c r="AA6" s="5" t="s">
        <v>1168</v>
      </c>
      <c r="AG6" s="7" t="s">
        <v>7660</v>
      </c>
      <c r="AH6" s="6"/>
      <c r="AI6" s="6"/>
    </row>
    <row r="7" spans="1:35" ht="15.6" x14ac:dyDescent="0.3">
      <c r="A7" s="3">
        <v>96067179</v>
      </c>
      <c r="B7" s="3">
        <v>22000000</v>
      </c>
      <c r="C7" s="3">
        <f t="shared" si="0"/>
        <v>-74067179</v>
      </c>
      <c r="D7">
        <v>8.9</v>
      </c>
      <c r="E7" t="s">
        <v>222</v>
      </c>
      <c r="F7">
        <v>6</v>
      </c>
      <c r="G7" t="s">
        <v>3925</v>
      </c>
      <c r="H7">
        <v>865020</v>
      </c>
      <c r="I7" t="s">
        <v>7556</v>
      </c>
      <c r="J7" t="s">
        <v>17</v>
      </c>
      <c r="K7" t="s">
        <v>893</v>
      </c>
      <c r="L7">
        <v>8.9</v>
      </c>
      <c r="M7" t="s">
        <v>5991</v>
      </c>
      <c r="N7" t="s">
        <v>2652</v>
      </c>
      <c r="O7">
        <v>1993</v>
      </c>
      <c r="Q7" t="s">
        <v>3925</v>
      </c>
      <c r="R7" t="s">
        <v>3178</v>
      </c>
      <c r="S7" t="s">
        <v>926</v>
      </c>
      <c r="T7">
        <v>174</v>
      </c>
      <c r="U7">
        <v>1273</v>
      </c>
      <c r="V7" t="s">
        <v>2318</v>
      </c>
      <c r="W7" t="s">
        <v>132</v>
      </c>
      <c r="Y7" s="5" t="s">
        <v>5752</v>
      </c>
      <c r="Z7" s="5" t="s">
        <v>598</v>
      </c>
      <c r="AA7" s="5" t="s">
        <v>1321</v>
      </c>
      <c r="AG7" s="7" t="s">
        <v>7661</v>
      </c>
      <c r="AH7" s="6"/>
      <c r="AI7" s="6"/>
    </row>
    <row r="8" spans="1:35" ht="15.6" x14ac:dyDescent="0.3">
      <c r="A8" s="3">
        <v>107930000</v>
      </c>
      <c r="B8" s="3">
        <v>8000000</v>
      </c>
      <c r="C8" s="3">
        <f t="shared" si="0"/>
        <v>-99930000</v>
      </c>
      <c r="D8">
        <v>8.9</v>
      </c>
      <c r="E8" t="s">
        <v>893</v>
      </c>
      <c r="F8">
        <v>7</v>
      </c>
      <c r="G8" t="s">
        <v>5991</v>
      </c>
      <c r="H8">
        <v>1324680</v>
      </c>
      <c r="I8" t="s">
        <v>6954</v>
      </c>
      <c r="J8" t="s">
        <v>17</v>
      </c>
      <c r="K8" t="s">
        <v>3684</v>
      </c>
      <c r="L8">
        <v>8.9</v>
      </c>
      <c r="M8" t="s">
        <v>7168</v>
      </c>
      <c r="N8" t="s">
        <v>977</v>
      </c>
      <c r="O8">
        <v>1994</v>
      </c>
      <c r="Q8" t="s">
        <v>5991</v>
      </c>
      <c r="R8" t="s">
        <v>1189</v>
      </c>
      <c r="S8" t="s">
        <v>2262</v>
      </c>
      <c r="T8">
        <v>215</v>
      </c>
      <c r="U8">
        <v>2195</v>
      </c>
      <c r="V8" t="s">
        <v>3700</v>
      </c>
      <c r="W8" t="s">
        <v>522</v>
      </c>
      <c r="Y8" s="5" t="s">
        <v>3178</v>
      </c>
      <c r="Z8" s="5" t="s">
        <v>926</v>
      </c>
      <c r="AA8" s="5" t="s">
        <v>2318</v>
      </c>
      <c r="AG8" s="7" t="s">
        <v>7662</v>
      </c>
      <c r="AH8" s="6"/>
      <c r="AI8" s="6"/>
    </row>
    <row r="9" spans="1:35" ht="15.6" x14ac:dyDescent="0.3">
      <c r="A9" s="3">
        <v>377019252</v>
      </c>
      <c r="B9" s="3">
        <v>94000000</v>
      </c>
      <c r="C9" s="3">
        <f t="shared" si="0"/>
        <v>-283019252</v>
      </c>
      <c r="D9">
        <v>8.9</v>
      </c>
      <c r="E9" t="s">
        <v>95</v>
      </c>
      <c r="F9">
        <v>8</v>
      </c>
      <c r="G9" t="s">
        <v>1016</v>
      </c>
      <c r="H9">
        <v>1215718</v>
      </c>
      <c r="I9" t="s">
        <v>4616</v>
      </c>
      <c r="J9" t="s">
        <v>17</v>
      </c>
      <c r="K9" t="s">
        <v>222</v>
      </c>
      <c r="L9">
        <v>8.9</v>
      </c>
      <c r="M9" t="s">
        <v>3925</v>
      </c>
      <c r="N9" t="s">
        <v>311</v>
      </c>
      <c r="O9">
        <v>2003</v>
      </c>
      <c r="Q9" t="s">
        <v>1016</v>
      </c>
      <c r="R9" t="s">
        <v>5263</v>
      </c>
      <c r="S9" t="s">
        <v>125</v>
      </c>
      <c r="T9">
        <v>328</v>
      </c>
      <c r="U9">
        <v>3189</v>
      </c>
      <c r="V9" t="s">
        <v>4420</v>
      </c>
      <c r="W9" t="s">
        <v>19</v>
      </c>
      <c r="Y9" s="5" t="s">
        <v>1189</v>
      </c>
      <c r="Z9" s="5" t="s">
        <v>2262</v>
      </c>
      <c r="AA9" s="5" t="s">
        <v>3700</v>
      </c>
      <c r="AG9" s="7" t="s">
        <v>7663</v>
      </c>
      <c r="AH9" s="6"/>
      <c r="AI9" s="6"/>
    </row>
    <row r="10" spans="1:35" ht="15.6" x14ac:dyDescent="0.3">
      <c r="A10" s="3">
        <v>37023395</v>
      </c>
      <c r="B10" s="3">
        <v>63000000</v>
      </c>
      <c r="C10" s="3">
        <f t="shared" si="0"/>
        <v>25976605</v>
      </c>
      <c r="D10">
        <v>8.8000000000000007</v>
      </c>
      <c r="E10" t="s">
        <v>368</v>
      </c>
      <c r="F10">
        <v>9</v>
      </c>
      <c r="G10" t="s">
        <v>1792</v>
      </c>
      <c r="H10">
        <v>1347461</v>
      </c>
      <c r="I10" t="s">
        <v>2982</v>
      </c>
      <c r="J10" t="s">
        <v>17</v>
      </c>
      <c r="K10" t="s">
        <v>28</v>
      </c>
      <c r="L10">
        <v>8.8000000000000007</v>
      </c>
      <c r="M10" t="s">
        <v>365</v>
      </c>
      <c r="N10" t="s">
        <v>1629</v>
      </c>
      <c r="O10">
        <v>1999</v>
      </c>
      <c r="Q10" t="s">
        <v>1792</v>
      </c>
      <c r="R10" t="s">
        <v>2609</v>
      </c>
      <c r="S10" t="s">
        <v>978</v>
      </c>
      <c r="T10">
        <v>315</v>
      </c>
      <c r="U10">
        <v>2968</v>
      </c>
      <c r="V10" t="s">
        <v>509</v>
      </c>
      <c r="W10" t="s">
        <v>198</v>
      </c>
      <c r="Y10" s="5" t="s">
        <v>5263</v>
      </c>
      <c r="Z10" s="5" t="s">
        <v>125</v>
      </c>
      <c r="AA10" s="5" t="s">
        <v>4420</v>
      </c>
      <c r="AG10" s="7" t="s">
        <v>7664</v>
      </c>
      <c r="AH10" s="6"/>
      <c r="AI10" s="6"/>
    </row>
    <row r="11" spans="1:35" ht="15.6" x14ac:dyDescent="0.3">
      <c r="A11" s="3">
        <v>292568851</v>
      </c>
      <c r="B11" s="3">
        <v>160000000</v>
      </c>
      <c r="C11" s="3">
        <f t="shared" si="0"/>
        <v>-132568851</v>
      </c>
      <c r="D11">
        <v>8.8000000000000007</v>
      </c>
      <c r="E11" t="s">
        <v>28</v>
      </c>
      <c r="F11">
        <v>10</v>
      </c>
      <c r="G11" t="s">
        <v>365</v>
      </c>
      <c r="H11">
        <v>1468200</v>
      </c>
      <c r="I11" t="s">
        <v>5533</v>
      </c>
      <c r="J11" t="s">
        <v>17</v>
      </c>
      <c r="K11" t="s">
        <v>368</v>
      </c>
      <c r="L11">
        <v>8.8000000000000007</v>
      </c>
      <c r="M11" t="s">
        <v>1792</v>
      </c>
      <c r="N11" t="s">
        <v>131</v>
      </c>
      <c r="O11">
        <v>2010</v>
      </c>
      <c r="Q11" t="s">
        <v>365</v>
      </c>
      <c r="R11" t="s">
        <v>3522</v>
      </c>
      <c r="S11" t="s">
        <v>791</v>
      </c>
      <c r="T11">
        <v>642</v>
      </c>
      <c r="U11">
        <v>2803</v>
      </c>
      <c r="V11" t="s">
        <v>1128</v>
      </c>
      <c r="W11" t="s">
        <v>124</v>
      </c>
      <c r="Y11" s="5" t="s">
        <v>2609</v>
      </c>
      <c r="Z11" s="5" t="s">
        <v>978</v>
      </c>
      <c r="AA11" s="5" t="s">
        <v>509</v>
      </c>
      <c r="AG11" s="7" t="s">
        <v>7665</v>
      </c>
      <c r="AH11" s="6"/>
      <c r="AI11" s="6"/>
    </row>
    <row r="12" spans="1:35" ht="15.6" x14ac:dyDescent="0.3">
      <c r="A12" s="3">
        <v>313837577</v>
      </c>
      <c r="B12" s="3">
        <v>93000000</v>
      </c>
      <c r="C12" s="3">
        <f t="shared" si="0"/>
        <v>-220837577</v>
      </c>
      <c r="D12">
        <v>8.8000000000000007</v>
      </c>
      <c r="E12" t="s">
        <v>95</v>
      </c>
      <c r="F12">
        <v>11</v>
      </c>
      <c r="G12" t="s">
        <v>822</v>
      </c>
      <c r="H12">
        <v>1238746</v>
      </c>
      <c r="I12" t="s">
        <v>6817</v>
      </c>
      <c r="J12" t="s">
        <v>17</v>
      </c>
      <c r="N12" t="s">
        <v>311</v>
      </c>
      <c r="O12">
        <v>2001</v>
      </c>
      <c r="Q12" t="s">
        <v>822</v>
      </c>
      <c r="R12" t="s">
        <v>3304</v>
      </c>
      <c r="S12" t="s">
        <v>2626</v>
      </c>
      <c r="T12">
        <v>297</v>
      </c>
      <c r="U12">
        <v>5060</v>
      </c>
      <c r="V12" t="s">
        <v>1639</v>
      </c>
      <c r="W12" t="s">
        <v>115</v>
      </c>
      <c r="Y12" s="5" t="s">
        <v>3522</v>
      </c>
      <c r="Z12" s="5" t="s">
        <v>791</v>
      </c>
      <c r="AA12" s="5" t="s">
        <v>1128</v>
      </c>
      <c r="AG12" s="7" t="s">
        <v>7666</v>
      </c>
      <c r="AH12" s="6"/>
      <c r="AI12" s="6"/>
    </row>
    <row r="13" spans="1:35" ht="15.6" x14ac:dyDescent="0.3">
      <c r="A13" s="3">
        <v>290158751</v>
      </c>
      <c r="B13" s="3">
        <v>18000000</v>
      </c>
      <c r="C13" s="3">
        <f t="shared" si="0"/>
        <v>-272158751</v>
      </c>
      <c r="D13">
        <v>8.8000000000000007</v>
      </c>
      <c r="E13" t="s">
        <v>3138</v>
      </c>
      <c r="F13">
        <v>12</v>
      </c>
      <c r="G13" t="s">
        <v>4193</v>
      </c>
      <c r="H13">
        <v>837759</v>
      </c>
      <c r="I13" t="s">
        <v>7344</v>
      </c>
      <c r="J13" t="s">
        <v>17</v>
      </c>
      <c r="N13" t="s">
        <v>13</v>
      </c>
      <c r="O13">
        <v>1980</v>
      </c>
      <c r="Q13" t="s">
        <v>4193</v>
      </c>
      <c r="S13" t="s">
        <v>212</v>
      </c>
      <c r="T13">
        <v>223</v>
      </c>
      <c r="U13">
        <v>900</v>
      </c>
      <c r="V13" t="s">
        <v>2024</v>
      </c>
      <c r="W13" t="s">
        <v>224</v>
      </c>
      <c r="Y13" s="5" t="s">
        <v>3304</v>
      </c>
      <c r="Z13" s="5" t="s">
        <v>2626</v>
      </c>
      <c r="AA13" s="5" t="s">
        <v>1639</v>
      </c>
      <c r="AG13" s="7" t="s">
        <v>7667</v>
      </c>
      <c r="AH13" s="6"/>
      <c r="AI13" s="6"/>
    </row>
    <row r="14" spans="1:35" ht="15.6" x14ac:dyDescent="0.3">
      <c r="A14" s="3">
        <v>329691196</v>
      </c>
      <c r="B14" s="3">
        <v>55000000</v>
      </c>
      <c r="C14" s="3">
        <f t="shared" si="0"/>
        <v>-274691196</v>
      </c>
      <c r="D14">
        <v>8.8000000000000007</v>
      </c>
      <c r="E14" t="s">
        <v>244</v>
      </c>
      <c r="F14">
        <v>13</v>
      </c>
      <c r="G14" t="s">
        <v>2119</v>
      </c>
      <c r="H14">
        <v>1251222</v>
      </c>
      <c r="I14" t="s">
        <v>5316</v>
      </c>
      <c r="J14" t="s">
        <v>17</v>
      </c>
      <c r="N14" t="s">
        <v>1253</v>
      </c>
      <c r="O14">
        <v>1994</v>
      </c>
      <c r="Q14" t="s">
        <v>2119</v>
      </c>
      <c r="S14" t="s">
        <v>1709</v>
      </c>
      <c r="T14">
        <v>149</v>
      </c>
      <c r="U14">
        <v>1398</v>
      </c>
      <c r="V14" t="s">
        <v>3318</v>
      </c>
      <c r="W14" t="s">
        <v>186</v>
      </c>
      <c r="Y14" s="5"/>
      <c r="Z14" s="5" t="s">
        <v>212</v>
      </c>
      <c r="AA14" s="5" t="s">
        <v>2024</v>
      </c>
      <c r="AG14" s="7" t="s">
        <v>7668</v>
      </c>
      <c r="AH14" s="6"/>
      <c r="AI14" s="6"/>
    </row>
    <row r="15" spans="1:35" x14ac:dyDescent="0.3">
      <c r="A15" s="3">
        <v>269061</v>
      </c>
      <c r="B15" s="3">
        <v>2000000</v>
      </c>
      <c r="C15" s="3">
        <f t="shared" si="0"/>
        <v>1730939</v>
      </c>
      <c r="D15">
        <v>8.6999999999999993</v>
      </c>
      <c r="E15" t="s">
        <v>7426</v>
      </c>
      <c r="F15">
        <v>14</v>
      </c>
      <c r="G15" t="s">
        <v>7428</v>
      </c>
      <c r="H15">
        <v>229012</v>
      </c>
      <c r="I15" t="s">
        <v>5210</v>
      </c>
      <c r="J15" t="s">
        <v>3357</v>
      </c>
      <c r="N15" t="s">
        <v>545</v>
      </c>
      <c r="O15">
        <v>1954</v>
      </c>
      <c r="Q15" t="s">
        <v>7428</v>
      </c>
      <c r="R15">
        <f>AVERAGE(U:U)</f>
        <v>332.88859764089119</v>
      </c>
      <c r="S15" t="s">
        <v>5237</v>
      </c>
      <c r="T15">
        <v>153</v>
      </c>
      <c r="U15">
        <v>596</v>
      </c>
      <c r="V15" t="s">
        <v>785</v>
      </c>
      <c r="W15" t="s">
        <v>7427</v>
      </c>
      <c r="Y15" s="5"/>
      <c r="Z15" s="5" t="s">
        <v>1709</v>
      </c>
      <c r="AA15" s="5" t="s">
        <v>3318</v>
      </c>
    </row>
    <row r="16" spans="1:35" x14ac:dyDescent="0.3">
      <c r="A16" s="3">
        <v>7563397</v>
      </c>
      <c r="B16" s="3">
        <v>3300000</v>
      </c>
      <c r="C16" s="3">
        <f t="shared" si="0"/>
        <v>-4263397</v>
      </c>
      <c r="D16">
        <v>8.6999999999999993</v>
      </c>
      <c r="E16" t="s">
        <v>3908</v>
      </c>
      <c r="F16">
        <v>15</v>
      </c>
      <c r="G16" t="s">
        <v>6741</v>
      </c>
      <c r="H16">
        <v>533200</v>
      </c>
      <c r="I16" t="s">
        <v>6745</v>
      </c>
      <c r="J16" t="s">
        <v>6219</v>
      </c>
      <c r="N16" t="s">
        <v>977</v>
      </c>
      <c r="O16">
        <v>2002</v>
      </c>
      <c r="Q16" t="s">
        <v>6741</v>
      </c>
      <c r="R16">
        <f>AVERAGE(T:T)</f>
        <v>165.52896461336829</v>
      </c>
      <c r="S16" t="s">
        <v>4215</v>
      </c>
      <c r="T16">
        <v>214</v>
      </c>
      <c r="U16">
        <v>749</v>
      </c>
      <c r="V16" t="s">
        <v>783</v>
      </c>
      <c r="W16" t="s">
        <v>423</v>
      </c>
      <c r="Y16" s="5"/>
      <c r="Z16" s="5" t="s">
        <v>5237</v>
      </c>
      <c r="AA16" s="5" t="s">
        <v>785</v>
      </c>
    </row>
    <row r="17" spans="1:27" x14ac:dyDescent="0.3">
      <c r="A17" s="3">
        <v>46836394</v>
      </c>
      <c r="B17" s="3">
        <v>25000000</v>
      </c>
      <c r="C17" s="3">
        <f t="shared" si="0"/>
        <v>-21836394</v>
      </c>
      <c r="D17">
        <v>8.6999999999999993</v>
      </c>
      <c r="E17" t="s">
        <v>272</v>
      </c>
      <c r="F17">
        <v>16</v>
      </c>
      <c r="G17" t="s">
        <v>3969</v>
      </c>
      <c r="H17">
        <v>728685</v>
      </c>
      <c r="I17" t="s">
        <v>4189</v>
      </c>
      <c r="J17" t="s">
        <v>17</v>
      </c>
      <c r="N17" t="s">
        <v>872</v>
      </c>
      <c r="O17">
        <v>1990</v>
      </c>
      <c r="Q17" t="s">
        <v>3969</v>
      </c>
      <c r="S17" t="s">
        <v>2420</v>
      </c>
      <c r="T17">
        <v>192</v>
      </c>
      <c r="U17">
        <v>989</v>
      </c>
      <c r="V17" t="s">
        <v>5125</v>
      </c>
      <c r="W17" t="s">
        <v>884</v>
      </c>
      <c r="Y17" s="5"/>
      <c r="Z17" s="5" t="s">
        <v>4215</v>
      </c>
      <c r="AA17" s="5" t="s">
        <v>783</v>
      </c>
    </row>
    <row r="18" spans="1:27" x14ac:dyDescent="0.3">
      <c r="A18" s="3">
        <v>112000000</v>
      </c>
      <c r="B18" s="3">
        <v>4400000</v>
      </c>
      <c r="C18" s="3">
        <f t="shared" si="0"/>
        <v>-107600000</v>
      </c>
      <c r="D18">
        <v>8.6999999999999993</v>
      </c>
      <c r="E18" t="s">
        <v>2277</v>
      </c>
      <c r="F18">
        <v>17</v>
      </c>
      <c r="G18" t="s">
        <v>6574</v>
      </c>
      <c r="H18">
        <v>680041</v>
      </c>
      <c r="I18" t="s">
        <v>7258</v>
      </c>
      <c r="J18" t="s">
        <v>17</v>
      </c>
      <c r="N18" t="s">
        <v>1629</v>
      </c>
      <c r="O18">
        <v>1975</v>
      </c>
      <c r="Q18" t="s">
        <v>6574</v>
      </c>
      <c r="S18" t="s">
        <v>3252</v>
      </c>
      <c r="T18">
        <v>149</v>
      </c>
      <c r="U18">
        <v>760</v>
      </c>
      <c r="V18" t="s">
        <v>4633</v>
      </c>
      <c r="W18" t="s">
        <v>6573</v>
      </c>
      <c r="Y18" s="5"/>
      <c r="Z18" s="5" t="s">
        <v>2420</v>
      </c>
      <c r="AA18" s="5" t="s">
        <v>5125</v>
      </c>
    </row>
    <row r="19" spans="1:27" x14ac:dyDescent="0.3">
      <c r="A19" s="3">
        <v>171383253</v>
      </c>
      <c r="B19" s="3">
        <v>63000000</v>
      </c>
      <c r="C19" s="3">
        <f t="shared" si="0"/>
        <v>-108383253</v>
      </c>
      <c r="D19">
        <v>8.6999999999999993</v>
      </c>
      <c r="E19" t="s">
        <v>250</v>
      </c>
      <c r="F19">
        <v>18</v>
      </c>
      <c r="G19" t="s">
        <v>1730</v>
      </c>
      <c r="H19">
        <v>1217752</v>
      </c>
      <c r="I19" t="s">
        <v>6214</v>
      </c>
      <c r="J19" t="s">
        <v>17</v>
      </c>
      <c r="N19" t="s">
        <v>354</v>
      </c>
      <c r="O19">
        <v>1999</v>
      </c>
      <c r="Q19" t="s">
        <v>1730</v>
      </c>
      <c r="S19" t="s">
        <v>3430</v>
      </c>
      <c r="T19">
        <v>313</v>
      </c>
      <c r="U19">
        <v>3646</v>
      </c>
      <c r="W19" t="s">
        <v>324</v>
      </c>
      <c r="Y19" s="5"/>
      <c r="Z19" s="5" t="s">
        <v>3252</v>
      </c>
      <c r="AA19" s="5" t="s">
        <v>4633</v>
      </c>
    </row>
    <row r="20" spans="1:27" x14ac:dyDescent="0.3">
      <c r="A20" s="3">
        <v>340478898</v>
      </c>
      <c r="B20" s="3">
        <v>94000000</v>
      </c>
      <c r="C20" s="3">
        <f t="shared" si="0"/>
        <v>-246478898</v>
      </c>
      <c r="D20">
        <v>8.6999999999999993</v>
      </c>
      <c r="E20" t="s">
        <v>95</v>
      </c>
      <c r="F20">
        <v>19</v>
      </c>
      <c r="G20" t="s">
        <v>1017</v>
      </c>
      <c r="H20">
        <v>1100446</v>
      </c>
      <c r="I20" t="s">
        <v>6714</v>
      </c>
      <c r="J20" t="s">
        <v>17</v>
      </c>
      <c r="N20" t="s">
        <v>311</v>
      </c>
      <c r="O20">
        <v>2002</v>
      </c>
      <c r="Q20" t="s">
        <v>1017</v>
      </c>
      <c r="S20" t="s">
        <v>3200</v>
      </c>
      <c r="T20">
        <v>294</v>
      </c>
      <c r="U20">
        <v>2417</v>
      </c>
      <c r="V20" s="4" t="s">
        <v>7651</v>
      </c>
      <c r="W20" t="s">
        <v>115</v>
      </c>
      <c r="Y20" s="5"/>
      <c r="Z20" s="5" t="s">
        <v>3430</v>
      </c>
      <c r="AA20" s="5"/>
    </row>
    <row r="21" spans="1:27" x14ac:dyDescent="0.3">
      <c r="A21" s="3">
        <v>460935665</v>
      </c>
      <c r="B21" s="3">
        <v>11000000</v>
      </c>
      <c r="C21" s="3">
        <f t="shared" si="0"/>
        <v>-449935665</v>
      </c>
      <c r="D21">
        <v>8.6999999999999993</v>
      </c>
      <c r="E21" t="s">
        <v>740</v>
      </c>
      <c r="F21">
        <v>20</v>
      </c>
      <c r="G21" t="s">
        <v>5605</v>
      </c>
      <c r="H21">
        <v>911097</v>
      </c>
      <c r="I21" t="s">
        <v>4935</v>
      </c>
      <c r="J21" t="s">
        <v>17</v>
      </c>
      <c r="N21" t="s">
        <v>13</v>
      </c>
      <c r="O21">
        <v>1977</v>
      </c>
      <c r="Q21" t="s">
        <v>5605</v>
      </c>
      <c r="S21" t="s">
        <v>365</v>
      </c>
      <c r="T21">
        <v>282</v>
      </c>
      <c r="U21">
        <v>1470</v>
      </c>
      <c r="V21" s="4">
        <f>AVERAGE(U10,U178,U277,U343,U501,U526,U556,U595,U884,U1169,U1163,U1592,U1611,U2068,U2179,U2437,U3323)</f>
        <v>742.35294117647061</v>
      </c>
      <c r="W21" t="s">
        <v>224</v>
      </c>
      <c r="Y21" s="5"/>
      <c r="Z21" s="5" t="s">
        <v>3200</v>
      </c>
      <c r="AA21" s="5"/>
    </row>
    <row r="22" spans="1:27" x14ac:dyDescent="0.3">
      <c r="A22" s="3">
        <v>10049886</v>
      </c>
      <c r="B22" s="3">
        <v>19000000</v>
      </c>
      <c r="C22" s="3">
        <f t="shared" si="0"/>
        <v>8950114</v>
      </c>
      <c r="D22">
        <v>8.6</v>
      </c>
      <c r="E22" t="s">
        <v>3354</v>
      </c>
      <c r="F22">
        <v>21</v>
      </c>
      <c r="G22" t="s">
        <v>4672</v>
      </c>
      <c r="H22">
        <v>417971</v>
      </c>
      <c r="I22" t="s">
        <v>6084</v>
      </c>
      <c r="J22" t="s">
        <v>3357</v>
      </c>
      <c r="N22" t="s">
        <v>344</v>
      </c>
      <c r="O22">
        <v>2001</v>
      </c>
      <c r="Q22" t="s">
        <v>4672</v>
      </c>
      <c r="T22">
        <v>246</v>
      </c>
      <c r="U22">
        <v>902</v>
      </c>
      <c r="V22" s="4" t="s">
        <v>7652</v>
      </c>
      <c r="W22" t="s">
        <v>4671</v>
      </c>
      <c r="Y22" s="5"/>
      <c r="Z22" s="5" t="s">
        <v>365</v>
      </c>
      <c r="AA22" s="5"/>
    </row>
    <row r="23" spans="1:27" x14ac:dyDescent="0.3">
      <c r="A23" s="3">
        <v>163245</v>
      </c>
      <c r="B23" s="3">
        <v>1500000</v>
      </c>
      <c r="C23" s="3">
        <f t="shared" si="0"/>
        <v>1336755</v>
      </c>
      <c r="D23">
        <v>8.6</v>
      </c>
      <c r="E23" t="s">
        <v>7119</v>
      </c>
      <c r="F23">
        <v>22</v>
      </c>
      <c r="G23" t="s">
        <v>7121</v>
      </c>
      <c r="H23">
        <v>143086</v>
      </c>
      <c r="I23" t="s">
        <v>5454</v>
      </c>
      <c r="J23" t="s">
        <v>17</v>
      </c>
      <c r="N23" t="s">
        <v>1858</v>
      </c>
      <c r="O23">
        <v>1936</v>
      </c>
      <c r="Q23" t="s">
        <v>7121</v>
      </c>
      <c r="T23">
        <v>120</v>
      </c>
      <c r="U23">
        <v>211</v>
      </c>
      <c r="V23" s="4">
        <f>AVERAGE(T10,T178,T277,T343,T501,T526,T556,T595,T884,T1163,T1169,T1592,T1611,T2068,T2179,T2437,T3323)</f>
        <v>245</v>
      </c>
      <c r="W23" t="s">
        <v>7120</v>
      </c>
    </row>
    <row r="24" spans="1:27" x14ac:dyDescent="0.3">
      <c r="B24" s="3">
        <v>950000</v>
      </c>
      <c r="C24" s="3">
        <f t="shared" si="0"/>
        <v>950000</v>
      </c>
      <c r="D24">
        <v>8.6</v>
      </c>
      <c r="E24" t="s">
        <v>7194</v>
      </c>
      <c r="F24">
        <v>23</v>
      </c>
      <c r="G24" t="s">
        <v>7196</v>
      </c>
      <c r="H24">
        <v>387508</v>
      </c>
      <c r="I24" t="s">
        <v>5318</v>
      </c>
      <c r="J24" t="s">
        <v>17</v>
      </c>
      <c r="N24" t="s">
        <v>3188</v>
      </c>
      <c r="O24">
        <v>1942</v>
      </c>
      <c r="Q24" t="s">
        <v>7196</v>
      </c>
      <c r="T24">
        <v>242</v>
      </c>
      <c r="U24">
        <v>1123</v>
      </c>
      <c r="V24" s="5"/>
      <c r="W24" t="s">
        <v>7195</v>
      </c>
    </row>
    <row r="25" spans="1:27" x14ac:dyDescent="0.3">
      <c r="A25" s="3">
        <v>6712241</v>
      </c>
      <c r="B25" s="3">
        <v>7500000</v>
      </c>
      <c r="C25" s="3">
        <f t="shared" si="0"/>
        <v>787759</v>
      </c>
      <c r="D25">
        <v>8.6</v>
      </c>
      <c r="E25" t="s">
        <v>5808</v>
      </c>
      <c r="F25">
        <v>24</v>
      </c>
      <c r="G25" t="s">
        <v>5809</v>
      </c>
      <c r="H25">
        <v>782437</v>
      </c>
      <c r="I25" t="s">
        <v>6218</v>
      </c>
      <c r="J25" t="s">
        <v>17</v>
      </c>
      <c r="N25" t="s">
        <v>977</v>
      </c>
      <c r="O25">
        <v>1998</v>
      </c>
      <c r="Q25" t="s">
        <v>5809</v>
      </c>
      <c r="T25">
        <v>162</v>
      </c>
      <c r="U25">
        <v>1420</v>
      </c>
      <c r="V25" s="4" t="s">
        <v>7653</v>
      </c>
      <c r="W25" t="s">
        <v>1052</v>
      </c>
    </row>
    <row r="26" spans="1:27" x14ac:dyDescent="0.3">
      <c r="A26" s="3">
        <v>23272306</v>
      </c>
      <c r="B26" s="3">
        <v>6000000</v>
      </c>
      <c r="C26" s="3">
        <f t="shared" si="0"/>
        <v>-17272306</v>
      </c>
      <c r="D26">
        <v>8.6</v>
      </c>
      <c r="E26" t="s">
        <v>64</v>
      </c>
      <c r="F26">
        <v>25</v>
      </c>
      <c r="G26" t="s">
        <v>6280</v>
      </c>
      <c r="H26">
        <v>740918</v>
      </c>
      <c r="I26" t="s">
        <v>7142</v>
      </c>
      <c r="J26" t="s">
        <v>17</v>
      </c>
      <c r="N26" t="s">
        <v>1081</v>
      </c>
      <c r="O26">
        <v>1995</v>
      </c>
      <c r="Q26" t="s">
        <v>6280</v>
      </c>
      <c r="T26">
        <v>162</v>
      </c>
      <c r="U26">
        <v>1182</v>
      </c>
      <c r="V26" s="4">
        <f>AVERAGE(U499,U997,U1197,U1280,U1529,U1577,U1891,U2180,U2305,U2343,U2380)</f>
        <v>287.72727272727275</v>
      </c>
      <c r="W26" t="s">
        <v>66</v>
      </c>
    </row>
    <row r="27" spans="1:27" x14ac:dyDescent="0.3">
      <c r="A27" s="3">
        <v>187991439</v>
      </c>
      <c r="B27" s="3">
        <v>165000000</v>
      </c>
      <c r="C27" s="3">
        <f t="shared" si="0"/>
        <v>-22991439</v>
      </c>
      <c r="D27">
        <v>8.6</v>
      </c>
      <c r="E27" t="s">
        <v>28</v>
      </c>
      <c r="F27">
        <v>26</v>
      </c>
      <c r="G27" t="s">
        <v>363</v>
      </c>
      <c r="H27">
        <v>928227</v>
      </c>
      <c r="I27" t="s">
        <v>6966</v>
      </c>
      <c r="J27" t="s">
        <v>17</v>
      </c>
      <c r="N27" t="s">
        <v>361</v>
      </c>
      <c r="O27">
        <v>2014</v>
      </c>
      <c r="Q27" t="s">
        <v>363</v>
      </c>
      <c r="T27">
        <v>712</v>
      </c>
      <c r="U27">
        <v>2725</v>
      </c>
      <c r="V27" s="4" t="s">
        <v>7654</v>
      </c>
      <c r="W27" t="s">
        <v>362</v>
      </c>
    </row>
    <row r="28" spans="1:27" x14ac:dyDescent="0.3">
      <c r="A28" s="3">
        <v>100125340</v>
      </c>
      <c r="B28" s="3">
        <v>33000000</v>
      </c>
      <c r="C28" s="3">
        <f t="shared" si="0"/>
        <v>-67125340</v>
      </c>
      <c r="D28">
        <v>8.6</v>
      </c>
      <c r="E28" t="s">
        <v>368</v>
      </c>
      <c r="F28">
        <v>27</v>
      </c>
      <c r="G28" t="s">
        <v>3494</v>
      </c>
      <c r="H28">
        <v>1023511</v>
      </c>
      <c r="I28" t="s">
        <v>5986</v>
      </c>
      <c r="J28" t="s">
        <v>17</v>
      </c>
      <c r="N28" t="s">
        <v>1081</v>
      </c>
      <c r="O28">
        <v>1995</v>
      </c>
      <c r="Q28" t="s">
        <v>3494</v>
      </c>
      <c r="T28">
        <v>216</v>
      </c>
      <c r="U28">
        <v>1080</v>
      </c>
      <c r="V28" s="4">
        <f>AVERAGE(T499,T997,T1197,T1280,T1529,T1577,T1892,T2180,T2305,T2343,T2380)</f>
        <v>181.45454545454547</v>
      </c>
      <c r="W28" t="s">
        <v>261</v>
      </c>
    </row>
    <row r="29" spans="1:27" x14ac:dyDescent="0.3">
      <c r="A29" s="3">
        <v>130727000</v>
      </c>
      <c r="B29" s="3">
        <v>19000000</v>
      </c>
      <c r="C29" s="3">
        <f t="shared" si="0"/>
        <v>-111727000</v>
      </c>
      <c r="D29">
        <v>8.6</v>
      </c>
      <c r="E29" t="s">
        <v>1337</v>
      </c>
      <c r="F29">
        <v>28</v>
      </c>
      <c r="G29" t="s">
        <v>4351</v>
      </c>
      <c r="H29">
        <v>887467</v>
      </c>
      <c r="I29" t="s">
        <v>6113</v>
      </c>
      <c r="J29" t="s">
        <v>17</v>
      </c>
      <c r="N29" t="s">
        <v>2932</v>
      </c>
      <c r="O29">
        <v>1991</v>
      </c>
      <c r="Q29" t="s">
        <v>4351</v>
      </c>
      <c r="T29">
        <v>185</v>
      </c>
      <c r="U29">
        <v>916</v>
      </c>
      <c r="V29" s="4" t="s">
        <v>7655</v>
      </c>
      <c r="W29" t="s">
        <v>414</v>
      </c>
    </row>
    <row r="30" spans="1:27" x14ac:dyDescent="0.3">
      <c r="A30" s="3">
        <v>216119491</v>
      </c>
      <c r="B30" s="3">
        <v>70000000</v>
      </c>
      <c r="C30" s="3">
        <f t="shared" si="0"/>
        <v>-146119491</v>
      </c>
      <c r="D30">
        <v>8.6</v>
      </c>
      <c r="E30" t="s">
        <v>222</v>
      </c>
      <c r="F30">
        <v>29</v>
      </c>
      <c r="G30" t="s">
        <v>1719</v>
      </c>
      <c r="H30">
        <v>881236</v>
      </c>
      <c r="I30" t="s">
        <v>6984</v>
      </c>
      <c r="J30" t="s">
        <v>17</v>
      </c>
      <c r="N30" t="s">
        <v>751</v>
      </c>
      <c r="O30">
        <v>1998</v>
      </c>
      <c r="Q30" t="s">
        <v>1719</v>
      </c>
      <c r="T30">
        <v>219</v>
      </c>
      <c r="U30">
        <v>2277</v>
      </c>
      <c r="V30" s="4">
        <f>AVERAGE(U11,U39,U41,U103,U142,U143,U165,U209,U446,U558,U567,U769,U848,U1030,U1553,U1632,U1806,U1854,U2111,U2189)</f>
        <v>922.55</v>
      </c>
      <c r="W30" t="s">
        <v>186</v>
      </c>
    </row>
    <row r="31" spans="1:27" x14ac:dyDescent="0.3">
      <c r="A31" s="3">
        <v>32519322</v>
      </c>
      <c r="B31" s="3">
        <v>35000000</v>
      </c>
      <c r="C31" s="3">
        <f t="shared" si="0"/>
        <v>2480678</v>
      </c>
      <c r="D31">
        <v>8.5</v>
      </c>
      <c r="E31" t="s">
        <v>1805</v>
      </c>
      <c r="F31">
        <v>30</v>
      </c>
      <c r="G31" t="s">
        <v>3247</v>
      </c>
      <c r="H31">
        <v>497946</v>
      </c>
      <c r="I31" t="s">
        <v>6842</v>
      </c>
      <c r="J31" t="s">
        <v>17</v>
      </c>
      <c r="N31" t="s">
        <v>3169</v>
      </c>
      <c r="O31">
        <v>2002</v>
      </c>
      <c r="Q31" t="s">
        <v>3247</v>
      </c>
      <c r="T31">
        <v>193</v>
      </c>
      <c r="U31">
        <v>761</v>
      </c>
      <c r="V31" s="4" t="s">
        <v>7656</v>
      </c>
      <c r="W31" t="s">
        <v>3246</v>
      </c>
      <c r="Y31">
        <f>COUNTIF(W:W,"leonardo dicaprio")</f>
        <v>21</v>
      </c>
    </row>
    <row r="32" spans="1:27" x14ac:dyDescent="0.3">
      <c r="A32" s="3">
        <v>2601847</v>
      </c>
      <c r="B32" s="3">
        <v>4000000</v>
      </c>
      <c r="C32" s="3">
        <f t="shared" si="0"/>
        <v>1398153</v>
      </c>
      <c r="D32">
        <v>8.5</v>
      </c>
      <c r="E32" t="s">
        <v>6635</v>
      </c>
      <c r="F32">
        <v>31</v>
      </c>
      <c r="G32" t="s">
        <v>6637</v>
      </c>
      <c r="H32">
        <v>22457</v>
      </c>
      <c r="I32" t="s">
        <v>7545</v>
      </c>
      <c r="J32" t="s">
        <v>6638</v>
      </c>
      <c r="N32" t="s">
        <v>1912</v>
      </c>
      <c r="O32">
        <v>2011</v>
      </c>
      <c r="Q32" t="s">
        <v>6637</v>
      </c>
      <c r="T32">
        <v>115</v>
      </c>
      <c r="U32">
        <v>69</v>
      </c>
      <c r="V32" s="4">
        <f>AVERAGE(T567,T558,T446,T209,T165,T143,T142,T103,T39,T41,T11,T769,T848,T1030,T1553,T1632,T1806,T1854,T2111,T2189)</f>
        <v>322.2</v>
      </c>
      <c r="W32" t="s">
        <v>6636</v>
      </c>
      <c r="Y32">
        <f>COUNTIF(W:W,"Brad pitt")</f>
        <v>17</v>
      </c>
    </row>
    <row r="33" spans="1:25" x14ac:dyDescent="0.3">
      <c r="A33" s="3">
        <v>925402</v>
      </c>
      <c r="B33" s="3">
        <v>180000</v>
      </c>
      <c r="C33" s="3">
        <f t="shared" si="0"/>
        <v>-745402</v>
      </c>
      <c r="D33">
        <v>8.5</v>
      </c>
      <c r="E33" t="s">
        <v>7554</v>
      </c>
      <c r="F33">
        <v>32</v>
      </c>
      <c r="G33" t="s">
        <v>7556</v>
      </c>
      <c r="H33">
        <v>27882</v>
      </c>
      <c r="I33" t="s">
        <v>2747</v>
      </c>
      <c r="J33" t="s">
        <v>7345</v>
      </c>
      <c r="N33" t="s">
        <v>3129</v>
      </c>
      <c r="O33">
        <v>1997</v>
      </c>
      <c r="Q33" t="s">
        <v>7556</v>
      </c>
      <c r="T33">
        <v>46</v>
      </c>
      <c r="U33">
        <v>130</v>
      </c>
      <c r="W33" t="s">
        <v>7555</v>
      </c>
      <c r="Y33">
        <f>COUNTIF(W:W,"meryl streep")</f>
        <v>11</v>
      </c>
    </row>
    <row r="34" spans="1:25" x14ac:dyDescent="0.3">
      <c r="A34" s="3">
        <v>11284657</v>
      </c>
      <c r="B34" s="3">
        <v>2000000</v>
      </c>
      <c r="C34" s="3">
        <f t="shared" si="0"/>
        <v>-9284657</v>
      </c>
      <c r="D34">
        <v>8.5</v>
      </c>
      <c r="E34" t="s">
        <v>917</v>
      </c>
      <c r="F34">
        <v>33</v>
      </c>
      <c r="G34" t="s">
        <v>6954</v>
      </c>
      <c r="H34">
        <v>259379</v>
      </c>
      <c r="I34" t="s">
        <v>2747</v>
      </c>
      <c r="J34" t="s">
        <v>4649</v>
      </c>
      <c r="N34" t="s">
        <v>1916</v>
      </c>
      <c r="O34">
        <v>2006</v>
      </c>
      <c r="Q34" t="s">
        <v>6954</v>
      </c>
      <c r="T34">
        <v>215</v>
      </c>
      <c r="U34">
        <v>407</v>
      </c>
      <c r="W34" t="s">
        <v>4290</v>
      </c>
    </row>
    <row r="35" spans="1:25" x14ac:dyDescent="0.3">
      <c r="A35" s="3">
        <v>13092000</v>
      </c>
      <c r="B35" s="3">
        <v>3300000</v>
      </c>
      <c r="C35" s="3">
        <f t="shared" si="0"/>
        <v>-9792000</v>
      </c>
      <c r="D35">
        <v>8.5</v>
      </c>
      <c r="E35" t="s">
        <v>6739</v>
      </c>
      <c r="F35">
        <v>34</v>
      </c>
      <c r="G35" t="s">
        <v>6740</v>
      </c>
      <c r="H35">
        <v>399138</v>
      </c>
      <c r="I35" t="s">
        <v>5465</v>
      </c>
      <c r="J35" t="s">
        <v>17</v>
      </c>
      <c r="N35" t="s">
        <v>2759</v>
      </c>
      <c r="O35">
        <v>2014</v>
      </c>
      <c r="Q35" t="s">
        <v>6740</v>
      </c>
      <c r="T35">
        <v>535</v>
      </c>
      <c r="U35">
        <v>731</v>
      </c>
      <c r="W35" t="s">
        <v>42</v>
      </c>
    </row>
    <row r="36" spans="1:25" x14ac:dyDescent="0.3">
      <c r="A36" s="3">
        <v>53082743</v>
      </c>
      <c r="B36" s="3">
        <v>40000000</v>
      </c>
      <c r="C36" s="3">
        <f t="shared" si="0"/>
        <v>-13082743</v>
      </c>
      <c r="D36">
        <v>8.5</v>
      </c>
      <c r="E36" t="s">
        <v>28</v>
      </c>
      <c r="F36">
        <v>35</v>
      </c>
      <c r="G36" t="s">
        <v>2857</v>
      </c>
      <c r="H36">
        <v>844052</v>
      </c>
      <c r="I36" t="s">
        <v>5912</v>
      </c>
      <c r="J36" t="s">
        <v>17</v>
      </c>
      <c r="N36" t="s">
        <v>1109</v>
      </c>
      <c r="O36">
        <v>2006</v>
      </c>
      <c r="Q36" t="s">
        <v>2857</v>
      </c>
      <c r="T36">
        <v>341</v>
      </c>
      <c r="U36">
        <v>1100</v>
      </c>
      <c r="W36" t="s">
        <v>29</v>
      </c>
    </row>
    <row r="37" spans="1:25" x14ac:dyDescent="0.3">
      <c r="A37" s="3">
        <v>25530884</v>
      </c>
      <c r="B37" s="3">
        <v>9000000</v>
      </c>
      <c r="C37" s="3">
        <f t="shared" si="0"/>
        <v>-16530884</v>
      </c>
      <c r="D37">
        <v>8.5</v>
      </c>
      <c r="E37" t="s">
        <v>28</v>
      </c>
      <c r="F37">
        <v>36</v>
      </c>
      <c r="G37" t="s">
        <v>6428</v>
      </c>
      <c r="H37">
        <v>845580</v>
      </c>
      <c r="I37" t="s">
        <v>5373</v>
      </c>
      <c r="J37" t="s">
        <v>17</v>
      </c>
      <c r="N37" t="s">
        <v>461</v>
      </c>
      <c r="O37">
        <v>2000</v>
      </c>
      <c r="Q37" t="s">
        <v>6428</v>
      </c>
      <c r="T37">
        <v>274</v>
      </c>
      <c r="U37">
        <v>2067</v>
      </c>
      <c r="W37" t="s">
        <v>395</v>
      </c>
    </row>
    <row r="38" spans="1:25" x14ac:dyDescent="0.3">
      <c r="A38" s="3">
        <v>32000000</v>
      </c>
      <c r="B38" s="3">
        <v>806947</v>
      </c>
      <c r="C38" s="3">
        <f t="shared" si="0"/>
        <v>-31193053</v>
      </c>
      <c r="D38">
        <v>8.5</v>
      </c>
      <c r="E38" t="s">
        <v>4477</v>
      </c>
      <c r="F38">
        <v>37</v>
      </c>
      <c r="G38" t="s">
        <v>4479</v>
      </c>
      <c r="H38">
        <v>422432</v>
      </c>
      <c r="I38" t="s">
        <v>7171</v>
      </c>
      <c r="J38" t="s">
        <v>17</v>
      </c>
      <c r="N38" t="s">
        <v>1459</v>
      </c>
      <c r="O38">
        <v>1960</v>
      </c>
      <c r="Q38" t="s">
        <v>4479</v>
      </c>
      <c r="T38">
        <v>290</v>
      </c>
      <c r="U38">
        <v>1040</v>
      </c>
      <c r="W38" t="s">
        <v>4478</v>
      </c>
    </row>
    <row r="39" spans="1:25" x14ac:dyDescent="0.3">
      <c r="A39" s="3">
        <v>132373442</v>
      </c>
      <c r="B39" s="3">
        <v>90000000</v>
      </c>
      <c r="C39" s="3">
        <f t="shared" si="0"/>
        <v>-42373442</v>
      </c>
      <c r="D39">
        <v>8.5</v>
      </c>
      <c r="E39" t="s">
        <v>272</v>
      </c>
      <c r="F39">
        <v>38</v>
      </c>
      <c r="G39" t="s">
        <v>1072</v>
      </c>
      <c r="H39">
        <v>873649</v>
      </c>
      <c r="I39" t="s">
        <v>6373</v>
      </c>
      <c r="J39" t="s">
        <v>17</v>
      </c>
      <c r="N39" t="s">
        <v>1071</v>
      </c>
      <c r="O39">
        <v>2006</v>
      </c>
      <c r="Q39" t="s">
        <v>1072</v>
      </c>
      <c r="T39">
        <v>352</v>
      </c>
      <c r="U39">
        <v>2054</v>
      </c>
      <c r="W39" t="s">
        <v>124</v>
      </c>
    </row>
    <row r="40" spans="1:25" x14ac:dyDescent="0.3">
      <c r="A40" s="3">
        <v>78800000</v>
      </c>
      <c r="B40" s="3">
        <v>31500000</v>
      </c>
      <c r="C40" s="3">
        <f t="shared" si="0"/>
        <v>-47300000</v>
      </c>
      <c r="D40">
        <v>8.5</v>
      </c>
      <c r="E40" t="s">
        <v>2232</v>
      </c>
      <c r="F40">
        <v>39</v>
      </c>
      <c r="G40" t="s">
        <v>3449</v>
      </c>
      <c r="H40">
        <v>450676</v>
      </c>
      <c r="I40" t="s">
        <v>7108</v>
      </c>
      <c r="J40" t="s">
        <v>17</v>
      </c>
      <c r="N40" t="s">
        <v>1622</v>
      </c>
      <c r="O40">
        <v>1979</v>
      </c>
      <c r="Q40" t="s">
        <v>3449</v>
      </c>
      <c r="T40">
        <v>261</v>
      </c>
      <c r="U40">
        <v>983</v>
      </c>
      <c r="W40" t="s">
        <v>224</v>
      </c>
    </row>
    <row r="41" spans="1:25" x14ac:dyDescent="0.3">
      <c r="A41" s="3">
        <v>162804648</v>
      </c>
      <c r="B41" s="3">
        <v>100000000</v>
      </c>
      <c r="C41" s="3">
        <f t="shared" si="0"/>
        <v>-62804648</v>
      </c>
      <c r="D41">
        <v>8.5</v>
      </c>
      <c r="E41" t="s">
        <v>893</v>
      </c>
      <c r="F41">
        <v>40</v>
      </c>
      <c r="G41" t="s">
        <v>895</v>
      </c>
      <c r="H41">
        <v>955174</v>
      </c>
      <c r="I41" t="s">
        <v>7324</v>
      </c>
      <c r="J41" t="s">
        <v>17</v>
      </c>
      <c r="N41" t="s">
        <v>894</v>
      </c>
      <c r="O41">
        <v>2012</v>
      </c>
      <c r="Q41" t="s">
        <v>895</v>
      </c>
      <c r="T41">
        <v>765</v>
      </c>
      <c r="U41">
        <v>1193</v>
      </c>
      <c r="W41" t="s">
        <v>124</v>
      </c>
    </row>
    <row r="42" spans="1:25" x14ac:dyDescent="0.3">
      <c r="A42" s="3">
        <v>78900000</v>
      </c>
      <c r="B42" s="3">
        <v>11000000</v>
      </c>
      <c r="C42" s="3">
        <f t="shared" si="0"/>
        <v>-67900000</v>
      </c>
      <c r="D42">
        <v>8.5</v>
      </c>
      <c r="E42" t="s">
        <v>105</v>
      </c>
      <c r="F42">
        <v>41</v>
      </c>
      <c r="G42" t="s">
        <v>5922</v>
      </c>
      <c r="H42">
        <v>563827</v>
      </c>
      <c r="J42" t="s">
        <v>17</v>
      </c>
      <c r="N42" t="s">
        <v>4199</v>
      </c>
      <c r="O42">
        <v>1979</v>
      </c>
      <c r="Q42" t="s">
        <v>5922</v>
      </c>
      <c r="T42">
        <v>392</v>
      </c>
      <c r="U42">
        <v>1110</v>
      </c>
      <c r="W42" t="s">
        <v>1108</v>
      </c>
    </row>
    <row r="43" spans="1:25" x14ac:dyDescent="0.3">
      <c r="A43" s="3">
        <v>136801374</v>
      </c>
      <c r="B43" s="3">
        <v>60000000</v>
      </c>
      <c r="C43" s="3">
        <f t="shared" si="0"/>
        <v>-76801374</v>
      </c>
      <c r="D43">
        <v>8.5</v>
      </c>
      <c r="E43" t="s">
        <v>1560</v>
      </c>
      <c r="F43">
        <v>42</v>
      </c>
      <c r="G43" t="s">
        <v>1862</v>
      </c>
      <c r="H43">
        <v>782610</v>
      </c>
      <c r="J43" t="s">
        <v>17</v>
      </c>
      <c r="N43" t="s">
        <v>1861</v>
      </c>
      <c r="O43">
        <v>1999</v>
      </c>
      <c r="Q43" t="s">
        <v>1862</v>
      </c>
      <c r="T43">
        <v>186</v>
      </c>
      <c r="U43">
        <v>1377</v>
      </c>
      <c r="W43" t="s">
        <v>186</v>
      </c>
    </row>
    <row r="44" spans="1:25" x14ac:dyDescent="0.3">
      <c r="A44" s="3">
        <v>187670866</v>
      </c>
      <c r="B44" s="3">
        <v>103000000</v>
      </c>
      <c r="C44" s="3">
        <f t="shared" si="0"/>
        <v>-84670866</v>
      </c>
      <c r="D44">
        <v>8.5</v>
      </c>
      <c r="E44" t="s">
        <v>105</v>
      </c>
      <c r="F44">
        <v>43</v>
      </c>
      <c r="G44" t="s">
        <v>857</v>
      </c>
      <c r="H44">
        <v>982637</v>
      </c>
      <c r="J44" t="s">
        <v>17</v>
      </c>
      <c r="N44" t="s">
        <v>856</v>
      </c>
      <c r="O44">
        <v>2000</v>
      </c>
      <c r="Q44" t="s">
        <v>857</v>
      </c>
      <c r="T44">
        <v>265</v>
      </c>
      <c r="U44">
        <v>2368</v>
      </c>
      <c r="W44" t="s">
        <v>360</v>
      </c>
    </row>
    <row r="45" spans="1:25" x14ac:dyDescent="0.3">
      <c r="A45" s="3">
        <v>204843350</v>
      </c>
      <c r="B45" s="3">
        <v>102000000</v>
      </c>
      <c r="C45" s="3">
        <f t="shared" si="0"/>
        <v>-102843350</v>
      </c>
      <c r="D45">
        <v>8.5</v>
      </c>
      <c r="E45" t="s">
        <v>12</v>
      </c>
      <c r="F45">
        <v>44</v>
      </c>
      <c r="G45" t="s">
        <v>867</v>
      </c>
      <c r="H45">
        <v>744891</v>
      </c>
      <c r="J45" t="s">
        <v>17</v>
      </c>
      <c r="N45" t="s">
        <v>354</v>
      </c>
      <c r="O45">
        <v>1991</v>
      </c>
      <c r="Q45" t="s">
        <v>867</v>
      </c>
      <c r="T45">
        <v>210</v>
      </c>
      <c r="U45">
        <v>983</v>
      </c>
      <c r="W45" t="s">
        <v>554</v>
      </c>
    </row>
    <row r="46" spans="1:25" x14ac:dyDescent="0.3">
      <c r="A46" s="3">
        <v>210609762</v>
      </c>
      <c r="B46" s="3">
        <v>19000000</v>
      </c>
      <c r="C46" s="3">
        <f t="shared" si="0"/>
        <v>-191609762</v>
      </c>
      <c r="D46">
        <v>8.5</v>
      </c>
      <c r="E46" t="s">
        <v>244</v>
      </c>
      <c r="F46">
        <v>45</v>
      </c>
      <c r="G46" t="s">
        <v>4659</v>
      </c>
      <c r="H46">
        <v>732212</v>
      </c>
      <c r="J46" t="s">
        <v>17</v>
      </c>
      <c r="N46" t="s">
        <v>949</v>
      </c>
      <c r="O46">
        <v>1985</v>
      </c>
      <c r="Q46" t="s">
        <v>4659</v>
      </c>
      <c r="T46">
        <v>198</v>
      </c>
      <c r="U46">
        <v>809</v>
      </c>
      <c r="W46" t="s">
        <v>2779</v>
      </c>
    </row>
    <row r="47" spans="1:25" x14ac:dyDescent="0.3">
      <c r="A47" s="3">
        <v>448130642</v>
      </c>
      <c r="B47" s="3">
        <v>250000000</v>
      </c>
      <c r="C47" s="3">
        <f t="shared" si="0"/>
        <v>-198130642</v>
      </c>
      <c r="D47">
        <v>8.5</v>
      </c>
      <c r="E47" t="s">
        <v>28</v>
      </c>
      <c r="F47">
        <v>46</v>
      </c>
      <c r="G47" t="s">
        <v>32</v>
      </c>
      <c r="H47">
        <v>1144337</v>
      </c>
      <c r="J47" t="s">
        <v>17</v>
      </c>
      <c r="N47" t="s">
        <v>30</v>
      </c>
      <c r="O47">
        <v>2012</v>
      </c>
      <c r="Q47" t="s">
        <v>32</v>
      </c>
      <c r="T47">
        <v>813</v>
      </c>
      <c r="U47">
        <v>2701</v>
      </c>
      <c r="W47" t="s">
        <v>31</v>
      </c>
    </row>
    <row r="48" spans="1:25" x14ac:dyDescent="0.3">
      <c r="A48" s="3">
        <v>242374454</v>
      </c>
      <c r="B48" s="3">
        <v>18000000</v>
      </c>
      <c r="C48" s="3">
        <f t="shared" si="0"/>
        <v>-224374454</v>
      </c>
      <c r="D48">
        <v>8.5</v>
      </c>
      <c r="E48" t="s">
        <v>222</v>
      </c>
      <c r="F48">
        <v>47</v>
      </c>
      <c r="G48" t="s">
        <v>4342</v>
      </c>
      <c r="H48">
        <v>661017</v>
      </c>
      <c r="J48" t="s">
        <v>17</v>
      </c>
      <c r="N48" t="s">
        <v>70</v>
      </c>
      <c r="O48">
        <v>1981</v>
      </c>
      <c r="Q48" t="s">
        <v>4342</v>
      </c>
      <c r="T48">
        <v>234</v>
      </c>
      <c r="U48">
        <v>771</v>
      </c>
      <c r="W48" t="s">
        <v>224</v>
      </c>
    </row>
    <row r="49" spans="1:23" x14ac:dyDescent="0.3">
      <c r="A49" s="3">
        <v>422783777</v>
      </c>
      <c r="B49" s="3">
        <v>45000000</v>
      </c>
      <c r="C49" s="3">
        <f t="shared" si="0"/>
        <v>-377783777</v>
      </c>
      <c r="D49">
        <v>8.5</v>
      </c>
      <c r="E49" t="s">
        <v>1193</v>
      </c>
      <c r="F49">
        <v>48</v>
      </c>
      <c r="G49" t="s">
        <v>1411</v>
      </c>
      <c r="H49">
        <v>644348</v>
      </c>
      <c r="J49" t="s">
        <v>17</v>
      </c>
      <c r="N49" t="s">
        <v>1410</v>
      </c>
      <c r="O49">
        <v>1994</v>
      </c>
      <c r="Q49" t="s">
        <v>1411</v>
      </c>
      <c r="T49">
        <v>186</v>
      </c>
      <c r="U49">
        <v>656</v>
      </c>
      <c r="W49" t="s">
        <v>486</v>
      </c>
    </row>
    <row r="50" spans="1:23" x14ac:dyDescent="0.3">
      <c r="A50" s="3">
        <v>2298191</v>
      </c>
      <c r="B50" s="3">
        <v>2400000000</v>
      </c>
      <c r="C50" s="3">
        <f t="shared" si="0"/>
        <v>2397701809</v>
      </c>
      <c r="D50">
        <v>8.4</v>
      </c>
      <c r="E50" t="s">
        <v>3354</v>
      </c>
      <c r="F50">
        <v>49</v>
      </c>
      <c r="G50" t="s">
        <v>4616</v>
      </c>
      <c r="H50">
        <v>221552</v>
      </c>
      <c r="J50" t="s">
        <v>3357</v>
      </c>
      <c r="N50" t="s">
        <v>4615</v>
      </c>
      <c r="O50">
        <v>1997</v>
      </c>
      <c r="Q50" t="s">
        <v>4616</v>
      </c>
      <c r="T50">
        <v>174</v>
      </c>
      <c r="U50">
        <v>570</v>
      </c>
      <c r="W50" t="s">
        <v>1667</v>
      </c>
    </row>
    <row r="51" spans="1:23" x14ac:dyDescent="0.3">
      <c r="A51" s="3">
        <v>33201661</v>
      </c>
      <c r="B51" s="3">
        <v>77000000</v>
      </c>
      <c r="C51" s="3">
        <f t="shared" si="0"/>
        <v>43798339</v>
      </c>
      <c r="D51">
        <v>8.4</v>
      </c>
      <c r="E51" t="s">
        <v>1958</v>
      </c>
      <c r="F51">
        <v>50</v>
      </c>
      <c r="G51" t="s">
        <v>2982</v>
      </c>
      <c r="H51">
        <v>534262</v>
      </c>
      <c r="J51" t="s">
        <v>1403</v>
      </c>
      <c r="N51" t="s">
        <v>849</v>
      </c>
      <c r="O51">
        <v>2001</v>
      </c>
      <c r="Q51" t="s">
        <v>2982</v>
      </c>
      <c r="T51">
        <v>242</v>
      </c>
      <c r="U51">
        <v>1314</v>
      </c>
      <c r="W51" t="s">
        <v>2628</v>
      </c>
    </row>
    <row r="52" spans="1:23" x14ac:dyDescent="0.3">
      <c r="A52" s="3">
        <v>5300000</v>
      </c>
      <c r="B52" s="3">
        <v>30000000</v>
      </c>
      <c r="C52" s="3">
        <f t="shared" si="0"/>
        <v>24700000</v>
      </c>
      <c r="D52">
        <v>8.4</v>
      </c>
      <c r="E52" t="s">
        <v>3684</v>
      </c>
      <c r="F52">
        <v>51</v>
      </c>
      <c r="G52" t="s">
        <v>3685</v>
      </c>
      <c r="H52">
        <v>221000</v>
      </c>
      <c r="J52" t="s">
        <v>17</v>
      </c>
      <c r="N52" t="s">
        <v>977</v>
      </c>
      <c r="O52">
        <v>1984</v>
      </c>
      <c r="Q52" t="s">
        <v>3685</v>
      </c>
      <c r="T52">
        <v>111</v>
      </c>
      <c r="U52">
        <v>495</v>
      </c>
      <c r="W52" t="s">
        <v>884</v>
      </c>
    </row>
    <row r="53" spans="1:23" x14ac:dyDescent="0.3">
      <c r="A53" s="3">
        <v>6000000</v>
      </c>
      <c r="B53" s="3">
        <v>15000000</v>
      </c>
      <c r="C53" s="3">
        <f t="shared" si="0"/>
        <v>9000000</v>
      </c>
      <c r="D53">
        <v>8.4</v>
      </c>
      <c r="E53" t="s">
        <v>3808</v>
      </c>
      <c r="F53">
        <v>52</v>
      </c>
      <c r="G53" t="s">
        <v>5059</v>
      </c>
      <c r="H53">
        <v>192775</v>
      </c>
      <c r="J53" t="s">
        <v>17</v>
      </c>
      <c r="N53" t="s">
        <v>1638</v>
      </c>
      <c r="O53">
        <v>1962</v>
      </c>
      <c r="Q53" t="s">
        <v>5059</v>
      </c>
      <c r="T53">
        <v>181</v>
      </c>
      <c r="U53">
        <v>559</v>
      </c>
      <c r="W53" t="s">
        <v>5058</v>
      </c>
    </row>
    <row r="54" spans="1:23" x14ac:dyDescent="0.3">
      <c r="A54" s="3">
        <v>11433134</v>
      </c>
      <c r="B54" s="3">
        <v>14000000</v>
      </c>
      <c r="C54" s="3">
        <f t="shared" si="0"/>
        <v>2566866</v>
      </c>
      <c r="D54">
        <v>8.4</v>
      </c>
      <c r="E54" t="s">
        <v>383</v>
      </c>
      <c r="F54">
        <v>53</v>
      </c>
      <c r="G54" t="s">
        <v>5533</v>
      </c>
      <c r="H54">
        <v>168203</v>
      </c>
      <c r="J54" t="s">
        <v>4649</v>
      </c>
      <c r="N54" t="s">
        <v>5532</v>
      </c>
      <c r="O54">
        <v>1981</v>
      </c>
      <c r="Q54" t="s">
        <v>5533</v>
      </c>
      <c r="T54">
        <v>96</v>
      </c>
      <c r="U54">
        <v>426</v>
      </c>
      <c r="W54" t="s">
        <v>661</v>
      </c>
    </row>
    <row r="55" spans="1:23" x14ac:dyDescent="0.3">
      <c r="A55" s="3">
        <v>3609278</v>
      </c>
      <c r="B55" s="3">
        <v>4500000</v>
      </c>
      <c r="C55" s="3">
        <f t="shared" si="0"/>
        <v>890722</v>
      </c>
      <c r="D55">
        <v>8.4</v>
      </c>
      <c r="E55" t="s">
        <v>629</v>
      </c>
      <c r="F55">
        <v>54</v>
      </c>
      <c r="G55" t="s">
        <v>6553</v>
      </c>
      <c r="H55">
        <v>573541</v>
      </c>
      <c r="J55" t="s">
        <v>17</v>
      </c>
      <c r="N55" t="s">
        <v>1629</v>
      </c>
      <c r="O55">
        <v>2000</v>
      </c>
      <c r="Q55" t="s">
        <v>6553</v>
      </c>
      <c r="T55">
        <v>234</v>
      </c>
      <c r="U55">
        <v>1916</v>
      </c>
      <c r="W55" t="s">
        <v>3348</v>
      </c>
    </row>
    <row r="56" spans="1:23" x14ac:dyDescent="0.3">
      <c r="A56" s="3">
        <v>2181290</v>
      </c>
      <c r="B56" s="3">
        <v>3000000</v>
      </c>
      <c r="C56" s="3">
        <f t="shared" si="0"/>
        <v>818710</v>
      </c>
      <c r="D56">
        <v>8.4</v>
      </c>
      <c r="E56" t="s">
        <v>5572</v>
      </c>
      <c r="F56">
        <v>55</v>
      </c>
      <c r="G56" t="s">
        <v>6817</v>
      </c>
      <c r="H56">
        <v>356181</v>
      </c>
      <c r="J56" t="s">
        <v>5455</v>
      </c>
      <c r="N56" t="s">
        <v>971</v>
      </c>
      <c r="O56">
        <v>2003</v>
      </c>
      <c r="Q56" t="s">
        <v>6817</v>
      </c>
      <c r="T56">
        <v>305</v>
      </c>
      <c r="U56">
        <v>809</v>
      </c>
      <c r="W56" t="s">
        <v>5453</v>
      </c>
    </row>
    <row r="57" spans="1:23" x14ac:dyDescent="0.3">
      <c r="A57" s="3">
        <v>2812029</v>
      </c>
      <c r="B57" s="3">
        <v>1200000</v>
      </c>
      <c r="C57" s="3">
        <f t="shared" si="0"/>
        <v>-1612029</v>
      </c>
      <c r="D57">
        <v>8.4</v>
      </c>
      <c r="E57" t="s">
        <v>893</v>
      </c>
      <c r="F57">
        <v>56</v>
      </c>
      <c r="G57" t="s">
        <v>7167</v>
      </c>
      <c r="H57">
        <v>664719</v>
      </c>
      <c r="J57" t="s">
        <v>17</v>
      </c>
      <c r="N57" t="s">
        <v>1071</v>
      </c>
      <c r="O57">
        <v>1992</v>
      </c>
      <c r="Q57" t="s">
        <v>7167</v>
      </c>
      <c r="T57">
        <v>173</v>
      </c>
      <c r="U57">
        <v>931</v>
      </c>
      <c r="W57" t="s">
        <v>893</v>
      </c>
    </row>
    <row r="58" spans="1:23" x14ac:dyDescent="0.3">
      <c r="A58" s="3">
        <v>75600000</v>
      </c>
      <c r="B58" s="3">
        <v>72000000</v>
      </c>
      <c r="C58" s="3">
        <f t="shared" si="0"/>
        <v>-3600000</v>
      </c>
      <c r="D58">
        <v>8.4</v>
      </c>
      <c r="E58" t="s">
        <v>1552</v>
      </c>
      <c r="F58">
        <v>57</v>
      </c>
      <c r="G58" t="s">
        <v>1555</v>
      </c>
      <c r="H58">
        <v>736638</v>
      </c>
      <c r="J58" t="s">
        <v>17</v>
      </c>
      <c r="N58" t="s">
        <v>1553</v>
      </c>
      <c r="O58">
        <v>1995</v>
      </c>
      <c r="Q58" t="s">
        <v>1555</v>
      </c>
      <c r="T58">
        <v>132</v>
      </c>
      <c r="U58">
        <v>1065</v>
      </c>
      <c r="W58" t="s">
        <v>1554</v>
      </c>
    </row>
    <row r="59" spans="1:23" x14ac:dyDescent="0.3">
      <c r="A59" s="3">
        <v>7098492</v>
      </c>
      <c r="B59" s="3">
        <v>500000</v>
      </c>
      <c r="C59" s="3">
        <f t="shared" si="0"/>
        <v>-6598492</v>
      </c>
      <c r="D59">
        <v>8.4</v>
      </c>
      <c r="E59" t="s">
        <v>7342</v>
      </c>
      <c r="F59">
        <v>58</v>
      </c>
      <c r="G59" t="s">
        <v>7344</v>
      </c>
      <c r="H59">
        <v>151812</v>
      </c>
      <c r="J59" t="s">
        <v>7345</v>
      </c>
      <c r="N59" t="s">
        <v>3462</v>
      </c>
      <c r="O59">
        <v>2011</v>
      </c>
      <c r="Q59" t="s">
        <v>7344</v>
      </c>
      <c r="T59">
        <v>354</v>
      </c>
      <c r="U59">
        <v>264</v>
      </c>
      <c r="W59" t="s">
        <v>7343</v>
      </c>
    </row>
    <row r="60" spans="1:23" x14ac:dyDescent="0.3">
      <c r="A60" s="3">
        <v>223806889</v>
      </c>
      <c r="B60" s="3">
        <v>180000000</v>
      </c>
      <c r="C60" s="3">
        <f t="shared" si="0"/>
        <v>-43806889</v>
      </c>
      <c r="D60">
        <v>8.4</v>
      </c>
      <c r="E60" t="s">
        <v>34</v>
      </c>
      <c r="F60">
        <v>59</v>
      </c>
      <c r="G60" t="s">
        <v>235</v>
      </c>
      <c r="H60">
        <v>718837</v>
      </c>
      <c r="J60" t="s">
        <v>17</v>
      </c>
      <c r="N60" t="s">
        <v>234</v>
      </c>
      <c r="O60">
        <v>2008</v>
      </c>
      <c r="Q60" t="s">
        <v>235</v>
      </c>
      <c r="T60">
        <v>421</v>
      </c>
      <c r="U60">
        <v>1043</v>
      </c>
      <c r="W60" t="s">
        <v>185</v>
      </c>
    </row>
    <row r="61" spans="1:23" x14ac:dyDescent="0.3">
      <c r="A61" s="3">
        <v>85200000</v>
      </c>
      <c r="B61" s="3">
        <v>18500000</v>
      </c>
      <c r="C61" s="3">
        <f t="shared" si="0"/>
        <v>-66700000</v>
      </c>
      <c r="D61">
        <v>8.4</v>
      </c>
      <c r="E61" t="s">
        <v>12</v>
      </c>
      <c r="F61">
        <v>60</v>
      </c>
      <c r="G61" t="s">
        <v>4836</v>
      </c>
      <c r="H61">
        <v>488537</v>
      </c>
      <c r="J61" t="s">
        <v>17</v>
      </c>
      <c r="N61" t="s">
        <v>36</v>
      </c>
      <c r="O61">
        <v>1986</v>
      </c>
      <c r="Q61" t="s">
        <v>4836</v>
      </c>
      <c r="T61">
        <v>250</v>
      </c>
      <c r="U61">
        <v>1076</v>
      </c>
      <c r="W61" t="s">
        <v>1451</v>
      </c>
    </row>
    <row r="62" spans="1:23" x14ac:dyDescent="0.3">
      <c r="A62" s="3">
        <v>130058047</v>
      </c>
      <c r="B62" s="3">
        <v>15000000</v>
      </c>
      <c r="C62" s="3">
        <f t="shared" si="0"/>
        <v>-115058047</v>
      </c>
      <c r="D62">
        <v>8.4</v>
      </c>
      <c r="E62" t="s">
        <v>24</v>
      </c>
      <c r="F62">
        <v>61</v>
      </c>
      <c r="G62" t="s">
        <v>5012</v>
      </c>
      <c r="H62">
        <v>822500</v>
      </c>
      <c r="J62" t="s">
        <v>17</v>
      </c>
      <c r="N62" t="s">
        <v>1629</v>
      </c>
      <c r="O62">
        <v>1999</v>
      </c>
      <c r="Q62" t="s">
        <v>5012</v>
      </c>
      <c r="T62">
        <v>176</v>
      </c>
      <c r="U62">
        <v>2715</v>
      </c>
      <c r="W62" t="s">
        <v>66</v>
      </c>
    </row>
    <row r="63" spans="1:23" x14ac:dyDescent="0.3">
      <c r="A63" s="3">
        <v>309125409</v>
      </c>
      <c r="B63" s="3">
        <v>32500000</v>
      </c>
      <c r="C63" s="3">
        <f t="shared" si="0"/>
        <v>-276625409</v>
      </c>
      <c r="D63">
        <v>8.4</v>
      </c>
      <c r="E63" t="s">
        <v>3390</v>
      </c>
      <c r="F63">
        <v>62</v>
      </c>
      <c r="G63" t="s">
        <v>3391</v>
      </c>
      <c r="H63">
        <v>681857</v>
      </c>
      <c r="J63" t="s">
        <v>17</v>
      </c>
      <c r="N63" t="s">
        <v>13</v>
      </c>
      <c r="O63">
        <v>1983</v>
      </c>
      <c r="Q63" t="s">
        <v>3391</v>
      </c>
      <c r="T63">
        <v>197</v>
      </c>
      <c r="U63">
        <v>647</v>
      </c>
      <c r="W63" t="s">
        <v>224</v>
      </c>
    </row>
    <row r="64" spans="1:23" x14ac:dyDescent="0.3">
      <c r="A64" s="3">
        <v>45250</v>
      </c>
      <c r="B64" s="3">
        <v>18000000</v>
      </c>
      <c r="C64" s="3">
        <f t="shared" si="0"/>
        <v>17954750</v>
      </c>
      <c r="D64">
        <v>8.3000000000000007</v>
      </c>
      <c r="E64" t="s">
        <v>272</v>
      </c>
      <c r="F64">
        <v>63</v>
      </c>
      <c r="G64" t="s">
        <v>4749</v>
      </c>
      <c r="H64">
        <v>235133</v>
      </c>
      <c r="J64" t="s">
        <v>17</v>
      </c>
      <c r="N64" t="s">
        <v>828</v>
      </c>
      <c r="O64">
        <v>1980</v>
      </c>
      <c r="Q64" t="s">
        <v>4749</v>
      </c>
      <c r="T64">
        <v>151</v>
      </c>
      <c r="U64">
        <v>494</v>
      </c>
      <c r="W64" t="s">
        <v>884</v>
      </c>
    </row>
    <row r="65" spans="1:23" x14ac:dyDescent="0.3">
      <c r="A65" s="3">
        <v>5501940</v>
      </c>
      <c r="B65" s="3">
        <v>13500000</v>
      </c>
      <c r="C65" s="3">
        <f t="shared" si="0"/>
        <v>7998060</v>
      </c>
      <c r="D65">
        <v>8.3000000000000007</v>
      </c>
      <c r="E65" t="s">
        <v>1425</v>
      </c>
      <c r="F65">
        <v>64</v>
      </c>
      <c r="G65" t="s">
        <v>5316</v>
      </c>
      <c r="H65">
        <v>248354</v>
      </c>
      <c r="J65" t="s">
        <v>4649</v>
      </c>
      <c r="N65" t="s">
        <v>1553</v>
      </c>
      <c r="O65">
        <v>2004</v>
      </c>
      <c r="Q65" t="s">
        <v>5316</v>
      </c>
      <c r="T65">
        <v>192</v>
      </c>
      <c r="U65">
        <v>564</v>
      </c>
      <c r="W65" t="s">
        <v>118</v>
      </c>
    </row>
    <row r="66" spans="1:23" x14ac:dyDescent="0.3">
      <c r="A66" s="3">
        <v>26435</v>
      </c>
      <c r="B66" s="3">
        <v>6000000</v>
      </c>
      <c r="C66" s="3">
        <f t="shared" ref="C66:C129" si="1">B66-A66</f>
        <v>5973565</v>
      </c>
      <c r="D66">
        <v>8.3000000000000007</v>
      </c>
      <c r="E66" t="s">
        <v>5208</v>
      </c>
      <c r="F66">
        <v>65</v>
      </c>
      <c r="G66" t="s">
        <v>5210</v>
      </c>
      <c r="H66">
        <v>111841</v>
      </c>
      <c r="J66" t="s">
        <v>4649</v>
      </c>
      <c r="N66" t="s">
        <v>937</v>
      </c>
      <c r="O66">
        <v>1927</v>
      </c>
      <c r="Q66" t="s">
        <v>5210</v>
      </c>
      <c r="T66">
        <v>260</v>
      </c>
      <c r="U66">
        <v>413</v>
      </c>
      <c r="W66" t="s">
        <v>5209</v>
      </c>
    </row>
    <row r="67" spans="1:23" x14ac:dyDescent="0.3">
      <c r="A67" s="3">
        <v>610968</v>
      </c>
      <c r="B67" s="3">
        <v>3800000</v>
      </c>
      <c r="C67" s="3">
        <f t="shared" si="1"/>
        <v>3189032</v>
      </c>
      <c r="D67">
        <v>8.3000000000000007</v>
      </c>
      <c r="E67" t="s">
        <v>6080</v>
      </c>
      <c r="F67">
        <v>66</v>
      </c>
      <c r="G67" t="s">
        <v>6745</v>
      </c>
      <c r="H67">
        <v>170155</v>
      </c>
      <c r="J67" t="s">
        <v>5967</v>
      </c>
      <c r="N67" t="s">
        <v>1629</v>
      </c>
      <c r="O67">
        <v>2012</v>
      </c>
      <c r="Q67" t="s">
        <v>6745</v>
      </c>
      <c r="T67">
        <v>349</v>
      </c>
      <c r="U67">
        <v>249</v>
      </c>
      <c r="W67" t="s">
        <v>6744</v>
      </c>
    </row>
    <row r="68" spans="1:23" x14ac:dyDescent="0.3">
      <c r="A68" s="3">
        <v>1229197</v>
      </c>
      <c r="B68" s="3">
        <v>229575</v>
      </c>
      <c r="C68" s="3">
        <f t="shared" si="1"/>
        <v>-999622</v>
      </c>
      <c r="D68">
        <v>8.3000000000000007</v>
      </c>
      <c r="E68" t="s">
        <v>1361</v>
      </c>
      <c r="F68">
        <v>67</v>
      </c>
      <c r="G68" t="s">
        <v>7468</v>
      </c>
      <c r="H68">
        <v>382240</v>
      </c>
      <c r="J68" t="s">
        <v>17</v>
      </c>
      <c r="N68" t="s">
        <v>2463</v>
      </c>
      <c r="O68">
        <v>1975</v>
      </c>
      <c r="Q68" t="s">
        <v>7468</v>
      </c>
      <c r="T68">
        <v>131</v>
      </c>
      <c r="U68">
        <v>660</v>
      </c>
      <c r="W68" t="s">
        <v>390</v>
      </c>
    </row>
    <row r="69" spans="1:23" x14ac:dyDescent="0.3">
      <c r="A69" s="3">
        <v>14677654</v>
      </c>
      <c r="B69" s="3">
        <v>13000000</v>
      </c>
      <c r="C69" s="3">
        <f t="shared" si="1"/>
        <v>-1677654</v>
      </c>
      <c r="D69">
        <v>8.3000000000000007</v>
      </c>
      <c r="E69" t="s">
        <v>5376</v>
      </c>
      <c r="F69">
        <v>68</v>
      </c>
      <c r="G69" t="s">
        <v>5377</v>
      </c>
      <c r="H69">
        <v>161288</v>
      </c>
      <c r="J69" t="s">
        <v>17</v>
      </c>
      <c r="N69" t="s">
        <v>1629</v>
      </c>
      <c r="O69">
        <v>2015</v>
      </c>
      <c r="Q69" t="s">
        <v>5377</v>
      </c>
      <c r="T69">
        <v>421</v>
      </c>
      <c r="U69">
        <v>351</v>
      </c>
      <c r="W69" t="s">
        <v>1164</v>
      </c>
    </row>
    <row r="70" spans="1:23" x14ac:dyDescent="0.3">
      <c r="A70" s="3">
        <v>7830611</v>
      </c>
      <c r="B70" s="3">
        <v>700000</v>
      </c>
      <c r="C70" s="3">
        <f t="shared" si="1"/>
        <v>-7130611</v>
      </c>
      <c r="D70">
        <v>8.3000000000000007</v>
      </c>
      <c r="E70" t="s">
        <v>6057</v>
      </c>
      <c r="F70">
        <v>69</v>
      </c>
      <c r="G70" t="s">
        <v>7369</v>
      </c>
      <c r="H70">
        <v>18980</v>
      </c>
      <c r="J70" t="s">
        <v>17</v>
      </c>
      <c r="N70" t="s">
        <v>7367</v>
      </c>
      <c r="O70">
        <v>1994</v>
      </c>
      <c r="Q70" t="s">
        <v>7369</v>
      </c>
      <c r="T70">
        <v>53</v>
      </c>
      <c r="U70">
        <v>74</v>
      </c>
      <c r="W70" t="s">
        <v>7368</v>
      </c>
    </row>
    <row r="71" spans="1:23" x14ac:dyDescent="0.3">
      <c r="A71" s="3">
        <v>34126138</v>
      </c>
      <c r="B71" s="3">
        <v>20000000</v>
      </c>
      <c r="C71" s="3">
        <f t="shared" si="1"/>
        <v>-14126138</v>
      </c>
      <c r="D71">
        <v>8.3000000000000007</v>
      </c>
      <c r="E71" t="s">
        <v>795</v>
      </c>
      <c r="F71">
        <v>70</v>
      </c>
      <c r="G71" t="s">
        <v>4450</v>
      </c>
      <c r="H71">
        <v>666937</v>
      </c>
      <c r="J71" t="s">
        <v>17</v>
      </c>
      <c r="N71" t="s">
        <v>3044</v>
      </c>
      <c r="O71">
        <v>2004</v>
      </c>
      <c r="Q71" t="s">
        <v>4450</v>
      </c>
      <c r="T71">
        <v>273</v>
      </c>
      <c r="U71">
        <v>1514</v>
      </c>
      <c r="W71" t="s">
        <v>122</v>
      </c>
    </row>
    <row r="72" spans="1:23" x14ac:dyDescent="0.3">
      <c r="A72" s="3">
        <v>44700000</v>
      </c>
      <c r="B72" s="3">
        <v>25000000</v>
      </c>
      <c r="C72" s="3">
        <f t="shared" si="1"/>
        <v>-19700000</v>
      </c>
      <c r="D72">
        <v>8.3000000000000007</v>
      </c>
      <c r="E72" t="s">
        <v>1129</v>
      </c>
      <c r="F72">
        <v>71</v>
      </c>
      <c r="G72" t="s">
        <v>3974</v>
      </c>
      <c r="H72">
        <v>537442</v>
      </c>
      <c r="J72" t="s">
        <v>17</v>
      </c>
      <c r="N72" t="s">
        <v>977</v>
      </c>
      <c r="O72">
        <v>1983</v>
      </c>
      <c r="Q72" t="s">
        <v>3974</v>
      </c>
      <c r="T72">
        <v>147</v>
      </c>
      <c r="U72">
        <v>851</v>
      </c>
      <c r="W72" t="s">
        <v>1191</v>
      </c>
    </row>
    <row r="73" spans="1:23" x14ac:dyDescent="0.3">
      <c r="A73" s="3">
        <v>25000000</v>
      </c>
      <c r="B73" s="3">
        <v>2883848</v>
      </c>
      <c r="C73" s="3">
        <f t="shared" si="1"/>
        <v>-22116152</v>
      </c>
      <c r="D73">
        <v>8.3000000000000007</v>
      </c>
      <c r="E73" t="s">
        <v>6848</v>
      </c>
      <c r="F73">
        <v>72</v>
      </c>
      <c r="G73" t="s">
        <v>6850</v>
      </c>
      <c r="H73">
        <v>175196</v>
      </c>
      <c r="J73" t="s">
        <v>17</v>
      </c>
      <c r="N73" t="s">
        <v>4857</v>
      </c>
      <c r="O73">
        <v>1959</v>
      </c>
      <c r="Q73" t="s">
        <v>6850</v>
      </c>
      <c r="T73">
        <v>181</v>
      </c>
      <c r="U73">
        <v>350</v>
      </c>
      <c r="W73" t="s">
        <v>6849</v>
      </c>
    </row>
    <row r="74" spans="1:23" x14ac:dyDescent="0.3">
      <c r="A74" s="3">
        <v>30093107</v>
      </c>
      <c r="B74" s="3">
        <v>6000000</v>
      </c>
      <c r="C74" s="3">
        <f t="shared" si="1"/>
        <v>-24093107</v>
      </c>
      <c r="D74">
        <v>8.3000000000000007</v>
      </c>
      <c r="E74" t="s">
        <v>668</v>
      </c>
      <c r="F74">
        <v>73</v>
      </c>
      <c r="G74" t="s">
        <v>5602</v>
      </c>
      <c r="H74">
        <v>600996</v>
      </c>
      <c r="J74" t="s">
        <v>17</v>
      </c>
      <c r="N74" t="s">
        <v>538</v>
      </c>
      <c r="O74">
        <v>2000</v>
      </c>
      <c r="Q74" t="s">
        <v>5602</v>
      </c>
      <c r="T74">
        <v>151</v>
      </c>
      <c r="U74">
        <v>726</v>
      </c>
      <c r="W74" t="s">
        <v>195</v>
      </c>
    </row>
    <row r="75" spans="1:23" x14ac:dyDescent="0.3">
      <c r="A75" s="3">
        <v>30093107</v>
      </c>
      <c r="B75" s="3">
        <v>6000000</v>
      </c>
      <c r="C75" s="3">
        <f t="shared" si="1"/>
        <v>-24093107</v>
      </c>
      <c r="D75">
        <v>8.3000000000000007</v>
      </c>
      <c r="E75" t="s">
        <v>668</v>
      </c>
      <c r="F75">
        <v>74</v>
      </c>
      <c r="G75" t="s">
        <v>5602</v>
      </c>
      <c r="H75">
        <v>600996</v>
      </c>
      <c r="J75" t="s">
        <v>17</v>
      </c>
      <c r="N75" t="s">
        <v>538</v>
      </c>
      <c r="O75">
        <v>2000</v>
      </c>
      <c r="Q75" t="s">
        <v>5602</v>
      </c>
      <c r="T75">
        <v>151</v>
      </c>
      <c r="U75">
        <v>726</v>
      </c>
      <c r="W75" t="s">
        <v>195</v>
      </c>
    </row>
    <row r="76" spans="1:23" x14ac:dyDescent="0.3">
      <c r="A76" s="3">
        <v>64604977</v>
      </c>
      <c r="B76" s="3">
        <v>35000000</v>
      </c>
      <c r="C76" s="3">
        <f t="shared" si="1"/>
        <v>-29604977</v>
      </c>
      <c r="D76">
        <v>8.3000000000000007</v>
      </c>
      <c r="E76" t="s">
        <v>2259</v>
      </c>
      <c r="F76">
        <v>75</v>
      </c>
      <c r="G76" t="s">
        <v>3190</v>
      </c>
      <c r="H76">
        <v>414219</v>
      </c>
      <c r="J76" t="s">
        <v>17</v>
      </c>
      <c r="N76" t="s">
        <v>1081</v>
      </c>
      <c r="O76">
        <v>1997</v>
      </c>
      <c r="Q76" t="s">
        <v>3190</v>
      </c>
      <c r="T76">
        <v>177</v>
      </c>
      <c r="U76">
        <v>625</v>
      </c>
      <c r="W76" t="s">
        <v>66</v>
      </c>
    </row>
    <row r="77" spans="1:23" x14ac:dyDescent="0.3">
      <c r="A77" s="3">
        <v>51600000</v>
      </c>
      <c r="B77" s="3">
        <v>18000000</v>
      </c>
      <c r="C77" s="3">
        <f t="shared" si="1"/>
        <v>-33600000</v>
      </c>
      <c r="D77">
        <v>8.3000000000000007</v>
      </c>
      <c r="E77" t="s">
        <v>2277</v>
      </c>
      <c r="F77">
        <v>76</v>
      </c>
      <c r="G77" t="s">
        <v>4723</v>
      </c>
      <c r="H77">
        <v>270790</v>
      </c>
      <c r="J77" t="s">
        <v>17</v>
      </c>
      <c r="N77" t="s">
        <v>4722</v>
      </c>
      <c r="O77">
        <v>1984</v>
      </c>
      <c r="Q77" t="s">
        <v>4723</v>
      </c>
      <c r="T77">
        <v>134</v>
      </c>
      <c r="U77">
        <v>549</v>
      </c>
      <c r="W77" t="s">
        <v>838</v>
      </c>
    </row>
    <row r="78" spans="1:23" x14ac:dyDescent="0.3">
      <c r="A78" s="3">
        <v>56715371</v>
      </c>
      <c r="B78" s="3">
        <v>12000000</v>
      </c>
      <c r="C78" s="3">
        <f t="shared" si="1"/>
        <v>-44715371</v>
      </c>
      <c r="D78">
        <v>8.3000000000000007</v>
      </c>
      <c r="E78" t="s">
        <v>1764</v>
      </c>
      <c r="F78">
        <v>77</v>
      </c>
      <c r="G78" t="s">
        <v>5680</v>
      </c>
      <c r="H78">
        <v>427357</v>
      </c>
      <c r="J78" t="s">
        <v>17</v>
      </c>
      <c r="N78" t="s">
        <v>712</v>
      </c>
      <c r="O78">
        <v>1968</v>
      </c>
      <c r="Q78" t="s">
        <v>5680</v>
      </c>
      <c r="T78">
        <v>285</v>
      </c>
      <c r="U78">
        <v>1736</v>
      </c>
      <c r="W78" t="s">
        <v>5679</v>
      </c>
    </row>
    <row r="79" spans="1:23" x14ac:dyDescent="0.3">
      <c r="A79" s="3">
        <v>120523073</v>
      </c>
      <c r="B79" s="3">
        <v>75000000</v>
      </c>
      <c r="C79" s="3">
        <f t="shared" si="1"/>
        <v>-45523073</v>
      </c>
      <c r="D79">
        <v>8.3000000000000007</v>
      </c>
      <c r="E79" t="s">
        <v>893</v>
      </c>
      <c r="F79">
        <v>78</v>
      </c>
      <c r="G79" t="s">
        <v>1590</v>
      </c>
      <c r="H79">
        <v>885175</v>
      </c>
      <c r="J79" t="s">
        <v>17</v>
      </c>
      <c r="N79" t="s">
        <v>1589</v>
      </c>
      <c r="O79">
        <v>2009</v>
      </c>
      <c r="Q79" t="s">
        <v>1590</v>
      </c>
      <c r="T79">
        <v>486</v>
      </c>
      <c r="U79">
        <v>1527</v>
      </c>
      <c r="W79" t="s">
        <v>256</v>
      </c>
    </row>
    <row r="80" spans="1:23" x14ac:dyDescent="0.3">
      <c r="A80" s="3">
        <v>205343774</v>
      </c>
      <c r="B80" s="3">
        <v>150000000</v>
      </c>
      <c r="C80" s="3">
        <f t="shared" si="1"/>
        <v>-55343774</v>
      </c>
      <c r="D80">
        <v>8.3000000000000007</v>
      </c>
      <c r="E80" t="s">
        <v>28</v>
      </c>
      <c r="F80">
        <v>79</v>
      </c>
      <c r="G80" t="s">
        <v>432</v>
      </c>
      <c r="H80">
        <v>980946</v>
      </c>
      <c r="J80" t="s">
        <v>17</v>
      </c>
      <c r="N80" t="s">
        <v>70</v>
      </c>
      <c r="O80">
        <v>2005</v>
      </c>
      <c r="Q80" t="s">
        <v>432</v>
      </c>
      <c r="T80">
        <v>478</v>
      </c>
      <c r="U80">
        <v>2685</v>
      </c>
      <c r="W80" t="s">
        <v>29</v>
      </c>
    </row>
    <row r="81" spans="1:23" x14ac:dyDescent="0.3">
      <c r="A81" s="3">
        <v>101157447</v>
      </c>
      <c r="B81" s="3">
        <v>14400000</v>
      </c>
      <c r="C81" s="3">
        <f t="shared" si="1"/>
        <v>-86757447</v>
      </c>
      <c r="D81">
        <v>8.3000000000000007</v>
      </c>
      <c r="E81" t="s">
        <v>1751</v>
      </c>
      <c r="F81">
        <v>80</v>
      </c>
      <c r="G81" t="s">
        <v>5240</v>
      </c>
      <c r="H81">
        <v>277505</v>
      </c>
      <c r="J81" t="s">
        <v>17</v>
      </c>
      <c r="N81" t="s">
        <v>894</v>
      </c>
      <c r="O81">
        <v>1992</v>
      </c>
      <c r="Q81" t="s">
        <v>5240</v>
      </c>
      <c r="T81">
        <v>131</v>
      </c>
      <c r="U81">
        <v>495</v>
      </c>
      <c r="W81" t="s">
        <v>1751</v>
      </c>
    </row>
    <row r="82" spans="1:23" x14ac:dyDescent="0.3">
      <c r="A82" s="3">
        <v>292979556</v>
      </c>
      <c r="B82" s="3">
        <v>175000000</v>
      </c>
      <c r="C82" s="3">
        <f t="shared" si="1"/>
        <v>-117979556</v>
      </c>
      <c r="D82">
        <v>8.3000000000000007</v>
      </c>
      <c r="E82" t="s">
        <v>262</v>
      </c>
      <c r="F82">
        <v>81</v>
      </c>
      <c r="G82" t="s">
        <v>265</v>
      </c>
      <c r="H82">
        <v>665575</v>
      </c>
      <c r="J82" t="s">
        <v>17</v>
      </c>
      <c r="N82" t="s">
        <v>264</v>
      </c>
      <c r="O82">
        <v>2009</v>
      </c>
      <c r="Q82" t="s">
        <v>265</v>
      </c>
      <c r="T82">
        <v>408</v>
      </c>
      <c r="U82">
        <v>704</v>
      </c>
      <c r="W82" t="s">
        <v>185</v>
      </c>
    </row>
    <row r="83" spans="1:23" x14ac:dyDescent="0.3">
      <c r="A83" s="3">
        <v>138339411</v>
      </c>
      <c r="B83" s="3">
        <v>10000000</v>
      </c>
      <c r="C83" s="3">
        <f t="shared" si="1"/>
        <v>-128339411</v>
      </c>
      <c r="D83">
        <v>8.3000000000000007</v>
      </c>
      <c r="E83" t="s">
        <v>2699</v>
      </c>
      <c r="F83">
        <v>82</v>
      </c>
      <c r="G83" t="s">
        <v>5688</v>
      </c>
      <c r="H83">
        <v>604904</v>
      </c>
      <c r="J83" t="s">
        <v>17</v>
      </c>
      <c r="N83" t="s">
        <v>1629</v>
      </c>
      <c r="O83">
        <v>1997</v>
      </c>
      <c r="Q83" t="s">
        <v>5688</v>
      </c>
      <c r="T83">
        <v>161</v>
      </c>
      <c r="U83">
        <v>682</v>
      </c>
      <c r="W83" t="s">
        <v>441</v>
      </c>
    </row>
    <row r="84" spans="1:23" x14ac:dyDescent="0.3">
      <c r="A84" s="3">
        <v>197171806</v>
      </c>
      <c r="B84" s="3">
        <v>48000000</v>
      </c>
      <c r="C84" s="3">
        <f t="shared" si="1"/>
        <v>-149171806</v>
      </c>
      <c r="D84">
        <v>8.3000000000000007</v>
      </c>
      <c r="E84" t="s">
        <v>222</v>
      </c>
      <c r="F84">
        <v>83</v>
      </c>
      <c r="G84" t="s">
        <v>2501</v>
      </c>
      <c r="H84">
        <v>515306</v>
      </c>
      <c r="J84" t="s">
        <v>17</v>
      </c>
      <c r="N84" t="s">
        <v>20</v>
      </c>
      <c r="O84">
        <v>1989</v>
      </c>
      <c r="Q84" t="s">
        <v>2501</v>
      </c>
      <c r="T84">
        <v>149</v>
      </c>
      <c r="U84">
        <v>477</v>
      </c>
      <c r="W84" t="s">
        <v>224</v>
      </c>
    </row>
    <row r="85" spans="1:23" x14ac:dyDescent="0.3">
      <c r="A85" s="3">
        <v>159600000</v>
      </c>
      <c r="B85" s="3">
        <v>5500000</v>
      </c>
      <c r="C85" s="3">
        <f t="shared" si="1"/>
        <v>-154100000</v>
      </c>
      <c r="D85">
        <v>8.3000000000000007</v>
      </c>
      <c r="E85" t="s">
        <v>6263</v>
      </c>
      <c r="F85">
        <v>84</v>
      </c>
      <c r="G85" t="s">
        <v>6363</v>
      </c>
      <c r="H85">
        <v>175607</v>
      </c>
      <c r="J85" t="s">
        <v>17</v>
      </c>
      <c r="N85" t="s">
        <v>3851</v>
      </c>
      <c r="O85">
        <v>1973</v>
      </c>
      <c r="Q85" t="s">
        <v>6363</v>
      </c>
      <c r="T85">
        <v>119</v>
      </c>
      <c r="U85">
        <v>252</v>
      </c>
      <c r="W85" t="s">
        <v>1973</v>
      </c>
    </row>
    <row r="86" spans="1:23" x14ac:dyDescent="0.3">
      <c r="A86" s="3">
        <v>191796233</v>
      </c>
      <c r="B86" s="3">
        <v>30000000</v>
      </c>
      <c r="C86" s="3">
        <f t="shared" si="1"/>
        <v>-161796233</v>
      </c>
      <c r="D86">
        <v>8.3000000000000007</v>
      </c>
      <c r="E86" t="s">
        <v>176</v>
      </c>
      <c r="F86">
        <v>85</v>
      </c>
      <c r="G86" t="s">
        <v>3479</v>
      </c>
      <c r="H86">
        <v>623757</v>
      </c>
      <c r="J86" t="s">
        <v>17</v>
      </c>
      <c r="N86" t="s">
        <v>158</v>
      </c>
      <c r="O86">
        <v>1995</v>
      </c>
      <c r="Q86" t="s">
        <v>3479</v>
      </c>
      <c r="T86">
        <v>166</v>
      </c>
      <c r="U86">
        <v>391</v>
      </c>
      <c r="W86" t="s">
        <v>186</v>
      </c>
    </row>
    <row r="87" spans="1:23" x14ac:dyDescent="0.3">
      <c r="A87" s="3">
        <v>356454367</v>
      </c>
      <c r="B87" s="3">
        <v>175000000</v>
      </c>
      <c r="C87" s="3">
        <f t="shared" si="1"/>
        <v>-181454367</v>
      </c>
      <c r="D87">
        <v>8.3000000000000007</v>
      </c>
      <c r="E87" t="s">
        <v>262</v>
      </c>
      <c r="F87">
        <v>86</v>
      </c>
      <c r="G87" t="s">
        <v>304</v>
      </c>
      <c r="H87">
        <v>345198</v>
      </c>
      <c r="J87" t="s">
        <v>17</v>
      </c>
      <c r="N87" t="s">
        <v>303</v>
      </c>
      <c r="O87">
        <v>2015</v>
      </c>
      <c r="Q87" t="s">
        <v>304</v>
      </c>
      <c r="T87">
        <v>536</v>
      </c>
      <c r="U87">
        <v>773</v>
      </c>
      <c r="W87" t="s">
        <v>269</v>
      </c>
    </row>
    <row r="88" spans="1:23" x14ac:dyDescent="0.3">
      <c r="A88" s="3">
        <v>414984497</v>
      </c>
      <c r="B88" s="3">
        <v>200000000</v>
      </c>
      <c r="C88" s="3">
        <f t="shared" si="1"/>
        <v>-214984497</v>
      </c>
      <c r="D88">
        <v>8.3000000000000007</v>
      </c>
      <c r="E88" t="s">
        <v>184</v>
      </c>
      <c r="F88">
        <v>87</v>
      </c>
      <c r="G88" t="s">
        <v>187</v>
      </c>
      <c r="H88">
        <v>544884</v>
      </c>
      <c r="J88" t="s">
        <v>17</v>
      </c>
      <c r="N88" t="s">
        <v>158</v>
      </c>
      <c r="O88">
        <v>2010</v>
      </c>
      <c r="Q88" t="s">
        <v>187</v>
      </c>
      <c r="T88">
        <v>453</v>
      </c>
      <c r="U88">
        <v>733</v>
      </c>
      <c r="W88" t="s">
        <v>186</v>
      </c>
    </row>
    <row r="89" spans="1:23" x14ac:dyDescent="0.3">
      <c r="A89" s="3">
        <v>4710455</v>
      </c>
      <c r="B89" s="3">
        <v>24000000</v>
      </c>
      <c r="C89" s="3">
        <f t="shared" si="1"/>
        <v>19289545</v>
      </c>
      <c r="D89">
        <v>8.1999999999999993</v>
      </c>
      <c r="E89" t="s">
        <v>3354</v>
      </c>
      <c r="F89">
        <v>88</v>
      </c>
      <c r="G89" t="s">
        <v>4189</v>
      </c>
      <c r="H89">
        <v>214091</v>
      </c>
      <c r="J89" t="s">
        <v>3357</v>
      </c>
      <c r="N89" t="s">
        <v>344</v>
      </c>
      <c r="O89">
        <v>2004</v>
      </c>
      <c r="Q89" t="s">
        <v>4189</v>
      </c>
      <c r="T89">
        <v>212</v>
      </c>
      <c r="U89">
        <v>330</v>
      </c>
      <c r="W89" t="s">
        <v>29</v>
      </c>
    </row>
    <row r="90" spans="1:23" x14ac:dyDescent="0.3">
      <c r="A90" s="3">
        <v>13651662</v>
      </c>
      <c r="B90" s="3">
        <v>25000000</v>
      </c>
      <c r="C90" s="3">
        <f t="shared" si="1"/>
        <v>11348338</v>
      </c>
      <c r="D90">
        <v>8.1999999999999993</v>
      </c>
      <c r="E90" t="s">
        <v>3651</v>
      </c>
      <c r="F90">
        <v>89</v>
      </c>
      <c r="G90" t="s">
        <v>4096</v>
      </c>
      <c r="H90">
        <v>332276</v>
      </c>
      <c r="J90" t="s">
        <v>17</v>
      </c>
      <c r="N90" t="s">
        <v>1794</v>
      </c>
      <c r="O90">
        <v>2011</v>
      </c>
      <c r="Q90" t="s">
        <v>4096</v>
      </c>
      <c r="T90">
        <v>317</v>
      </c>
      <c r="U90">
        <v>514</v>
      </c>
      <c r="W90" t="s">
        <v>31</v>
      </c>
    </row>
    <row r="91" spans="1:23" x14ac:dyDescent="0.3">
      <c r="A91" s="3">
        <v>42438300</v>
      </c>
      <c r="B91" s="3">
        <v>52000000</v>
      </c>
      <c r="C91" s="3">
        <f t="shared" si="1"/>
        <v>9561700</v>
      </c>
      <c r="D91">
        <v>8.1999999999999993</v>
      </c>
      <c r="E91" t="s">
        <v>272</v>
      </c>
      <c r="F91">
        <v>90</v>
      </c>
      <c r="G91" t="s">
        <v>2280</v>
      </c>
      <c r="H91">
        <v>333542</v>
      </c>
      <c r="J91" t="s">
        <v>17</v>
      </c>
      <c r="N91" t="s">
        <v>872</v>
      </c>
      <c r="O91">
        <v>1995</v>
      </c>
      <c r="Q91" t="s">
        <v>2280</v>
      </c>
      <c r="T91">
        <v>133</v>
      </c>
      <c r="U91">
        <v>533</v>
      </c>
      <c r="W91" t="s">
        <v>884</v>
      </c>
    </row>
    <row r="92" spans="1:23" x14ac:dyDescent="0.3">
      <c r="B92" s="3">
        <v>1288000</v>
      </c>
      <c r="C92" s="3">
        <f t="shared" si="1"/>
        <v>1288000</v>
      </c>
      <c r="D92">
        <v>8.1999999999999993</v>
      </c>
      <c r="E92" t="s">
        <v>4477</v>
      </c>
      <c r="F92">
        <v>91</v>
      </c>
      <c r="G92" t="s">
        <v>7153</v>
      </c>
      <c r="H92">
        <v>87424</v>
      </c>
      <c r="J92" t="s">
        <v>17</v>
      </c>
      <c r="N92" t="s">
        <v>7152</v>
      </c>
      <c r="O92">
        <v>1940</v>
      </c>
      <c r="Q92" t="s">
        <v>7153</v>
      </c>
      <c r="T92">
        <v>144</v>
      </c>
      <c r="U92">
        <v>276</v>
      </c>
      <c r="W92" t="s">
        <v>1674</v>
      </c>
    </row>
    <row r="93" spans="1:23" x14ac:dyDescent="0.3">
      <c r="A93" s="3">
        <v>13782838</v>
      </c>
      <c r="B93" s="3">
        <v>15000000</v>
      </c>
      <c r="C93" s="3">
        <f t="shared" si="1"/>
        <v>1217162</v>
      </c>
      <c r="D93">
        <v>8.1999999999999993</v>
      </c>
      <c r="E93" t="s">
        <v>2444</v>
      </c>
      <c r="F93">
        <v>92</v>
      </c>
      <c r="G93" t="s">
        <v>3091</v>
      </c>
      <c r="H93">
        <v>258078</v>
      </c>
      <c r="J93" t="s">
        <v>17</v>
      </c>
      <c r="N93" t="s">
        <v>3090</v>
      </c>
      <c r="O93">
        <v>1982</v>
      </c>
      <c r="Q93" t="s">
        <v>3091</v>
      </c>
      <c r="T93">
        <v>297</v>
      </c>
      <c r="U93">
        <v>911</v>
      </c>
      <c r="W93" t="s">
        <v>2708</v>
      </c>
    </row>
    <row r="94" spans="1:23" x14ac:dyDescent="0.3">
      <c r="A94" s="3">
        <v>27000000</v>
      </c>
      <c r="B94" s="3">
        <v>28000000</v>
      </c>
      <c r="C94" s="3">
        <f t="shared" si="1"/>
        <v>1000000</v>
      </c>
      <c r="D94">
        <v>8.1999999999999993</v>
      </c>
      <c r="E94" t="s">
        <v>105</v>
      </c>
      <c r="F94">
        <v>93</v>
      </c>
      <c r="G94" t="s">
        <v>3770</v>
      </c>
      <c r="H94">
        <v>461609</v>
      </c>
      <c r="J94" t="s">
        <v>17</v>
      </c>
      <c r="N94" t="s">
        <v>1426</v>
      </c>
      <c r="O94">
        <v>1982</v>
      </c>
      <c r="Q94" t="s">
        <v>3770</v>
      </c>
      <c r="T94">
        <v>302</v>
      </c>
      <c r="U94">
        <v>1168</v>
      </c>
      <c r="W94" t="s">
        <v>224</v>
      </c>
    </row>
    <row r="95" spans="1:23" x14ac:dyDescent="0.3">
      <c r="A95" s="3">
        <v>484221</v>
      </c>
      <c r="B95" s="3">
        <v>1000000</v>
      </c>
      <c r="C95" s="3">
        <f t="shared" si="1"/>
        <v>515779</v>
      </c>
      <c r="D95">
        <v>8.1999999999999993</v>
      </c>
      <c r="E95" t="s">
        <v>7255</v>
      </c>
      <c r="F95">
        <v>94</v>
      </c>
      <c r="G95" t="s">
        <v>7258</v>
      </c>
      <c r="H95">
        <v>23836</v>
      </c>
      <c r="J95" t="s">
        <v>7193</v>
      </c>
      <c r="N95" t="s">
        <v>7256</v>
      </c>
      <c r="O95">
        <v>2012</v>
      </c>
      <c r="Q95" t="s">
        <v>7258</v>
      </c>
      <c r="T95">
        <v>248</v>
      </c>
      <c r="U95">
        <v>107</v>
      </c>
      <c r="W95" t="s">
        <v>7257</v>
      </c>
    </row>
    <row r="96" spans="1:23" x14ac:dyDescent="0.3">
      <c r="A96" s="3">
        <v>6857096</v>
      </c>
      <c r="B96" s="3">
        <v>6800000</v>
      </c>
      <c r="C96" s="3">
        <f t="shared" si="1"/>
        <v>-57096</v>
      </c>
      <c r="D96">
        <v>8.1999999999999993</v>
      </c>
      <c r="E96" t="s">
        <v>2568</v>
      </c>
      <c r="F96">
        <v>95</v>
      </c>
      <c r="G96" t="s">
        <v>6214</v>
      </c>
      <c r="H96">
        <v>80429</v>
      </c>
      <c r="J96" t="s">
        <v>1403</v>
      </c>
      <c r="N96" t="s">
        <v>6212</v>
      </c>
      <c r="O96">
        <v>2010</v>
      </c>
      <c r="Q96" t="s">
        <v>6214</v>
      </c>
      <c r="T96">
        <v>226</v>
      </c>
      <c r="U96">
        <v>156</v>
      </c>
      <c r="W96" t="s">
        <v>6213</v>
      </c>
    </row>
    <row r="97" spans="1:23" x14ac:dyDescent="0.3">
      <c r="A97" s="3">
        <v>17439163</v>
      </c>
      <c r="B97" s="3">
        <v>15000000</v>
      </c>
      <c r="C97" s="3">
        <f t="shared" si="1"/>
        <v>-2439163</v>
      </c>
      <c r="D97">
        <v>8.1999999999999993</v>
      </c>
      <c r="E97" t="s">
        <v>1998</v>
      </c>
      <c r="F97">
        <v>96</v>
      </c>
      <c r="G97" t="s">
        <v>5159</v>
      </c>
      <c r="H97">
        <v>537419</v>
      </c>
      <c r="J97" t="s">
        <v>17</v>
      </c>
      <c r="N97" t="s">
        <v>538</v>
      </c>
      <c r="O97">
        <v>1998</v>
      </c>
      <c r="Q97" t="s">
        <v>5159</v>
      </c>
      <c r="T97">
        <v>249</v>
      </c>
      <c r="U97">
        <v>1028</v>
      </c>
      <c r="W97" t="s">
        <v>376</v>
      </c>
    </row>
    <row r="98" spans="1:23" x14ac:dyDescent="0.3">
      <c r="A98" s="3">
        <v>3650677</v>
      </c>
      <c r="B98" s="3">
        <v>960000</v>
      </c>
      <c r="C98" s="3">
        <f t="shared" si="1"/>
        <v>-2690677</v>
      </c>
      <c r="D98">
        <v>8.1999999999999993</v>
      </c>
      <c r="E98" t="s">
        <v>668</v>
      </c>
      <c r="F98">
        <v>97</v>
      </c>
      <c r="G98" t="s">
        <v>7141</v>
      </c>
      <c r="H98">
        <v>414976</v>
      </c>
      <c r="J98" t="s">
        <v>17</v>
      </c>
      <c r="N98" t="s">
        <v>538</v>
      </c>
      <c r="O98">
        <v>1998</v>
      </c>
      <c r="Q98" t="s">
        <v>7141</v>
      </c>
      <c r="T98">
        <v>116</v>
      </c>
      <c r="U98">
        <v>523</v>
      </c>
      <c r="W98" t="s">
        <v>195</v>
      </c>
    </row>
    <row r="99" spans="1:23" x14ac:dyDescent="0.3">
      <c r="A99" s="3">
        <v>18352454</v>
      </c>
      <c r="B99" s="3">
        <v>15000000</v>
      </c>
      <c r="C99" s="3">
        <f t="shared" si="1"/>
        <v>-3352454</v>
      </c>
      <c r="D99">
        <v>8.1999999999999993</v>
      </c>
      <c r="E99" t="s">
        <v>2640</v>
      </c>
      <c r="F99">
        <v>98</v>
      </c>
      <c r="G99" t="s">
        <v>4490</v>
      </c>
      <c r="H99">
        <v>426359</v>
      </c>
      <c r="J99" t="s">
        <v>17</v>
      </c>
      <c r="N99" t="s">
        <v>4489</v>
      </c>
      <c r="O99">
        <v>2007</v>
      </c>
      <c r="Q99" t="s">
        <v>4490</v>
      </c>
      <c r="T99">
        <v>274</v>
      </c>
      <c r="U99">
        <v>760</v>
      </c>
      <c r="W99" t="s">
        <v>310</v>
      </c>
    </row>
    <row r="100" spans="1:23" x14ac:dyDescent="0.3">
      <c r="A100" s="3">
        <v>9600000</v>
      </c>
      <c r="B100" s="3">
        <v>910000</v>
      </c>
      <c r="C100" s="3">
        <f t="shared" si="1"/>
        <v>-8690000</v>
      </c>
      <c r="D100">
        <v>8.1999999999999993</v>
      </c>
      <c r="E100" t="s">
        <v>7318</v>
      </c>
      <c r="F100">
        <v>99</v>
      </c>
      <c r="G100" t="s">
        <v>7319</v>
      </c>
      <c r="H100">
        <v>100890</v>
      </c>
      <c r="J100" t="s">
        <v>17</v>
      </c>
      <c r="N100" t="s">
        <v>5578</v>
      </c>
      <c r="O100">
        <v>1954</v>
      </c>
      <c r="Q100" t="s">
        <v>7319</v>
      </c>
      <c r="T100">
        <v>134</v>
      </c>
      <c r="U100">
        <v>281</v>
      </c>
      <c r="W100" t="s">
        <v>65</v>
      </c>
    </row>
    <row r="101" spans="1:23" x14ac:dyDescent="0.3">
      <c r="A101" s="3">
        <v>16501785</v>
      </c>
      <c r="B101" s="3">
        <v>3500000</v>
      </c>
      <c r="C101" s="3">
        <f t="shared" si="1"/>
        <v>-13001785</v>
      </c>
      <c r="D101">
        <v>8.1999999999999993</v>
      </c>
      <c r="E101" t="s">
        <v>2419</v>
      </c>
      <c r="F101">
        <v>100</v>
      </c>
      <c r="G101" t="s">
        <v>6754</v>
      </c>
      <c r="H101">
        <v>469561</v>
      </c>
      <c r="J101" t="s">
        <v>17</v>
      </c>
      <c r="N101" t="s">
        <v>1629</v>
      </c>
      <c r="O101">
        <v>1996</v>
      </c>
      <c r="Q101" t="s">
        <v>6754</v>
      </c>
      <c r="T101">
        <v>134</v>
      </c>
      <c r="U101">
        <v>514</v>
      </c>
      <c r="W101" t="s">
        <v>228</v>
      </c>
    </row>
    <row r="102" spans="1:23" x14ac:dyDescent="0.3">
      <c r="A102" s="3">
        <v>70496802</v>
      </c>
      <c r="B102" s="3">
        <v>54000000</v>
      </c>
      <c r="C102" s="3">
        <f t="shared" si="1"/>
        <v>-16496802</v>
      </c>
      <c r="D102">
        <v>8.1999999999999993</v>
      </c>
      <c r="E102" t="s">
        <v>2353</v>
      </c>
      <c r="F102">
        <v>101</v>
      </c>
      <c r="G102" t="s">
        <v>2354</v>
      </c>
      <c r="H102">
        <v>791783</v>
      </c>
      <c r="J102" t="s">
        <v>17</v>
      </c>
      <c r="N102" t="s">
        <v>496</v>
      </c>
      <c r="O102">
        <v>2005</v>
      </c>
      <c r="Q102" t="s">
        <v>2354</v>
      </c>
      <c r="T102">
        <v>525</v>
      </c>
      <c r="U102">
        <v>2042</v>
      </c>
      <c r="W102" t="s">
        <v>454</v>
      </c>
    </row>
    <row r="103" spans="1:23" x14ac:dyDescent="0.3">
      <c r="A103" s="3">
        <v>116866727</v>
      </c>
      <c r="B103" s="3">
        <v>100000000</v>
      </c>
      <c r="C103" s="3">
        <f t="shared" si="1"/>
        <v>-16866727</v>
      </c>
      <c r="D103">
        <v>8.1999999999999993</v>
      </c>
      <c r="E103" t="s">
        <v>272</v>
      </c>
      <c r="F103">
        <v>102</v>
      </c>
      <c r="G103" t="s">
        <v>929</v>
      </c>
      <c r="H103">
        <v>780588</v>
      </c>
      <c r="J103" t="s">
        <v>17</v>
      </c>
      <c r="N103" t="s">
        <v>928</v>
      </c>
      <c r="O103">
        <v>2013</v>
      </c>
      <c r="Q103" t="s">
        <v>929</v>
      </c>
      <c r="T103">
        <v>606</v>
      </c>
      <c r="U103">
        <v>1138</v>
      </c>
      <c r="W103" t="s">
        <v>124</v>
      </c>
    </row>
    <row r="104" spans="1:23" x14ac:dyDescent="0.3">
      <c r="A104" s="3">
        <v>20167424</v>
      </c>
      <c r="B104" s="3">
        <v>2000000</v>
      </c>
      <c r="C104" s="3">
        <f t="shared" si="1"/>
        <v>-18167424</v>
      </c>
      <c r="D104">
        <v>8.1999999999999993</v>
      </c>
      <c r="E104" t="s">
        <v>6712</v>
      </c>
      <c r="F104">
        <v>103</v>
      </c>
      <c r="G104" t="s">
        <v>6714</v>
      </c>
      <c r="H104">
        <v>131831</v>
      </c>
      <c r="J104" t="s">
        <v>1353</v>
      </c>
      <c r="N104" t="s">
        <v>971</v>
      </c>
      <c r="O104">
        <v>2009</v>
      </c>
      <c r="Q104" t="s">
        <v>6714</v>
      </c>
      <c r="T104">
        <v>262</v>
      </c>
      <c r="U104">
        <v>231</v>
      </c>
      <c r="W104" t="s">
        <v>6713</v>
      </c>
    </row>
    <row r="105" spans="1:23" x14ac:dyDescent="0.3">
      <c r="A105" s="3">
        <v>37623143</v>
      </c>
      <c r="B105" s="3">
        <v>13500000</v>
      </c>
      <c r="C105" s="3">
        <f t="shared" si="1"/>
        <v>-24123143</v>
      </c>
      <c r="D105">
        <v>8.1999999999999993</v>
      </c>
      <c r="E105" t="s">
        <v>217</v>
      </c>
      <c r="F105">
        <v>104</v>
      </c>
      <c r="G105" t="s">
        <v>4935</v>
      </c>
      <c r="H105">
        <v>467234</v>
      </c>
      <c r="J105" t="s">
        <v>1353</v>
      </c>
      <c r="N105" t="s">
        <v>4933</v>
      </c>
      <c r="O105">
        <v>2006</v>
      </c>
      <c r="Q105" t="s">
        <v>4935</v>
      </c>
      <c r="T105">
        <v>406</v>
      </c>
      <c r="U105">
        <v>1083</v>
      </c>
      <c r="W105" t="s">
        <v>4934</v>
      </c>
    </row>
    <row r="106" spans="1:23" x14ac:dyDescent="0.3">
      <c r="A106" s="3">
        <v>27200000</v>
      </c>
      <c r="B106" s="3">
        <v>3000000</v>
      </c>
      <c r="C106" s="3">
        <f t="shared" si="1"/>
        <v>-24200000</v>
      </c>
      <c r="D106">
        <v>8.1999999999999993</v>
      </c>
      <c r="E106" t="s">
        <v>3808</v>
      </c>
      <c r="F106">
        <v>105</v>
      </c>
      <c r="G106" t="s">
        <v>6774</v>
      </c>
      <c r="H106">
        <v>149444</v>
      </c>
      <c r="J106" t="s">
        <v>17</v>
      </c>
      <c r="N106" t="s">
        <v>1589</v>
      </c>
      <c r="O106">
        <v>1957</v>
      </c>
      <c r="Q106" t="s">
        <v>6774</v>
      </c>
      <c r="T106">
        <v>122</v>
      </c>
      <c r="U106">
        <v>273</v>
      </c>
      <c r="W106" t="s">
        <v>6673</v>
      </c>
    </row>
    <row r="107" spans="1:23" x14ac:dyDescent="0.3">
      <c r="A107" s="3">
        <v>217387997</v>
      </c>
      <c r="B107" s="3">
        <v>165000000</v>
      </c>
      <c r="C107" s="3">
        <f t="shared" si="1"/>
        <v>-52387997</v>
      </c>
      <c r="D107">
        <v>8.1999999999999993</v>
      </c>
      <c r="E107" t="s">
        <v>348</v>
      </c>
      <c r="F107">
        <v>106</v>
      </c>
      <c r="G107" t="s">
        <v>351</v>
      </c>
      <c r="H107">
        <v>485430</v>
      </c>
      <c r="J107" t="s">
        <v>17</v>
      </c>
      <c r="N107" t="s">
        <v>344</v>
      </c>
      <c r="O107">
        <v>2010</v>
      </c>
      <c r="Q107" t="s">
        <v>351</v>
      </c>
      <c r="T107">
        <v>288</v>
      </c>
      <c r="U107">
        <v>492</v>
      </c>
      <c r="W107" t="s">
        <v>350</v>
      </c>
    </row>
    <row r="108" spans="1:23" x14ac:dyDescent="0.3">
      <c r="A108" s="3">
        <v>81350242</v>
      </c>
      <c r="B108" s="3">
        <v>28000000</v>
      </c>
      <c r="C108" s="3">
        <f t="shared" si="1"/>
        <v>-53350242</v>
      </c>
      <c r="D108">
        <v>8.1999999999999993</v>
      </c>
      <c r="E108" t="s">
        <v>676</v>
      </c>
      <c r="F108">
        <v>107</v>
      </c>
      <c r="G108" t="s">
        <v>3732</v>
      </c>
      <c r="H108">
        <v>592582</v>
      </c>
      <c r="J108" t="s">
        <v>17</v>
      </c>
      <c r="N108" t="s">
        <v>30</v>
      </c>
      <c r="O108">
        <v>1988</v>
      </c>
      <c r="Q108" t="s">
        <v>3732</v>
      </c>
      <c r="T108">
        <v>233</v>
      </c>
      <c r="U108">
        <v>722</v>
      </c>
      <c r="W108" t="s">
        <v>57</v>
      </c>
    </row>
    <row r="109" spans="1:23" x14ac:dyDescent="0.3">
      <c r="A109" s="3">
        <v>170708996</v>
      </c>
      <c r="B109" s="3">
        <v>58000000</v>
      </c>
      <c r="C109" s="3">
        <f t="shared" si="1"/>
        <v>-112708996</v>
      </c>
      <c r="D109">
        <v>8.1999999999999993</v>
      </c>
      <c r="E109" t="s">
        <v>459</v>
      </c>
      <c r="F109">
        <v>108</v>
      </c>
      <c r="G109" t="s">
        <v>1409</v>
      </c>
      <c r="H109">
        <v>610568</v>
      </c>
      <c r="J109" t="s">
        <v>17</v>
      </c>
      <c r="N109" t="s">
        <v>790</v>
      </c>
      <c r="O109">
        <v>2001</v>
      </c>
      <c r="Q109" t="s">
        <v>1409</v>
      </c>
      <c r="T109">
        <v>205</v>
      </c>
      <c r="U109">
        <v>1171</v>
      </c>
      <c r="W109" t="s">
        <v>1389</v>
      </c>
    </row>
    <row r="110" spans="1:23" x14ac:dyDescent="0.3">
      <c r="A110" s="3">
        <v>148085755</v>
      </c>
      <c r="B110" s="3">
        <v>33000000</v>
      </c>
      <c r="C110" s="3">
        <f t="shared" si="1"/>
        <v>-115085755</v>
      </c>
      <c r="D110">
        <v>8.1999999999999993</v>
      </c>
      <c r="E110" t="s">
        <v>1751</v>
      </c>
      <c r="F110">
        <v>109</v>
      </c>
      <c r="G110" t="s">
        <v>3917</v>
      </c>
      <c r="H110">
        <v>561773</v>
      </c>
      <c r="J110" t="s">
        <v>17</v>
      </c>
      <c r="N110" t="s">
        <v>1629</v>
      </c>
      <c r="O110">
        <v>2008</v>
      </c>
      <c r="Q110" t="s">
        <v>3917</v>
      </c>
      <c r="T110">
        <v>366</v>
      </c>
      <c r="U110">
        <v>871</v>
      </c>
      <c r="W110" t="s">
        <v>1751</v>
      </c>
    </row>
    <row r="111" spans="1:23" x14ac:dyDescent="0.3">
      <c r="A111" s="3">
        <v>407197282</v>
      </c>
      <c r="B111" s="3">
        <v>250000000</v>
      </c>
      <c r="C111" s="3">
        <f t="shared" si="1"/>
        <v>-157197282</v>
      </c>
      <c r="D111">
        <v>8.1999999999999993</v>
      </c>
      <c r="E111" t="s">
        <v>126</v>
      </c>
      <c r="F111">
        <v>110</v>
      </c>
      <c r="G111" t="s">
        <v>127</v>
      </c>
      <c r="H111">
        <v>272670</v>
      </c>
      <c r="J111" t="s">
        <v>17</v>
      </c>
      <c r="N111" t="s">
        <v>36</v>
      </c>
      <c r="O111">
        <v>2016</v>
      </c>
      <c r="Q111" t="s">
        <v>127</v>
      </c>
      <c r="T111">
        <v>516</v>
      </c>
      <c r="U111">
        <v>1022</v>
      </c>
      <c r="W111" t="s">
        <v>50</v>
      </c>
    </row>
    <row r="112" spans="1:23" x14ac:dyDescent="0.3">
      <c r="A112" s="3">
        <v>198655278</v>
      </c>
      <c r="B112" s="3">
        <v>3977000</v>
      </c>
      <c r="C112" s="3">
        <f t="shared" si="1"/>
        <v>-194678278</v>
      </c>
      <c r="D112">
        <v>8.1999999999999993</v>
      </c>
      <c r="E112" t="s">
        <v>6674</v>
      </c>
      <c r="F112">
        <v>111</v>
      </c>
      <c r="G112" t="s">
        <v>6676</v>
      </c>
      <c r="H112">
        <v>215340</v>
      </c>
      <c r="J112" t="s">
        <v>17</v>
      </c>
      <c r="N112" t="s">
        <v>980</v>
      </c>
      <c r="O112">
        <v>1939</v>
      </c>
      <c r="Q112" t="s">
        <v>6676</v>
      </c>
      <c r="T112">
        <v>157</v>
      </c>
      <c r="U112">
        <v>706</v>
      </c>
      <c r="W112" t="s">
        <v>6675</v>
      </c>
    </row>
    <row r="113" spans="1:23" x14ac:dyDescent="0.3">
      <c r="A113" s="3">
        <v>380838870</v>
      </c>
      <c r="B113" s="3">
        <v>94000000</v>
      </c>
      <c r="C113" s="3">
        <f t="shared" si="1"/>
        <v>-286838870</v>
      </c>
      <c r="D113">
        <v>8.1999999999999993</v>
      </c>
      <c r="E113" t="s">
        <v>34</v>
      </c>
      <c r="F113">
        <v>112</v>
      </c>
      <c r="G113" t="s">
        <v>1015</v>
      </c>
      <c r="H113">
        <v>692482</v>
      </c>
      <c r="J113" t="s">
        <v>17</v>
      </c>
      <c r="N113" t="s">
        <v>264</v>
      </c>
      <c r="O113">
        <v>2003</v>
      </c>
      <c r="Q113" t="s">
        <v>1015</v>
      </c>
      <c r="T113">
        <v>301</v>
      </c>
      <c r="U113">
        <v>866</v>
      </c>
      <c r="W113" t="s">
        <v>1014</v>
      </c>
    </row>
    <row r="114" spans="1:23" x14ac:dyDescent="0.3">
      <c r="A114" s="3">
        <v>439162</v>
      </c>
      <c r="B114" s="3">
        <v>1100000000</v>
      </c>
      <c r="C114" s="3">
        <f t="shared" si="1"/>
        <v>1099560838</v>
      </c>
      <c r="D114">
        <v>8.1</v>
      </c>
      <c r="E114" t="s">
        <v>4634</v>
      </c>
      <c r="F114">
        <v>113</v>
      </c>
      <c r="G114" t="s">
        <v>6084</v>
      </c>
      <c r="H114">
        <v>106160</v>
      </c>
      <c r="J114" t="s">
        <v>3357</v>
      </c>
      <c r="N114" t="s">
        <v>6082</v>
      </c>
      <c r="O114">
        <v>1988</v>
      </c>
      <c r="Q114" t="s">
        <v>6084</v>
      </c>
      <c r="T114">
        <v>150</v>
      </c>
      <c r="U114">
        <v>430</v>
      </c>
      <c r="W114" t="s">
        <v>6083</v>
      </c>
    </row>
    <row r="115" spans="1:23" x14ac:dyDescent="0.3">
      <c r="A115" s="3">
        <v>1110186</v>
      </c>
      <c r="B115" s="3">
        <v>12800000</v>
      </c>
      <c r="C115" s="3">
        <f t="shared" si="1"/>
        <v>11689814</v>
      </c>
      <c r="D115">
        <v>8.1</v>
      </c>
      <c r="E115" t="s">
        <v>5452</v>
      </c>
      <c r="F115">
        <v>114</v>
      </c>
      <c r="G115" t="s">
        <v>5454</v>
      </c>
      <c r="H115">
        <v>31943</v>
      </c>
      <c r="J115" t="s">
        <v>5455</v>
      </c>
      <c r="N115" t="s">
        <v>751</v>
      </c>
      <c r="O115">
        <v>2004</v>
      </c>
      <c r="Q115" t="s">
        <v>5454</v>
      </c>
      <c r="T115">
        <v>86</v>
      </c>
      <c r="U115">
        <v>224</v>
      </c>
      <c r="W115" t="s">
        <v>5453</v>
      </c>
    </row>
    <row r="116" spans="1:23" x14ac:dyDescent="0.3">
      <c r="A116" s="3">
        <v>26903709</v>
      </c>
      <c r="B116" s="3">
        <v>38000000</v>
      </c>
      <c r="C116" s="3">
        <f t="shared" si="1"/>
        <v>11096291</v>
      </c>
      <c r="D116">
        <v>8.1</v>
      </c>
      <c r="E116" t="s">
        <v>459</v>
      </c>
      <c r="F116">
        <v>115</v>
      </c>
      <c r="G116" t="s">
        <v>3120</v>
      </c>
      <c r="H116">
        <v>312629</v>
      </c>
      <c r="J116" t="s">
        <v>17</v>
      </c>
      <c r="N116" t="s">
        <v>3119</v>
      </c>
      <c r="O116">
        <v>2013</v>
      </c>
      <c r="Q116" t="s">
        <v>3120</v>
      </c>
      <c r="T116">
        <v>393</v>
      </c>
      <c r="U116">
        <v>475</v>
      </c>
      <c r="W116" t="s">
        <v>51</v>
      </c>
    </row>
    <row r="117" spans="1:23" x14ac:dyDescent="0.3">
      <c r="A117" s="3">
        <v>2086345</v>
      </c>
      <c r="B117" s="3">
        <v>10000000</v>
      </c>
      <c r="C117" s="3">
        <f t="shared" si="1"/>
        <v>7913655</v>
      </c>
      <c r="D117">
        <v>8.1</v>
      </c>
      <c r="E117" t="s">
        <v>1699</v>
      </c>
      <c r="F117">
        <v>116</v>
      </c>
      <c r="G117" t="s">
        <v>5318</v>
      </c>
      <c r="H117">
        <v>64556</v>
      </c>
      <c r="J117" t="s">
        <v>1353</v>
      </c>
      <c r="N117" t="s">
        <v>2811</v>
      </c>
      <c r="O117">
        <v>2004</v>
      </c>
      <c r="Q117" t="s">
        <v>5318</v>
      </c>
      <c r="T117">
        <v>157</v>
      </c>
      <c r="U117">
        <v>140</v>
      </c>
      <c r="W117" t="s">
        <v>5317</v>
      </c>
    </row>
    <row r="118" spans="1:23" x14ac:dyDescent="0.3">
      <c r="A118" s="3">
        <v>8060</v>
      </c>
      <c r="B118" s="3">
        <v>4000000</v>
      </c>
      <c r="C118" s="3">
        <f t="shared" si="1"/>
        <v>3991940</v>
      </c>
      <c r="D118">
        <v>8.1</v>
      </c>
      <c r="E118" t="s">
        <v>722</v>
      </c>
      <c r="F118">
        <v>117</v>
      </c>
      <c r="G118" t="s">
        <v>6218</v>
      </c>
      <c r="H118">
        <v>81644</v>
      </c>
      <c r="J118" t="s">
        <v>6219</v>
      </c>
      <c r="N118" t="s">
        <v>259</v>
      </c>
      <c r="O118">
        <v>2007</v>
      </c>
      <c r="Q118" t="s">
        <v>6218</v>
      </c>
      <c r="T118">
        <v>142</v>
      </c>
      <c r="U118">
        <v>107</v>
      </c>
      <c r="W118" t="s">
        <v>6217</v>
      </c>
    </row>
    <row r="119" spans="1:23" x14ac:dyDescent="0.3">
      <c r="B119" s="3">
        <v>3800000</v>
      </c>
      <c r="C119" s="3">
        <f t="shared" si="1"/>
        <v>3800000</v>
      </c>
      <c r="D119">
        <v>8.1</v>
      </c>
      <c r="E119" t="s">
        <v>4172</v>
      </c>
      <c r="F119">
        <v>118</v>
      </c>
      <c r="G119" t="s">
        <v>6672</v>
      </c>
      <c r="H119">
        <v>103493</v>
      </c>
      <c r="J119" t="s">
        <v>17</v>
      </c>
      <c r="N119" t="s">
        <v>123</v>
      </c>
      <c r="O119">
        <v>1976</v>
      </c>
      <c r="Q119" t="s">
        <v>6672</v>
      </c>
      <c r="T119">
        <v>161</v>
      </c>
      <c r="U119">
        <v>317</v>
      </c>
      <c r="W119" t="s">
        <v>854</v>
      </c>
    </row>
    <row r="120" spans="1:23" x14ac:dyDescent="0.3">
      <c r="A120" s="3">
        <v>727883</v>
      </c>
      <c r="B120" s="3">
        <v>4500000</v>
      </c>
      <c r="C120" s="3">
        <f t="shared" si="1"/>
        <v>3772117</v>
      </c>
      <c r="D120">
        <v>8.1</v>
      </c>
      <c r="E120" t="s">
        <v>4071</v>
      </c>
      <c r="F120">
        <v>119</v>
      </c>
      <c r="G120" t="s">
        <v>6558</v>
      </c>
      <c r="H120">
        <v>580999</v>
      </c>
      <c r="J120" t="s">
        <v>17</v>
      </c>
      <c r="N120" t="s">
        <v>1317</v>
      </c>
      <c r="O120">
        <v>2001</v>
      </c>
      <c r="Q120" t="s">
        <v>6558</v>
      </c>
      <c r="T120">
        <v>283</v>
      </c>
      <c r="U120">
        <v>2110</v>
      </c>
      <c r="W120" t="s">
        <v>215</v>
      </c>
    </row>
    <row r="121" spans="1:23" x14ac:dyDescent="0.3">
      <c r="A121" s="3">
        <v>1134049</v>
      </c>
      <c r="B121" s="3">
        <v>2000000</v>
      </c>
      <c r="C121" s="3">
        <f t="shared" si="1"/>
        <v>865951</v>
      </c>
      <c r="D121">
        <v>8.1</v>
      </c>
      <c r="E121" t="s">
        <v>6991</v>
      </c>
      <c r="F121">
        <v>120</v>
      </c>
      <c r="G121" t="s">
        <v>6994</v>
      </c>
      <c r="H121">
        <v>5475</v>
      </c>
      <c r="J121" t="s">
        <v>17</v>
      </c>
      <c r="N121" t="s">
        <v>6992</v>
      </c>
      <c r="O121">
        <v>2007</v>
      </c>
      <c r="Q121" t="s">
        <v>6994</v>
      </c>
      <c r="T121">
        <v>107</v>
      </c>
      <c r="U121">
        <v>44</v>
      </c>
      <c r="W121" t="s">
        <v>6993</v>
      </c>
    </row>
    <row r="122" spans="1:23" x14ac:dyDescent="0.3">
      <c r="B122" s="3">
        <v>200000</v>
      </c>
      <c r="C122" s="3">
        <f t="shared" si="1"/>
        <v>200000</v>
      </c>
      <c r="D122">
        <v>8.1</v>
      </c>
      <c r="E122" t="s">
        <v>7552</v>
      </c>
      <c r="F122">
        <v>121</v>
      </c>
      <c r="G122" t="s">
        <v>7553</v>
      </c>
      <c r="H122">
        <v>15</v>
      </c>
      <c r="J122" t="s">
        <v>17</v>
      </c>
      <c r="N122" t="s">
        <v>1629</v>
      </c>
      <c r="O122">
        <v>2012</v>
      </c>
      <c r="Q122" t="s">
        <v>7553</v>
      </c>
      <c r="T122">
        <v>3</v>
      </c>
      <c r="U122">
        <v>3</v>
      </c>
      <c r="W122" t="s">
        <v>2827</v>
      </c>
    </row>
    <row r="123" spans="1:23" x14ac:dyDescent="0.3">
      <c r="A123" s="3">
        <v>1647780</v>
      </c>
      <c r="B123" s="3">
        <v>1300000</v>
      </c>
      <c r="C123" s="3">
        <f t="shared" si="1"/>
        <v>-347780</v>
      </c>
      <c r="D123">
        <v>8.1</v>
      </c>
      <c r="E123" t="s">
        <v>6080</v>
      </c>
      <c r="F123">
        <v>122</v>
      </c>
      <c r="G123" t="s">
        <v>7142</v>
      </c>
      <c r="H123">
        <v>65951</v>
      </c>
      <c r="J123" t="s">
        <v>5967</v>
      </c>
      <c r="N123" t="s">
        <v>1629</v>
      </c>
      <c r="O123">
        <v>1998</v>
      </c>
      <c r="Q123" t="s">
        <v>7142</v>
      </c>
      <c r="T123">
        <v>98</v>
      </c>
      <c r="U123">
        <v>258</v>
      </c>
      <c r="W123" t="s">
        <v>2062</v>
      </c>
    </row>
    <row r="124" spans="1:23" x14ac:dyDescent="0.3">
      <c r="A124" s="3">
        <v>5400000</v>
      </c>
      <c r="B124" s="3">
        <v>2500000</v>
      </c>
      <c r="C124" s="3">
        <f t="shared" si="1"/>
        <v>-2900000</v>
      </c>
      <c r="D124">
        <v>8.1</v>
      </c>
      <c r="E124" t="s">
        <v>3838</v>
      </c>
      <c r="F124">
        <v>123</v>
      </c>
      <c r="G124" t="s">
        <v>6885</v>
      </c>
      <c r="H124">
        <v>183288</v>
      </c>
      <c r="J124" t="s">
        <v>17</v>
      </c>
      <c r="N124" t="s">
        <v>123</v>
      </c>
      <c r="O124">
        <v>1995</v>
      </c>
      <c r="Q124" t="s">
        <v>6885</v>
      </c>
      <c r="T124">
        <v>121</v>
      </c>
      <c r="U124">
        <v>395</v>
      </c>
      <c r="W124" t="s">
        <v>6884</v>
      </c>
    </row>
    <row r="125" spans="1:23" x14ac:dyDescent="0.3">
      <c r="A125" s="3">
        <v>5383834</v>
      </c>
      <c r="B125" s="3">
        <v>2000000</v>
      </c>
      <c r="C125" s="3">
        <f t="shared" si="1"/>
        <v>-3383834</v>
      </c>
      <c r="D125">
        <v>8.1</v>
      </c>
      <c r="E125" t="s">
        <v>596</v>
      </c>
      <c r="F125">
        <v>124</v>
      </c>
      <c r="G125" t="s">
        <v>6966</v>
      </c>
      <c r="H125">
        <v>173551</v>
      </c>
      <c r="J125" t="s">
        <v>1353</v>
      </c>
      <c r="N125" t="s">
        <v>1916</v>
      </c>
      <c r="O125">
        <v>2000</v>
      </c>
      <c r="Q125" t="s">
        <v>6966</v>
      </c>
      <c r="T125">
        <v>157</v>
      </c>
      <c r="U125">
        <v>361</v>
      </c>
      <c r="W125" t="s">
        <v>6965</v>
      </c>
    </row>
    <row r="126" spans="1:23" x14ac:dyDescent="0.3">
      <c r="A126" s="3">
        <v>153629485</v>
      </c>
      <c r="B126" s="3">
        <v>150000000</v>
      </c>
      <c r="C126" s="3">
        <f t="shared" si="1"/>
        <v>-3629485</v>
      </c>
      <c r="D126">
        <v>8.1</v>
      </c>
      <c r="E126" t="s">
        <v>456</v>
      </c>
      <c r="F126">
        <v>125</v>
      </c>
      <c r="G126" t="s">
        <v>457</v>
      </c>
      <c r="H126">
        <v>552503</v>
      </c>
      <c r="J126" t="s">
        <v>17</v>
      </c>
      <c r="N126" t="s">
        <v>131</v>
      </c>
      <c r="O126">
        <v>2015</v>
      </c>
      <c r="Q126" t="s">
        <v>457</v>
      </c>
      <c r="T126">
        <v>739</v>
      </c>
      <c r="U126">
        <v>1588</v>
      </c>
      <c r="W126" t="s">
        <v>31</v>
      </c>
    </row>
    <row r="127" spans="1:23" x14ac:dyDescent="0.3">
      <c r="A127" s="3">
        <v>23472900</v>
      </c>
      <c r="B127" s="3">
        <v>17500000</v>
      </c>
      <c r="C127" s="3">
        <f t="shared" si="1"/>
        <v>-5972900</v>
      </c>
      <c r="D127">
        <v>8.1</v>
      </c>
      <c r="E127" t="s">
        <v>4823</v>
      </c>
      <c r="F127">
        <v>126</v>
      </c>
      <c r="G127" t="s">
        <v>4824</v>
      </c>
      <c r="H127">
        <v>264533</v>
      </c>
      <c r="J127" t="s">
        <v>17</v>
      </c>
      <c r="N127" t="s">
        <v>992</v>
      </c>
      <c r="O127">
        <v>2004</v>
      </c>
      <c r="Q127" t="s">
        <v>4824</v>
      </c>
      <c r="T127">
        <v>187</v>
      </c>
      <c r="U127">
        <v>609</v>
      </c>
      <c r="W127" t="s">
        <v>147</v>
      </c>
    </row>
    <row r="128" spans="1:23" x14ac:dyDescent="0.3">
      <c r="A128" s="3">
        <v>13300000</v>
      </c>
      <c r="B128" s="3">
        <v>600000</v>
      </c>
      <c r="C128" s="3">
        <f t="shared" si="1"/>
        <v>-12700000</v>
      </c>
      <c r="D128">
        <v>8.1</v>
      </c>
      <c r="E128" t="s">
        <v>7379</v>
      </c>
      <c r="F128">
        <v>127</v>
      </c>
      <c r="G128" t="s">
        <v>7382</v>
      </c>
      <c r="H128">
        <v>12631</v>
      </c>
      <c r="J128" t="s">
        <v>17</v>
      </c>
      <c r="N128" t="s">
        <v>7380</v>
      </c>
      <c r="O128">
        <v>1970</v>
      </c>
      <c r="Q128" t="s">
        <v>7382</v>
      </c>
      <c r="T128">
        <v>53</v>
      </c>
      <c r="U128">
        <v>63</v>
      </c>
      <c r="W128" t="s">
        <v>7381</v>
      </c>
    </row>
    <row r="129" spans="1:23" x14ac:dyDescent="0.3">
      <c r="A129" s="3">
        <v>30857814</v>
      </c>
      <c r="B129" s="3">
        <v>16000000</v>
      </c>
      <c r="C129" s="3">
        <f t="shared" si="1"/>
        <v>-14857814</v>
      </c>
      <c r="D129">
        <v>8.1</v>
      </c>
      <c r="E129" t="s">
        <v>1837</v>
      </c>
      <c r="F129">
        <v>128</v>
      </c>
      <c r="G129" t="s">
        <v>5069</v>
      </c>
      <c r="H129">
        <v>294163</v>
      </c>
      <c r="J129" t="s">
        <v>17</v>
      </c>
      <c r="N129" t="s">
        <v>1636</v>
      </c>
      <c r="O129">
        <v>1987</v>
      </c>
      <c r="Q129" t="s">
        <v>5069</v>
      </c>
      <c r="T129">
        <v>185</v>
      </c>
      <c r="U129">
        <v>718</v>
      </c>
      <c r="W129" t="s">
        <v>247</v>
      </c>
    </row>
    <row r="130" spans="1:23" x14ac:dyDescent="0.3">
      <c r="A130" s="3">
        <v>60962878</v>
      </c>
      <c r="B130" s="3">
        <v>46000000</v>
      </c>
      <c r="C130" s="3">
        <f t="shared" ref="C130:C193" si="2">B130-A130</f>
        <v>-14962878</v>
      </c>
      <c r="D130">
        <v>8.1</v>
      </c>
      <c r="E130" t="s">
        <v>2568</v>
      </c>
      <c r="F130">
        <v>129</v>
      </c>
      <c r="G130" t="s">
        <v>2569</v>
      </c>
      <c r="H130">
        <v>383591</v>
      </c>
      <c r="J130" t="s">
        <v>17</v>
      </c>
      <c r="N130" t="s">
        <v>1081</v>
      </c>
      <c r="O130">
        <v>2013</v>
      </c>
      <c r="Q130" t="s">
        <v>2569</v>
      </c>
      <c r="T130">
        <v>454</v>
      </c>
      <c r="U130">
        <v>620</v>
      </c>
      <c r="W130" t="s">
        <v>154</v>
      </c>
    </row>
    <row r="131" spans="1:23" x14ac:dyDescent="0.3">
      <c r="A131" s="3">
        <v>40218903</v>
      </c>
      <c r="B131" s="3">
        <v>25000000</v>
      </c>
      <c r="C131" s="3">
        <f t="shared" si="2"/>
        <v>-15218903</v>
      </c>
      <c r="D131">
        <v>8.1</v>
      </c>
      <c r="E131" t="s">
        <v>3104</v>
      </c>
      <c r="F131">
        <v>130</v>
      </c>
      <c r="G131" t="s">
        <v>3980</v>
      </c>
      <c r="H131">
        <v>372990</v>
      </c>
      <c r="J131" t="s">
        <v>17</v>
      </c>
      <c r="N131" t="s">
        <v>1629</v>
      </c>
      <c r="O131">
        <v>2007</v>
      </c>
      <c r="Q131" t="s">
        <v>3980</v>
      </c>
      <c r="T131">
        <v>398</v>
      </c>
      <c r="U131">
        <v>1107</v>
      </c>
      <c r="W131" t="s">
        <v>3123</v>
      </c>
    </row>
    <row r="132" spans="1:23" x14ac:dyDescent="0.3">
      <c r="A132" s="3">
        <v>22202612</v>
      </c>
      <c r="B132" s="3">
        <v>2800000</v>
      </c>
      <c r="C132" s="3">
        <f t="shared" si="2"/>
        <v>-19402612</v>
      </c>
      <c r="D132">
        <v>8.1</v>
      </c>
      <c r="E132" t="s">
        <v>6674</v>
      </c>
      <c r="F132">
        <v>131</v>
      </c>
      <c r="G132" t="s">
        <v>6855</v>
      </c>
      <c r="H132">
        <v>291875</v>
      </c>
      <c r="J132" t="s">
        <v>17</v>
      </c>
      <c r="N132" t="s">
        <v>4067</v>
      </c>
      <c r="O132">
        <v>1939</v>
      </c>
      <c r="Q132" t="s">
        <v>6855</v>
      </c>
      <c r="T132">
        <v>213</v>
      </c>
      <c r="U132">
        <v>533</v>
      </c>
      <c r="W132" t="s">
        <v>6854</v>
      </c>
    </row>
    <row r="133" spans="1:23" x14ac:dyDescent="0.3">
      <c r="A133" s="3">
        <v>23650000</v>
      </c>
      <c r="B133" s="3">
        <v>2100000</v>
      </c>
      <c r="C133" s="3">
        <f t="shared" si="2"/>
        <v>-21550000</v>
      </c>
      <c r="D133">
        <v>8.1</v>
      </c>
      <c r="E133" t="s">
        <v>6929</v>
      </c>
      <c r="F133">
        <v>132</v>
      </c>
      <c r="G133" t="s">
        <v>6931</v>
      </c>
      <c r="H133">
        <v>40359</v>
      </c>
      <c r="J133" t="s">
        <v>17</v>
      </c>
      <c r="N133" t="s">
        <v>3188</v>
      </c>
      <c r="O133">
        <v>1946</v>
      </c>
      <c r="Q133" t="s">
        <v>6931</v>
      </c>
      <c r="T133">
        <v>97</v>
      </c>
      <c r="U133">
        <v>235</v>
      </c>
      <c r="W133" t="s">
        <v>6930</v>
      </c>
    </row>
    <row r="134" spans="1:23" x14ac:dyDescent="0.3">
      <c r="A134" s="3">
        <v>44988180</v>
      </c>
      <c r="B134" s="3">
        <v>20000000</v>
      </c>
      <c r="C134" s="3">
        <f t="shared" si="2"/>
        <v>-24988180</v>
      </c>
      <c r="D134">
        <v>8.1</v>
      </c>
      <c r="E134" t="s">
        <v>243</v>
      </c>
      <c r="F134">
        <v>133</v>
      </c>
      <c r="G134" t="s">
        <v>4405</v>
      </c>
      <c r="H134">
        <v>195333</v>
      </c>
      <c r="J134" t="s">
        <v>17</v>
      </c>
      <c r="N134" t="s">
        <v>4404</v>
      </c>
      <c r="O134">
        <v>2015</v>
      </c>
      <c r="Q134" t="s">
        <v>4405</v>
      </c>
      <c r="T134">
        <v>474</v>
      </c>
      <c r="U134">
        <v>409</v>
      </c>
      <c r="W134" t="s">
        <v>557</v>
      </c>
    </row>
    <row r="135" spans="1:23" x14ac:dyDescent="0.3">
      <c r="A135" s="3">
        <v>38400000</v>
      </c>
      <c r="B135" s="3">
        <v>6500000</v>
      </c>
      <c r="C135" s="3">
        <f t="shared" si="2"/>
        <v>-31900000</v>
      </c>
      <c r="D135">
        <v>8.1</v>
      </c>
      <c r="E135" t="s">
        <v>12</v>
      </c>
      <c r="F135">
        <v>134</v>
      </c>
      <c r="G135" t="s">
        <v>6250</v>
      </c>
      <c r="H135">
        <v>600266</v>
      </c>
      <c r="J135" t="s">
        <v>17</v>
      </c>
      <c r="N135" t="s">
        <v>354</v>
      </c>
      <c r="O135">
        <v>1984</v>
      </c>
      <c r="Q135" t="s">
        <v>6250</v>
      </c>
      <c r="T135">
        <v>204</v>
      </c>
      <c r="U135">
        <v>692</v>
      </c>
      <c r="W135" t="s">
        <v>1451</v>
      </c>
    </row>
    <row r="136" spans="1:23" x14ac:dyDescent="0.3">
      <c r="A136" s="3">
        <v>59073773</v>
      </c>
      <c r="B136" s="3">
        <v>25000000</v>
      </c>
      <c r="C136" s="3">
        <f t="shared" si="2"/>
        <v>-34073773</v>
      </c>
      <c r="D136">
        <v>8.1</v>
      </c>
      <c r="E136" t="s">
        <v>2448</v>
      </c>
      <c r="F136">
        <v>135</v>
      </c>
      <c r="G136" t="s">
        <v>3461</v>
      </c>
      <c r="H136">
        <v>475518</v>
      </c>
      <c r="J136" t="s">
        <v>17</v>
      </c>
      <c r="N136" t="s">
        <v>3460</v>
      </c>
      <c r="O136">
        <v>2014</v>
      </c>
      <c r="Q136" t="s">
        <v>3461</v>
      </c>
      <c r="T136">
        <v>536</v>
      </c>
      <c r="U136">
        <v>644</v>
      </c>
      <c r="W136" t="s">
        <v>305</v>
      </c>
    </row>
    <row r="137" spans="1:23" x14ac:dyDescent="0.3">
      <c r="A137" s="3">
        <v>74098862</v>
      </c>
      <c r="B137" s="3">
        <v>40000000</v>
      </c>
      <c r="C137" s="3">
        <f t="shared" si="2"/>
        <v>-34098862</v>
      </c>
      <c r="D137">
        <v>8.1</v>
      </c>
      <c r="E137" t="s">
        <v>1809</v>
      </c>
      <c r="F137">
        <v>136</v>
      </c>
      <c r="G137" t="s">
        <v>2823</v>
      </c>
      <c r="H137">
        <v>656640</v>
      </c>
      <c r="J137" t="s">
        <v>17</v>
      </c>
      <c r="N137" t="s">
        <v>782</v>
      </c>
      <c r="O137">
        <v>2005</v>
      </c>
      <c r="Q137" t="s">
        <v>2823</v>
      </c>
      <c r="T137">
        <v>374</v>
      </c>
      <c r="U137">
        <v>1732</v>
      </c>
      <c r="W137" t="s">
        <v>525</v>
      </c>
    </row>
    <row r="138" spans="1:23" x14ac:dyDescent="0.3">
      <c r="A138" s="3">
        <v>39200000</v>
      </c>
      <c r="B138" s="3">
        <v>4000000</v>
      </c>
      <c r="C138" s="3">
        <f t="shared" si="2"/>
        <v>-35200000</v>
      </c>
      <c r="D138">
        <v>8.1</v>
      </c>
      <c r="E138" t="s">
        <v>1883</v>
      </c>
      <c r="F138">
        <v>137</v>
      </c>
      <c r="G138" t="s">
        <v>6587</v>
      </c>
      <c r="H138">
        <v>192940</v>
      </c>
      <c r="J138" t="s">
        <v>17</v>
      </c>
      <c r="N138" t="s">
        <v>849</v>
      </c>
      <c r="O138">
        <v>1977</v>
      </c>
      <c r="Q138" t="s">
        <v>6587</v>
      </c>
      <c r="T138">
        <v>154</v>
      </c>
      <c r="U138">
        <v>491</v>
      </c>
      <c r="W138" t="s">
        <v>1883</v>
      </c>
    </row>
    <row r="139" spans="1:23" x14ac:dyDescent="0.3">
      <c r="A139" s="3">
        <v>56667870</v>
      </c>
      <c r="B139" s="3">
        <v>20000000</v>
      </c>
      <c r="C139" s="3">
        <f t="shared" si="2"/>
        <v>-36667870</v>
      </c>
      <c r="D139">
        <v>8.1</v>
      </c>
      <c r="E139" t="s">
        <v>4375</v>
      </c>
      <c r="F139">
        <v>138</v>
      </c>
      <c r="G139" t="s">
        <v>4376</v>
      </c>
      <c r="H139">
        <v>439176</v>
      </c>
      <c r="J139" t="s">
        <v>17</v>
      </c>
      <c r="N139" t="s">
        <v>2652</v>
      </c>
      <c r="O139">
        <v>2013</v>
      </c>
      <c r="Q139" t="s">
        <v>4376</v>
      </c>
      <c r="T139">
        <v>597</v>
      </c>
      <c r="U139">
        <v>695</v>
      </c>
      <c r="W139" t="s">
        <v>1769</v>
      </c>
    </row>
    <row r="140" spans="1:23" x14ac:dyDescent="0.3">
      <c r="A140" s="3">
        <v>70098138</v>
      </c>
      <c r="B140" s="3">
        <v>30000000</v>
      </c>
      <c r="C140" s="3">
        <f t="shared" si="2"/>
        <v>-40098138</v>
      </c>
      <c r="D140">
        <v>8.1</v>
      </c>
      <c r="E140" t="s">
        <v>893</v>
      </c>
      <c r="F140">
        <v>139</v>
      </c>
      <c r="G140" t="s">
        <v>2154</v>
      </c>
      <c r="H140">
        <v>735784</v>
      </c>
      <c r="J140" t="s">
        <v>17</v>
      </c>
      <c r="N140" t="s">
        <v>685</v>
      </c>
      <c r="O140">
        <v>2003</v>
      </c>
      <c r="Q140" t="s">
        <v>2154</v>
      </c>
      <c r="T140">
        <v>354</v>
      </c>
      <c r="U140">
        <v>2105</v>
      </c>
      <c r="W140" t="s">
        <v>2153</v>
      </c>
    </row>
    <row r="141" spans="1:23" x14ac:dyDescent="0.3">
      <c r="A141" s="3">
        <v>52287414</v>
      </c>
      <c r="B141" s="3">
        <v>8000000</v>
      </c>
      <c r="C141" s="3">
        <f t="shared" si="2"/>
        <v>-44287414</v>
      </c>
      <c r="D141">
        <v>8.1</v>
      </c>
      <c r="E141" t="s">
        <v>1837</v>
      </c>
      <c r="F141">
        <v>140</v>
      </c>
      <c r="G141" t="s">
        <v>6001</v>
      </c>
      <c r="H141">
        <v>271794</v>
      </c>
      <c r="J141" t="s">
        <v>17</v>
      </c>
      <c r="N141" t="s">
        <v>3088</v>
      </c>
      <c r="O141">
        <v>1986</v>
      </c>
      <c r="Q141" t="s">
        <v>6001</v>
      </c>
      <c r="T141">
        <v>99</v>
      </c>
      <c r="U141">
        <v>584</v>
      </c>
      <c r="W141" t="s">
        <v>675</v>
      </c>
    </row>
    <row r="142" spans="1:23" x14ac:dyDescent="0.3">
      <c r="A142" s="3">
        <v>127968405</v>
      </c>
      <c r="B142" s="3">
        <v>80000000</v>
      </c>
      <c r="C142" s="3">
        <f t="shared" si="2"/>
        <v>-47968405</v>
      </c>
      <c r="D142">
        <v>8.1</v>
      </c>
      <c r="E142" t="s">
        <v>272</v>
      </c>
      <c r="F142">
        <v>141</v>
      </c>
      <c r="G142" t="s">
        <v>1277</v>
      </c>
      <c r="H142">
        <v>786092</v>
      </c>
      <c r="J142" t="s">
        <v>17</v>
      </c>
      <c r="N142" t="s">
        <v>461</v>
      </c>
      <c r="O142">
        <v>2010</v>
      </c>
      <c r="Q142" t="s">
        <v>1277</v>
      </c>
      <c r="T142">
        <v>490</v>
      </c>
      <c r="U142">
        <v>964</v>
      </c>
      <c r="W142" t="s">
        <v>124</v>
      </c>
    </row>
    <row r="143" spans="1:23" x14ac:dyDescent="0.3">
      <c r="A143" s="3">
        <v>183635922</v>
      </c>
      <c r="B143" s="3">
        <v>135000000</v>
      </c>
      <c r="C143" s="3">
        <f t="shared" si="2"/>
        <v>-48635922</v>
      </c>
      <c r="D143">
        <v>8.1</v>
      </c>
      <c r="E143" t="s">
        <v>596</v>
      </c>
      <c r="F143">
        <v>142</v>
      </c>
      <c r="G143" t="s">
        <v>598</v>
      </c>
      <c r="H143">
        <v>406020</v>
      </c>
      <c r="J143" t="s">
        <v>17</v>
      </c>
      <c r="N143" t="s">
        <v>597</v>
      </c>
      <c r="O143">
        <v>2015</v>
      </c>
      <c r="Q143" t="s">
        <v>598</v>
      </c>
      <c r="T143">
        <v>556</v>
      </c>
      <c r="U143">
        <v>1188</v>
      </c>
      <c r="W143" t="s">
        <v>124</v>
      </c>
    </row>
    <row r="144" spans="1:23" x14ac:dyDescent="0.3">
      <c r="A144" s="3">
        <v>74273505</v>
      </c>
      <c r="B144" s="3">
        <v>25000000</v>
      </c>
      <c r="C144" s="3">
        <f t="shared" si="2"/>
        <v>-49273505</v>
      </c>
      <c r="D144">
        <v>8.1</v>
      </c>
      <c r="E144" t="s">
        <v>3115</v>
      </c>
      <c r="F144">
        <v>143</v>
      </c>
      <c r="G144" t="s">
        <v>3940</v>
      </c>
      <c r="H144">
        <v>612060</v>
      </c>
      <c r="J144" t="s">
        <v>17</v>
      </c>
      <c r="N144" t="s">
        <v>1071</v>
      </c>
      <c r="O144">
        <v>2007</v>
      </c>
      <c r="Q144" t="s">
        <v>3940</v>
      </c>
      <c r="T144">
        <v>488</v>
      </c>
      <c r="U144">
        <v>1518</v>
      </c>
      <c r="W144" t="s">
        <v>228</v>
      </c>
    </row>
    <row r="145" spans="1:23" x14ac:dyDescent="0.3">
      <c r="A145" s="3">
        <v>70906973</v>
      </c>
      <c r="B145" s="3">
        <v>14600000</v>
      </c>
      <c r="C145" s="3">
        <f t="shared" si="2"/>
        <v>-56306973</v>
      </c>
      <c r="D145">
        <v>8.1</v>
      </c>
      <c r="E145" t="s">
        <v>1980</v>
      </c>
      <c r="F145">
        <v>144</v>
      </c>
      <c r="G145" t="s">
        <v>5234</v>
      </c>
      <c r="H145">
        <v>437418</v>
      </c>
      <c r="J145" t="s">
        <v>17</v>
      </c>
      <c r="N145" t="s">
        <v>1723</v>
      </c>
      <c r="O145">
        <v>1993</v>
      </c>
      <c r="Q145" t="s">
        <v>5234</v>
      </c>
      <c r="T145">
        <v>147</v>
      </c>
      <c r="U145">
        <v>609</v>
      </c>
      <c r="W145" t="s">
        <v>305</v>
      </c>
    </row>
    <row r="146" spans="1:23" x14ac:dyDescent="0.3">
      <c r="A146" s="3">
        <v>125603360</v>
      </c>
      <c r="B146" s="3">
        <v>60000000</v>
      </c>
      <c r="C146" s="3">
        <f t="shared" si="2"/>
        <v>-65603360</v>
      </c>
      <c r="D146">
        <v>8.1</v>
      </c>
      <c r="E146" t="s">
        <v>581</v>
      </c>
      <c r="F146">
        <v>145</v>
      </c>
      <c r="G146" t="s">
        <v>1869</v>
      </c>
      <c r="H146">
        <v>667983</v>
      </c>
      <c r="J146" t="s">
        <v>17</v>
      </c>
      <c r="N146" t="s">
        <v>1133</v>
      </c>
      <c r="O146">
        <v>1998</v>
      </c>
      <c r="Q146" t="s">
        <v>1869</v>
      </c>
      <c r="T146">
        <v>213</v>
      </c>
      <c r="U146">
        <v>877</v>
      </c>
      <c r="W146" t="s">
        <v>1139</v>
      </c>
    </row>
    <row r="147" spans="1:23" x14ac:dyDescent="0.3">
      <c r="A147" s="3">
        <v>100422786</v>
      </c>
      <c r="B147" s="3">
        <v>30000000</v>
      </c>
      <c r="C147" s="3">
        <f t="shared" si="2"/>
        <v>-70422786</v>
      </c>
      <c r="D147">
        <v>8.1</v>
      </c>
      <c r="E147" t="s">
        <v>1751</v>
      </c>
      <c r="F147">
        <v>146</v>
      </c>
      <c r="G147" t="s">
        <v>3499</v>
      </c>
      <c r="H147">
        <v>482064</v>
      </c>
      <c r="J147" t="s">
        <v>17</v>
      </c>
      <c r="N147" t="s">
        <v>1794</v>
      </c>
      <c r="O147">
        <v>2004</v>
      </c>
      <c r="Q147" t="s">
        <v>3499</v>
      </c>
      <c r="T147">
        <v>268</v>
      </c>
      <c r="U147">
        <v>1106</v>
      </c>
      <c r="W147" t="s">
        <v>1751</v>
      </c>
    </row>
    <row r="148" spans="1:23" x14ac:dyDescent="0.3">
      <c r="A148" s="3">
        <v>91121452</v>
      </c>
      <c r="B148" s="3">
        <v>14000000</v>
      </c>
      <c r="C148" s="3">
        <f t="shared" si="2"/>
        <v>-77121452</v>
      </c>
      <c r="D148">
        <v>8.1</v>
      </c>
      <c r="E148" t="s">
        <v>5018</v>
      </c>
      <c r="F148">
        <v>147</v>
      </c>
      <c r="G148" t="s">
        <v>5019</v>
      </c>
      <c r="H148">
        <v>467613</v>
      </c>
      <c r="J148" t="s">
        <v>17</v>
      </c>
      <c r="N148" t="s">
        <v>4097</v>
      </c>
      <c r="O148">
        <v>2014</v>
      </c>
      <c r="Q148" t="s">
        <v>5019</v>
      </c>
      <c r="T148">
        <v>454</v>
      </c>
      <c r="U148">
        <v>608</v>
      </c>
      <c r="W148" t="s">
        <v>207</v>
      </c>
    </row>
    <row r="149" spans="1:23" x14ac:dyDescent="0.3">
      <c r="A149" s="3">
        <v>102308900</v>
      </c>
      <c r="B149" s="3">
        <v>6000000</v>
      </c>
      <c r="C149" s="3">
        <f t="shared" si="2"/>
        <v>-96308900</v>
      </c>
      <c r="D149">
        <v>8.1</v>
      </c>
      <c r="E149" t="s">
        <v>6263</v>
      </c>
      <c r="F149">
        <v>148</v>
      </c>
      <c r="G149" t="s">
        <v>6266</v>
      </c>
      <c r="H149">
        <v>152089</v>
      </c>
      <c r="J149" t="s">
        <v>17</v>
      </c>
      <c r="N149" t="s">
        <v>6264</v>
      </c>
      <c r="O149">
        <v>1969</v>
      </c>
      <c r="Q149" t="s">
        <v>6266</v>
      </c>
      <c r="T149">
        <v>130</v>
      </c>
      <c r="U149">
        <v>309</v>
      </c>
      <c r="W149" t="s">
        <v>6265</v>
      </c>
    </row>
    <row r="150" spans="1:23" x14ac:dyDescent="0.3">
      <c r="A150" s="3">
        <v>167735396</v>
      </c>
      <c r="B150" s="3">
        <v>61000000</v>
      </c>
      <c r="C150" s="3">
        <f t="shared" si="2"/>
        <v>-106735396</v>
      </c>
      <c r="D150">
        <v>8.1</v>
      </c>
      <c r="E150" t="s">
        <v>368</v>
      </c>
      <c r="F150">
        <v>149</v>
      </c>
      <c r="G150" t="s">
        <v>1865</v>
      </c>
      <c r="H150">
        <v>569841</v>
      </c>
      <c r="J150" t="s">
        <v>17</v>
      </c>
      <c r="N150" t="s">
        <v>1081</v>
      </c>
      <c r="O150">
        <v>2014</v>
      </c>
      <c r="Q150" t="s">
        <v>1865</v>
      </c>
      <c r="T150">
        <v>568</v>
      </c>
      <c r="U150">
        <v>1127</v>
      </c>
      <c r="W150" t="s">
        <v>1864</v>
      </c>
    </row>
    <row r="151" spans="1:23" x14ac:dyDescent="0.3">
      <c r="A151" s="3">
        <v>117235247</v>
      </c>
      <c r="B151" s="3">
        <v>960000</v>
      </c>
      <c r="C151" s="3">
        <f t="shared" si="2"/>
        <v>-116275247</v>
      </c>
      <c r="D151">
        <v>8.1</v>
      </c>
      <c r="E151" t="s">
        <v>2770</v>
      </c>
      <c r="F151">
        <v>150</v>
      </c>
      <c r="G151" t="s">
        <v>7202</v>
      </c>
      <c r="H151">
        <v>375240</v>
      </c>
      <c r="J151" t="s">
        <v>17</v>
      </c>
      <c r="N151" t="s">
        <v>1794</v>
      </c>
      <c r="O151">
        <v>1976</v>
      </c>
      <c r="Q151" t="s">
        <v>7202</v>
      </c>
      <c r="T151">
        <v>141</v>
      </c>
      <c r="U151">
        <v>542</v>
      </c>
      <c r="W151" t="s">
        <v>904</v>
      </c>
    </row>
    <row r="152" spans="1:23" x14ac:dyDescent="0.3">
      <c r="A152" s="3">
        <v>227137090</v>
      </c>
      <c r="B152" s="3">
        <v>110000000</v>
      </c>
      <c r="C152" s="3">
        <f t="shared" si="2"/>
        <v>-117137090</v>
      </c>
      <c r="D152">
        <v>8.1</v>
      </c>
      <c r="E152" t="s">
        <v>606</v>
      </c>
      <c r="F152">
        <v>151</v>
      </c>
      <c r="G152" t="s">
        <v>609</v>
      </c>
      <c r="H152">
        <v>491077</v>
      </c>
      <c r="J152" t="s">
        <v>17</v>
      </c>
      <c r="N152" t="s">
        <v>607</v>
      </c>
      <c r="O152">
        <v>2007</v>
      </c>
      <c r="Q152" t="s">
        <v>609</v>
      </c>
      <c r="T152">
        <v>329</v>
      </c>
      <c r="U152">
        <v>820</v>
      </c>
      <c r="W152" t="s">
        <v>608</v>
      </c>
    </row>
    <row r="153" spans="1:23" x14ac:dyDescent="0.3">
      <c r="A153" s="3">
        <v>228430993</v>
      </c>
      <c r="B153" s="3">
        <v>108000000</v>
      </c>
      <c r="C153" s="3">
        <f t="shared" si="2"/>
        <v>-120430993</v>
      </c>
      <c r="D153">
        <v>8.1</v>
      </c>
      <c r="E153" t="s">
        <v>105</v>
      </c>
      <c r="F153">
        <v>152</v>
      </c>
      <c r="G153" t="s">
        <v>844</v>
      </c>
      <c r="H153">
        <v>472488</v>
      </c>
      <c r="J153" t="s">
        <v>17</v>
      </c>
      <c r="N153" t="s">
        <v>361</v>
      </c>
      <c r="O153">
        <v>2015</v>
      </c>
      <c r="Q153" t="s">
        <v>844</v>
      </c>
      <c r="T153">
        <v>568</v>
      </c>
      <c r="U153">
        <v>1023</v>
      </c>
      <c r="W153" t="s">
        <v>608</v>
      </c>
    </row>
    <row r="154" spans="1:23" x14ac:dyDescent="0.3">
      <c r="A154" s="3">
        <v>137963328</v>
      </c>
      <c r="B154" s="3">
        <v>6000000</v>
      </c>
      <c r="C154" s="3">
        <f t="shared" si="2"/>
        <v>-131963328</v>
      </c>
      <c r="D154">
        <v>8.1</v>
      </c>
      <c r="E154" t="s">
        <v>412</v>
      </c>
      <c r="F154">
        <v>153</v>
      </c>
      <c r="G154" t="s">
        <v>6259</v>
      </c>
      <c r="H154">
        <v>291603</v>
      </c>
      <c r="J154" t="s">
        <v>17</v>
      </c>
      <c r="N154" t="s">
        <v>1622</v>
      </c>
      <c r="O154">
        <v>1986</v>
      </c>
      <c r="Q154" t="s">
        <v>6259</v>
      </c>
      <c r="T154">
        <v>120</v>
      </c>
      <c r="U154">
        <v>505</v>
      </c>
      <c r="W154" t="s">
        <v>21</v>
      </c>
    </row>
    <row r="155" spans="1:23" x14ac:dyDescent="0.3">
      <c r="A155" s="3">
        <v>169705587</v>
      </c>
      <c r="B155" s="3">
        <v>25000000</v>
      </c>
      <c r="C155" s="3">
        <f t="shared" si="2"/>
        <v>-144705587</v>
      </c>
      <c r="D155">
        <v>8.1</v>
      </c>
      <c r="E155" t="s">
        <v>1649</v>
      </c>
      <c r="F155">
        <v>154</v>
      </c>
      <c r="G155" t="s">
        <v>3926</v>
      </c>
      <c r="H155">
        <v>318955</v>
      </c>
      <c r="J155" t="s">
        <v>17</v>
      </c>
      <c r="N155" t="s">
        <v>1629</v>
      </c>
      <c r="O155">
        <v>2011</v>
      </c>
      <c r="Q155" t="s">
        <v>3926</v>
      </c>
      <c r="T155">
        <v>373</v>
      </c>
      <c r="U155">
        <v>460</v>
      </c>
      <c r="W155" t="s">
        <v>102</v>
      </c>
    </row>
    <row r="156" spans="1:23" x14ac:dyDescent="0.3">
      <c r="A156" s="3">
        <v>333130696</v>
      </c>
      <c r="B156" s="3">
        <v>170000000</v>
      </c>
      <c r="C156" s="3">
        <f t="shared" si="2"/>
        <v>-163130696</v>
      </c>
      <c r="D156">
        <v>8.1</v>
      </c>
      <c r="E156" t="s">
        <v>357</v>
      </c>
      <c r="F156">
        <v>155</v>
      </c>
      <c r="G156" t="s">
        <v>359</v>
      </c>
      <c r="H156">
        <v>682155</v>
      </c>
      <c r="J156" t="s">
        <v>17</v>
      </c>
      <c r="N156" t="s">
        <v>36</v>
      </c>
      <c r="O156">
        <v>2014</v>
      </c>
      <c r="Q156" t="s">
        <v>359</v>
      </c>
      <c r="T156">
        <v>653</v>
      </c>
      <c r="U156">
        <v>1097</v>
      </c>
      <c r="W156" t="s">
        <v>358</v>
      </c>
    </row>
    <row r="157" spans="1:23" x14ac:dyDescent="0.3">
      <c r="A157" s="3">
        <v>305388685</v>
      </c>
      <c r="B157" s="3">
        <v>140000000</v>
      </c>
      <c r="C157" s="3">
        <f t="shared" si="2"/>
        <v>-165388685</v>
      </c>
      <c r="D157">
        <v>8.1</v>
      </c>
      <c r="E157" t="s">
        <v>18</v>
      </c>
      <c r="F157">
        <v>156</v>
      </c>
      <c r="G157" t="s">
        <v>658</v>
      </c>
      <c r="H157">
        <v>809474</v>
      </c>
      <c r="J157" t="s">
        <v>17</v>
      </c>
      <c r="N157" t="s">
        <v>20</v>
      </c>
      <c r="O157">
        <v>2003</v>
      </c>
      <c r="Q157" t="s">
        <v>658</v>
      </c>
      <c r="T157">
        <v>271</v>
      </c>
      <c r="U157">
        <v>2113</v>
      </c>
      <c r="W157" t="s">
        <v>21</v>
      </c>
    </row>
    <row r="158" spans="1:23" x14ac:dyDescent="0.3">
      <c r="A158" s="3">
        <v>289907418</v>
      </c>
      <c r="B158" s="3">
        <v>115000000</v>
      </c>
      <c r="C158" s="3">
        <f t="shared" si="2"/>
        <v>-174907418</v>
      </c>
      <c r="D158">
        <v>8.1</v>
      </c>
      <c r="E158" t="s">
        <v>262</v>
      </c>
      <c r="F158">
        <v>157</v>
      </c>
      <c r="G158" t="s">
        <v>744</v>
      </c>
      <c r="H158">
        <v>585659</v>
      </c>
      <c r="J158" t="s">
        <v>17</v>
      </c>
      <c r="N158" t="s">
        <v>158</v>
      </c>
      <c r="O158">
        <v>2001</v>
      </c>
      <c r="Q158" t="s">
        <v>744</v>
      </c>
      <c r="T158">
        <v>250</v>
      </c>
      <c r="U158">
        <v>593</v>
      </c>
      <c r="W158" t="s">
        <v>159</v>
      </c>
    </row>
    <row r="159" spans="1:23" x14ac:dyDescent="0.3">
      <c r="A159" s="3">
        <v>293501675</v>
      </c>
      <c r="B159" s="3">
        <v>40000000</v>
      </c>
      <c r="C159" s="3">
        <f t="shared" si="2"/>
        <v>-253501675</v>
      </c>
      <c r="D159">
        <v>8.1</v>
      </c>
      <c r="E159" t="s">
        <v>491</v>
      </c>
      <c r="F159">
        <v>158</v>
      </c>
      <c r="G159" t="s">
        <v>2766</v>
      </c>
      <c r="H159">
        <v>704766</v>
      </c>
      <c r="J159" t="s">
        <v>17</v>
      </c>
      <c r="N159" t="s">
        <v>971</v>
      </c>
      <c r="O159">
        <v>1999</v>
      </c>
      <c r="Q159" t="s">
        <v>2766</v>
      </c>
      <c r="T159">
        <v>234</v>
      </c>
      <c r="U159">
        <v>2073</v>
      </c>
      <c r="W159" t="s">
        <v>522</v>
      </c>
    </row>
    <row r="160" spans="1:23" x14ac:dyDescent="0.3">
      <c r="A160" s="3">
        <v>356784000</v>
      </c>
      <c r="B160" s="3">
        <v>63000000</v>
      </c>
      <c r="C160" s="3">
        <f t="shared" si="2"/>
        <v>-293784000</v>
      </c>
      <c r="D160">
        <v>8.1</v>
      </c>
      <c r="E160" t="s">
        <v>222</v>
      </c>
      <c r="F160">
        <v>159</v>
      </c>
      <c r="G160" t="s">
        <v>1822</v>
      </c>
      <c r="H160">
        <v>613473</v>
      </c>
      <c r="J160" t="s">
        <v>17</v>
      </c>
      <c r="N160" t="s">
        <v>614</v>
      </c>
      <c r="O160">
        <v>1993</v>
      </c>
      <c r="Q160" t="s">
        <v>1822</v>
      </c>
      <c r="T160">
        <v>308</v>
      </c>
      <c r="U160">
        <v>895</v>
      </c>
      <c r="W160" t="s">
        <v>532</v>
      </c>
    </row>
    <row r="161" spans="1:23" x14ac:dyDescent="0.3">
      <c r="A161" s="3">
        <v>363024263</v>
      </c>
      <c r="B161" s="3">
        <v>58000000</v>
      </c>
      <c r="C161" s="3">
        <f t="shared" si="2"/>
        <v>-305024263</v>
      </c>
      <c r="D161">
        <v>8.1</v>
      </c>
      <c r="E161" t="s">
        <v>2069</v>
      </c>
      <c r="F161">
        <v>160</v>
      </c>
      <c r="G161" t="s">
        <v>2072</v>
      </c>
      <c r="H161">
        <v>479047</v>
      </c>
      <c r="J161" t="s">
        <v>17</v>
      </c>
      <c r="N161" t="s">
        <v>2071</v>
      </c>
      <c r="O161">
        <v>2016</v>
      </c>
      <c r="Q161" t="s">
        <v>2072</v>
      </c>
      <c r="T161">
        <v>579</v>
      </c>
      <c r="U161">
        <v>1058</v>
      </c>
      <c r="W161" t="s">
        <v>182</v>
      </c>
    </row>
    <row r="162" spans="1:23" x14ac:dyDescent="0.3">
      <c r="A162" s="3">
        <v>623279547</v>
      </c>
      <c r="B162" s="3">
        <v>220000000</v>
      </c>
      <c r="C162" s="3">
        <f t="shared" si="2"/>
        <v>-403279547</v>
      </c>
      <c r="D162">
        <v>8.1</v>
      </c>
      <c r="E162" t="s">
        <v>49</v>
      </c>
      <c r="F162">
        <v>161</v>
      </c>
      <c r="G162" t="s">
        <v>85</v>
      </c>
      <c r="H162">
        <v>995415</v>
      </c>
      <c r="J162" t="s">
        <v>17</v>
      </c>
      <c r="N162" t="s">
        <v>36</v>
      </c>
      <c r="O162">
        <v>2012</v>
      </c>
      <c r="Q162" t="s">
        <v>85</v>
      </c>
      <c r="T162">
        <v>703</v>
      </c>
      <c r="U162">
        <v>1722</v>
      </c>
      <c r="W162" t="s">
        <v>51</v>
      </c>
    </row>
    <row r="163" spans="1:23" x14ac:dyDescent="0.3">
      <c r="A163" s="3">
        <v>623279547</v>
      </c>
      <c r="B163" s="3">
        <v>220000000</v>
      </c>
      <c r="C163" s="3">
        <f t="shared" si="2"/>
        <v>-403279547</v>
      </c>
      <c r="D163">
        <v>8.1</v>
      </c>
      <c r="E163" t="s">
        <v>49</v>
      </c>
      <c r="F163">
        <v>162</v>
      </c>
      <c r="G163" t="s">
        <v>85</v>
      </c>
      <c r="H163">
        <v>995415</v>
      </c>
      <c r="J163" t="s">
        <v>17</v>
      </c>
      <c r="N163" t="s">
        <v>36</v>
      </c>
      <c r="O163">
        <v>2012</v>
      </c>
      <c r="Q163" t="s">
        <v>85</v>
      </c>
      <c r="T163">
        <v>703</v>
      </c>
      <c r="U163">
        <v>1722</v>
      </c>
      <c r="W163" t="s">
        <v>51</v>
      </c>
    </row>
    <row r="164" spans="1:23" x14ac:dyDescent="0.3">
      <c r="A164" s="3">
        <v>23159305</v>
      </c>
      <c r="B164" s="3">
        <v>70000000</v>
      </c>
      <c r="C164" s="3">
        <f t="shared" si="2"/>
        <v>46840695</v>
      </c>
      <c r="D164">
        <v>8</v>
      </c>
      <c r="E164" t="s">
        <v>331</v>
      </c>
      <c r="F164">
        <v>163</v>
      </c>
      <c r="G164" t="s">
        <v>2446</v>
      </c>
      <c r="H164">
        <v>128455</v>
      </c>
      <c r="J164" t="s">
        <v>17</v>
      </c>
      <c r="N164" t="s">
        <v>335</v>
      </c>
      <c r="O164">
        <v>1999</v>
      </c>
      <c r="Q164" t="s">
        <v>2446</v>
      </c>
      <c r="T164">
        <v>162</v>
      </c>
      <c r="U164">
        <v>514</v>
      </c>
      <c r="W164" t="s">
        <v>197</v>
      </c>
    </row>
    <row r="165" spans="1:23" x14ac:dyDescent="0.3">
      <c r="A165" s="3">
        <v>57366262</v>
      </c>
      <c r="B165" s="3">
        <v>100000000</v>
      </c>
      <c r="C165" s="3">
        <f t="shared" si="2"/>
        <v>42633738</v>
      </c>
      <c r="D165">
        <v>8</v>
      </c>
      <c r="E165" t="s">
        <v>541</v>
      </c>
      <c r="F165">
        <v>164</v>
      </c>
      <c r="G165" t="s">
        <v>926</v>
      </c>
      <c r="H165">
        <v>400292</v>
      </c>
      <c r="J165" t="s">
        <v>17</v>
      </c>
      <c r="N165" t="s">
        <v>925</v>
      </c>
      <c r="O165">
        <v>2006</v>
      </c>
      <c r="Q165" t="s">
        <v>926</v>
      </c>
      <c r="T165">
        <v>166</v>
      </c>
      <c r="U165">
        <v>657</v>
      </c>
      <c r="W165" t="s">
        <v>124</v>
      </c>
    </row>
    <row r="166" spans="1:23" x14ac:dyDescent="0.3">
      <c r="A166" s="3">
        <v>4496583</v>
      </c>
      <c r="B166" s="3">
        <v>35000000</v>
      </c>
      <c r="C166" s="3">
        <f t="shared" si="2"/>
        <v>30503417</v>
      </c>
      <c r="D166">
        <v>8</v>
      </c>
      <c r="E166" t="s">
        <v>1787</v>
      </c>
      <c r="F166">
        <v>165</v>
      </c>
      <c r="G166" t="s">
        <v>3337</v>
      </c>
      <c r="H166">
        <v>23181</v>
      </c>
      <c r="J166" t="s">
        <v>17</v>
      </c>
      <c r="N166" t="s">
        <v>977</v>
      </c>
      <c r="O166">
        <v>1993</v>
      </c>
      <c r="Q166" t="s">
        <v>3337</v>
      </c>
      <c r="T166">
        <v>12</v>
      </c>
      <c r="U166">
        <v>129</v>
      </c>
      <c r="W166" t="s">
        <v>263</v>
      </c>
    </row>
    <row r="167" spans="1:23" x14ac:dyDescent="0.3">
      <c r="A167" s="3">
        <v>61644321</v>
      </c>
      <c r="B167" s="3">
        <v>88000000</v>
      </c>
      <c r="C167" s="3">
        <f t="shared" si="2"/>
        <v>26355679</v>
      </c>
      <c r="D167">
        <v>8</v>
      </c>
      <c r="E167" t="s">
        <v>459</v>
      </c>
      <c r="F167">
        <v>166</v>
      </c>
      <c r="G167" t="s">
        <v>1147</v>
      </c>
      <c r="H167">
        <v>148238</v>
      </c>
      <c r="J167" t="s">
        <v>17</v>
      </c>
      <c r="N167" t="s">
        <v>828</v>
      </c>
      <c r="O167">
        <v>2005</v>
      </c>
      <c r="Q167" t="s">
        <v>1147</v>
      </c>
      <c r="T167">
        <v>201</v>
      </c>
      <c r="U167">
        <v>529</v>
      </c>
      <c r="W167" t="s">
        <v>1146</v>
      </c>
    </row>
    <row r="168" spans="1:23" x14ac:dyDescent="0.3">
      <c r="A168" s="3">
        <v>25335935</v>
      </c>
      <c r="B168" s="3">
        <v>40000000</v>
      </c>
      <c r="C168" s="3">
        <f t="shared" si="2"/>
        <v>14664065</v>
      </c>
      <c r="D168">
        <v>8</v>
      </c>
      <c r="E168" t="s">
        <v>49</v>
      </c>
      <c r="F168">
        <v>167</v>
      </c>
      <c r="G168" t="s">
        <v>3049</v>
      </c>
      <c r="H168">
        <v>242599</v>
      </c>
      <c r="J168" t="s">
        <v>17</v>
      </c>
      <c r="N168" t="s">
        <v>131</v>
      </c>
      <c r="O168">
        <v>2005</v>
      </c>
      <c r="Q168" t="s">
        <v>3049</v>
      </c>
      <c r="T168">
        <v>276</v>
      </c>
      <c r="U168">
        <v>1594</v>
      </c>
      <c r="W168" t="s">
        <v>778</v>
      </c>
    </row>
    <row r="169" spans="1:23" x14ac:dyDescent="0.3">
      <c r="A169" s="3">
        <v>22450975</v>
      </c>
      <c r="B169" s="3">
        <v>37000000</v>
      </c>
      <c r="C169" s="3">
        <f t="shared" si="2"/>
        <v>14549025</v>
      </c>
      <c r="D169">
        <v>8</v>
      </c>
      <c r="E169" t="s">
        <v>3104</v>
      </c>
      <c r="F169">
        <v>168</v>
      </c>
      <c r="G169" t="s">
        <v>3122</v>
      </c>
      <c r="H169">
        <v>241030</v>
      </c>
      <c r="J169" t="s">
        <v>17</v>
      </c>
      <c r="N169" t="s">
        <v>1629</v>
      </c>
      <c r="O169">
        <v>1999</v>
      </c>
      <c r="Q169" t="s">
        <v>3122</v>
      </c>
      <c r="T169">
        <v>224</v>
      </c>
      <c r="U169">
        <v>1437</v>
      </c>
      <c r="W169" t="s">
        <v>3121</v>
      </c>
    </row>
    <row r="170" spans="1:23" x14ac:dyDescent="0.3">
      <c r="A170" s="3">
        <v>4157491</v>
      </c>
      <c r="B170" s="3">
        <v>12800000</v>
      </c>
      <c r="C170" s="3">
        <f t="shared" si="2"/>
        <v>8642509</v>
      </c>
      <c r="D170">
        <v>8</v>
      </c>
      <c r="E170" t="s">
        <v>5241</v>
      </c>
      <c r="F170">
        <v>169</v>
      </c>
      <c r="G170" t="s">
        <v>5440</v>
      </c>
      <c r="H170">
        <v>79330</v>
      </c>
      <c r="J170" t="s">
        <v>17</v>
      </c>
      <c r="N170" t="s">
        <v>5439</v>
      </c>
      <c r="O170">
        <v>2000</v>
      </c>
      <c r="Q170" t="s">
        <v>5440</v>
      </c>
      <c r="T170">
        <v>177</v>
      </c>
      <c r="U170">
        <v>690</v>
      </c>
      <c r="W170" t="s">
        <v>2937</v>
      </c>
    </row>
    <row r="171" spans="1:23" x14ac:dyDescent="0.3">
      <c r="A171" s="3">
        <v>4018695</v>
      </c>
      <c r="B171" s="3">
        <v>12000000</v>
      </c>
      <c r="C171" s="3">
        <f t="shared" si="2"/>
        <v>7981305</v>
      </c>
      <c r="D171">
        <v>8</v>
      </c>
      <c r="E171" t="s">
        <v>5669</v>
      </c>
      <c r="F171">
        <v>170</v>
      </c>
      <c r="G171" t="s">
        <v>5986</v>
      </c>
      <c r="H171">
        <v>69759</v>
      </c>
      <c r="J171" t="s">
        <v>5672</v>
      </c>
      <c r="N171" t="s">
        <v>925</v>
      </c>
      <c r="O171">
        <v>2010</v>
      </c>
      <c r="Q171" t="s">
        <v>5986</v>
      </c>
      <c r="T171">
        <v>210</v>
      </c>
      <c r="U171">
        <v>235</v>
      </c>
      <c r="W171" t="s">
        <v>5670</v>
      </c>
    </row>
    <row r="172" spans="1:23" x14ac:dyDescent="0.3">
      <c r="A172" s="3">
        <v>7219578</v>
      </c>
      <c r="B172" s="3">
        <v>15000000</v>
      </c>
      <c r="C172" s="3">
        <f t="shared" si="2"/>
        <v>7780422</v>
      </c>
      <c r="D172">
        <v>8</v>
      </c>
      <c r="E172" t="s">
        <v>2620</v>
      </c>
      <c r="F172">
        <v>171</v>
      </c>
      <c r="G172" t="s">
        <v>5197</v>
      </c>
      <c r="H172">
        <v>235992</v>
      </c>
      <c r="J172" t="s">
        <v>17</v>
      </c>
      <c r="N172" t="s">
        <v>971</v>
      </c>
      <c r="O172">
        <v>2001</v>
      </c>
      <c r="Q172" t="s">
        <v>5197</v>
      </c>
      <c r="T172">
        <v>252</v>
      </c>
      <c r="U172">
        <v>1768</v>
      </c>
      <c r="W172" t="s">
        <v>120</v>
      </c>
    </row>
    <row r="173" spans="1:23" x14ac:dyDescent="0.3">
      <c r="A173" s="3">
        <v>7757130</v>
      </c>
      <c r="B173" s="3">
        <v>15000000</v>
      </c>
      <c r="C173" s="3">
        <f t="shared" si="2"/>
        <v>7242870</v>
      </c>
      <c r="D173">
        <v>8</v>
      </c>
      <c r="E173" t="s">
        <v>5175</v>
      </c>
      <c r="F173">
        <v>172</v>
      </c>
      <c r="G173" t="s">
        <v>5177</v>
      </c>
      <c r="H173">
        <v>307639</v>
      </c>
      <c r="J173" t="s">
        <v>17</v>
      </c>
      <c r="N173" t="s">
        <v>3851</v>
      </c>
      <c r="O173">
        <v>2008</v>
      </c>
      <c r="Q173" t="s">
        <v>5177</v>
      </c>
      <c r="T173">
        <v>300</v>
      </c>
      <c r="U173">
        <v>513</v>
      </c>
      <c r="W173" t="s">
        <v>5176</v>
      </c>
    </row>
    <row r="174" spans="1:23" x14ac:dyDescent="0.3">
      <c r="A174" s="3">
        <v>9929000</v>
      </c>
      <c r="B174" s="3">
        <v>15000000</v>
      </c>
      <c r="C174" s="3">
        <f t="shared" si="2"/>
        <v>5071000</v>
      </c>
      <c r="D174">
        <v>8</v>
      </c>
      <c r="E174" t="s">
        <v>1361</v>
      </c>
      <c r="F174">
        <v>173</v>
      </c>
      <c r="G174" t="s">
        <v>5156</v>
      </c>
      <c r="H174">
        <v>152306</v>
      </c>
      <c r="J174" t="s">
        <v>17</v>
      </c>
      <c r="N174" t="s">
        <v>937</v>
      </c>
      <c r="O174">
        <v>1985</v>
      </c>
      <c r="Q174" t="s">
        <v>5156</v>
      </c>
      <c r="T174">
        <v>230</v>
      </c>
      <c r="U174">
        <v>513</v>
      </c>
      <c r="W174" t="s">
        <v>884</v>
      </c>
    </row>
    <row r="175" spans="1:23" x14ac:dyDescent="0.3">
      <c r="A175" s="3">
        <v>6197866</v>
      </c>
      <c r="B175" s="3">
        <v>10000000</v>
      </c>
      <c r="C175" s="3">
        <f t="shared" si="2"/>
        <v>3802134</v>
      </c>
      <c r="D175">
        <v>8</v>
      </c>
      <c r="E175" t="s">
        <v>2620</v>
      </c>
      <c r="F175">
        <v>174</v>
      </c>
      <c r="G175" t="s">
        <v>5819</v>
      </c>
      <c r="H175">
        <v>63733</v>
      </c>
      <c r="J175" t="s">
        <v>17</v>
      </c>
      <c r="N175" t="s">
        <v>790</v>
      </c>
      <c r="O175">
        <v>1999</v>
      </c>
      <c r="Q175" t="s">
        <v>5819</v>
      </c>
      <c r="T175">
        <v>143</v>
      </c>
      <c r="U175">
        <v>414</v>
      </c>
      <c r="W175" t="s">
        <v>3261</v>
      </c>
    </row>
    <row r="176" spans="1:23" x14ac:dyDescent="0.3">
      <c r="A176" s="3">
        <v>66257002</v>
      </c>
      <c r="B176" s="3">
        <v>70000000</v>
      </c>
      <c r="C176" s="3">
        <f t="shared" si="2"/>
        <v>3742998</v>
      </c>
      <c r="D176">
        <v>8</v>
      </c>
      <c r="E176" t="s">
        <v>148</v>
      </c>
      <c r="F176">
        <v>175</v>
      </c>
      <c r="G176" t="s">
        <v>1618</v>
      </c>
      <c r="H176">
        <v>350698</v>
      </c>
      <c r="J176" t="s">
        <v>17</v>
      </c>
      <c r="N176" t="s">
        <v>700</v>
      </c>
      <c r="O176">
        <v>2003</v>
      </c>
      <c r="Q176" t="s">
        <v>1618</v>
      </c>
      <c r="T176">
        <v>235</v>
      </c>
      <c r="U176">
        <v>816</v>
      </c>
      <c r="W176" t="s">
        <v>159</v>
      </c>
    </row>
    <row r="177" spans="1:23" x14ac:dyDescent="0.3">
      <c r="A177" s="3">
        <v>4443403</v>
      </c>
      <c r="B177" s="3">
        <v>7300000</v>
      </c>
      <c r="C177" s="3">
        <f t="shared" si="2"/>
        <v>2856597</v>
      </c>
      <c r="D177">
        <v>8</v>
      </c>
      <c r="E177" t="s">
        <v>6111</v>
      </c>
      <c r="F177">
        <v>176</v>
      </c>
      <c r="G177" t="s">
        <v>6113</v>
      </c>
      <c r="H177">
        <v>70194</v>
      </c>
      <c r="J177" t="s">
        <v>1403</v>
      </c>
      <c r="N177" t="s">
        <v>6112</v>
      </c>
      <c r="O177">
        <v>2007</v>
      </c>
      <c r="Q177" t="s">
        <v>6113</v>
      </c>
      <c r="T177">
        <v>242</v>
      </c>
      <c r="U177">
        <v>158</v>
      </c>
      <c r="W177" t="s">
        <v>2937</v>
      </c>
    </row>
    <row r="178" spans="1:23" x14ac:dyDescent="0.3">
      <c r="A178" s="3">
        <v>12281500</v>
      </c>
      <c r="B178" s="3">
        <v>13000000</v>
      </c>
      <c r="C178" s="3">
        <f t="shared" si="2"/>
        <v>718500</v>
      </c>
      <c r="D178">
        <v>8</v>
      </c>
      <c r="E178" t="s">
        <v>880</v>
      </c>
      <c r="F178">
        <v>177</v>
      </c>
      <c r="G178" t="s">
        <v>5429</v>
      </c>
      <c r="H178">
        <v>163492</v>
      </c>
      <c r="J178" t="s">
        <v>17</v>
      </c>
      <c r="N178" t="s">
        <v>2594</v>
      </c>
      <c r="O178">
        <v>1993</v>
      </c>
      <c r="Q178" t="s">
        <v>5429</v>
      </c>
      <c r="T178">
        <v>122</v>
      </c>
      <c r="U178">
        <v>460</v>
      </c>
      <c r="W178" t="s">
        <v>198</v>
      </c>
    </row>
    <row r="179" spans="1:23" x14ac:dyDescent="0.3">
      <c r="B179" s="3">
        <v>114000</v>
      </c>
      <c r="C179" s="3">
        <f t="shared" si="2"/>
        <v>114000</v>
      </c>
      <c r="D179">
        <v>8</v>
      </c>
      <c r="E179" t="s">
        <v>4694</v>
      </c>
      <c r="F179">
        <v>178</v>
      </c>
      <c r="G179" t="s">
        <v>7574</v>
      </c>
      <c r="H179">
        <v>87978</v>
      </c>
      <c r="J179" t="s">
        <v>17</v>
      </c>
      <c r="N179" t="s">
        <v>7572</v>
      </c>
      <c r="O179">
        <v>1968</v>
      </c>
      <c r="Q179" t="s">
        <v>7574</v>
      </c>
      <c r="T179">
        <v>284</v>
      </c>
      <c r="U179">
        <v>580</v>
      </c>
      <c r="W179" t="s">
        <v>7573</v>
      </c>
    </row>
    <row r="180" spans="1:23" x14ac:dyDescent="0.3">
      <c r="A180" s="3">
        <v>2283276</v>
      </c>
      <c r="B180" s="3">
        <v>1500000</v>
      </c>
      <c r="C180" s="3">
        <f t="shared" si="2"/>
        <v>-783276</v>
      </c>
      <c r="D180">
        <v>8</v>
      </c>
      <c r="E180" t="s">
        <v>6982</v>
      </c>
      <c r="F180">
        <v>179</v>
      </c>
      <c r="G180" t="s">
        <v>6984</v>
      </c>
      <c r="H180">
        <v>46107</v>
      </c>
      <c r="J180" t="s">
        <v>6985</v>
      </c>
      <c r="N180" t="s">
        <v>6983</v>
      </c>
      <c r="O180">
        <v>2008</v>
      </c>
      <c r="Q180" t="s">
        <v>6984</v>
      </c>
      <c r="T180">
        <v>231</v>
      </c>
      <c r="U180">
        <v>156</v>
      </c>
      <c r="W180" t="s">
        <v>6982</v>
      </c>
    </row>
    <row r="181" spans="1:23" x14ac:dyDescent="0.3">
      <c r="A181" s="3">
        <v>25556065</v>
      </c>
      <c r="B181" s="3">
        <v>23000000</v>
      </c>
      <c r="C181" s="3">
        <f t="shared" si="2"/>
        <v>-2556065</v>
      </c>
      <c r="D181">
        <v>8</v>
      </c>
      <c r="E181" t="s">
        <v>912</v>
      </c>
      <c r="F181">
        <v>180</v>
      </c>
      <c r="G181" t="s">
        <v>4202</v>
      </c>
      <c r="H181">
        <v>355126</v>
      </c>
      <c r="J181" t="s">
        <v>17</v>
      </c>
      <c r="N181" t="s">
        <v>3993</v>
      </c>
      <c r="O181">
        <v>2013</v>
      </c>
      <c r="Q181" t="s">
        <v>4202</v>
      </c>
      <c r="T181">
        <v>574</v>
      </c>
      <c r="U181">
        <v>748</v>
      </c>
      <c r="W181" t="s">
        <v>53</v>
      </c>
    </row>
    <row r="182" spans="1:23" x14ac:dyDescent="0.3">
      <c r="A182" s="3">
        <v>5595428</v>
      </c>
      <c r="B182" s="3">
        <v>2900000</v>
      </c>
      <c r="C182" s="3">
        <f t="shared" si="2"/>
        <v>-2695428</v>
      </c>
      <c r="D182">
        <v>8</v>
      </c>
      <c r="E182" t="s">
        <v>2050</v>
      </c>
      <c r="F182">
        <v>181</v>
      </c>
      <c r="G182" t="s">
        <v>6842</v>
      </c>
      <c r="H182">
        <v>28951</v>
      </c>
      <c r="J182" t="s">
        <v>6219</v>
      </c>
      <c r="N182" t="s">
        <v>1629</v>
      </c>
      <c r="O182">
        <v>1998</v>
      </c>
      <c r="Q182" t="s">
        <v>6842</v>
      </c>
      <c r="T182">
        <v>71</v>
      </c>
      <c r="U182">
        <v>257</v>
      </c>
      <c r="W182" t="s">
        <v>6841</v>
      </c>
    </row>
    <row r="183" spans="1:23" x14ac:dyDescent="0.3">
      <c r="A183" s="3">
        <v>5792822</v>
      </c>
      <c r="B183" s="3">
        <v>2700000</v>
      </c>
      <c r="C183" s="3">
        <f t="shared" si="2"/>
        <v>-3092822</v>
      </c>
      <c r="D183">
        <v>8</v>
      </c>
      <c r="E183" t="s">
        <v>3838</v>
      </c>
      <c r="F183">
        <v>182</v>
      </c>
      <c r="G183" t="s">
        <v>6964</v>
      </c>
      <c r="H183">
        <v>168398</v>
      </c>
      <c r="J183" t="s">
        <v>17</v>
      </c>
      <c r="N183" t="s">
        <v>123</v>
      </c>
      <c r="O183">
        <v>2004</v>
      </c>
      <c r="Q183" t="s">
        <v>6964</v>
      </c>
      <c r="T183">
        <v>211</v>
      </c>
      <c r="U183">
        <v>492</v>
      </c>
      <c r="W183" t="s">
        <v>4284</v>
      </c>
    </row>
    <row r="184" spans="1:23" x14ac:dyDescent="0.3">
      <c r="A184" s="3">
        <v>3500000</v>
      </c>
      <c r="B184" s="3">
        <v>200000</v>
      </c>
      <c r="C184" s="3">
        <f t="shared" si="2"/>
        <v>-3300000</v>
      </c>
      <c r="D184">
        <v>8</v>
      </c>
      <c r="E184" t="s">
        <v>3684</v>
      </c>
      <c r="F184">
        <v>183</v>
      </c>
      <c r="G184" t="s">
        <v>7545</v>
      </c>
      <c r="H184">
        <v>147566</v>
      </c>
      <c r="J184" t="s">
        <v>4070</v>
      </c>
      <c r="N184" t="s">
        <v>4149</v>
      </c>
      <c r="O184">
        <v>1964</v>
      </c>
      <c r="Q184" t="s">
        <v>7545</v>
      </c>
      <c r="T184">
        <v>122</v>
      </c>
      <c r="U184">
        <v>235</v>
      </c>
      <c r="W184" t="s">
        <v>1751</v>
      </c>
    </row>
    <row r="185" spans="1:23" x14ac:dyDescent="0.3">
      <c r="A185" s="3">
        <v>17738570</v>
      </c>
      <c r="B185" s="3">
        <v>13000000</v>
      </c>
      <c r="C185" s="3">
        <f t="shared" si="2"/>
        <v>-4738570</v>
      </c>
      <c r="D185">
        <v>8</v>
      </c>
      <c r="E185" t="s">
        <v>5405</v>
      </c>
      <c r="F185">
        <v>184</v>
      </c>
      <c r="G185" t="s">
        <v>5407</v>
      </c>
      <c r="H185">
        <v>351274</v>
      </c>
      <c r="J185" t="s">
        <v>17</v>
      </c>
      <c r="N185" t="s">
        <v>123</v>
      </c>
      <c r="O185">
        <v>2012</v>
      </c>
      <c r="Q185" t="s">
        <v>5407</v>
      </c>
      <c r="T185">
        <v>364</v>
      </c>
      <c r="U185">
        <v>457</v>
      </c>
      <c r="W185" t="s">
        <v>632</v>
      </c>
    </row>
    <row r="186" spans="1:23" x14ac:dyDescent="0.3">
      <c r="A186" s="3">
        <v>124976634</v>
      </c>
      <c r="B186" s="3">
        <v>120000000</v>
      </c>
      <c r="C186" s="3">
        <f t="shared" si="2"/>
        <v>-4976634</v>
      </c>
      <c r="D186">
        <v>8</v>
      </c>
      <c r="E186" t="s">
        <v>565</v>
      </c>
      <c r="F186">
        <v>185</v>
      </c>
      <c r="G186" t="s">
        <v>702</v>
      </c>
      <c r="H186">
        <v>440084</v>
      </c>
      <c r="J186" t="s">
        <v>17</v>
      </c>
      <c r="N186" t="s">
        <v>700</v>
      </c>
      <c r="O186">
        <v>2012</v>
      </c>
      <c r="Q186" t="s">
        <v>702</v>
      </c>
      <c r="T186">
        <v>552</v>
      </c>
      <c r="U186">
        <v>755</v>
      </c>
      <c r="W186" t="s">
        <v>701</v>
      </c>
    </row>
    <row r="187" spans="1:23" x14ac:dyDescent="0.3">
      <c r="A187" s="3">
        <v>13464388</v>
      </c>
      <c r="B187" s="3">
        <v>4000000</v>
      </c>
      <c r="C187" s="3">
        <f t="shared" si="2"/>
        <v>-9464388</v>
      </c>
      <c r="D187">
        <v>8</v>
      </c>
      <c r="E187" t="s">
        <v>1220</v>
      </c>
      <c r="F187">
        <v>186</v>
      </c>
      <c r="G187" t="s">
        <v>6461</v>
      </c>
      <c r="H187">
        <v>395921</v>
      </c>
      <c r="J187" t="s">
        <v>17</v>
      </c>
      <c r="N187" t="s">
        <v>3293</v>
      </c>
      <c r="O187">
        <v>2004</v>
      </c>
      <c r="Q187" t="s">
        <v>6461</v>
      </c>
      <c r="T187">
        <v>246</v>
      </c>
      <c r="U187">
        <v>859</v>
      </c>
      <c r="W187" t="s">
        <v>6460</v>
      </c>
    </row>
    <row r="188" spans="1:23" x14ac:dyDescent="0.3">
      <c r="A188" s="3">
        <v>24530513</v>
      </c>
      <c r="B188" s="3">
        <v>9000000</v>
      </c>
      <c r="C188" s="3">
        <f t="shared" si="2"/>
        <v>-15530513</v>
      </c>
      <c r="D188">
        <v>8</v>
      </c>
      <c r="E188" t="s">
        <v>1798</v>
      </c>
      <c r="F188">
        <v>187</v>
      </c>
      <c r="G188" t="s">
        <v>5933</v>
      </c>
      <c r="H188">
        <v>66610</v>
      </c>
      <c r="J188" t="s">
        <v>17</v>
      </c>
      <c r="N188" t="s">
        <v>1400</v>
      </c>
      <c r="O188">
        <v>2007</v>
      </c>
      <c r="Q188" t="s">
        <v>5933</v>
      </c>
      <c r="T188">
        <v>263</v>
      </c>
      <c r="U188">
        <v>429</v>
      </c>
      <c r="W188" t="s">
        <v>1798</v>
      </c>
    </row>
    <row r="189" spans="1:23" x14ac:dyDescent="0.3">
      <c r="A189" s="3">
        <v>167007184</v>
      </c>
      <c r="B189" s="3">
        <v>150000000</v>
      </c>
      <c r="C189" s="3">
        <f t="shared" si="2"/>
        <v>-17007184</v>
      </c>
      <c r="D189">
        <v>8</v>
      </c>
      <c r="E189" t="s">
        <v>181</v>
      </c>
      <c r="F189">
        <v>188</v>
      </c>
      <c r="G189" t="s">
        <v>862</v>
      </c>
      <c r="H189">
        <v>470483</v>
      </c>
      <c r="J189" t="s">
        <v>17</v>
      </c>
      <c r="N189" t="s">
        <v>25</v>
      </c>
      <c r="O189">
        <v>2006</v>
      </c>
      <c r="Q189" t="s">
        <v>862</v>
      </c>
      <c r="T189">
        <v>400</v>
      </c>
      <c r="U189">
        <v>2301</v>
      </c>
      <c r="W189" t="s">
        <v>113</v>
      </c>
    </row>
    <row r="190" spans="1:23" x14ac:dyDescent="0.3">
      <c r="A190" s="3">
        <v>167007184</v>
      </c>
      <c r="B190" s="3">
        <v>150000000</v>
      </c>
      <c r="C190" s="3">
        <f t="shared" si="2"/>
        <v>-17007184</v>
      </c>
      <c r="D190">
        <v>8</v>
      </c>
      <c r="E190" t="s">
        <v>181</v>
      </c>
      <c r="F190">
        <v>189</v>
      </c>
      <c r="G190" t="s">
        <v>862</v>
      </c>
      <c r="H190">
        <v>470501</v>
      </c>
      <c r="J190" t="s">
        <v>17</v>
      </c>
      <c r="N190" t="s">
        <v>25</v>
      </c>
      <c r="O190">
        <v>2006</v>
      </c>
      <c r="Q190" t="s">
        <v>862</v>
      </c>
      <c r="T190">
        <v>400</v>
      </c>
      <c r="U190">
        <v>2301</v>
      </c>
      <c r="W190" t="s">
        <v>113</v>
      </c>
    </row>
    <row r="191" spans="1:23" x14ac:dyDescent="0.3">
      <c r="A191" s="3">
        <v>21244913</v>
      </c>
      <c r="B191" s="3">
        <v>4000000</v>
      </c>
      <c r="C191" s="3">
        <f t="shared" si="2"/>
        <v>-17244913</v>
      </c>
      <c r="D191">
        <v>8</v>
      </c>
      <c r="E191" t="s">
        <v>1798</v>
      </c>
      <c r="F191">
        <v>190</v>
      </c>
      <c r="G191" t="s">
        <v>6761</v>
      </c>
      <c r="H191">
        <v>123090</v>
      </c>
      <c r="J191" t="s">
        <v>17</v>
      </c>
      <c r="N191" t="s">
        <v>6760</v>
      </c>
      <c r="O191">
        <v>2002</v>
      </c>
      <c r="Q191" t="s">
        <v>6761</v>
      </c>
      <c r="T191">
        <v>215</v>
      </c>
      <c r="U191">
        <v>888</v>
      </c>
      <c r="W191" t="s">
        <v>1798</v>
      </c>
    </row>
    <row r="192" spans="1:23" x14ac:dyDescent="0.3">
      <c r="A192" s="3">
        <v>25359200</v>
      </c>
      <c r="B192" s="3">
        <v>4000000</v>
      </c>
      <c r="C192" s="3">
        <f t="shared" si="2"/>
        <v>-21359200</v>
      </c>
      <c r="D192">
        <v>8</v>
      </c>
      <c r="E192" t="s">
        <v>3838</v>
      </c>
      <c r="F192">
        <v>191</v>
      </c>
      <c r="G192" t="s">
        <v>6604</v>
      </c>
      <c r="H192">
        <v>266020</v>
      </c>
      <c r="J192" t="s">
        <v>17</v>
      </c>
      <c r="N192" t="s">
        <v>1629</v>
      </c>
      <c r="O192">
        <v>2014</v>
      </c>
      <c r="Q192" t="s">
        <v>6604</v>
      </c>
      <c r="T192">
        <v>548</v>
      </c>
      <c r="U192">
        <v>836</v>
      </c>
      <c r="W192" t="s">
        <v>6603</v>
      </c>
    </row>
    <row r="193" spans="1:23" x14ac:dyDescent="0.3">
      <c r="A193" s="3">
        <v>27296514</v>
      </c>
      <c r="B193" s="3">
        <v>5000000</v>
      </c>
      <c r="C193" s="3">
        <f t="shared" si="2"/>
        <v>-22296514</v>
      </c>
      <c r="D193">
        <v>8</v>
      </c>
      <c r="E193" t="s">
        <v>3313</v>
      </c>
      <c r="F193">
        <v>192</v>
      </c>
      <c r="G193" t="s">
        <v>6425</v>
      </c>
      <c r="H193">
        <v>326494</v>
      </c>
      <c r="J193" t="s">
        <v>17</v>
      </c>
      <c r="N193" t="s">
        <v>790</v>
      </c>
      <c r="O193">
        <v>2013</v>
      </c>
      <c r="Q193" t="s">
        <v>6425</v>
      </c>
      <c r="T193">
        <v>471</v>
      </c>
      <c r="U193">
        <v>340</v>
      </c>
      <c r="W193" t="s">
        <v>362</v>
      </c>
    </row>
    <row r="194" spans="1:23" x14ac:dyDescent="0.3">
      <c r="A194" s="3">
        <v>24475416</v>
      </c>
      <c r="B194" s="3">
        <v>890000</v>
      </c>
      <c r="C194" s="3">
        <f t="shared" ref="C194:C257" si="3">B194-A194</f>
        <v>-23585416</v>
      </c>
      <c r="D194">
        <v>8</v>
      </c>
      <c r="E194" t="s">
        <v>2649</v>
      </c>
      <c r="F194">
        <v>193</v>
      </c>
      <c r="G194" t="s">
        <v>6535</v>
      </c>
      <c r="H194">
        <v>72443</v>
      </c>
      <c r="J194" t="s">
        <v>17</v>
      </c>
      <c r="N194" t="s">
        <v>1629</v>
      </c>
      <c r="O194">
        <v>1996</v>
      </c>
      <c r="Q194" t="s">
        <v>6535</v>
      </c>
      <c r="T194">
        <v>104</v>
      </c>
      <c r="U194">
        <v>309</v>
      </c>
      <c r="W194" t="s">
        <v>854</v>
      </c>
    </row>
    <row r="195" spans="1:23" x14ac:dyDescent="0.3">
      <c r="A195" s="3">
        <v>44667095</v>
      </c>
      <c r="B195" s="3">
        <v>15000000</v>
      </c>
      <c r="C195" s="3">
        <f t="shared" si="3"/>
        <v>-29667095</v>
      </c>
      <c r="D195">
        <v>8</v>
      </c>
      <c r="E195" t="s">
        <v>4923</v>
      </c>
      <c r="F195">
        <v>194</v>
      </c>
      <c r="G195" t="s">
        <v>4924</v>
      </c>
      <c r="H195">
        <v>190030</v>
      </c>
      <c r="J195" t="s">
        <v>17</v>
      </c>
      <c r="N195" t="s">
        <v>731</v>
      </c>
      <c r="O195">
        <v>2011</v>
      </c>
      <c r="Q195" t="s">
        <v>4924</v>
      </c>
      <c r="T195">
        <v>576</v>
      </c>
      <c r="U195">
        <v>583</v>
      </c>
      <c r="W195" t="s">
        <v>2762</v>
      </c>
    </row>
    <row r="196" spans="1:23" x14ac:dyDescent="0.3">
      <c r="A196" s="3">
        <v>70405498</v>
      </c>
      <c r="B196" s="3">
        <v>40000000</v>
      </c>
      <c r="C196" s="3">
        <f t="shared" si="3"/>
        <v>-30405498</v>
      </c>
      <c r="D196">
        <v>8</v>
      </c>
      <c r="E196" t="s">
        <v>412</v>
      </c>
      <c r="F196">
        <v>195</v>
      </c>
      <c r="G196" t="s">
        <v>2828</v>
      </c>
      <c r="H196">
        <v>113472</v>
      </c>
      <c r="J196" t="s">
        <v>17</v>
      </c>
      <c r="N196" t="s">
        <v>1369</v>
      </c>
      <c r="O196">
        <v>1991</v>
      </c>
      <c r="Q196" t="s">
        <v>2828</v>
      </c>
      <c r="T196">
        <v>125</v>
      </c>
      <c r="U196">
        <v>442</v>
      </c>
      <c r="W196" t="s">
        <v>2827</v>
      </c>
    </row>
    <row r="197" spans="1:23" x14ac:dyDescent="0.3">
      <c r="A197" s="3">
        <v>233914986</v>
      </c>
      <c r="B197" s="3">
        <v>200000000</v>
      </c>
      <c r="C197" s="3">
        <f t="shared" si="3"/>
        <v>-33914986</v>
      </c>
      <c r="D197">
        <v>8</v>
      </c>
      <c r="E197" t="s">
        <v>64</v>
      </c>
      <c r="F197">
        <v>196</v>
      </c>
      <c r="G197" t="s">
        <v>204</v>
      </c>
      <c r="H197">
        <v>514125</v>
      </c>
      <c r="J197" t="s">
        <v>17</v>
      </c>
      <c r="N197" t="s">
        <v>153</v>
      </c>
      <c r="O197">
        <v>2014</v>
      </c>
      <c r="Q197" t="s">
        <v>204</v>
      </c>
      <c r="T197">
        <v>539</v>
      </c>
      <c r="U197">
        <v>752</v>
      </c>
      <c r="W197" t="s">
        <v>203</v>
      </c>
    </row>
    <row r="198" spans="1:23" x14ac:dyDescent="0.3">
      <c r="A198" s="3">
        <v>66207920</v>
      </c>
      <c r="B198" s="3">
        <v>30000000</v>
      </c>
      <c r="C198" s="3">
        <f t="shared" si="3"/>
        <v>-36207920</v>
      </c>
      <c r="D198">
        <v>8</v>
      </c>
      <c r="E198" t="s">
        <v>893</v>
      </c>
      <c r="F198">
        <v>197</v>
      </c>
      <c r="G198" t="s">
        <v>2156</v>
      </c>
      <c r="H198">
        <v>512749</v>
      </c>
      <c r="J198" t="s">
        <v>17</v>
      </c>
      <c r="N198" t="s">
        <v>259</v>
      </c>
      <c r="O198">
        <v>2004</v>
      </c>
      <c r="Q198" t="s">
        <v>2156</v>
      </c>
      <c r="T198">
        <v>304</v>
      </c>
      <c r="U198">
        <v>935</v>
      </c>
      <c r="W198" t="s">
        <v>346</v>
      </c>
    </row>
    <row r="199" spans="1:23" x14ac:dyDescent="0.3">
      <c r="A199" s="3">
        <v>50000000</v>
      </c>
      <c r="B199" s="3">
        <v>9000000</v>
      </c>
      <c r="C199" s="3">
        <f t="shared" si="3"/>
        <v>-41000000</v>
      </c>
      <c r="D199">
        <v>8</v>
      </c>
      <c r="E199" t="s">
        <v>3068</v>
      </c>
      <c r="F199">
        <v>198</v>
      </c>
      <c r="G199" t="s">
        <v>5926</v>
      </c>
      <c r="H199">
        <v>29839</v>
      </c>
      <c r="J199" t="s">
        <v>17</v>
      </c>
      <c r="N199" t="s">
        <v>4838</v>
      </c>
      <c r="O199">
        <v>1971</v>
      </c>
      <c r="Q199" t="s">
        <v>5926</v>
      </c>
      <c r="T199">
        <v>66</v>
      </c>
      <c r="U199">
        <v>150</v>
      </c>
      <c r="W199" t="s">
        <v>3746</v>
      </c>
    </row>
    <row r="200" spans="1:23" x14ac:dyDescent="0.3">
      <c r="A200" s="3">
        <v>206435493</v>
      </c>
      <c r="B200" s="3">
        <v>150000000</v>
      </c>
      <c r="C200" s="3">
        <f t="shared" si="3"/>
        <v>-56435493</v>
      </c>
      <c r="D200">
        <v>8</v>
      </c>
      <c r="E200" t="s">
        <v>331</v>
      </c>
      <c r="F200">
        <v>199</v>
      </c>
      <c r="G200" t="s">
        <v>430</v>
      </c>
      <c r="H200">
        <v>473887</v>
      </c>
      <c r="J200" t="s">
        <v>17</v>
      </c>
      <c r="N200" t="s">
        <v>428</v>
      </c>
      <c r="O200">
        <v>2007</v>
      </c>
      <c r="Q200" t="s">
        <v>430</v>
      </c>
      <c r="T200">
        <v>318</v>
      </c>
      <c r="U200">
        <v>626</v>
      </c>
      <c r="W200" t="s">
        <v>429</v>
      </c>
    </row>
    <row r="201" spans="1:23" x14ac:dyDescent="0.3">
      <c r="A201" s="3">
        <v>90135191</v>
      </c>
      <c r="B201" s="3">
        <v>25000000</v>
      </c>
      <c r="C201" s="3">
        <f t="shared" si="3"/>
        <v>-65135191</v>
      </c>
      <c r="D201">
        <v>8</v>
      </c>
      <c r="E201" t="s">
        <v>1751</v>
      </c>
      <c r="F201">
        <v>200</v>
      </c>
      <c r="G201" t="s">
        <v>3498</v>
      </c>
      <c r="H201">
        <v>338415</v>
      </c>
      <c r="J201" t="s">
        <v>17</v>
      </c>
      <c r="N201" t="s">
        <v>1081</v>
      </c>
      <c r="O201">
        <v>2003</v>
      </c>
      <c r="Q201" t="s">
        <v>3498</v>
      </c>
      <c r="T201">
        <v>229</v>
      </c>
      <c r="U201">
        <v>935</v>
      </c>
      <c r="W201" t="s">
        <v>2953</v>
      </c>
    </row>
    <row r="202" spans="1:23" x14ac:dyDescent="0.3">
      <c r="A202" s="3">
        <v>95860116</v>
      </c>
      <c r="B202" s="3">
        <v>16400000</v>
      </c>
      <c r="C202" s="3">
        <f t="shared" si="3"/>
        <v>-79460116</v>
      </c>
      <c r="D202">
        <v>8</v>
      </c>
      <c r="E202" t="s">
        <v>581</v>
      </c>
      <c r="F202">
        <v>201</v>
      </c>
      <c r="G202" t="s">
        <v>4915</v>
      </c>
      <c r="H202">
        <v>277451</v>
      </c>
      <c r="J202" t="s">
        <v>17</v>
      </c>
      <c r="N202" t="s">
        <v>1253</v>
      </c>
      <c r="O202">
        <v>1989</v>
      </c>
      <c r="Q202" t="s">
        <v>4915</v>
      </c>
      <c r="T202">
        <v>96</v>
      </c>
      <c r="U202">
        <v>491</v>
      </c>
      <c r="W202" t="s">
        <v>441</v>
      </c>
    </row>
    <row r="203" spans="1:23" x14ac:dyDescent="0.3">
      <c r="A203" s="3">
        <v>86300000</v>
      </c>
      <c r="B203" s="3">
        <v>2800000</v>
      </c>
      <c r="C203" s="3">
        <f t="shared" si="3"/>
        <v>-83500000</v>
      </c>
      <c r="D203">
        <v>8</v>
      </c>
      <c r="E203" t="s">
        <v>4231</v>
      </c>
      <c r="F203">
        <v>202</v>
      </c>
      <c r="G203" t="s">
        <v>6856</v>
      </c>
      <c r="H203">
        <v>112671</v>
      </c>
      <c r="J203" t="s">
        <v>17</v>
      </c>
      <c r="N203" t="s">
        <v>995</v>
      </c>
      <c r="O203">
        <v>1974</v>
      </c>
      <c r="Q203" t="s">
        <v>6856</v>
      </c>
      <c r="T203">
        <v>129</v>
      </c>
      <c r="U203">
        <v>315</v>
      </c>
      <c r="W203" t="s">
        <v>2591</v>
      </c>
    </row>
    <row r="204" spans="1:23" x14ac:dyDescent="0.3">
      <c r="A204" s="3">
        <v>115646235</v>
      </c>
      <c r="B204" s="3">
        <v>30000000</v>
      </c>
      <c r="C204" s="3">
        <f t="shared" si="3"/>
        <v>-85646235</v>
      </c>
      <c r="D204">
        <v>8</v>
      </c>
      <c r="E204" t="s">
        <v>717</v>
      </c>
      <c r="F204">
        <v>203</v>
      </c>
      <c r="G204" t="s">
        <v>3495</v>
      </c>
      <c r="H204">
        <v>531737</v>
      </c>
      <c r="J204" t="s">
        <v>17</v>
      </c>
      <c r="N204" t="s">
        <v>1366</v>
      </c>
      <c r="O204">
        <v>2009</v>
      </c>
      <c r="Q204" t="s">
        <v>3495</v>
      </c>
      <c r="T204">
        <v>472</v>
      </c>
      <c r="U204">
        <v>1262</v>
      </c>
      <c r="W204" t="s">
        <v>314</v>
      </c>
    </row>
    <row r="205" spans="1:23" x14ac:dyDescent="0.3">
      <c r="A205" s="3">
        <v>106952327</v>
      </c>
      <c r="B205" s="3">
        <v>13000000</v>
      </c>
      <c r="C205" s="3">
        <f t="shared" si="3"/>
        <v>-93952327</v>
      </c>
      <c r="D205">
        <v>8</v>
      </c>
      <c r="E205" t="s">
        <v>629</v>
      </c>
      <c r="F205">
        <v>204</v>
      </c>
      <c r="G205" t="s">
        <v>5323</v>
      </c>
      <c r="H205">
        <v>551363</v>
      </c>
      <c r="J205" t="s">
        <v>17</v>
      </c>
      <c r="N205" t="s">
        <v>1916</v>
      </c>
      <c r="O205">
        <v>2010</v>
      </c>
      <c r="Q205" t="s">
        <v>5323</v>
      </c>
      <c r="T205">
        <v>669</v>
      </c>
      <c r="U205">
        <v>1140</v>
      </c>
      <c r="W205" t="s">
        <v>454</v>
      </c>
    </row>
    <row r="206" spans="1:23" x14ac:dyDescent="0.3">
      <c r="A206" s="3">
        <v>111722000</v>
      </c>
      <c r="B206" s="3">
        <v>11000000</v>
      </c>
      <c r="C206" s="3">
        <f t="shared" si="3"/>
        <v>-100722000</v>
      </c>
      <c r="D206">
        <v>8</v>
      </c>
      <c r="E206" t="s">
        <v>3808</v>
      </c>
      <c r="F206">
        <v>205</v>
      </c>
      <c r="G206" t="s">
        <v>5608</v>
      </c>
      <c r="H206">
        <v>55816</v>
      </c>
      <c r="J206" t="s">
        <v>17</v>
      </c>
      <c r="N206" t="s">
        <v>3188</v>
      </c>
      <c r="O206">
        <v>1965</v>
      </c>
      <c r="Q206" t="s">
        <v>5608</v>
      </c>
      <c r="T206">
        <v>89</v>
      </c>
      <c r="U206">
        <v>255</v>
      </c>
      <c r="W206" t="s">
        <v>4796</v>
      </c>
    </row>
    <row r="207" spans="1:23" x14ac:dyDescent="0.3">
      <c r="A207" s="3">
        <v>162586036</v>
      </c>
      <c r="B207" s="3">
        <v>55000000</v>
      </c>
      <c r="C207" s="3">
        <f t="shared" si="3"/>
        <v>-107586036</v>
      </c>
      <c r="D207">
        <v>8</v>
      </c>
      <c r="E207" t="s">
        <v>2144</v>
      </c>
      <c r="F207">
        <v>206</v>
      </c>
      <c r="G207" t="s">
        <v>2146</v>
      </c>
      <c r="H207">
        <v>338383</v>
      </c>
      <c r="J207" t="s">
        <v>17</v>
      </c>
      <c r="N207" t="s">
        <v>790</v>
      </c>
      <c r="O207">
        <v>2006</v>
      </c>
      <c r="Q207" t="s">
        <v>2146</v>
      </c>
      <c r="T207">
        <v>201</v>
      </c>
      <c r="U207">
        <v>611</v>
      </c>
      <c r="W207" t="s">
        <v>93</v>
      </c>
    </row>
    <row r="208" spans="1:23" x14ac:dyDescent="0.3">
      <c r="A208" s="3">
        <v>257704099</v>
      </c>
      <c r="B208" s="3">
        <v>150000000</v>
      </c>
      <c r="C208" s="3">
        <f t="shared" si="3"/>
        <v>-107704099</v>
      </c>
      <c r="D208">
        <v>8</v>
      </c>
      <c r="E208" t="s">
        <v>205</v>
      </c>
      <c r="F208">
        <v>207</v>
      </c>
      <c r="G208" t="s">
        <v>548</v>
      </c>
      <c r="H208">
        <v>504419</v>
      </c>
      <c r="J208" t="s">
        <v>17</v>
      </c>
      <c r="N208" t="s">
        <v>36</v>
      </c>
      <c r="O208">
        <v>2009</v>
      </c>
      <c r="Q208" t="s">
        <v>548</v>
      </c>
      <c r="T208">
        <v>518</v>
      </c>
      <c r="U208">
        <v>1559</v>
      </c>
      <c r="W208" t="s">
        <v>51</v>
      </c>
    </row>
    <row r="209" spans="1:23" x14ac:dyDescent="0.3">
      <c r="A209" s="3">
        <v>164435221</v>
      </c>
      <c r="B209" s="3">
        <v>52000000</v>
      </c>
      <c r="C209" s="3">
        <f t="shared" si="3"/>
        <v>-112435221</v>
      </c>
      <c r="D209">
        <v>8</v>
      </c>
      <c r="E209" t="s">
        <v>222</v>
      </c>
      <c r="F209">
        <v>208</v>
      </c>
      <c r="G209" t="s">
        <v>2262</v>
      </c>
      <c r="H209">
        <v>525801</v>
      </c>
      <c r="J209" t="s">
        <v>17</v>
      </c>
      <c r="N209" t="s">
        <v>872</v>
      </c>
      <c r="O209">
        <v>2002</v>
      </c>
      <c r="Q209" t="s">
        <v>2262</v>
      </c>
      <c r="T209">
        <v>194</v>
      </c>
      <c r="U209">
        <v>667</v>
      </c>
      <c r="W209" t="s">
        <v>124</v>
      </c>
    </row>
    <row r="210" spans="1:23" x14ac:dyDescent="0.3">
      <c r="A210" s="3">
        <v>138795342</v>
      </c>
      <c r="B210" s="3">
        <v>15000000</v>
      </c>
      <c r="C210" s="3">
        <f t="shared" si="3"/>
        <v>-123795342</v>
      </c>
      <c r="D210">
        <v>8</v>
      </c>
      <c r="E210" t="s">
        <v>1739</v>
      </c>
      <c r="F210">
        <v>209</v>
      </c>
      <c r="G210" t="s">
        <v>5013</v>
      </c>
      <c r="H210">
        <v>503631</v>
      </c>
      <c r="J210" t="s">
        <v>17</v>
      </c>
      <c r="N210" t="s">
        <v>2724</v>
      </c>
      <c r="O210">
        <v>2010</v>
      </c>
      <c r="Q210" t="s">
        <v>5013</v>
      </c>
      <c r="T210">
        <v>479</v>
      </c>
      <c r="U210">
        <v>636</v>
      </c>
      <c r="W210" t="s">
        <v>245</v>
      </c>
    </row>
    <row r="211" spans="1:23" x14ac:dyDescent="0.3">
      <c r="A211" s="3">
        <v>141319195</v>
      </c>
      <c r="B211" s="3">
        <v>15000000</v>
      </c>
      <c r="C211" s="3">
        <f t="shared" si="3"/>
        <v>-126319195</v>
      </c>
      <c r="D211">
        <v>8</v>
      </c>
      <c r="E211" t="s">
        <v>2419</v>
      </c>
      <c r="F211">
        <v>210</v>
      </c>
      <c r="G211" t="s">
        <v>5245</v>
      </c>
      <c r="H211">
        <v>641997</v>
      </c>
      <c r="J211" t="s">
        <v>17</v>
      </c>
      <c r="N211" t="s">
        <v>123</v>
      </c>
      <c r="O211">
        <v>2008</v>
      </c>
      <c r="Q211" t="s">
        <v>5245</v>
      </c>
      <c r="T211">
        <v>418</v>
      </c>
      <c r="U211">
        <v>1017</v>
      </c>
      <c r="W211" t="s">
        <v>5244</v>
      </c>
    </row>
    <row r="212" spans="1:23" x14ac:dyDescent="0.3">
      <c r="A212" s="3">
        <v>172825435</v>
      </c>
      <c r="B212" s="3">
        <v>25000000</v>
      </c>
      <c r="C212" s="3">
        <f t="shared" si="3"/>
        <v>-147825435</v>
      </c>
      <c r="D212">
        <v>8</v>
      </c>
      <c r="E212" t="s">
        <v>1498</v>
      </c>
      <c r="F212">
        <v>211</v>
      </c>
      <c r="G212" t="s">
        <v>3915</v>
      </c>
      <c r="H212">
        <v>383784</v>
      </c>
      <c r="J212" t="s">
        <v>17</v>
      </c>
      <c r="N212" t="s">
        <v>1629</v>
      </c>
      <c r="O212">
        <v>1988</v>
      </c>
      <c r="Q212" t="s">
        <v>3915</v>
      </c>
      <c r="T212">
        <v>100</v>
      </c>
      <c r="U212">
        <v>331</v>
      </c>
      <c r="W212" t="s">
        <v>294</v>
      </c>
    </row>
    <row r="213" spans="1:23" x14ac:dyDescent="0.3">
      <c r="A213" s="3">
        <v>163214286</v>
      </c>
      <c r="B213" s="3">
        <v>8200000</v>
      </c>
      <c r="C213" s="3">
        <f t="shared" si="3"/>
        <v>-155014286</v>
      </c>
      <c r="D213">
        <v>8</v>
      </c>
      <c r="E213" t="s">
        <v>3179</v>
      </c>
      <c r="F213">
        <v>212</v>
      </c>
      <c r="G213" t="s">
        <v>5997</v>
      </c>
      <c r="H213">
        <v>148172</v>
      </c>
      <c r="J213" t="s">
        <v>17</v>
      </c>
      <c r="N213" t="s">
        <v>5995</v>
      </c>
      <c r="O213">
        <v>1965</v>
      </c>
      <c r="Q213" t="s">
        <v>5997</v>
      </c>
      <c r="T213">
        <v>119</v>
      </c>
      <c r="U213">
        <v>406</v>
      </c>
      <c r="W213" t="s">
        <v>5996</v>
      </c>
    </row>
    <row r="214" spans="1:23" x14ac:dyDescent="0.3">
      <c r="A214" s="3">
        <v>184208848</v>
      </c>
      <c r="B214" s="3">
        <v>22000000</v>
      </c>
      <c r="C214" s="3">
        <f t="shared" si="3"/>
        <v>-162208848</v>
      </c>
      <c r="D214">
        <v>8</v>
      </c>
      <c r="E214" t="s">
        <v>1387</v>
      </c>
      <c r="F214">
        <v>213</v>
      </c>
      <c r="G214" t="s">
        <v>4650</v>
      </c>
      <c r="H214">
        <v>186485</v>
      </c>
      <c r="J214" t="s">
        <v>17</v>
      </c>
      <c r="N214" t="s">
        <v>2692</v>
      </c>
      <c r="O214">
        <v>1990</v>
      </c>
      <c r="Q214" t="s">
        <v>4650</v>
      </c>
      <c r="T214">
        <v>92</v>
      </c>
      <c r="U214">
        <v>382</v>
      </c>
      <c r="W214" t="s">
        <v>1441</v>
      </c>
    </row>
    <row r="215" spans="1:23" x14ac:dyDescent="0.3">
      <c r="A215" s="3">
        <v>261437578</v>
      </c>
      <c r="B215" s="3">
        <v>92000000</v>
      </c>
      <c r="C215" s="3">
        <f t="shared" si="3"/>
        <v>-169437578</v>
      </c>
      <c r="D215">
        <v>8</v>
      </c>
      <c r="E215" t="s">
        <v>331</v>
      </c>
      <c r="F215">
        <v>214</v>
      </c>
      <c r="G215" t="s">
        <v>1043</v>
      </c>
      <c r="H215">
        <v>479166</v>
      </c>
      <c r="J215" t="s">
        <v>17</v>
      </c>
      <c r="N215" t="s">
        <v>1041</v>
      </c>
      <c r="O215">
        <v>2004</v>
      </c>
      <c r="Q215" t="s">
        <v>1043</v>
      </c>
      <c r="T215">
        <v>283</v>
      </c>
      <c r="U215">
        <v>815</v>
      </c>
      <c r="W215" t="s">
        <v>1042</v>
      </c>
    </row>
    <row r="216" spans="1:23" x14ac:dyDescent="0.3">
      <c r="A216" s="3">
        <v>217350219</v>
      </c>
      <c r="B216" s="3">
        <v>28000000</v>
      </c>
      <c r="C216" s="3">
        <f t="shared" si="3"/>
        <v>-189350219</v>
      </c>
      <c r="D216">
        <v>8</v>
      </c>
      <c r="E216" t="s">
        <v>839</v>
      </c>
      <c r="F216">
        <v>215</v>
      </c>
      <c r="G216" t="s">
        <v>3723</v>
      </c>
      <c r="H216">
        <v>260939</v>
      </c>
      <c r="J216" t="s">
        <v>17</v>
      </c>
      <c r="N216" t="s">
        <v>46</v>
      </c>
      <c r="O216">
        <v>1992</v>
      </c>
      <c r="Q216" t="s">
        <v>3723</v>
      </c>
      <c r="T216">
        <v>124</v>
      </c>
      <c r="U216">
        <v>244</v>
      </c>
      <c r="W216" t="s">
        <v>441</v>
      </c>
    </row>
    <row r="217" spans="1:23" x14ac:dyDescent="0.3">
      <c r="A217" s="3">
        <v>204565000</v>
      </c>
      <c r="B217" s="3">
        <v>8000000</v>
      </c>
      <c r="C217" s="3">
        <f t="shared" si="3"/>
        <v>-196565000</v>
      </c>
      <c r="D217">
        <v>8</v>
      </c>
      <c r="E217" t="s">
        <v>2187</v>
      </c>
      <c r="F217">
        <v>216</v>
      </c>
      <c r="G217" t="s">
        <v>5459</v>
      </c>
      <c r="H217">
        <v>284252</v>
      </c>
      <c r="J217" t="s">
        <v>17</v>
      </c>
      <c r="N217" t="s">
        <v>2840</v>
      </c>
      <c r="O217">
        <v>1973</v>
      </c>
      <c r="Q217" t="s">
        <v>5459</v>
      </c>
      <c r="T217">
        <v>304</v>
      </c>
      <c r="U217">
        <v>1058</v>
      </c>
      <c r="W217" t="s">
        <v>3348</v>
      </c>
    </row>
    <row r="218" spans="1:23" x14ac:dyDescent="0.3">
      <c r="A218" s="3">
        <v>260000000</v>
      </c>
      <c r="B218" s="3">
        <v>8000000</v>
      </c>
      <c r="C218" s="3">
        <f t="shared" si="3"/>
        <v>-252000000</v>
      </c>
      <c r="D218">
        <v>8</v>
      </c>
      <c r="E218" t="s">
        <v>222</v>
      </c>
      <c r="F218">
        <v>217</v>
      </c>
      <c r="G218" t="s">
        <v>5461</v>
      </c>
      <c r="H218">
        <v>412454</v>
      </c>
      <c r="J218" t="s">
        <v>17</v>
      </c>
      <c r="N218" t="s">
        <v>925</v>
      </c>
      <c r="O218">
        <v>1975</v>
      </c>
      <c r="Q218" t="s">
        <v>5461</v>
      </c>
      <c r="T218">
        <v>385</v>
      </c>
      <c r="U218">
        <v>962</v>
      </c>
      <c r="W218" t="s">
        <v>4359</v>
      </c>
    </row>
    <row r="219" spans="1:23" x14ac:dyDescent="0.3">
      <c r="A219" s="3">
        <v>100189501</v>
      </c>
      <c r="B219" s="3">
        <v>178000000</v>
      </c>
      <c r="C219" s="3">
        <f t="shared" si="3"/>
        <v>77810499</v>
      </c>
      <c r="D219">
        <v>7.9</v>
      </c>
      <c r="E219" t="s">
        <v>293</v>
      </c>
      <c r="F219">
        <v>218</v>
      </c>
      <c r="G219" t="s">
        <v>295</v>
      </c>
      <c r="H219">
        <v>431620</v>
      </c>
      <c r="J219" t="s">
        <v>17</v>
      </c>
      <c r="N219" t="s">
        <v>36</v>
      </c>
      <c r="O219">
        <v>2014</v>
      </c>
      <c r="Q219" t="s">
        <v>295</v>
      </c>
      <c r="T219">
        <v>585</v>
      </c>
      <c r="U219">
        <v>741</v>
      </c>
      <c r="W219" t="s">
        <v>294</v>
      </c>
    </row>
    <row r="220" spans="1:23" x14ac:dyDescent="0.3">
      <c r="A220" s="3">
        <v>35286428</v>
      </c>
      <c r="B220" s="3">
        <v>76000000</v>
      </c>
      <c r="C220" s="3">
        <f t="shared" si="3"/>
        <v>40713572</v>
      </c>
      <c r="D220">
        <v>7.9</v>
      </c>
      <c r="E220" t="s">
        <v>637</v>
      </c>
      <c r="F220">
        <v>219</v>
      </c>
      <c r="G220" t="s">
        <v>1446</v>
      </c>
      <c r="H220">
        <v>361767</v>
      </c>
      <c r="J220" t="s">
        <v>17</v>
      </c>
      <c r="N220" t="s">
        <v>1317</v>
      </c>
      <c r="O220">
        <v>2006</v>
      </c>
      <c r="Q220" t="s">
        <v>1446</v>
      </c>
      <c r="T220">
        <v>372</v>
      </c>
      <c r="U220">
        <v>1206</v>
      </c>
      <c r="W220" t="s">
        <v>219</v>
      </c>
    </row>
    <row r="221" spans="1:23" x14ac:dyDescent="0.3">
      <c r="A221" s="3">
        <v>28965197</v>
      </c>
      <c r="B221" s="3">
        <v>68000000</v>
      </c>
      <c r="C221" s="3">
        <f t="shared" si="3"/>
        <v>39034803</v>
      </c>
      <c r="D221">
        <v>7.9</v>
      </c>
      <c r="E221" t="s">
        <v>827</v>
      </c>
      <c r="F221">
        <v>220</v>
      </c>
      <c r="G221" t="s">
        <v>1708</v>
      </c>
      <c r="H221">
        <v>133526</v>
      </c>
      <c r="J221" t="s">
        <v>17</v>
      </c>
      <c r="N221" t="s">
        <v>1707</v>
      </c>
      <c r="O221">
        <v>1999</v>
      </c>
      <c r="Q221" t="s">
        <v>1708</v>
      </c>
      <c r="T221">
        <v>209</v>
      </c>
      <c r="U221">
        <v>521</v>
      </c>
      <c r="W221" t="s">
        <v>1191</v>
      </c>
    </row>
    <row r="222" spans="1:23" x14ac:dyDescent="0.3">
      <c r="A222" s="3">
        <v>84961</v>
      </c>
      <c r="B222" s="3">
        <v>31000000</v>
      </c>
      <c r="C222" s="3">
        <f t="shared" si="3"/>
        <v>30915039</v>
      </c>
      <c r="D222">
        <v>7.9</v>
      </c>
      <c r="E222" t="s">
        <v>979</v>
      </c>
      <c r="F222">
        <v>221</v>
      </c>
      <c r="G222" t="s">
        <v>2747</v>
      </c>
      <c r="H222">
        <v>149414</v>
      </c>
      <c r="J222" t="s">
        <v>982</v>
      </c>
      <c r="N222" t="s">
        <v>677</v>
      </c>
      <c r="O222">
        <v>2002</v>
      </c>
      <c r="Q222" t="s">
        <v>2747</v>
      </c>
      <c r="T222">
        <v>283</v>
      </c>
      <c r="U222">
        <v>841</v>
      </c>
      <c r="W222" t="s">
        <v>283</v>
      </c>
    </row>
    <row r="223" spans="1:23" x14ac:dyDescent="0.3">
      <c r="A223" s="3">
        <v>84961</v>
      </c>
      <c r="B223" s="3">
        <v>31000000</v>
      </c>
      <c r="C223" s="3">
        <f t="shared" si="3"/>
        <v>30915039</v>
      </c>
      <c r="D223">
        <v>7.9</v>
      </c>
      <c r="E223" t="s">
        <v>979</v>
      </c>
      <c r="F223">
        <v>222</v>
      </c>
      <c r="G223" t="s">
        <v>2747</v>
      </c>
      <c r="H223">
        <v>149414</v>
      </c>
      <c r="J223" t="s">
        <v>982</v>
      </c>
      <c r="N223" t="s">
        <v>677</v>
      </c>
      <c r="O223">
        <v>2002</v>
      </c>
      <c r="Q223" t="s">
        <v>2747</v>
      </c>
      <c r="T223">
        <v>283</v>
      </c>
      <c r="U223">
        <v>841</v>
      </c>
      <c r="W223" t="s">
        <v>283</v>
      </c>
    </row>
    <row r="224" spans="1:23" x14ac:dyDescent="0.3">
      <c r="A224" s="3">
        <v>64286</v>
      </c>
      <c r="B224" s="3">
        <v>29000000</v>
      </c>
      <c r="C224" s="3">
        <f t="shared" si="3"/>
        <v>28935714</v>
      </c>
      <c r="D224">
        <v>7.9</v>
      </c>
      <c r="E224" t="s">
        <v>2837</v>
      </c>
      <c r="F224">
        <v>223</v>
      </c>
      <c r="G224" t="s">
        <v>3501</v>
      </c>
      <c r="H224">
        <v>396396</v>
      </c>
      <c r="J224" t="s">
        <v>17</v>
      </c>
      <c r="N224" t="s">
        <v>123</v>
      </c>
      <c r="O224">
        <v>2004</v>
      </c>
      <c r="Q224" t="s">
        <v>3501</v>
      </c>
      <c r="T224">
        <v>177</v>
      </c>
      <c r="U224">
        <v>1111</v>
      </c>
      <c r="W224" t="s">
        <v>1978</v>
      </c>
    </row>
    <row r="225" spans="1:23" x14ac:dyDescent="0.3">
      <c r="A225" s="3">
        <v>32522352</v>
      </c>
      <c r="B225" s="3">
        <v>60000000</v>
      </c>
      <c r="C225" s="3">
        <f t="shared" si="3"/>
        <v>27477648</v>
      </c>
      <c r="D225">
        <v>7.9</v>
      </c>
      <c r="E225" t="s">
        <v>1598</v>
      </c>
      <c r="F225">
        <v>224</v>
      </c>
      <c r="G225" t="s">
        <v>2015</v>
      </c>
      <c r="H225">
        <v>207287</v>
      </c>
      <c r="J225" t="s">
        <v>17</v>
      </c>
      <c r="N225" t="s">
        <v>2014</v>
      </c>
      <c r="O225">
        <v>2000</v>
      </c>
      <c r="Q225" t="s">
        <v>2015</v>
      </c>
      <c r="T225">
        <v>149</v>
      </c>
      <c r="U225">
        <v>822</v>
      </c>
      <c r="W225" t="s">
        <v>376</v>
      </c>
    </row>
    <row r="226" spans="1:23" x14ac:dyDescent="0.3">
      <c r="A226" s="3">
        <v>5128124</v>
      </c>
      <c r="B226" s="3">
        <v>25000000</v>
      </c>
      <c r="C226" s="3">
        <f t="shared" si="3"/>
        <v>19871876</v>
      </c>
      <c r="D226">
        <v>7.9</v>
      </c>
      <c r="E226" t="s">
        <v>761</v>
      </c>
      <c r="F226">
        <v>225</v>
      </c>
      <c r="G226" t="s">
        <v>4120</v>
      </c>
      <c r="H226">
        <v>44198</v>
      </c>
      <c r="J226" t="s">
        <v>17</v>
      </c>
      <c r="N226" t="s">
        <v>828</v>
      </c>
      <c r="O226">
        <v>2005</v>
      </c>
      <c r="Q226" t="s">
        <v>4120</v>
      </c>
      <c r="T226">
        <v>126</v>
      </c>
      <c r="U226">
        <v>251</v>
      </c>
      <c r="W226" t="s">
        <v>414</v>
      </c>
    </row>
    <row r="227" spans="1:23" x14ac:dyDescent="0.3">
      <c r="A227" s="3">
        <v>5887457</v>
      </c>
      <c r="B227" s="3">
        <v>18000000</v>
      </c>
      <c r="C227" s="3">
        <f t="shared" si="3"/>
        <v>12112543</v>
      </c>
      <c r="D227">
        <v>7.9</v>
      </c>
      <c r="E227" t="s">
        <v>148</v>
      </c>
      <c r="F227">
        <v>226</v>
      </c>
      <c r="G227" t="s">
        <v>4789</v>
      </c>
      <c r="H227">
        <v>142416</v>
      </c>
      <c r="J227" t="s">
        <v>17</v>
      </c>
      <c r="N227" t="s">
        <v>1954</v>
      </c>
      <c r="O227">
        <v>1994</v>
      </c>
      <c r="Q227" t="s">
        <v>4789</v>
      </c>
      <c r="T227">
        <v>148</v>
      </c>
      <c r="U227">
        <v>420</v>
      </c>
      <c r="W227" t="s">
        <v>21</v>
      </c>
    </row>
    <row r="228" spans="1:23" x14ac:dyDescent="0.3">
      <c r="A228" s="3">
        <v>71442</v>
      </c>
      <c r="B228" s="3">
        <v>9600000</v>
      </c>
      <c r="C228" s="3">
        <f t="shared" si="3"/>
        <v>9528558</v>
      </c>
      <c r="D228">
        <v>7.9</v>
      </c>
      <c r="E228" t="s">
        <v>5463</v>
      </c>
      <c r="F228">
        <v>227</v>
      </c>
      <c r="G228" t="s">
        <v>5465</v>
      </c>
      <c r="H228">
        <v>12029</v>
      </c>
      <c r="J228" t="s">
        <v>1403</v>
      </c>
      <c r="N228" t="s">
        <v>5464</v>
      </c>
      <c r="O228">
        <v>2012</v>
      </c>
      <c r="Q228" t="s">
        <v>5465</v>
      </c>
      <c r="T228">
        <v>99</v>
      </c>
      <c r="U228">
        <v>32</v>
      </c>
      <c r="W228" t="s">
        <v>364</v>
      </c>
    </row>
    <row r="229" spans="1:23" x14ac:dyDescent="0.3">
      <c r="A229" s="3">
        <v>225377</v>
      </c>
      <c r="B229" s="3">
        <v>8900000</v>
      </c>
      <c r="C229" s="3">
        <f t="shared" si="3"/>
        <v>8674623</v>
      </c>
      <c r="D229">
        <v>7.9</v>
      </c>
      <c r="E229" t="s">
        <v>4804</v>
      </c>
      <c r="F229">
        <v>228</v>
      </c>
      <c r="G229" t="s">
        <v>5912</v>
      </c>
      <c r="H229">
        <v>70382</v>
      </c>
      <c r="J229" t="s">
        <v>1403</v>
      </c>
      <c r="N229" t="s">
        <v>123</v>
      </c>
      <c r="O229">
        <v>2012</v>
      </c>
      <c r="Q229" t="s">
        <v>5912</v>
      </c>
      <c r="T229">
        <v>447</v>
      </c>
      <c r="U229">
        <v>190</v>
      </c>
      <c r="W229" t="s">
        <v>2694</v>
      </c>
    </row>
    <row r="230" spans="1:23" x14ac:dyDescent="0.3">
      <c r="A230" s="3">
        <v>21500000</v>
      </c>
      <c r="B230" s="3">
        <v>27000000</v>
      </c>
      <c r="C230" s="3">
        <f t="shared" si="3"/>
        <v>5500000</v>
      </c>
      <c r="D230">
        <v>7.9</v>
      </c>
      <c r="E230" t="s">
        <v>3831</v>
      </c>
      <c r="F230">
        <v>229</v>
      </c>
      <c r="G230" t="s">
        <v>3832</v>
      </c>
      <c r="H230">
        <v>45271</v>
      </c>
      <c r="J230" t="s">
        <v>17</v>
      </c>
      <c r="N230" t="s">
        <v>1732</v>
      </c>
      <c r="O230">
        <v>1983</v>
      </c>
      <c r="Q230" t="s">
        <v>3832</v>
      </c>
      <c r="T230">
        <v>80</v>
      </c>
      <c r="U230">
        <v>170</v>
      </c>
      <c r="W230" t="s">
        <v>301</v>
      </c>
    </row>
    <row r="231" spans="1:23" x14ac:dyDescent="0.3">
      <c r="A231" s="3">
        <v>13753931</v>
      </c>
      <c r="B231" s="3">
        <v>19000000</v>
      </c>
      <c r="C231" s="3">
        <f t="shared" si="3"/>
        <v>5246069</v>
      </c>
      <c r="D231">
        <v>7.9</v>
      </c>
      <c r="E231" t="s">
        <v>1751</v>
      </c>
      <c r="F231">
        <v>230</v>
      </c>
      <c r="G231" t="s">
        <v>5373</v>
      </c>
      <c r="H231">
        <v>132149</v>
      </c>
      <c r="J231" t="s">
        <v>3357</v>
      </c>
      <c r="N231" t="s">
        <v>992</v>
      </c>
      <c r="O231">
        <v>2006</v>
      </c>
      <c r="Q231" t="s">
        <v>5373</v>
      </c>
      <c r="T231">
        <v>251</v>
      </c>
      <c r="U231">
        <v>316</v>
      </c>
      <c r="W231" t="s">
        <v>5372</v>
      </c>
    </row>
    <row r="232" spans="1:23" x14ac:dyDescent="0.3">
      <c r="A232" s="3">
        <v>375723</v>
      </c>
      <c r="B232" s="3">
        <v>4000000</v>
      </c>
      <c r="C232" s="3">
        <f t="shared" si="3"/>
        <v>3624277</v>
      </c>
      <c r="D232">
        <v>7.9</v>
      </c>
      <c r="E232" t="s">
        <v>7169</v>
      </c>
      <c r="F232">
        <v>231</v>
      </c>
      <c r="G232" t="s">
        <v>7171</v>
      </c>
      <c r="H232">
        <v>7025</v>
      </c>
      <c r="J232" t="s">
        <v>6219</v>
      </c>
      <c r="N232" t="s">
        <v>1253</v>
      </c>
      <c r="O232">
        <v>2015</v>
      </c>
      <c r="Q232" t="s">
        <v>7171</v>
      </c>
      <c r="T232">
        <v>111</v>
      </c>
      <c r="U232">
        <v>26</v>
      </c>
      <c r="W232" t="s">
        <v>7170</v>
      </c>
    </row>
    <row r="233" spans="1:23" x14ac:dyDescent="0.3">
      <c r="B233" s="3">
        <v>2000000</v>
      </c>
      <c r="C233" s="3">
        <f t="shared" si="3"/>
        <v>2000000</v>
      </c>
      <c r="D233">
        <v>7.9</v>
      </c>
      <c r="E233" t="s">
        <v>6670</v>
      </c>
      <c r="F233">
        <v>232</v>
      </c>
      <c r="G233" t="s">
        <v>6671</v>
      </c>
      <c r="H233">
        <v>23713</v>
      </c>
      <c r="J233" t="s">
        <v>17</v>
      </c>
      <c r="N233" t="s">
        <v>2652</v>
      </c>
      <c r="O233">
        <v>1966</v>
      </c>
      <c r="Q233" t="s">
        <v>6671</v>
      </c>
      <c r="T233">
        <v>62</v>
      </c>
      <c r="U233">
        <v>167</v>
      </c>
      <c r="W233" t="s">
        <v>5460</v>
      </c>
    </row>
    <row r="234" spans="1:23" x14ac:dyDescent="0.3">
      <c r="A234" s="3">
        <v>3629758</v>
      </c>
      <c r="B234" s="3">
        <v>5500000</v>
      </c>
      <c r="C234" s="3">
        <f t="shared" si="3"/>
        <v>1870242</v>
      </c>
      <c r="D234">
        <v>7.9</v>
      </c>
      <c r="E234" t="s">
        <v>6371</v>
      </c>
      <c r="F234">
        <v>233</v>
      </c>
      <c r="G234" t="s">
        <v>6373</v>
      </c>
      <c r="H234">
        <v>44151</v>
      </c>
      <c r="J234" t="s">
        <v>1403</v>
      </c>
      <c r="N234" t="s">
        <v>2759</v>
      </c>
      <c r="O234">
        <v>2004</v>
      </c>
      <c r="Q234" t="s">
        <v>6373</v>
      </c>
      <c r="T234">
        <v>112</v>
      </c>
      <c r="U234">
        <v>110</v>
      </c>
      <c r="W234" t="s">
        <v>6372</v>
      </c>
    </row>
    <row r="235" spans="1:23" x14ac:dyDescent="0.3">
      <c r="A235" s="3">
        <v>1221261</v>
      </c>
      <c r="B235" s="3">
        <v>1500000</v>
      </c>
      <c r="C235" s="3">
        <f t="shared" si="3"/>
        <v>278739</v>
      </c>
      <c r="D235">
        <v>7.9</v>
      </c>
      <c r="E235" t="s">
        <v>7107</v>
      </c>
      <c r="F235">
        <v>234</v>
      </c>
      <c r="G235" t="s">
        <v>7108</v>
      </c>
      <c r="H235">
        <v>38215</v>
      </c>
      <c r="J235" t="s">
        <v>1353</v>
      </c>
      <c r="N235" t="s">
        <v>1071</v>
      </c>
      <c r="O235">
        <v>2000</v>
      </c>
      <c r="Q235" t="s">
        <v>7108</v>
      </c>
      <c r="T235">
        <v>94</v>
      </c>
      <c r="U235">
        <v>125</v>
      </c>
      <c r="W235" t="s">
        <v>6713</v>
      </c>
    </row>
    <row r="236" spans="1:23" x14ac:dyDescent="0.3">
      <c r="A236" s="3">
        <v>5009677</v>
      </c>
      <c r="B236" s="3">
        <v>5000000</v>
      </c>
      <c r="C236" s="3">
        <f t="shared" si="3"/>
        <v>-9677</v>
      </c>
      <c r="D236">
        <v>7.9</v>
      </c>
      <c r="E236" t="s">
        <v>394</v>
      </c>
      <c r="F236">
        <v>235</v>
      </c>
      <c r="G236" t="s">
        <v>6495</v>
      </c>
      <c r="H236">
        <v>260607</v>
      </c>
      <c r="J236" t="s">
        <v>17</v>
      </c>
      <c r="N236" t="s">
        <v>2511</v>
      </c>
      <c r="O236">
        <v>2009</v>
      </c>
      <c r="Q236" t="s">
        <v>6495</v>
      </c>
      <c r="T236">
        <v>415</v>
      </c>
      <c r="U236">
        <v>485</v>
      </c>
      <c r="W236" t="s">
        <v>66</v>
      </c>
    </row>
    <row r="237" spans="1:23" x14ac:dyDescent="0.3">
      <c r="A237" s="3">
        <v>1185783</v>
      </c>
      <c r="B237" s="3">
        <v>590000</v>
      </c>
      <c r="C237" s="3">
        <f t="shared" si="3"/>
        <v>-595783</v>
      </c>
      <c r="D237">
        <v>7.9</v>
      </c>
      <c r="E237" t="s">
        <v>7322</v>
      </c>
      <c r="F237">
        <v>236</v>
      </c>
      <c r="G237" t="s">
        <v>7324</v>
      </c>
      <c r="H237">
        <v>44763</v>
      </c>
      <c r="J237" t="s">
        <v>7325</v>
      </c>
      <c r="N237" t="s">
        <v>1629</v>
      </c>
      <c r="O237">
        <v>2007</v>
      </c>
      <c r="Q237" t="s">
        <v>7324</v>
      </c>
      <c r="T237">
        <v>233</v>
      </c>
      <c r="U237">
        <v>172</v>
      </c>
      <c r="W237" t="s">
        <v>7323</v>
      </c>
    </row>
    <row r="238" spans="1:23" x14ac:dyDescent="0.3">
      <c r="A238" s="3">
        <v>8114507</v>
      </c>
      <c r="B238" s="3">
        <v>3000000</v>
      </c>
      <c r="C238" s="3">
        <f t="shared" si="3"/>
        <v>-5114507</v>
      </c>
      <c r="D238">
        <v>7.9</v>
      </c>
      <c r="E238" t="s">
        <v>3838</v>
      </c>
      <c r="F238">
        <v>237</v>
      </c>
      <c r="G238" t="s">
        <v>6785</v>
      </c>
      <c r="H238">
        <v>95362</v>
      </c>
      <c r="J238" t="s">
        <v>17</v>
      </c>
      <c r="N238" t="s">
        <v>123</v>
      </c>
      <c r="O238">
        <v>2013</v>
      </c>
      <c r="Q238" t="s">
        <v>6785</v>
      </c>
      <c r="T238">
        <v>405</v>
      </c>
      <c r="U238">
        <v>270</v>
      </c>
      <c r="W238" t="s">
        <v>6784</v>
      </c>
    </row>
    <row r="239" spans="1:23" x14ac:dyDescent="0.3">
      <c r="A239" s="3">
        <v>26830000</v>
      </c>
      <c r="B239" s="3">
        <v>18000000</v>
      </c>
      <c r="C239" s="3">
        <f t="shared" si="3"/>
        <v>-8830000</v>
      </c>
      <c r="D239">
        <v>7.9</v>
      </c>
      <c r="E239" t="s">
        <v>541</v>
      </c>
      <c r="F239">
        <v>238</v>
      </c>
      <c r="G239" t="s">
        <v>3683</v>
      </c>
      <c r="H239">
        <v>101888</v>
      </c>
      <c r="J239" t="s">
        <v>17</v>
      </c>
      <c r="N239" t="s">
        <v>992</v>
      </c>
      <c r="O239">
        <v>1989</v>
      </c>
      <c r="Q239" t="s">
        <v>3683</v>
      </c>
      <c r="T239">
        <v>60</v>
      </c>
      <c r="U239">
        <v>365</v>
      </c>
      <c r="W239" t="s">
        <v>873</v>
      </c>
    </row>
    <row r="240" spans="1:23" x14ac:dyDescent="0.3">
      <c r="A240" s="3">
        <v>26830000</v>
      </c>
      <c r="B240" s="3">
        <v>18000000</v>
      </c>
      <c r="C240" s="3">
        <f t="shared" si="3"/>
        <v>-8830000</v>
      </c>
      <c r="D240">
        <v>7.9</v>
      </c>
      <c r="E240" t="s">
        <v>541</v>
      </c>
      <c r="F240">
        <v>239</v>
      </c>
      <c r="G240" t="s">
        <v>3683</v>
      </c>
      <c r="H240">
        <v>101889</v>
      </c>
      <c r="J240" t="s">
        <v>17</v>
      </c>
      <c r="N240" t="s">
        <v>992</v>
      </c>
      <c r="O240">
        <v>1989</v>
      </c>
      <c r="Q240" t="s">
        <v>3683</v>
      </c>
      <c r="T240">
        <v>60</v>
      </c>
      <c r="U240">
        <v>365</v>
      </c>
      <c r="W240" t="s">
        <v>873</v>
      </c>
    </row>
    <row r="241" spans="1:23" x14ac:dyDescent="0.3">
      <c r="A241" s="3">
        <v>9437933</v>
      </c>
      <c r="B241" s="3">
        <v>180000</v>
      </c>
      <c r="C241" s="3">
        <f t="shared" si="3"/>
        <v>-9257933</v>
      </c>
      <c r="D241">
        <v>7.9</v>
      </c>
      <c r="E241" t="s">
        <v>6062</v>
      </c>
      <c r="F241">
        <v>240</v>
      </c>
      <c r="G241" t="s">
        <v>7567</v>
      </c>
      <c r="H241">
        <v>90827</v>
      </c>
      <c r="J241" t="s">
        <v>17</v>
      </c>
      <c r="N241" t="s">
        <v>3374</v>
      </c>
      <c r="O241">
        <v>2007</v>
      </c>
      <c r="Q241" t="s">
        <v>7567</v>
      </c>
      <c r="T241">
        <v>232</v>
      </c>
      <c r="U241">
        <v>329</v>
      </c>
      <c r="W241" t="s">
        <v>7566</v>
      </c>
    </row>
    <row r="242" spans="1:23" x14ac:dyDescent="0.3">
      <c r="A242" s="3">
        <v>54116191</v>
      </c>
      <c r="B242" s="3">
        <v>44000000</v>
      </c>
      <c r="C242" s="3">
        <f t="shared" si="3"/>
        <v>-10116191</v>
      </c>
      <c r="D242">
        <v>7.9</v>
      </c>
      <c r="E242" t="s">
        <v>893</v>
      </c>
      <c r="F242">
        <v>241</v>
      </c>
      <c r="G242" t="s">
        <v>1848</v>
      </c>
      <c r="H242">
        <v>272839</v>
      </c>
      <c r="J242" t="s">
        <v>17</v>
      </c>
      <c r="N242" t="s">
        <v>1846</v>
      </c>
      <c r="O242">
        <v>2015</v>
      </c>
      <c r="Q242" t="s">
        <v>1848</v>
      </c>
      <c r="T242">
        <v>596</v>
      </c>
      <c r="U242">
        <v>1018</v>
      </c>
      <c r="W242" t="s">
        <v>1847</v>
      </c>
    </row>
    <row r="243" spans="1:23" x14ac:dyDescent="0.3">
      <c r="A243" s="3">
        <v>26384919</v>
      </c>
      <c r="B243" s="3">
        <v>15000000</v>
      </c>
      <c r="C243" s="3">
        <f t="shared" si="3"/>
        <v>-11384919</v>
      </c>
      <c r="D243">
        <v>7.9</v>
      </c>
      <c r="E243" t="s">
        <v>3104</v>
      </c>
      <c r="F243">
        <v>242</v>
      </c>
      <c r="G243" t="s">
        <v>5099</v>
      </c>
      <c r="H243">
        <v>189032</v>
      </c>
      <c r="J243" t="s">
        <v>17</v>
      </c>
      <c r="N243" t="s">
        <v>1629</v>
      </c>
      <c r="O243">
        <v>1997</v>
      </c>
      <c r="Q243" t="s">
        <v>5099</v>
      </c>
      <c r="T243">
        <v>153</v>
      </c>
      <c r="U243">
        <v>560</v>
      </c>
      <c r="W243" t="s">
        <v>147</v>
      </c>
    </row>
    <row r="244" spans="1:23" x14ac:dyDescent="0.3">
      <c r="A244" s="3">
        <v>22954968</v>
      </c>
      <c r="B244" s="3">
        <v>11500000</v>
      </c>
      <c r="C244" s="3">
        <f t="shared" si="3"/>
        <v>-11454968</v>
      </c>
      <c r="D244">
        <v>7.9</v>
      </c>
      <c r="E244" t="s">
        <v>4981</v>
      </c>
      <c r="F244">
        <v>243</v>
      </c>
      <c r="G244" t="s">
        <v>5097</v>
      </c>
      <c r="H244">
        <v>45703</v>
      </c>
      <c r="J244" t="s">
        <v>17</v>
      </c>
      <c r="N244" t="s">
        <v>123</v>
      </c>
      <c r="O244">
        <v>1993</v>
      </c>
      <c r="Q244" t="s">
        <v>5097</v>
      </c>
      <c r="T244">
        <v>58</v>
      </c>
      <c r="U244">
        <v>156</v>
      </c>
      <c r="W244" t="s">
        <v>414</v>
      </c>
    </row>
    <row r="245" spans="1:23" x14ac:dyDescent="0.3">
      <c r="A245" s="3">
        <v>23618786</v>
      </c>
      <c r="B245" s="3">
        <v>8000000</v>
      </c>
      <c r="C245" s="3">
        <f t="shared" si="3"/>
        <v>-15618786</v>
      </c>
      <c r="D245">
        <v>7.9</v>
      </c>
      <c r="E245" t="s">
        <v>1220</v>
      </c>
      <c r="F245">
        <v>244</v>
      </c>
      <c r="G245" t="s">
        <v>4948</v>
      </c>
      <c r="H245">
        <v>352695</v>
      </c>
      <c r="J245" t="s">
        <v>17</v>
      </c>
      <c r="N245" t="s">
        <v>4947</v>
      </c>
      <c r="O245">
        <v>2007</v>
      </c>
      <c r="Q245" t="s">
        <v>4948</v>
      </c>
      <c r="T245">
        <v>285</v>
      </c>
      <c r="U245">
        <v>687</v>
      </c>
      <c r="W245" t="s">
        <v>3269</v>
      </c>
    </row>
    <row r="246" spans="1:23" x14ac:dyDescent="0.3">
      <c r="A246" s="3">
        <v>26236603</v>
      </c>
      <c r="B246" s="3">
        <v>6000000</v>
      </c>
      <c r="C246" s="3">
        <f t="shared" si="3"/>
        <v>-20236603</v>
      </c>
      <c r="D246">
        <v>7.9</v>
      </c>
      <c r="E246" t="s">
        <v>629</v>
      </c>
      <c r="F246">
        <v>245</v>
      </c>
      <c r="G246" t="s">
        <v>6285</v>
      </c>
      <c r="H246">
        <v>251349</v>
      </c>
      <c r="J246" t="s">
        <v>17</v>
      </c>
      <c r="N246" t="s">
        <v>1794</v>
      </c>
      <c r="O246">
        <v>2008</v>
      </c>
      <c r="Q246" t="s">
        <v>6285</v>
      </c>
      <c r="T246">
        <v>391</v>
      </c>
      <c r="U246">
        <v>547</v>
      </c>
      <c r="W246" t="s">
        <v>922</v>
      </c>
    </row>
    <row r="247" spans="1:23" x14ac:dyDescent="0.3">
      <c r="A247" s="3">
        <v>27545445</v>
      </c>
      <c r="B247" s="3">
        <v>6500000</v>
      </c>
      <c r="C247" s="3">
        <f t="shared" si="3"/>
        <v>-21045445</v>
      </c>
      <c r="D247">
        <v>7.9</v>
      </c>
      <c r="E247" t="s">
        <v>2327</v>
      </c>
      <c r="F247">
        <v>246</v>
      </c>
      <c r="G247" t="s">
        <v>6378</v>
      </c>
      <c r="H247">
        <v>59524</v>
      </c>
      <c r="J247" t="s">
        <v>17</v>
      </c>
      <c r="N247" t="s">
        <v>1629</v>
      </c>
      <c r="O247">
        <v>1989</v>
      </c>
      <c r="Q247" t="s">
        <v>6378</v>
      </c>
      <c r="T247">
        <v>103</v>
      </c>
      <c r="U247">
        <v>418</v>
      </c>
      <c r="W247" t="s">
        <v>871</v>
      </c>
    </row>
    <row r="248" spans="1:23" x14ac:dyDescent="0.3">
      <c r="A248" s="3">
        <v>32279955</v>
      </c>
      <c r="B248" s="3">
        <v>8500000</v>
      </c>
      <c r="C248" s="3">
        <f t="shared" si="3"/>
        <v>-23779955</v>
      </c>
      <c r="D248">
        <v>7.9</v>
      </c>
      <c r="E248" t="s">
        <v>5992</v>
      </c>
      <c r="F248">
        <v>247</v>
      </c>
      <c r="G248" t="s">
        <v>5993</v>
      </c>
      <c r="H248">
        <v>293304</v>
      </c>
      <c r="J248" t="s">
        <v>17</v>
      </c>
      <c r="N248" t="s">
        <v>1071</v>
      </c>
      <c r="O248">
        <v>2014</v>
      </c>
      <c r="Q248" t="s">
        <v>5993</v>
      </c>
      <c r="T248">
        <v>534</v>
      </c>
      <c r="U248">
        <v>552</v>
      </c>
      <c r="W248" t="s">
        <v>215</v>
      </c>
    </row>
    <row r="249" spans="1:23" x14ac:dyDescent="0.3">
      <c r="A249" s="3">
        <v>54200000</v>
      </c>
      <c r="B249" s="3">
        <v>27000000</v>
      </c>
      <c r="C249" s="3">
        <f t="shared" si="3"/>
        <v>-27200000</v>
      </c>
      <c r="D249">
        <v>7.9</v>
      </c>
      <c r="E249" t="s">
        <v>2399</v>
      </c>
      <c r="F249">
        <v>248</v>
      </c>
      <c r="G249" t="s">
        <v>3824</v>
      </c>
      <c r="H249">
        <v>142448</v>
      </c>
      <c r="J249" t="s">
        <v>17</v>
      </c>
      <c r="N249" t="s">
        <v>3822</v>
      </c>
      <c r="O249">
        <v>1980</v>
      </c>
      <c r="Q249" t="s">
        <v>3824</v>
      </c>
      <c r="T249">
        <v>125</v>
      </c>
      <c r="U249">
        <v>319</v>
      </c>
      <c r="W249" t="s">
        <v>3823</v>
      </c>
    </row>
    <row r="250" spans="1:23" x14ac:dyDescent="0.3">
      <c r="A250" s="3">
        <v>176997107</v>
      </c>
      <c r="B250" s="3">
        <v>145000000</v>
      </c>
      <c r="C250" s="3">
        <f t="shared" si="3"/>
        <v>-31997107</v>
      </c>
      <c r="D250">
        <v>7.9</v>
      </c>
      <c r="E250" t="s">
        <v>348</v>
      </c>
      <c r="F250">
        <v>249</v>
      </c>
      <c r="G250" t="s">
        <v>551</v>
      </c>
      <c r="H250">
        <v>221128</v>
      </c>
      <c r="J250" t="s">
        <v>17</v>
      </c>
      <c r="N250" t="s">
        <v>550</v>
      </c>
      <c r="O250">
        <v>2014</v>
      </c>
      <c r="Q250" t="s">
        <v>551</v>
      </c>
      <c r="T250">
        <v>292</v>
      </c>
      <c r="U250">
        <v>343</v>
      </c>
      <c r="W250" t="s">
        <v>350</v>
      </c>
    </row>
    <row r="251" spans="1:23" x14ac:dyDescent="0.3">
      <c r="A251" s="3">
        <v>258355354</v>
      </c>
      <c r="B251" s="3">
        <v>225000000</v>
      </c>
      <c r="C251" s="3">
        <f t="shared" si="3"/>
        <v>-33355354</v>
      </c>
      <c r="D251">
        <v>7.9</v>
      </c>
      <c r="E251" t="s">
        <v>95</v>
      </c>
      <c r="F251">
        <v>250</v>
      </c>
      <c r="G251" t="s">
        <v>111</v>
      </c>
      <c r="H251">
        <v>483540</v>
      </c>
      <c r="J251" t="s">
        <v>17</v>
      </c>
      <c r="N251" t="s">
        <v>96</v>
      </c>
      <c r="O251">
        <v>2013</v>
      </c>
      <c r="Q251" t="s">
        <v>111</v>
      </c>
      <c r="T251">
        <v>509</v>
      </c>
      <c r="U251">
        <v>951</v>
      </c>
      <c r="W251" t="s">
        <v>97</v>
      </c>
    </row>
    <row r="252" spans="1:23" x14ac:dyDescent="0.3">
      <c r="A252" s="3">
        <v>56362352</v>
      </c>
      <c r="B252" s="3">
        <v>20000000</v>
      </c>
      <c r="C252" s="3">
        <f t="shared" si="3"/>
        <v>-36362352</v>
      </c>
      <c r="D252">
        <v>7.9</v>
      </c>
      <c r="E252" t="s">
        <v>148</v>
      </c>
      <c r="H252">
        <v>357581</v>
      </c>
      <c r="J252" t="s">
        <v>17</v>
      </c>
      <c r="N252" t="s">
        <v>4380</v>
      </c>
      <c r="O252">
        <v>1990</v>
      </c>
      <c r="Q252" t="s">
        <v>4381</v>
      </c>
      <c r="T252">
        <v>111</v>
      </c>
      <c r="U252">
        <v>588</v>
      </c>
      <c r="W252" t="s">
        <v>21</v>
      </c>
    </row>
    <row r="253" spans="1:23" x14ac:dyDescent="0.3">
      <c r="A253" s="3">
        <v>47000000</v>
      </c>
      <c r="B253" s="3">
        <v>300000</v>
      </c>
      <c r="C253" s="3">
        <f t="shared" si="3"/>
        <v>-46700000</v>
      </c>
      <c r="D253">
        <v>7.9</v>
      </c>
      <c r="E253" t="s">
        <v>2444</v>
      </c>
      <c r="H253">
        <v>157857</v>
      </c>
      <c r="J253" t="s">
        <v>17</v>
      </c>
      <c r="N253" t="s">
        <v>2943</v>
      </c>
      <c r="O253">
        <v>1978</v>
      </c>
      <c r="Q253" t="s">
        <v>4847</v>
      </c>
      <c r="T253">
        <v>318</v>
      </c>
      <c r="U253">
        <v>1191</v>
      </c>
      <c r="W253" t="s">
        <v>878</v>
      </c>
    </row>
    <row r="254" spans="1:23" x14ac:dyDescent="0.3">
      <c r="A254" s="3">
        <v>47000000</v>
      </c>
      <c r="B254" s="3">
        <v>300000</v>
      </c>
      <c r="C254" s="3">
        <f t="shared" si="3"/>
        <v>-46700000</v>
      </c>
      <c r="D254">
        <v>7.9</v>
      </c>
      <c r="E254" t="s">
        <v>2444</v>
      </c>
      <c r="H254">
        <v>157857</v>
      </c>
      <c r="J254" t="s">
        <v>17</v>
      </c>
      <c r="N254" t="s">
        <v>2943</v>
      </c>
      <c r="O254">
        <v>1978</v>
      </c>
      <c r="Q254" t="s">
        <v>4847</v>
      </c>
      <c r="T254">
        <v>318</v>
      </c>
      <c r="U254">
        <v>1191</v>
      </c>
      <c r="W254" t="s">
        <v>878</v>
      </c>
    </row>
    <row r="255" spans="1:23" x14ac:dyDescent="0.3">
      <c r="A255" s="3">
        <v>47000000</v>
      </c>
      <c r="B255" s="3">
        <v>300000</v>
      </c>
      <c r="C255" s="3">
        <f t="shared" si="3"/>
        <v>-46700000</v>
      </c>
      <c r="D255">
        <v>7.9</v>
      </c>
      <c r="E255" t="s">
        <v>2444</v>
      </c>
      <c r="H255">
        <v>157863</v>
      </c>
      <c r="J255" t="s">
        <v>17</v>
      </c>
      <c r="N255" t="s">
        <v>2943</v>
      </c>
      <c r="O255">
        <v>1978</v>
      </c>
      <c r="Q255" t="s">
        <v>4847</v>
      </c>
      <c r="T255">
        <v>318</v>
      </c>
      <c r="U255">
        <v>1191</v>
      </c>
      <c r="W255" t="s">
        <v>878</v>
      </c>
    </row>
    <row r="256" spans="1:23" x14ac:dyDescent="0.3">
      <c r="A256" s="3">
        <v>54557348</v>
      </c>
      <c r="B256" s="3">
        <v>6500000</v>
      </c>
      <c r="C256" s="3">
        <f t="shared" si="3"/>
        <v>-48057348</v>
      </c>
      <c r="D256">
        <v>7.9</v>
      </c>
      <c r="E256" t="s">
        <v>3624</v>
      </c>
      <c r="H256">
        <v>361169</v>
      </c>
      <c r="J256" t="s">
        <v>17</v>
      </c>
      <c r="N256" t="s">
        <v>1071</v>
      </c>
      <c r="O256">
        <v>2004</v>
      </c>
      <c r="Q256" t="s">
        <v>5841</v>
      </c>
      <c r="T256">
        <v>287</v>
      </c>
      <c r="U256">
        <v>1624</v>
      </c>
      <c r="W256" t="s">
        <v>147</v>
      </c>
    </row>
    <row r="257" spans="1:23" x14ac:dyDescent="0.3">
      <c r="A257" s="3">
        <v>54557348</v>
      </c>
      <c r="B257" s="3">
        <v>6500000</v>
      </c>
      <c r="C257" s="3">
        <f t="shared" si="3"/>
        <v>-48057348</v>
      </c>
      <c r="D257">
        <v>7.9</v>
      </c>
      <c r="E257" t="s">
        <v>3624</v>
      </c>
      <c r="H257">
        <v>361169</v>
      </c>
      <c r="J257" t="s">
        <v>17</v>
      </c>
      <c r="N257" t="s">
        <v>1071</v>
      </c>
      <c r="O257">
        <v>2004</v>
      </c>
      <c r="Q257" t="s">
        <v>5841</v>
      </c>
      <c r="T257">
        <v>287</v>
      </c>
      <c r="U257">
        <v>1624</v>
      </c>
      <c r="W257" t="s">
        <v>147</v>
      </c>
    </row>
    <row r="258" spans="1:23" x14ac:dyDescent="0.3">
      <c r="A258" s="3">
        <v>76270454</v>
      </c>
      <c r="B258" s="3">
        <v>25000000</v>
      </c>
      <c r="C258" s="3">
        <f t="shared" ref="C258:C321" si="4">B258-A258</f>
        <v>-51270454</v>
      </c>
      <c r="D258">
        <v>7.9</v>
      </c>
      <c r="E258" t="s">
        <v>1129</v>
      </c>
      <c r="H258">
        <v>219008</v>
      </c>
      <c r="J258" t="s">
        <v>17</v>
      </c>
      <c r="N258" t="s">
        <v>1071</v>
      </c>
      <c r="O258">
        <v>1987</v>
      </c>
      <c r="Q258" t="s">
        <v>3939</v>
      </c>
      <c r="T258">
        <v>123</v>
      </c>
      <c r="U258">
        <v>418</v>
      </c>
      <c r="W258" t="s">
        <v>884</v>
      </c>
    </row>
    <row r="259" spans="1:23" x14ac:dyDescent="0.3">
      <c r="A259" s="3">
        <v>59889948</v>
      </c>
      <c r="B259" s="3">
        <v>8000000</v>
      </c>
      <c r="C259" s="3">
        <f t="shared" si="4"/>
        <v>-51889948</v>
      </c>
      <c r="D259">
        <v>7.9</v>
      </c>
      <c r="E259" t="s">
        <v>5999</v>
      </c>
      <c r="H259">
        <v>355810</v>
      </c>
      <c r="J259" t="s">
        <v>17</v>
      </c>
      <c r="N259" t="s">
        <v>1253</v>
      </c>
      <c r="O259">
        <v>2006</v>
      </c>
      <c r="Q259" t="s">
        <v>6000</v>
      </c>
      <c r="T259">
        <v>270</v>
      </c>
      <c r="U259">
        <v>889</v>
      </c>
      <c r="W259" t="s">
        <v>292</v>
      </c>
    </row>
    <row r="260" spans="1:23" x14ac:dyDescent="0.3">
      <c r="A260" s="3">
        <v>107100855</v>
      </c>
      <c r="B260" s="3">
        <v>55000000</v>
      </c>
      <c r="C260" s="3">
        <f t="shared" si="4"/>
        <v>-52100855</v>
      </c>
      <c r="D260">
        <v>7.9</v>
      </c>
      <c r="E260" t="s">
        <v>606</v>
      </c>
      <c r="H260">
        <v>323353</v>
      </c>
      <c r="J260" t="s">
        <v>17</v>
      </c>
      <c r="N260" t="s">
        <v>1707</v>
      </c>
      <c r="O260">
        <v>2013</v>
      </c>
      <c r="Q260" t="s">
        <v>2136</v>
      </c>
      <c r="T260">
        <v>491</v>
      </c>
      <c r="U260">
        <v>527</v>
      </c>
      <c r="W260" t="s">
        <v>186</v>
      </c>
    </row>
    <row r="261" spans="1:23" x14ac:dyDescent="0.3">
      <c r="A261" s="3">
        <v>72000000</v>
      </c>
      <c r="B261" s="3">
        <v>17000000</v>
      </c>
      <c r="C261" s="3">
        <f t="shared" si="4"/>
        <v>-55000000</v>
      </c>
      <c r="D261">
        <v>7.9</v>
      </c>
      <c r="E261" t="s">
        <v>4837</v>
      </c>
      <c r="H261">
        <v>66959</v>
      </c>
      <c r="J261" t="s">
        <v>17</v>
      </c>
      <c r="N261" t="s">
        <v>4838</v>
      </c>
      <c r="O261">
        <v>1964</v>
      </c>
      <c r="Q261" t="s">
        <v>4840</v>
      </c>
      <c r="T261">
        <v>82</v>
      </c>
      <c r="U261">
        <v>258</v>
      </c>
      <c r="W261" t="s">
        <v>4839</v>
      </c>
    </row>
    <row r="262" spans="1:23" x14ac:dyDescent="0.3">
      <c r="A262" s="3">
        <v>222487711</v>
      </c>
      <c r="B262" s="3">
        <v>165000000</v>
      </c>
      <c r="C262" s="3">
        <f t="shared" si="4"/>
        <v>-57487711</v>
      </c>
      <c r="D262">
        <v>7.9</v>
      </c>
      <c r="E262" t="s">
        <v>334</v>
      </c>
      <c r="H262">
        <v>279093</v>
      </c>
      <c r="J262" t="s">
        <v>17</v>
      </c>
      <c r="N262" t="s">
        <v>335</v>
      </c>
      <c r="O262">
        <v>2014</v>
      </c>
      <c r="Q262" t="s">
        <v>337</v>
      </c>
      <c r="T262">
        <v>384</v>
      </c>
      <c r="U262">
        <v>433</v>
      </c>
      <c r="W262" t="s">
        <v>336</v>
      </c>
    </row>
    <row r="263" spans="1:23" x14ac:dyDescent="0.3">
      <c r="A263" s="3">
        <v>121468960</v>
      </c>
      <c r="B263" s="3">
        <v>60000000</v>
      </c>
      <c r="C263" s="3">
        <f t="shared" si="4"/>
        <v>-61468960</v>
      </c>
      <c r="D263">
        <v>7.9</v>
      </c>
      <c r="E263" t="s">
        <v>293</v>
      </c>
      <c r="H263">
        <v>407601</v>
      </c>
      <c r="J263" t="s">
        <v>17</v>
      </c>
      <c r="N263" t="s">
        <v>607</v>
      </c>
      <c r="O263">
        <v>2002</v>
      </c>
      <c r="Q263" t="s">
        <v>1866</v>
      </c>
      <c r="T263">
        <v>249</v>
      </c>
      <c r="U263">
        <v>849</v>
      </c>
      <c r="W263" t="s">
        <v>608</v>
      </c>
    </row>
    <row r="264" spans="1:23" x14ac:dyDescent="0.3">
      <c r="A264" s="3">
        <v>93571803</v>
      </c>
      <c r="B264" s="3">
        <v>25000000</v>
      </c>
      <c r="C264" s="3">
        <f t="shared" si="4"/>
        <v>-68571803</v>
      </c>
      <c r="D264">
        <v>7.9</v>
      </c>
      <c r="E264" t="s">
        <v>1953</v>
      </c>
      <c r="H264">
        <v>275869</v>
      </c>
      <c r="J264" t="s">
        <v>17</v>
      </c>
      <c r="N264" t="s">
        <v>828</v>
      </c>
      <c r="O264">
        <v>2010</v>
      </c>
      <c r="Q264" t="s">
        <v>5610</v>
      </c>
      <c r="T264">
        <v>410</v>
      </c>
      <c r="U264">
        <v>389</v>
      </c>
      <c r="W264" t="s">
        <v>29</v>
      </c>
    </row>
    <row r="265" spans="1:23" x14ac:dyDescent="0.3">
      <c r="A265" s="3">
        <v>119518352</v>
      </c>
      <c r="B265" s="3">
        <v>28000000</v>
      </c>
      <c r="C265" s="3">
        <f t="shared" si="4"/>
        <v>-91518352</v>
      </c>
      <c r="D265">
        <v>7.9</v>
      </c>
      <c r="E265" t="s">
        <v>734</v>
      </c>
      <c r="H265">
        <v>188637</v>
      </c>
      <c r="J265" t="s">
        <v>17</v>
      </c>
      <c r="N265" t="s">
        <v>3707</v>
      </c>
      <c r="O265">
        <v>2005</v>
      </c>
      <c r="Q265" t="s">
        <v>3708</v>
      </c>
      <c r="T265">
        <v>291</v>
      </c>
      <c r="U265">
        <v>815</v>
      </c>
      <c r="W265" t="s">
        <v>616</v>
      </c>
    </row>
    <row r="266" spans="1:23" x14ac:dyDescent="0.3">
      <c r="A266" s="3">
        <v>128067808</v>
      </c>
      <c r="B266" s="3">
        <v>15000000</v>
      </c>
      <c r="C266" s="3">
        <f t="shared" si="4"/>
        <v>-113067808</v>
      </c>
      <c r="D266">
        <v>7.9</v>
      </c>
      <c r="E266" t="s">
        <v>565</v>
      </c>
      <c r="H266">
        <v>217740</v>
      </c>
      <c r="J266" t="s">
        <v>982</v>
      </c>
      <c r="N266" t="s">
        <v>856</v>
      </c>
      <c r="O266">
        <v>2000</v>
      </c>
      <c r="Q266" t="s">
        <v>5011</v>
      </c>
      <c r="T266">
        <v>287</v>
      </c>
      <c r="U266">
        <v>1641</v>
      </c>
      <c r="W266" t="s">
        <v>5010</v>
      </c>
    </row>
    <row r="267" spans="1:23" x14ac:dyDescent="0.3">
      <c r="A267" s="3">
        <v>145000989</v>
      </c>
      <c r="B267" s="3">
        <v>25000000</v>
      </c>
      <c r="C267" s="3">
        <f t="shared" si="4"/>
        <v>-120000989</v>
      </c>
      <c r="D267">
        <v>7.9</v>
      </c>
      <c r="E267" t="s">
        <v>2281</v>
      </c>
      <c r="H267">
        <v>483756</v>
      </c>
      <c r="J267" t="s">
        <v>17</v>
      </c>
      <c r="N267" t="s">
        <v>30</v>
      </c>
      <c r="O267">
        <v>2008</v>
      </c>
      <c r="Q267" t="s">
        <v>3919</v>
      </c>
      <c r="T267">
        <v>309</v>
      </c>
      <c r="U267">
        <v>974</v>
      </c>
      <c r="W267" t="s">
        <v>132</v>
      </c>
    </row>
    <row r="268" spans="1:23" x14ac:dyDescent="0.3">
      <c r="A268" s="3">
        <v>161029270</v>
      </c>
      <c r="B268" s="3">
        <v>28000000</v>
      </c>
      <c r="C268" s="3">
        <f t="shared" si="4"/>
        <v>-133029270</v>
      </c>
      <c r="D268">
        <v>7.9</v>
      </c>
      <c r="E268" t="s">
        <v>1481</v>
      </c>
      <c r="H268">
        <v>119928</v>
      </c>
      <c r="J268" t="s">
        <v>17</v>
      </c>
      <c r="N268" t="s">
        <v>3724</v>
      </c>
      <c r="O268">
        <v>2015</v>
      </c>
      <c r="Q268" t="s">
        <v>3725</v>
      </c>
      <c r="T268">
        <v>349</v>
      </c>
      <c r="U268">
        <v>331</v>
      </c>
      <c r="W268" t="s">
        <v>1084</v>
      </c>
    </row>
    <row r="269" spans="1:23" x14ac:dyDescent="0.3">
      <c r="A269" s="3">
        <v>245823397</v>
      </c>
      <c r="B269" s="3">
        <v>90000000</v>
      </c>
      <c r="C269" s="3">
        <f t="shared" si="4"/>
        <v>-155823397</v>
      </c>
      <c r="D269">
        <v>7.9</v>
      </c>
      <c r="E269" t="s">
        <v>176</v>
      </c>
      <c r="H269">
        <v>385871</v>
      </c>
      <c r="J269" t="s">
        <v>17</v>
      </c>
      <c r="N269" t="s">
        <v>158</v>
      </c>
      <c r="O269">
        <v>1999</v>
      </c>
      <c r="Q269" t="s">
        <v>1050</v>
      </c>
      <c r="T269">
        <v>191</v>
      </c>
      <c r="U269">
        <v>515</v>
      </c>
      <c r="W269" t="s">
        <v>186</v>
      </c>
    </row>
    <row r="270" spans="1:23" x14ac:dyDescent="0.3">
      <c r="A270" s="3">
        <v>318298180</v>
      </c>
      <c r="B270" s="3">
        <v>140000000</v>
      </c>
      <c r="C270" s="3">
        <f t="shared" si="4"/>
        <v>-178298180</v>
      </c>
      <c r="D270">
        <v>7.9</v>
      </c>
      <c r="E270" t="s">
        <v>145</v>
      </c>
      <c r="H270">
        <v>696338</v>
      </c>
      <c r="J270" t="s">
        <v>17</v>
      </c>
      <c r="N270" t="s">
        <v>36</v>
      </c>
      <c r="O270">
        <v>2008</v>
      </c>
      <c r="Q270" t="s">
        <v>271</v>
      </c>
      <c r="T270">
        <v>486</v>
      </c>
      <c r="U270">
        <v>1055</v>
      </c>
      <c r="W270" t="s">
        <v>50</v>
      </c>
    </row>
    <row r="271" spans="1:23" x14ac:dyDescent="0.3">
      <c r="A271" s="3">
        <v>267652016</v>
      </c>
      <c r="B271" s="3">
        <v>60000000</v>
      </c>
      <c r="C271" s="3">
        <f t="shared" si="4"/>
        <v>-207652016</v>
      </c>
      <c r="D271">
        <v>7.9</v>
      </c>
      <c r="E271" t="s">
        <v>80</v>
      </c>
      <c r="H271">
        <v>467113</v>
      </c>
      <c r="J271" t="s">
        <v>17</v>
      </c>
      <c r="N271" t="s">
        <v>158</v>
      </c>
      <c r="O271">
        <v>2001</v>
      </c>
      <c r="Q271" t="s">
        <v>2293</v>
      </c>
      <c r="T271">
        <v>212</v>
      </c>
      <c r="U271">
        <v>945</v>
      </c>
      <c r="W271" t="s">
        <v>2292</v>
      </c>
    </row>
    <row r="272" spans="1:23" x14ac:dyDescent="0.3">
      <c r="A272" s="3">
        <v>434949459</v>
      </c>
      <c r="B272" s="3">
        <v>10500000</v>
      </c>
      <c r="C272" s="3">
        <f t="shared" si="4"/>
        <v>-424449459</v>
      </c>
      <c r="D272">
        <v>7.9</v>
      </c>
      <c r="E272" t="s">
        <v>222</v>
      </c>
      <c r="H272">
        <v>281842</v>
      </c>
      <c r="J272" t="s">
        <v>17</v>
      </c>
      <c r="N272" t="s">
        <v>5681</v>
      </c>
      <c r="O272">
        <v>1982</v>
      </c>
      <c r="Q272" t="s">
        <v>5682</v>
      </c>
      <c r="T272">
        <v>215</v>
      </c>
      <c r="U272">
        <v>515</v>
      </c>
      <c r="W272" t="s">
        <v>2650</v>
      </c>
    </row>
    <row r="273" spans="1:23" x14ac:dyDescent="0.3">
      <c r="A273" s="3">
        <v>760505847</v>
      </c>
      <c r="B273" s="3">
        <v>237000000</v>
      </c>
      <c r="C273" s="3">
        <f t="shared" si="4"/>
        <v>-523505847</v>
      </c>
      <c r="D273">
        <v>7.9</v>
      </c>
      <c r="E273" t="s">
        <v>12</v>
      </c>
      <c r="H273">
        <v>886204</v>
      </c>
      <c r="J273" t="s">
        <v>17</v>
      </c>
      <c r="N273" t="s">
        <v>13</v>
      </c>
      <c r="O273">
        <v>2009</v>
      </c>
      <c r="Q273" t="s">
        <v>15</v>
      </c>
      <c r="T273">
        <v>723</v>
      </c>
      <c r="U273">
        <v>3054</v>
      </c>
      <c r="W273" t="s">
        <v>14</v>
      </c>
    </row>
    <row r="274" spans="1:23" x14ac:dyDescent="0.3">
      <c r="A274" s="3">
        <v>1339152</v>
      </c>
      <c r="B274" s="3">
        <v>81200000</v>
      </c>
      <c r="C274" s="3">
        <f t="shared" si="4"/>
        <v>79860848</v>
      </c>
      <c r="D274">
        <v>7.8</v>
      </c>
      <c r="E274" t="s">
        <v>610</v>
      </c>
      <c r="H274">
        <v>28276</v>
      </c>
      <c r="J274" t="s">
        <v>17</v>
      </c>
      <c r="N274" t="s">
        <v>1423</v>
      </c>
      <c r="O274">
        <v>2015</v>
      </c>
      <c r="Q274" t="s">
        <v>1424</v>
      </c>
      <c r="T274">
        <v>119</v>
      </c>
      <c r="U274">
        <v>64</v>
      </c>
      <c r="W274" t="s">
        <v>174</v>
      </c>
    </row>
    <row r="275" spans="1:23" x14ac:dyDescent="0.3">
      <c r="A275" s="3">
        <v>200807262</v>
      </c>
      <c r="B275" s="3">
        <v>260000000</v>
      </c>
      <c r="C275" s="3">
        <f t="shared" si="4"/>
        <v>59192738</v>
      </c>
      <c r="D275">
        <v>7.8</v>
      </c>
      <c r="E275" t="s">
        <v>45</v>
      </c>
      <c r="H275">
        <v>294810</v>
      </c>
      <c r="J275" t="s">
        <v>17</v>
      </c>
      <c r="N275" t="s">
        <v>46</v>
      </c>
      <c r="O275">
        <v>2010</v>
      </c>
      <c r="Q275" t="s">
        <v>48</v>
      </c>
      <c r="T275">
        <v>324</v>
      </c>
      <c r="U275">
        <v>387</v>
      </c>
      <c r="W275" t="s">
        <v>47</v>
      </c>
    </row>
    <row r="276" spans="1:23" x14ac:dyDescent="0.3">
      <c r="A276" s="3">
        <v>12339633</v>
      </c>
      <c r="B276" s="3">
        <v>36000000</v>
      </c>
      <c r="C276" s="3">
        <f t="shared" si="4"/>
        <v>23660367</v>
      </c>
      <c r="D276">
        <v>7.8</v>
      </c>
      <c r="E276" t="s">
        <v>2438</v>
      </c>
      <c r="H276">
        <v>220591</v>
      </c>
      <c r="J276" t="s">
        <v>17</v>
      </c>
      <c r="N276" t="s">
        <v>1317</v>
      </c>
      <c r="O276">
        <v>1997</v>
      </c>
      <c r="Q276" t="s">
        <v>3155</v>
      </c>
      <c r="T276">
        <v>175</v>
      </c>
      <c r="U276">
        <v>641</v>
      </c>
      <c r="W276" t="s">
        <v>3154</v>
      </c>
    </row>
    <row r="277" spans="1:23" x14ac:dyDescent="0.3">
      <c r="A277" s="3">
        <v>127490802</v>
      </c>
      <c r="B277" s="3">
        <v>150000000</v>
      </c>
      <c r="C277" s="3">
        <f t="shared" si="4"/>
        <v>22509198</v>
      </c>
      <c r="D277">
        <v>7.8</v>
      </c>
      <c r="E277" t="s">
        <v>368</v>
      </c>
      <c r="H277">
        <v>459346</v>
      </c>
      <c r="J277" t="s">
        <v>17</v>
      </c>
      <c r="N277" t="s">
        <v>370</v>
      </c>
      <c r="O277">
        <v>2008</v>
      </c>
      <c r="Q277" t="s">
        <v>371</v>
      </c>
      <c r="T277">
        <v>362</v>
      </c>
      <c r="U277">
        <v>822</v>
      </c>
      <c r="W277" t="s">
        <v>198</v>
      </c>
    </row>
    <row r="278" spans="1:23" x14ac:dyDescent="0.3">
      <c r="A278" s="3">
        <v>1050445</v>
      </c>
      <c r="B278" s="3">
        <v>22000000</v>
      </c>
      <c r="C278" s="3">
        <f t="shared" si="4"/>
        <v>20949555</v>
      </c>
      <c r="D278">
        <v>7.8</v>
      </c>
      <c r="E278" t="s">
        <v>4293</v>
      </c>
      <c r="H278">
        <v>21394</v>
      </c>
      <c r="J278" t="s">
        <v>1403</v>
      </c>
      <c r="N278" t="s">
        <v>4294</v>
      </c>
      <c r="O278">
        <v>2005</v>
      </c>
      <c r="Q278" t="s">
        <v>4295</v>
      </c>
      <c r="T278">
        <v>115</v>
      </c>
      <c r="U278">
        <v>147</v>
      </c>
      <c r="W278" t="s">
        <v>911</v>
      </c>
    </row>
    <row r="279" spans="1:23" x14ac:dyDescent="0.3">
      <c r="A279" s="3">
        <v>19406406</v>
      </c>
      <c r="B279" s="3">
        <v>40000000</v>
      </c>
      <c r="C279" s="3">
        <f t="shared" si="4"/>
        <v>20593594</v>
      </c>
      <c r="D279">
        <v>7.8</v>
      </c>
      <c r="E279" t="s">
        <v>1399</v>
      </c>
      <c r="H279">
        <v>7630</v>
      </c>
      <c r="J279" t="s">
        <v>1403</v>
      </c>
      <c r="N279" t="s">
        <v>1400</v>
      </c>
      <c r="O279">
        <v>2009</v>
      </c>
      <c r="Q279" t="s">
        <v>1402</v>
      </c>
      <c r="T279">
        <v>113</v>
      </c>
      <c r="U279">
        <v>42</v>
      </c>
      <c r="W279" t="s">
        <v>1401</v>
      </c>
    </row>
    <row r="280" spans="1:23" x14ac:dyDescent="0.3">
      <c r="A280" s="3">
        <v>35707327</v>
      </c>
      <c r="B280" s="3">
        <v>55000000</v>
      </c>
      <c r="C280" s="3">
        <f t="shared" si="4"/>
        <v>19292673</v>
      </c>
      <c r="D280">
        <v>7.8</v>
      </c>
      <c r="E280" t="s">
        <v>1751</v>
      </c>
      <c r="H280">
        <v>199056</v>
      </c>
      <c r="J280" t="s">
        <v>17</v>
      </c>
      <c r="N280" t="s">
        <v>1081</v>
      </c>
      <c r="O280">
        <v>2008</v>
      </c>
      <c r="Q280" t="s">
        <v>2196</v>
      </c>
      <c r="T280">
        <v>264</v>
      </c>
      <c r="U280">
        <v>387</v>
      </c>
      <c r="W280" t="s">
        <v>316</v>
      </c>
    </row>
    <row r="281" spans="1:23" x14ac:dyDescent="0.3">
      <c r="A281" s="3">
        <v>20999103</v>
      </c>
      <c r="B281" s="3">
        <v>40000000</v>
      </c>
      <c r="C281" s="3">
        <f t="shared" si="4"/>
        <v>19000897</v>
      </c>
      <c r="D281">
        <v>7.8</v>
      </c>
      <c r="E281" t="s">
        <v>2448</v>
      </c>
      <c r="H281">
        <v>139114</v>
      </c>
      <c r="J281" t="s">
        <v>17</v>
      </c>
      <c r="N281" t="s">
        <v>2976</v>
      </c>
      <c r="O281">
        <v>2009</v>
      </c>
      <c r="Q281" t="s">
        <v>2977</v>
      </c>
      <c r="T281">
        <v>335</v>
      </c>
      <c r="U281">
        <v>245</v>
      </c>
      <c r="W281" t="s">
        <v>305</v>
      </c>
    </row>
    <row r="282" spans="1:23" x14ac:dyDescent="0.3">
      <c r="A282" s="3">
        <v>4398392</v>
      </c>
      <c r="B282" s="3">
        <v>21000000</v>
      </c>
      <c r="C282" s="3">
        <f t="shared" si="4"/>
        <v>16601608</v>
      </c>
      <c r="D282">
        <v>7.8</v>
      </c>
      <c r="E282" t="s">
        <v>672</v>
      </c>
      <c r="H282">
        <v>59507</v>
      </c>
      <c r="J282" t="s">
        <v>4292</v>
      </c>
      <c r="N282" t="s">
        <v>3303</v>
      </c>
      <c r="O282">
        <v>2006</v>
      </c>
      <c r="Q282" t="s">
        <v>4291</v>
      </c>
      <c r="T282">
        <v>231</v>
      </c>
      <c r="U282">
        <v>232</v>
      </c>
      <c r="W282" t="s">
        <v>3314</v>
      </c>
    </row>
    <row r="283" spans="1:23" x14ac:dyDescent="0.3">
      <c r="A283" s="3">
        <v>146405371</v>
      </c>
      <c r="B283" s="3">
        <v>160000000</v>
      </c>
      <c r="C283" s="3">
        <f t="shared" si="4"/>
        <v>13594629</v>
      </c>
      <c r="D283">
        <v>7.8</v>
      </c>
      <c r="E283" t="s">
        <v>373</v>
      </c>
      <c r="H283">
        <v>518537</v>
      </c>
      <c r="J283" t="s">
        <v>17</v>
      </c>
      <c r="N283" t="s">
        <v>36</v>
      </c>
      <c r="O283">
        <v>2011</v>
      </c>
      <c r="Q283" t="s">
        <v>374</v>
      </c>
      <c r="T283">
        <v>500</v>
      </c>
      <c r="U283">
        <v>698</v>
      </c>
      <c r="W283" t="s">
        <v>203</v>
      </c>
    </row>
    <row r="284" spans="1:23" x14ac:dyDescent="0.3">
      <c r="A284" s="3">
        <v>4414535</v>
      </c>
      <c r="B284" s="3">
        <v>18000000</v>
      </c>
      <c r="C284" s="3">
        <f t="shared" si="4"/>
        <v>13585465</v>
      </c>
      <c r="D284">
        <v>7.8</v>
      </c>
      <c r="E284" t="s">
        <v>464</v>
      </c>
      <c r="H284">
        <v>30618</v>
      </c>
      <c r="J284" t="s">
        <v>17</v>
      </c>
      <c r="N284" t="s">
        <v>1629</v>
      </c>
      <c r="O284">
        <v>1996</v>
      </c>
      <c r="Q284" t="s">
        <v>4797</v>
      </c>
      <c r="T284">
        <v>85</v>
      </c>
      <c r="U284">
        <v>224</v>
      </c>
      <c r="W284" t="s">
        <v>4796</v>
      </c>
    </row>
    <row r="285" spans="1:23" x14ac:dyDescent="0.3">
      <c r="A285" s="3">
        <v>4414535</v>
      </c>
      <c r="B285" s="3">
        <v>18000000</v>
      </c>
      <c r="C285" s="3">
        <f t="shared" si="4"/>
        <v>13585465</v>
      </c>
      <c r="D285">
        <v>7.8</v>
      </c>
      <c r="E285" t="s">
        <v>464</v>
      </c>
      <c r="H285">
        <v>30618</v>
      </c>
      <c r="J285" t="s">
        <v>17</v>
      </c>
      <c r="N285" t="s">
        <v>1629</v>
      </c>
      <c r="O285">
        <v>1996</v>
      </c>
      <c r="Q285" t="s">
        <v>4797</v>
      </c>
      <c r="T285">
        <v>85</v>
      </c>
      <c r="U285">
        <v>224</v>
      </c>
      <c r="W285" t="s">
        <v>4796</v>
      </c>
    </row>
    <row r="286" spans="1:23" x14ac:dyDescent="0.3">
      <c r="A286" s="3">
        <v>85433</v>
      </c>
      <c r="B286" s="3">
        <v>13500000</v>
      </c>
      <c r="C286" s="3">
        <f t="shared" si="4"/>
        <v>13414567</v>
      </c>
      <c r="D286">
        <v>7.8</v>
      </c>
      <c r="E286" t="s">
        <v>4134</v>
      </c>
      <c r="H286">
        <v>69676</v>
      </c>
      <c r="J286" t="s">
        <v>17</v>
      </c>
      <c r="N286" t="s">
        <v>4135</v>
      </c>
      <c r="O286">
        <v>2013</v>
      </c>
      <c r="Q286" t="s">
        <v>4136</v>
      </c>
      <c r="T286">
        <v>124</v>
      </c>
      <c r="U286">
        <v>131</v>
      </c>
      <c r="W286" t="s">
        <v>936</v>
      </c>
    </row>
    <row r="287" spans="1:23" x14ac:dyDescent="0.3">
      <c r="A287" s="3">
        <v>2222647</v>
      </c>
      <c r="B287" s="3">
        <v>12000000</v>
      </c>
      <c r="C287" s="3">
        <f t="shared" si="4"/>
        <v>9777353</v>
      </c>
      <c r="D287">
        <v>7.8</v>
      </c>
      <c r="E287" t="s">
        <v>4804</v>
      </c>
      <c r="H287">
        <v>52958</v>
      </c>
      <c r="J287" t="s">
        <v>4649</v>
      </c>
      <c r="N287" t="s">
        <v>3462</v>
      </c>
      <c r="O287">
        <v>2009</v>
      </c>
      <c r="Q287" t="s">
        <v>4806</v>
      </c>
      <c r="T287">
        <v>292</v>
      </c>
      <c r="U287">
        <v>193</v>
      </c>
      <c r="W287" t="s">
        <v>4805</v>
      </c>
    </row>
    <row r="288" spans="1:23" x14ac:dyDescent="0.3">
      <c r="A288" s="3">
        <v>22494487</v>
      </c>
      <c r="B288" s="3">
        <v>27000000</v>
      </c>
      <c r="C288" s="3">
        <f t="shared" si="4"/>
        <v>4505513</v>
      </c>
      <c r="D288">
        <v>7.8</v>
      </c>
      <c r="E288" t="s">
        <v>2696</v>
      </c>
      <c r="H288">
        <v>262153</v>
      </c>
      <c r="J288" t="s">
        <v>17</v>
      </c>
      <c r="N288" t="s">
        <v>1081</v>
      </c>
      <c r="O288">
        <v>2006</v>
      </c>
      <c r="Q288" t="s">
        <v>3830</v>
      </c>
      <c r="T288">
        <v>202</v>
      </c>
      <c r="U288">
        <v>507</v>
      </c>
      <c r="W288" t="s">
        <v>522</v>
      </c>
    </row>
    <row r="289" spans="1:23" x14ac:dyDescent="0.3">
      <c r="A289" s="3">
        <v>22494487</v>
      </c>
      <c r="B289" s="3">
        <v>27000000</v>
      </c>
      <c r="C289" s="3">
        <f t="shared" si="4"/>
        <v>4505513</v>
      </c>
      <c r="D289">
        <v>7.8</v>
      </c>
      <c r="E289" t="s">
        <v>2696</v>
      </c>
      <c r="H289">
        <v>262160</v>
      </c>
      <c r="J289" t="s">
        <v>17</v>
      </c>
      <c r="N289" t="s">
        <v>1081</v>
      </c>
      <c r="O289">
        <v>2006</v>
      </c>
      <c r="Q289" t="s">
        <v>3830</v>
      </c>
      <c r="T289">
        <v>202</v>
      </c>
      <c r="U289">
        <v>507</v>
      </c>
      <c r="W289" t="s">
        <v>522</v>
      </c>
    </row>
    <row r="290" spans="1:23" x14ac:dyDescent="0.3">
      <c r="A290" s="3">
        <v>713413</v>
      </c>
      <c r="B290" s="3">
        <v>4500000</v>
      </c>
      <c r="C290" s="3">
        <f t="shared" si="4"/>
        <v>3786587</v>
      </c>
      <c r="D290">
        <v>7.8</v>
      </c>
      <c r="E290" t="s">
        <v>6560</v>
      </c>
      <c r="H290">
        <v>9171</v>
      </c>
      <c r="J290" t="s">
        <v>4292</v>
      </c>
      <c r="N290" t="s">
        <v>4644</v>
      </c>
      <c r="O290">
        <v>1997</v>
      </c>
      <c r="Q290" t="s">
        <v>6562</v>
      </c>
      <c r="T290">
        <v>54</v>
      </c>
      <c r="U290">
        <v>68</v>
      </c>
      <c r="W290" t="s">
        <v>6561</v>
      </c>
    </row>
    <row r="291" spans="1:23" x14ac:dyDescent="0.3">
      <c r="A291" s="3">
        <v>9030581</v>
      </c>
      <c r="B291" s="3">
        <v>12500000</v>
      </c>
      <c r="C291" s="3">
        <f t="shared" si="4"/>
        <v>3469419</v>
      </c>
      <c r="D291">
        <v>7.8</v>
      </c>
      <c r="E291" t="s">
        <v>5436</v>
      </c>
      <c r="H291">
        <v>132386</v>
      </c>
      <c r="J291" t="s">
        <v>17</v>
      </c>
      <c r="N291" t="s">
        <v>1622</v>
      </c>
      <c r="O291">
        <v>2008</v>
      </c>
      <c r="Q291" t="s">
        <v>5438</v>
      </c>
      <c r="T291">
        <v>185</v>
      </c>
      <c r="U291">
        <v>398</v>
      </c>
      <c r="W291" t="s">
        <v>5437</v>
      </c>
    </row>
    <row r="292" spans="1:23" x14ac:dyDescent="0.3">
      <c r="A292" s="3">
        <v>3029081</v>
      </c>
      <c r="B292" s="3">
        <v>6000000</v>
      </c>
      <c r="C292" s="3">
        <f t="shared" si="4"/>
        <v>2970919</v>
      </c>
      <c r="D292">
        <v>7.8</v>
      </c>
      <c r="E292" t="s">
        <v>6326</v>
      </c>
      <c r="H292">
        <v>26300</v>
      </c>
      <c r="J292" t="s">
        <v>17</v>
      </c>
      <c r="N292" t="s">
        <v>6327</v>
      </c>
      <c r="O292">
        <v>2001</v>
      </c>
      <c r="Q292" t="s">
        <v>6328</v>
      </c>
      <c r="T292">
        <v>108</v>
      </c>
      <c r="U292">
        <v>231</v>
      </c>
      <c r="W292" t="s">
        <v>6326</v>
      </c>
    </row>
    <row r="293" spans="1:23" x14ac:dyDescent="0.3">
      <c r="A293" s="3">
        <v>17104669</v>
      </c>
      <c r="B293" s="3">
        <v>20000000</v>
      </c>
      <c r="C293" s="3">
        <f t="shared" si="4"/>
        <v>2895331</v>
      </c>
      <c r="D293">
        <v>7.8</v>
      </c>
      <c r="E293" t="s">
        <v>4502</v>
      </c>
      <c r="H293">
        <v>99353</v>
      </c>
      <c r="J293" t="s">
        <v>3165</v>
      </c>
      <c r="N293" t="s">
        <v>4503</v>
      </c>
      <c r="O293">
        <v>2004</v>
      </c>
      <c r="Q293" t="s">
        <v>4505</v>
      </c>
      <c r="T293">
        <v>377</v>
      </c>
      <c r="U293">
        <v>354</v>
      </c>
      <c r="W293" t="s">
        <v>4504</v>
      </c>
    </row>
    <row r="294" spans="1:23" x14ac:dyDescent="0.3">
      <c r="A294" s="3">
        <v>7002255</v>
      </c>
      <c r="B294" s="3">
        <v>9500000</v>
      </c>
      <c r="C294" s="3">
        <f t="shared" si="4"/>
        <v>2497745</v>
      </c>
      <c r="D294">
        <v>7.8</v>
      </c>
      <c r="E294" t="s">
        <v>6958</v>
      </c>
      <c r="H294">
        <v>42462</v>
      </c>
      <c r="J294" t="s">
        <v>1403</v>
      </c>
      <c r="N294" t="s">
        <v>6959</v>
      </c>
      <c r="O294">
        <v>2003</v>
      </c>
      <c r="Q294" t="s">
        <v>6961</v>
      </c>
      <c r="T294">
        <v>167</v>
      </c>
      <c r="U294">
        <v>312</v>
      </c>
      <c r="W294" t="s">
        <v>6960</v>
      </c>
    </row>
    <row r="295" spans="1:23" x14ac:dyDescent="0.3">
      <c r="A295" s="3">
        <v>4958</v>
      </c>
      <c r="B295" s="3">
        <v>2000000</v>
      </c>
      <c r="C295" s="3">
        <f t="shared" si="4"/>
        <v>1995042</v>
      </c>
      <c r="D295">
        <v>7.8</v>
      </c>
      <c r="E295" t="s">
        <v>7015</v>
      </c>
      <c r="H295">
        <v>9689</v>
      </c>
      <c r="J295" t="s">
        <v>17</v>
      </c>
      <c r="N295" t="s">
        <v>5822</v>
      </c>
      <c r="O295">
        <v>2008</v>
      </c>
      <c r="Q295" t="s">
        <v>7016</v>
      </c>
      <c r="T295">
        <v>30</v>
      </c>
      <c r="U295">
        <v>23</v>
      </c>
      <c r="W295" t="s">
        <v>6812</v>
      </c>
    </row>
    <row r="296" spans="1:23" x14ac:dyDescent="0.3">
      <c r="A296" s="3">
        <v>9170214</v>
      </c>
      <c r="B296" s="3">
        <v>11000000</v>
      </c>
      <c r="C296" s="3">
        <f t="shared" si="4"/>
        <v>1829786</v>
      </c>
      <c r="D296">
        <v>7.8</v>
      </c>
      <c r="E296" t="s">
        <v>3309</v>
      </c>
      <c r="H296">
        <v>171882</v>
      </c>
      <c r="J296" t="s">
        <v>17</v>
      </c>
      <c r="N296" t="s">
        <v>123</v>
      </c>
      <c r="O296">
        <v>1993</v>
      </c>
      <c r="Q296" t="s">
        <v>5650</v>
      </c>
      <c r="T296">
        <v>80</v>
      </c>
      <c r="U296">
        <v>292</v>
      </c>
      <c r="W296" t="s">
        <v>21</v>
      </c>
    </row>
    <row r="297" spans="1:23" x14ac:dyDescent="0.3">
      <c r="A297" s="3">
        <v>10725228</v>
      </c>
      <c r="B297" s="3">
        <v>12500000</v>
      </c>
      <c r="C297" s="3">
        <f t="shared" si="4"/>
        <v>1774772</v>
      </c>
      <c r="D297">
        <v>7.8</v>
      </c>
      <c r="E297" t="s">
        <v>5143</v>
      </c>
      <c r="H297">
        <v>75675</v>
      </c>
      <c r="J297" t="s">
        <v>17</v>
      </c>
      <c r="N297" t="s">
        <v>4644</v>
      </c>
      <c r="O297">
        <v>1992</v>
      </c>
      <c r="Q297" t="s">
        <v>5430</v>
      </c>
      <c r="T297">
        <v>120</v>
      </c>
      <c r="U297">
        <v>365</v>
      </c>
      <c r="W297" t="s">
        <v>66</v>
      </c>
    </row>
    <row r="298" spans="1:23" x14ac:dyDescent="0.3">
      <c r="A298" s="3">
        <v>48265581</v>
      </c>
      <c r="B298" s="3">
        <v>50000000</v>
      </c>
      <c r="C298" s="3">
        <f t="shared" si="4"/>
        <v>1734419</v>
      </c>
      <c r="D298">
        <v>7.8</v>
      </c>
      <c r="E298" t="s">
        <v>368</v>
      </c>
      <c r="H298">
        <v>261069</v>
      </c>
      <c r="J298" t="s">
        <v>17</v>
      </c>
      <c r="N298" t="s">
        <v>971</v>
      </c>
      <c r="O298">
        <v>1997</v>
      </c>
      <c r="Q298" t="s">
        <v>2385</v>
      </c>
      <c r="T298">
        <v>157</v>
      </c>
      <c r="U298">
        <v>506</v>
      </c>
      <c r="W298" t="s">
        <v>2331</v>
      </c>
    </row>
    <row r="299" spans="1:23" x14ac:dyDescent="0.3">
      <c r="A299" s="3">
        <v>53574088</v>
      </c>
      <c r="B299" s="3">
        <v>55000000</v>
      </c>
      <c r="C299" s="3">
        <f t="shared" si="4"/>
        <v>1425912</v>
      </c>
      <c r="D299">
        <v>7.8</v>
      </c>
      <c r="E299" t="s">
        <v>734</v>
      </c>
      <c r="H299">
        <v>237872</v>
      </c>
      <c r="J299" t="s">
        <v>17</v>
      </c>
      <c r="N299" t="s">
        <v>2519</v>
      </c>
      <c r="O299">
        <v>2007</v>
      </c>
      <c r="Q299" t="s">
        <v>2520</v>
      </c>
      <c r="T299">
        <v>295</v>
      </c>
      <c r="U299">
        <v>560</v>
      </c>
      <c r="W299" t="s">
        <v>29</v>
      </c>
    </row>
    <row r="300" spans="1:23" x14ac:dyDescent="0.3">
      <c r="A300" s="3">
        <v>1523883</v>
      </c>
      <c r="B300" s="3">
        <v>1750211</v>
      </c>
      <c r="C300" s="3">
        <f t="shared" si="4"/>
        <v>226328</v>
      </c>
      <c r="D300">
        <v>7.8</v>
      </c>
      <c r="E300" t="s">
        <v>7485</v>
      </c>
      <c r="H300">
        <v>9037</v>
      </c>
      <c r="J300" t="s">
        <v>17</v>
      </c>
      <c r="N300" t="s">
        <v>7263</v>
      </c>
      <c r="O300">
        <v>2005</v>
      </c>
      <c r="Q300" t="s">
        <v>7487</v>
      </c>
      <c r="T300">
        <v>110</v>
      </c>
      <c r="U300">
        <v>70</v>
      </c>
      <c r="W300" t="s">
        <v>7486</v>
      </c>
    </row>
    <row r="301" spans="1:23" x14ac:dyDescent="0.3">
      <c r="A301" s="3">
        <v>3130592</v>
      </c>
      <c r="B301" s="3">
        <v>2600000</v>
      </c>
      <c r="C301" s="3">
        <f t="shared" si="4"/>
        <v>-530592</v>
      </c>
      <c r="D301">
        <v>7.8</v>
      </c>
      <c r="E301" t="s">
        <v>4981</v>
      </c>
      <c r="H301">
        <v>10755</v>
      </c>
      <c r="J301" t="s">
        <v>17</v>
      </c>
      <c r="N301" t="s">
        <v>123</v>
      </c>
      <c r="O301">
        <v>1987</v>
      </c>
      <c r="Q301" t="s">
        <v>6868</v>
      </c>
      <c r="T301">
        <v>29</v>
      </c>
      <c r="U301">
        <v>69</v>
      </c>
      <c r="W301" t="s">
        <v>2355</v>
      </c>
    </row>
    <row r="302" spans="1:23" x14ac:dyDescent="0.3">
      <c r="A302" s="3">
        <v>10824921</v>
      </c>
      <c r="B302" s="3">
        <v>10000000</v>
      </c>
      <c r="C302" s="3">
        <f t="shared" si="4"/>
        <v>-824921</v>
      </c>
      <c r="D302">
        <v>7.8</v>
      </c>
      <c r="E302" t="s">
        <v>5482</v>
      </c>
      <c r="H302">
        <v>200293</v>
      </c>
      <c r="J302" t="s">
        <v>17</v>
      </c>
      <c r="N302" t="s">
        <v>995</v>
      </c>
      <c r="O302">
        <v>1999</v>
      </c>
      <c r="Q302" t="s">
        <v>5790</v>
      </c>
      <c r="T302">
        <v>144</v>
      </c>
      <c r="U302">
        <v>621</v>
      </c>
      <c r="W302" t="s">
        <v>1547</v>
      </c>
    </row>
    <row r="303" spans="1:23" x14ac:dyDescent="0.3">
      <c r="A303" s="3">
        <v>2957978</v>
      </c>
      <c r="B303" s="3">
        <v>1000000</v>
      </c>
      <c r="C303" s="3">
        <f t="shared" si="4"/>
        <v>-1957978</v>
      </c>
      <c r="D303">
        <v>7.8</v>
      </c>
      <c r="E303" t="s">
        <v>5053</v>
      </c>
      <c r="H303">
        <v>40481</v>
      </c>
      <c r="J303" t="s">
        <v>17</v>
      </c>
      <c r="N303" t="s">
        <v>7053</v>
      </c>
      <c r="O303">
        <v>2008</v>
      </c>
      <c r="Q303" t="s">
        <v>7055</v>
      </c>
      <c r="T303">
        <v>194</v>
      </c>
      <c r="U303">
        <v>134</v>
      </c>
      <c r="W303" t="s">
        <v>7054</v>
      </c>
    </row>
    <row r="304" spans="1:23" x14ac:dyDescent="0.3">
      <c r="A304" s="3">
        <v>5923044</v>
      </c>
      <c r="B304" s="3">
        <v>3600000</v>
      </c>
      <c r="C304" s="3">
        <f t="shared" si="4"/>
        <v>-2323044</v>
      </c>
      <c r="D304">
        <v>7.8</v>
      </c>
      <c r="E304" t="s">
        <v>39</v>
      </c>
      <c r="H304">
        <v>113451</v>
      </c>
      <c r="J304" t="s">
        <v>17</v>
      </c>
      <c r="N304" t="s">
        <v>3465</v>
      </c>
      <c r="O304">
        <v>1987</v>
      </c>
      <c r="Q304" t="s">
        <v>6715</v>
      </c>
      <c r="T304">
        <v>252</v>
      </c>
      <c r="U304">
        <v>537</v>
      </c>
      <c r="W304" t="s">
        <v>5704</v>
      </c>
    </row>
    <row r="305" spans="1:23" x14ac:dyDescent="0.3">
      <c r="A305" s="3">
        <v>3000000</v>
      </c>
      <c r="B305" s="3">
        <v>609000</v>
      </c>
      <c r="C305" s="3">
        <f t="shared" si="4"/>
        <v>-2391000</v>
      </c>
      <c r="D305">
        <v>7.8</v>
      </c>
      <c r="E305" t="s">
        <v>7373</v>
      </c>
      <c r="H305">
        <v>13269</v>
      </c>
      <c r="J305" t="s">
        <v>17</v>
      </c>
      <c r="N305" t="s">
        <v>4561</v>
      </c>
      <c r="O305">
        <v>1935</v>
      </c>
      <c r="Q305" t="s">
        <v>7375</v>
      </c>
      <c r="T305">
        <v>66</v>
      </c>
      <c r="U305">
        <v>98</v>
      </c>
      <c r="W305" t="s">
        <v>7374</v>
      </c>
    </row>
    <row r="306" spans="1:23" x14ac:dyDescent="0.3">
      <c r="A306" s="3">
        <v>3151130</v>
      </c>
      <c r="B306" s="3">
        <v>230000</v>
      </c>
      <c r="C306" s="3">
        <f t="shared" si="4"/>
        <v>-2921130</v>
      </c>
      <c r="D306">
        <v>7.8</v>
      </c>
      <c r="E306" t="s">
        <v>3124</v>
      </c>
      <c r="H306">
        <v>181749</v>
      </c>
      <c r="J306" t="s">
        <v>17</v>
      </c>
      <c r="N306" t="s">
        <v>995</v>
      </c>
      <c r="O306">
        <v>1994</v>
      </c>
      <c r="Q306" t="s">
        <v>7621</v>
      </c>
      <c r="T306">
        <v>136</v>
      </c>
      <c r="U306">
        <v>615</v>
      </c>
      <c r="W306" t="s">
        <v>4267</v>
      </c>
    </row>
    <row r="307" spans="1:23" x14ac:dyDescent="0.3">
      <c r="A307" s="3">
        <v>4231500</v>
      </c>
      <c r="B307" s="3">
        <v>1000000</v>
      </c>
      <c r="C307" s="3">
        <f t="shared" si="4"/>
        <v>-3231500</v>
      </c>
      <c r="D307">
        <v>7.8</v>
      </c>
      <c r="E307" t="s">
        <v>7084</v>
      </c>
      <c r="H307">
        <v>30479</v>
      </c>
      <c r="J307" t="s">
        <v>5672</v>
      </c>
      <c r="N307" t="s">
        <v>123</v>
      </c>
      <c r="O307">
        <v>2013</v>
      </c>
      <c r="Q307" t="s">
        <v>7086</v>
      </c>
      <c r="T307">
        <v>195</v>
      </c>
      <c r="U307">
        <v>162</v>
      </c>
      <c r="W307" t="s">
        <v>7085</v>
      </c>
    </row>
    <row r="308" spans="1:23" x14ac:dyDescent="0.3">
      <c r="A308" s="3">
        <v>15294553</v>
      </c>
      <c r="B308" s="3">
        <v>12000000</v>
      </c>
      <c r="C308" s="3">
        <f t="shared" si="4"/>
        <v>-3294553</v>
      </c>
      <c r="D308">
        <v>7.8</v>
      </c>
      <c r="E308" t="s">
        <v>2589</v>
      </c>
      <c r="H308">
        <v>202341</v>
      </c>
      <c r="J308" t="s">
        <v>17</v>
      </c>
      <c r="N308" t="s">
        <v>370</v>
      </c>
      <c r="O308">
        <v>2013</v>
      </c>
      <c r="Q308" t="s">
        <v>5537</v>
      </c>
      <c r="T308">
        <v>274</v>
      </c>
      <c r="U308">
        <v>391</v>
      </c>
      <c r="W308" t="s">
        <v>5536</v>
      </c>
    </row>
    <row r="309" spans="1:23" x14ac:dyDescent="0.3">
      <c r="A309" s="3">
        <v>7267324</v>
      </c>
      <c r="B309" s="3">
        <v>3500000</v>
      </c>
      <c r="C309" s="3">
        <f t="shared" si="4"/>
        <v>-3767324</v>
      </c>
      <c r="D309">
        <v>7.8</v>
      </c>
      <c r="E309" t="s">
        <v>935</v>
      </c>
      <c r="H309">
        <v>161471</v>
      </c>
      <c r="J309" t="s">
        <v>4649</v>
      </c>
      <c r="N309" t="s">
        <v>977</v>
      </c>
      <c r="O309">
        <v>1998</v>
      </c>
      <c r="Q309" t="s">
        <v>7072</v>
      </c>
      <c r="T309">
        <v>181</v>
      </c>
      <c r="U309">
        <v>709</v>
      </c>
      <c r="W309" t="s">
        <v>1485</v>
      </c>
    </row>
    <row r="310" spans="1:23" x14ac:dyDescent="0.3">
      <c r="A310" s="3">
        <v>17613460</v>
      </c>
      <c r="B310" s="3">
        <v>12000000</v>
      </c>
      <c r="C310" s="3">
        <f t="shared" si="4"/>
        <v>-5613460</v>
      </c>
      <c r="D310">
        <v>7.8</v>
      </c>
      <c r="E310" t="s">
        <v>3511</v>
      </c>
      <c r="H310">
        <v>91082</v>
      </c>
      <c r="J310" t="s">
        <v>17</v>
      </c>
      <c r="N310" t="s">
        <v>2449</v>
      </c>
      <c r="O310">
        <v>2013</v>
      </c>
      <c r="Q310" t="s">
        <v>5524</v>
      </c>
      <c r="T310">
        <v>433</v>
      </c>
      <c r="U310">
        <v>274</v>
      </c>
      <c r="W310" t="s">
        <v>1365</v>
      </c>
    </row>
    <row r="311" spans="1:23" x14ac:dyDescent="0.3">
      <c r="A311" s="3">
        <v>41954997</v>
      </c>
      <c r="B311" s="3">
        <v>35000000</v>
      </c>
      <c r="C311" s="3">
        <f t="shared" si="4"/>
        <v>-6954997</v>
      </c>
      <c r="D311">
        <v>7.8</v>
      </c>
      <c r="E311" t="s">
        <v>213</v>
      </c>
      <c r="H311">
        <v>225122</v>
      </c>
      <c r="J311" t="s">
        <v>17</v>
      </c>
      <c r="N311" t="s">
        <v>872</v>
      </c>
      <c r="O311">
        <v>1997</v>
      </c>
      <c r="Q311" t="s">
        <v>3225</v>
      </c>
      <c r="T311">
        <v>117</v>
      </c>
      <c r="U311">
        <v>234</v>
      </c>
      <c r="W311" t="s">
        <v>21</v>
      </c>
    </row>
    <row r="312" spans="1:23" x14ac:dyDescent="0.3">
      <c r="A312" s="3">
        <v>22858926</v>
      </c>
      <c r="B312" s="3">
        <v>13000000</v>
      </c>
      <c r="C312" s="3">
        <f t="shared" si="4"/>
        <v>-9858926</v>
      </c>
      <c r="D312">
        <v>7.8</v>
      </c>
      <c r="E312" t="s">
        <v>912</v>
      </c>
      <c r="H312">
        <v>254404</v>
      </c>
      <c r="J312" t="s">
        <v>17</v>
      </c>
      <c r="N312" t="s">
        <v>3401</v>
      </c>
      <c r="O312">
        <v>1999</v>
      </c>
      <c r="Q312" t="s">
        <v>5364</v>
      </c>
      <c r="T312">
        <v>242</v>
      </c>
      <c r="U312">
        <v>840</v>
      </c>
      <c r="W312" t="s">
        <v>2082</v>
      </c>
    </row>
    <row r="313" spans="1:23" x14ac:dyDescent="0.3">
      <c r="A313" s="3">
        <v>38372662</v>
      </c>
      <c r="B313" s="3">
        <v>28000000</v>
      </c>
      <c r="C313" s="3">
        <f t="shared" si="4"/>
        <v>-10372662</v>
      </c>
      <c r="D313">
        <v>7.8</v>
      </c>
      <c r="E313" t="s">
        <v>503</v>
      </c>
      <c r="H313">
        <v>193455</v>
      </c>
      <c r="J313" t="s">
        <v>17</v>
      </c>
      <c r="N313" t="s">
        <v>123</v>
      </c>
      <c r="O313">
        <v>2005</v>
      </c>
      <c r="Q313" t="s">
        <v>3768</v>
      </c>
      <c r="T313">
        <v>177</v>
      </c>
      <c r="U313">
        <v>1058</v>
      </c>
      <c r="W313" t="s">
        <v>3767</v>
      </c>
    </row>
    <row r="314" spans="1:23" x14ac:dyDescent="0.3">
      <c r="A314" s="3">
        <v>50859889</v>
      </c>
      <c r="B314" s="3">
        <v>40000000</v>
      </c>
      <c r="C314" s="3">
        <f t="shared" si="4"/>
        <v>-10859889</v>
      </c>
      <c r="D314">
        <v>7.8</v>
      </c>
      <c r="E314" t="s">
        <v>1552</v>
      </c>
      <c r="H314">
        <v>236000</v>
      </c>
      <c r="J314" t="s">
        <v>2863</v>
      </c>
      <c r="N314" t="s">
        <v>385</v>
      </c>
      <c r="O314">
        <v>2006</v>
      </c>
      <c r="Q314" t="s">
        <v>2862</v>
      </c>
      <c r="T314">
        <v>283</v>
      </c>
      <c r="U314">
        <v>1043</v>
      </c>
      <c r="W314" t="s">
        <v>2861</v>
      </c>
    </row>
    <row r="315" spans="1:23" x14ac:dyDescent="0.3">
      <c r="A315" s="3">
        <v>102515793</v>
      </c>
      <c r="B315" s="3">
        <v>90000000</v>
      </c>
      <c r="C315" s="3">
        <f t="shared" si="4"/>
        <v>-12515793</v>
      </c>
      <c r="D315">
        <v>7.8</v>
      </c>
      <c r="E315" t="s">
        <v>368</v>
      </c>
      <c r="H315">
        <v>330152</v>
      </c>
      <c r="J315" t="s">
        <v>17</v>
      </c>
      <c r="N315" t="s">
        <v>1081</v>
      </c>
      <c r="O315">
        <v>2011</v>
      </c>
      <c r="Q315" t="s">
        <v>1082</v>
      </c>
      <c r="T315">
        <v>517</v>
      </c>
      <c r="U315">
        <v>632</v>
      </c>
      <c r="W315" t="s">
        <v>247</v>
      </c>
    </row>
    <row r="316" spans="1:23" x14ac:dyDescent="0.3">
      <c r="A316" s="3">
        <v>45506619</v>
      </c>
      <c r="B316" s="3">
        <v>26000000</v>
      </c>
      <c r="C316" s="3">
        <f t="shared" si="4"/>
        <v>-19506619</v>
      </c>
      <c r="D316">
        <v>7.8</v>
      </c>
      <c r="E316" t="s">
        <v>1998</v>
      </c>
      <c r="H316">
        <v>225102</v>
      </c>
      <c r="J316" t="s">
        <v>17</v>
      </c>
      <c r="N316" t="s">
        <v>3874</v>
      </c>
      <c r="O316">
        <v>2000</v>
      </c>
      <c r="Q316" t="s">
        <v>3875</v>
      </c>
      <c r="T316">
        <v>197</v>
      </c>
      <c r="U316">
        <v>862</v>
      </c>
      <c r="W316" t="s">
        <v>1042</v>
      </c>
    </row>
    <row r="317" spans="1:23" x14ac:dyDescent="0.3">
      <c r="A317" s="3">
        <v>35054909</v>
      </c>
      <c r="B317" s="3">
        <v>15000000</v>
      </c>
      <c r="C317" s="3">
        <f t="shared" si="4"/>
        <v>-20054909</v>
      </c>
      <c r="D317">
        <v>7.8</v>
      </c>
      <c r="E317" t="s">
        <v>5071</v>
      </c>
      <c r="H317">
        <v>431578</v>
      </c>
      <c r="J317" t="s">
        <v>17</v>
      </c>
      <c r="N317" t="s">
        <v>977</v>
      </c>
      <c r="O317">
        <v>2011</v>
      </c>
      <c r="Q317" t="s">
        <v>5072</v>
      </c>
      <c r="T317">
        <v>676</v>
      </c>
      <c r="U317">
        <v>1264</v>
      </c>
      <c r="W317" t="s">
        <v>1978</v>
      </c>
    </row>
    <row r="318" spans="1:23" x14ac:dyDescent="0.3">
      <c r="A318" s="3">
        <v>50921738</v>
      </c>
      <c r="B318" s="3">
        <v>30000000</v>
      </c>
      <c r="C318" s="3">
        <f t="shared" si="4"/>
        <v>-20921738</v>
      </c>
      <c r="D318">
        <v>7.8</v>
      </c>
      <c r="E318" t="s">
        <v>503</v>
      </c>
      <c r="H318">
        <v>192930</v>
      </c>
      <c r="J318" t="s">
        <v>17</v>
      </c>
      <c r="N318" t="s">
        <v>2224</v>
      </c>
      <c r="O318">
        <v>2007</v>
      </c>
      <c r="Q318" t="s">
        <v>3555</v>
      </c>
      <c r="T318">
        <v>316</v>
      </c>
      <c r="U318">
        <v>581</v>
      </c>
      <c r="W318" t="s">
        <v>207</v>
      </c>
    </row>
    <row r="319" spans="1:23" x14ac:dyDescent="0.3">
      <c r="A319" s="3">
        <v>43984230</v>
      </c>
      <c r="B319" s="3">
        <v>23000000</v>
      </c>
      <c r="C319" s="3">
        <f t="shared" si="4"/>
        <v>-20984230</v>
      </c>
      <c r="D319">
        <v>7.8</v>
      </c>
      <c r="E319" t="s">
        <v>3976</v>
      </c>
      <c r="H319">
        <v>70274</v>
      </c>
      <c r="J319" t="s">
        <v>17</v>
      </c>
      <c r="N319" t="s">
        <v>2652</v>
      </c>
      <c r="O319">
        <v>1987</v>
      </c>
      <c r="Q319" t="s">
        <v>3977</v>
      </c>
      <c r="T319">
        <v>75</v>
      </c>
      <c r="U319">
        <v>133</v>
      </c>
      <c r="W319" t="s">
        <v>323</v>
      </c>
    </row>
    <row r="320" spans="1:23" x14ac:dyDescent="0.3">
      <c r="A320" s="3">
        <v>42335698</v>
      </c>
      <c r="B320" s="3">
        <v>18000000</v>
      </c>
      <c r="C320" s="3">
        <f t="shared" si="4"/>
        <v>-24335698</v>
      </c>
      <c r="D320">
        <v>7.8</v>
      </c>
      <c r="E320" t="s">
        <v>596</v>
      </c>
      <c r="H320">
        <v>395087</v>
      </c>
      <c r="J320" t="s">
        <v>17</v>
      </c>
      <c r="N320" t="s">
        <v>731</v>
      </c>
      <c r="O320">
        <v>2014</v>
      </c>
      <c r="Q320" t="s">
        <v>4731</v>
      </c>
      <c r="T320">
        <v>588</v>
      </c>
      <c r="U320">
        <v>1101</v>
      </c>
      <c r="W320" t="s">
        <v>102</v>
      </c>
    </row>
    <row r="321" spans="1:23" x14ac:dyDescent="0.3">
      <c r="A321" s="3">
        <v>189412677</v>
      </c>
      <c r="B321" s="3">
        <v>165000000</v>
      </c>
      <c r="C321" s="3">
        <f t="shared" si="4"/>
        <v>-24412677</v>
      </c>
      <c r="D321">
        <v>7.8</v>
      </c>
      <c r="E321" t="s">
        <v>338</v>
      </c>
      <c r="H321">
        <v>272534</v>
      </c>
      <c r="J321" t="s">
        <v>17</v>
      </c>
      <c r="N321" t="s">
        <v>340</v>
      </c>
      <c r="O321">
        <v>2012</v>
      </c>
      <c r="Q321" t="s">
        <v>342</v>
      </c>
      <c r="T321">
        <v>377</v>
      </c>
      <c r="U321">
        <v>345</v>
      </c>
      <c r="W321" t="s">
        <v>341</v>
      </c>
    </row>
    <row r="322" spans="1:23" x14ac:dyDescent="0.3">
      <c r="A322" s="3">
        <v>51676606</v>
      </c>
      <c r="B322" s="3">
        <v>25000000</v>
      </c>
      <c r="C322" s="3">
        <f t="shared" ref="C322:C385" si="5">B322-A322</f>
        <v>-26676606</v>
      </c>
      <c r="D322">
        <v>7.8</v>
      </c>
      <c r="E322" t="s">
        <v>69</v>
      </c>
      <c r="H322">
        <v>174591</v>
      </c>
      <c r="J322" t="s">
        <v>17</v>
      </c>
      <c r="N322" t="s">
        <v>3959</v>
      </c>
      <c r="O322">
        <v>2004</v>
      </c>
      <c r="Q322" t="s">
        <v>3960</v>
      </c>
      <c r="T322">
        <v>226</v>
      </c>
      <c r="U322">
        <v>632</v>
      </c>
      <c r="W322" t="s">
        <v>21</v>
      </c>
    </row>
    <row r="323" spans="1:23" x14ac:dyDescent="0.3">
      <c r="A323" s="3">
        <v>45507053</v>
      </c>
      <c r="B323" s="3">
        <v>16000000</v>
      </c>
      <c r="C323" s="3">
        <f t="shared" si="5"/>
        <v>-29507053</v>
      </c>
      <c r="D323">
        <v>7.8</v>
      </c>
      <c r="E323" t="s">
        <v>2448</v>
      </c>
      <c r="H323">
        <v>237848</v>
      </c>
      <c r="J323" t="s">
        <v>17</v>
      </c>
      <c r="N323" t="s">
        <v>4610</v>
      </c>
      <c r="O323">
        <v>2012</v>
      </c>
      <c r="Q323" t="s">
        <v>4926</v>
      </c>
      <c r="T323">
        <v>487</v>
      </c>
      <c r="U323">
        <v>377</v>
      </c>
      <c r="W323" t="s">
        <v>522</v>
      </c>
    </row>
    <row r="324" spans="1:23" x14ac:dyDescent="0.3">
      <c r="A324" s="3">
        <v>130127620</v>
      </c>
      <c r="B324" s="3">
        <v>100000000</v>
      </c>
      <c r="C324" s="3">
        <f t="shared" si="5"/>
        <v>-30127620</v>
      </c>
      <c r="D324">
        <v>7.8</v>
      </c>
      <c r="E324" t="s">
        <v>105</v>
      </c>
      <c r="H324">
        <v>324671</v>
      </c>
      <c r="J324" t="s">
        <v>17</v>
      </c>
      <c r="N324" t="s">
        <v>872</v>
      </c>
      <c r="O324">
        <v>2007</v>
      </c>
      <c r="Q324" t="s">
        <v>874</v>
      </c>
      <c r="T324">
        <v>300</v>
      </c>
      <c r="U324">
        <v>458</v>
      </c>
      <c r="W324" t="s">
        <v>873</v>
      </c>
    </row>
    <row r="325" spans="1:23" x14ac:dyDescent="0.3">
      <c r="A325" s="3">
        <v>52008288</v>
      </c>
      <c r="B325" s="3">
        <v>21000000</v>
      </c>
      <c r="C325" s="3">
        <f t="shared" si="5"/>
        <v>-31008288</v>
      </c>
      <c r="D325">
        <v>7.8</v>
      </c>
      <c r="E325" t="s">
        <v>4314</v>
      </c>
      <c r="H325">
        <v>162037</v>
      </c>
      <c r="J325" t="s">
        <v>17</v>
      </c>
      <c r="N325" t="s">
        <v>4315</v>
      </c>
      <c r="O325">
        <v>1999</v>
      </c>
      <c r="Q325" t="s">
        <v>4316</v>
      </c>
      <c r="T325">
        <v>163</v>
      </c>
      <c r="U325">
        <v>928</v>
      </c>
      <c r="W325" t="s">
        <v>1667</v>
      </c>
    </row>
    <row r="326" spans="1:23" x14ac:dyDescent="0.3">
      <c r="A326" s="3">
        <v>56505065</v>
      </c>
      <c r="B326" s="3">
        <v>25000000</v>
      </c>
      <c r="C326" s="3">
        <f t="shared" si="5"/>
        <v>-31505065</v>
      </c>
      <c r="D326">
        <v>7.8</v>
      </c>
      <c r="E326" t="s">
        <v>2668</v>
      </c>
      <c r="H326">
        <v>95241</v>
      </c>
      <c r="J326" t="s">
        <v>17</v>
      </c>
      <c r="N326" t="s">
        <v>3951</v>
      </c>
      <c r="O326">
        <v>1993</v>
      </c>
      <c r="Q326" t="s">
        <v>3952</v>
      </c>
      <c r="T326">
        <v>84</v>
      </c>
      <c r="U326">
        <v>439</v>
      </c>
      <c r="W326" t="s">
        <v>1451</v>
      </c>
    </row>
    <row r="327" spans="1:23" x14ac:dyDescent="0.3">
      <c r="A327" s="3">
        <v>72455275</v>
      </c>
      <c r="B327" s="3">
        <v>40000000</v>
      </c>
      <c r="C327" s="3">
        <f t="shared" si="5"/>
        <v>-32455275</v>
      </c>
      <c r="D327">
        <v>7.8</v>
      </c>
      <c r="E327" t="s">
        <v>827</v>
      </c>
      <c r="H327">
        <v>113068</v>
      </c>
      <c r="J327" t="s">
        <v>17</v>
      </c>
      <c r="N327" t="s">
        <v>2819</v>
      </c>
      <c r="O327">
        <v>1992</v>
      </c>
      <c r="Q327" t="s">
        <v>2820</v>
      </c>
      <c r="T327">
        <v>89</v>
      </c>
      <c r="U327">
        <v>382</v>
      </c>
      <c r="W327" t="s">
        <v>16</v>
      </c>
    </row>
    <row r="328" spans="1:23" x14ac:dyDescent="0.3">
      <c r="A328" s="3">
        <v>54000000</v>
      </c>
      <c r="B328" s="3">
        <v>16000000</v>
      </c>
      <c r="C328" s="3">
        <f t="shared" si="5"/>
        <v>-38000000</v>
      </c>
      <c r="D328">
        <v>7.8</v>
      </c>
      <c r="E328" t="s">
        <v>4172</v>
      </c>
      <c r="H328">
        <v>26310</v>
      </c>
      <c r="J328" t="s">
        <v>17</v>
      </c>
      <c r="N328" t="s">
        <v>1629</v>
      </c>
      <c r="O328">
        <v>1982</v>
      </c>
      <c r="Q328" t="s">
        <v>4920</v>
      </c>
      <c r="T328">
        <v>79</v>
      </c>
      <c r="U328">
        <v>154</v>
      </c>
      <c r="W328" t="s">
        <v>1678</v>
      </c>
    </row>
    <row r="329" spans="1:23" x14ac:dyDescent="0.3">
      <c r="A329" s="3">
        <v>228756232</v>
      </c>
      <c r="B329" s="3">
        <v>190000000</v>
      </c>
      <c r="C329" s="3">
        <f t="shared" si="5"/>
        <v>-38756232</v>
      </c>
      <c r="D329">
        <v>7.8</v>
      </c>
      <c r="E329" t="s">
        <v>205</v>
      </c>
      <c r="H329">
        <v>395573</v>
      </c>
      <c r="J329" t="s">
        <v>17</v>
      </c>
      <c r="N329" t="s">
        <v>36</v>
      </c>
      <c r="O329">
        <v>2013</v>
      </c>
      <c r="Q329" t="s">
        <v>208</v>
      </c>
      <c r="T329">
        <v>590</v>
      </c>
      <c r="U329">
        <v>1171</v>
      </c>
      <c r="W329" t="s">
        <v>207</v>
      </c>
    </row>
    <row r="330" spans="1:23" x14ac:dyDescent="0.3">
      <c r="A330" s="3">
        <v>44566004</v>
      </c>
      <c r="B330" s="3">
        <v>4000000</v>
      </c>
      <c r="C330" s="3">
        <f t="shared" si="5"/>
        <v>-40566004</v>
      </c>
      <c r="D330">
        <v>7.8</v>
      </c>
      <c r="E330" t="s">
        <v>2963</v>
      </c>
      <c r="H330">
        <v>321283</v>
      </c>
      <c r="J330" t="s">
        <v>17</v>
      </c>
      <c r="N330" t="s">
        <v>1629</v>
      </c>
      <c r="O330">
        <v>2003</v>
      </c>
      <c r="Q330" t="s">
        <v>6586</v>
      </c>
      <c r="T330">
        <v>265</v>
      </c>
      <c r="U330">
        <v>1848</v>
      </c>
      <c r="W330" t="s">
        <v>53</v>
      </c>
    </row>
    <row r="331" spans="1:23" x14ac:dyDescent="0.3">
      <c r="A331" s="3">
        <v>70235322</v>
      </c>
      <c r="B331" s="3">
        <v>28000000</v>
      </c>
      <c r="C331" s="3">
        <f t="shared" si="5"/>
        <v>-42235322</v>
      </c>
      <c r="D331">
        <v>7.8</v>
      </c>
      <c r="E331" t="s">
        <v>886</v>
      </c>
      <c r="H331">
        <v>182983</v>
      </c>
      <c r="J331" t="s">
        <v>17</v>
      </c>
      <c r="N331" t="s">
        <v>1474</v>
      </c>
      <c r="O331">
        <v>2015</v>
      </c>
      <c r="Q331" t="s">
        <v>3735</v>
      </c>
      <c r="T331">
        <v>426</v>
      </c>
      <c r="U331">
        <v>374</v>
      </c>
      <c r="W331" t="s">
        <v>1978</v>
      </c>
    </row>
    <row r="332" spans="1:23" x14ac:dyDescent="0.3">
      <c r="A332" s="3">
        <v>59735548</v>
      </c>
      <c r="B332" s="3">
        <v>15000000</v>
      </c>
      <c r="C332" s="3">
        <f t="shared" si="5"/>
        <v>-44735548</v>
      </c>
      <c r="D332">
        <v>7.8</v>
      </c>
      <c r="E332" t="s">
        <v>676</v>
      </c>
      <c r="H332">
        <v>290949</v>
      </c>
      <c r="J332" t="s">
        <v>17</v>
      </c>
      <c r="N332" t="s">
        <v>1959</v>
      </c>
      <c r="O332">
        <v>1987</v>
      </c>
      <c r="Q332" t="s">
        <v>4721</v>
      </c>
      <c r="T332">
        <v>217</v>
      </c>
      <c r="U332">
        <v>629</v>
      </c>
      <c r="W332" t="s">
        <v>144</v>
      </c>
    </row>
    <row r="333" spans="1:23" x14ac:dyDescent="0.3">
      <c r="A333" s="3">
        <v>51100000</v>
      </c>
      <c r="B333" s="3">
        <v>3000000</v>
      </c>
      <c r="C333" s="3">
        <f t="shared" si="5"/>
        <v>-48100000</v>
      </c>
      <c r="D333">
        <v>7.8</v>
      </c>
      <c r="E333" t="s">
        <v>6121</v>
      </c>
      <c r="H333">
        <v>139432</v>
      </c>
      <c r="J333" t="s">
        <v>17</v>
      </c>
      <c r="N333" t="s">
        <v>25</v>
      </c>
      <c r="O333">
        <v>1964</v>
      </c>
      <c r="Q333" t="s">
        <v>6753</v>
      </c>
      <c r="T333">
        <v>164</v>
      </c>
      <c r="U333">
        <v>418</v>
      </c>
      <c r="W333" t="s">
        <v>6752</v>
      </c>
    </row>
    <row r="334" spans="1:23" x14ac:dyDescent="0.3">
      <c r="A334" s="3">
        <v>54800000</v>
      </c>
      <c r="B334" s="3">
        <v>6000000</v>
      </c>
      <c r="C334" s="3">
        <f t="shared" si="5"/>
        <v>-48800000</v>
      </c>
      <c r="D334">
        <v>7.8</v>
      </c>
      <c r="E334" t="s">
        <v>1900</v>
      </c>
      <c r="H334">
        <v>35130</v>
      </c>
      <c r="J334" t="s">
        <v>17</v>
      </c>
      <c r="N334" t="s">
        <v>1629</v>
      </c>
      <c r="O334">
        <v>1980</v>
      </c>
      <c r="Q334" t="s">
        <v>6271</v>
      </c>
      <c r="T334">
        <v>62</v>
      </c>
      <c r="U334">
        <v>283</v>
      </c>
      <c r="W334" t="s">
        <v>778</v>
      </c>
    </row>
    <row r="335" spans="1:23" x14ac:dyDescent="0.3">
      <c r="A335" s="3">
        <v>57504069</v>
      </c>
      <c r="B335" s="3">
        <v>6000000</v>
      </c>
      <c r="C335" s="3">
        <f t="shared" si="5"/>
        <v>-51504069</v>
      </c>
      <c r="D335">
        <v>7.8</v>
      </c>
      <c r="E335" t="s">
        <v>1421</v>
      </c>
      <c r="H335">
        <v>94139</v>
      </c>
      <c r="J335" t="s">
        <v>17</v>
      </c>
      <c r="N335" t="s">
        <v>977</v>
      </c>
      <c r="O335">
        <v>1991</v>
      </c>
      <c r="Q335" t="s">
        <v>6225</v>
      </c>
      <c r="T335">
        <v>64</v>
      </c>
      <c r="U335">
        <v>183</v>
      </c>
      <c r="W335" t="s">
        <v>6224</v>
      </c>
    </row>
    <row r="336" spans="1:23" x14ac:dyDescent="0.3">
      <c r="A336" s="3">
        <v>102310175</v>
      </c>
      <c r="B336" s="3">
        <v>40000000</v>
      </c>
      <c r="C336" s="3">
        <f t="shared" si="5"/>
        <v>-62310175</v>
      </c>
      <c r="D336">
        <v>7.8</v>
      </c>
      <c r="E336" t="s">
        <v>192</v>
      </c>
      <c r="H336">
        <v>64989</v>
      </c>
      <c r="J336" t="s">
        <v>17</v>
      </c>
      <c r="N336" t="s">
        <v>1459</v>
      </c>
      <c r="O336">
        <v>2016</v>
      </c>
      <c r="Q336" t="s">
        <v>2794</v>
      </c>
      <c r="T336">
        <v>300</v>
      </c>
      <c r="U336">
        <v>279</v>
      </c>
      <c r="W336" t="s">
        <v>2793</v>
      </c>
    </row>
    <row r="337" spans="1:23" x14ac:dyDescent="0.3">
      <c r="A337" s="3">
        <v>118500000</v>
      </c>
      <c r="B337" s="3">
        <v>40000000</v>
      </c>
      <c r="C337" s="3">
        <f t="shared" si="5"/>
        <v>-78500000</v>
      </c>
      <c r="D337">
        <v>7.8</v>
      </c>
      <c r="E337" t="s">
        <v>244</v>
      </c>
      <c r="H337">
        <v>340085</v>
      </c>
      <c r="J337" t="s">
        <v>17</v>
      </c>
      <c r="N337" t="s">
        <v>949</v>
      </c>
      <c r="O337">
        <v>1989</v>
      </c>
      <c r="Q337" t="s">
        <v>2780</v>
      </c>
      <c r="T337">
        <v>125</v>
      </c>
      <c r="U337">
        <v>327</v>
      </c>
      <c r="W337" t="s">
        <v>2779</v>
      </c>
    </row>
    <row r="338" spans="1:23" x14ac:dyDescent="0.3">
      <c r="A338" s="3">
        <v>94175854</v>
      </c>
      <c r="B338" s="3">
        <v>15000000</v>
      </c>
      <c r="C338" s="3">
        <f t="shared" si="5"/>
        <v>-79175854</v>
      </c>
      <c r="D338">
        <v>7.8</v>
      </c>
      <c r="E338" t="s">
        <v>222</v>
      </c>
      <c r="H338">
        <v>60988</v>
      </c>
      <c r="J338" t="s">
        <v>17</v>
      </c>
      <c r="N338" t="s">
        <v>1629</v>
      </c>
      <c r="O338">
        <v>1985</v>
      </c>
      <c r="Q338" t="s">
        <v>5017</v>
      </c>
      <c r="T338">
        <v>70</v>
      </c>
      <c r="U338">
        <v>199</v>
      </c>
      <c r="W338" t="s">
        <v>485</v>
      </c>
    </row>
    <row r="339" spans="1:23" x14ac:dyDescent="0.3">
      <c r="A339" s="3">
        <v>83400000</v>
      </c>
      <c r="B339" s="3">
        <v>3500000</v>
      </c>
      <c r="C339" s="3">
        <f t="shared" si="5"/>
        <v>-79900000</v>
      </c>
      <c r="D339">
        <v>7.8</v>
      </c>
      <c r="E339" t="s">
        <v>6697</v>
      </c>
      <c r="H339">
        <v>160281</v>
      </c>
      <c r="J339" t="s">
        <v>17</v>
      </c>
      <c r="N339" t="s">
        <v>995</v>
      </c>
      <c r="O339">
        <v>1980</v>
      </c>
      <c r="Q339" t="s">
        <v>6699</v>
      </c>
      <c r="T339">
        <v>134</v>
      </c>
      <c r="U339">
        <v>427</v>
      </c>
      <c r="W339" t="s">
        <v>6698</v>
      </c>
    </row>
    <row r="340" spans="1:23" x14ac:dyDescent="0.3">
      <c r="A340" s="3">
        <v>115648585</v>
      </c>
      <c r="B340" s="3">
        <v>30000000</v>
      </c>
      <c r="C340" s="3">
        <f t="shared" si="5"/>
        <v>-85648585</v>
      </c>
      <c r="D340">
        <v>7.8</v>
      </c>
      <c r="E340" t="s">
        <v>3387</v>
      </c>
      <c r="H340">
        <v>160776</v>
      </c>
      <c r="J340" t="s">
        <v>17</v>
      </c>
      <c r="N340" t="s">
        <v>828</v>
      </c>
      <c r="O340">
        <v>2000</v>
      </c>
      <c r="Q340" t="s">
        <v>3485</v>
      </c>
      <c r="T340">
        <v>157</v>
      </c>
      <c r="U340">
        <v>402</v>
      </c>
      <c r="W340" t="s">
        <v>1978</v>
      </c>
    </row>
    <row r="341" spans="1:23" x14ac:dyDescent="0.3">
      <c r="A341" s="3">
        <v>259746958</v>
      </c>
      <c r="B341" s="3">
        <v>170000000</v>
      </c>
      <c r="C341" s="3">
        <f t="shared" si="5"/>
        <v>-89746958</v>
      </c>
      <c r="D341">
        <v>7.8</v>
      </c>
      <c r="E341" t="s">
        <v>126</v>
      </c>
      <c r="H341">
        <v>496749</v>
      </c>
      <c r="J341" t="s">
        <v>17</v>
      </c>
      <c r="N341" t="s">
        <v>36</v>
      </c>
      <c r="O341">
        <v>2014</v>
      </c>
      <c r="Q341" t="s">
        <v>326</v>
      </c>
      <c r="T341">
        <v>576</v>
      </c>
      <c r="U341">
        <v>742</v>
      </c>
      <c r="W341" t="s">
        <v>53</v>
      </c>
    </row>
    <row r="342" spans="1:23" x14ac:dyDescent="0.3">
      <c r="A342" s="3">
        <v>102300000</v>
      </c>
      <c r="B342" s="3">
        <v>6000000</v>
      </c>
      <c r="C342" s="3">
        <f t="shared" si="5"/>
        <v>-96300000</v>
      </c>
      <c r="D342">
        <v>7.8</v>
      </c>
      <c r="E342" t="s">
        <v>6267</v>
      </c>
      <c r="H342">
        <v>107408</v>
      </c>
      <c r="J342" t="s">
        <v>17</v>
      </c>
      <c r="N342" t="s">
        <v>6268</v>
      </c>
      <c r="O342">
        <v>1964</v>
      </c>
      <c r="Q342" t="s">
        <v>6270</v>
      </c>
      <c r="T342">
        <v>145</v>
      </c>
      <c r="U342">
        <v>259</v>
      </c>
      <c r="W342" t="s">
        <v>6269</v>
      </c>
    </row>
    <row r="343" spans="1:23" x14ac:dyDescent="0.3">
      <c r="A343" s="3">
        <v>183405771</v>
      </c>
      <c r="B343" s="3">
        <v>85000000</v>
      </c>
      <c r="C343" s="3">
        <f t="shared" si="5"/>
        <v>-98405771</v>
      </c>
      <c r="D343">
        <v>7.8</v>
      </c>
      <c r="E343" t="s">
        <v>780</v>
      </c>
      <c r="H343">
        <v>402645</v>
      </c>
      <c r="J343" t="s">
        <v>17</v>
      </c>
      <c r="N343" t="s">
        <v>782</v>
      </c>
      <c r="O343">
        <v>2001</v>
      </c>
      <c r="Q343" t="s">
        <v>1168</v>
      </c>
      <c r="T343">
        <v>186</v>
      </c>
      <c r="U343">
        <v>845</v>
      </c>
      <c r="W343" t="s">
        <v>198</v>
      </c>
    </row>
    <row r="344" spans="1:23" x14ac:dyDescent="0.3">
      <c r="A344" s="3">
        <v>176049130</v>
      </c>
      <c r="B344" s="3">
        <v>75000000</v>
      </c>
      <c r="C344" s="3">
        <f t="shared" si="5"/>
        <v>-101049130</v>
      </c>
      <c r="D344">
        <v>7.8</v>
      </c>
      <c r="E344" t="s">
        <v>606</v>
      </c>
      <c r="H344">
        <v>348232</v>
      </c>
      <c r="J344" t="s">
        <v>17</v>
      </c>
      <c r="N344" t="s">
        <v>607</v>
      </c>
      <c r="O344">
        <v>2004</v>
      </c>
      <c r="Q344" t="s">
        <v>1165</v>
      </c>
      <c r="T344">
        <v>239</v>
      </c>
      <c r="U344">
        <v>806</v>
      </c>
      <c r="W344" t="s">
        <v>608</v>
      </c>
    </row>
    <row r="345" spans="1:23" x14ac:dyDescent="0.3">
      <c r="A345" s="3">
        <v>304360277</v>
      </c>
      <c r="B345" s="3">
        <v>200000000</v>
      </c>
      <c r="C345" s="3">
        <f t="shared" si="5"/>
        <v>-104360277</v>
      </c>
      <c r="D345">
        <v>7.8</v>
      </c>
      <c r="E345" t="s">
        <v>24</v>
      </c>
      <c r="H345">
        <v>522030</v>
      </c>
      <c r="J345" t="s">
        <v>17</v>
      </c>
      <c r="N345" t="s">
        <v>25</v>
      </c>
      <c r="O345">
        <v>2012</v>
      </c>
      <c r="Q345" t="s">
        <v>141</v>
      </c>
      <c r="T345">
        <v>750</v>
      </c>
      <c r="U345">
        <v>1498</v>
      </c>
      <c r="W345" t="s">
        <v>140</v>
      </c>
    </row>
    <row r="346" spans="1:23" x14ac:dyDescent="0.3">
      <c r="A346" s="3">
        <v>304360277</v>
      </c>
      <c r="B346" s="3">
        <v>200000000</v>
      </c>
      <c r="C346" s="3">
        <f t="shared" si="5"/>
        <v>-104360277</v>
      </c>
      <c r="D346">
        <v>7.8</v>
      </c>
      <c r="E346" t="s">
        <v>24</v>
      </c>
      <c r="H346">
        <v>522048</v>
      </c>
      <c r="J346" t="s">
        <v>17</v>
      </c>
      <c r="N346" t="s">
        <v>25</v>
      </c>
      <c r="O346">
        <v>2012</v>
      </c>
      <c r="Q346" t="s">
        <v>141</v>
      </c>
      <c r="T346">
        <v>750</v>
      </c>
      <c r="U346">
        <v>1498</v>
      </c>
      <c r="W346" t="s">
        <v>140</v>
      </c>
    </row>
    <row r="347" spans="1:23" x14ac:dyDescent="0.3">
      <c r="A347" s="3">
        <v>132088910</v>
      </c>
      <c r="B347" s="3">
        <v>21000000</v>
      </c>
      <c r="C347" s="3">
        <f t="shared" si="5"/>
        <v>-111088910</v>
      </c>
      <c r="D347">
        <v>7.8</v>
      </c>
      <c r="E347" t="s">
        <v>1953</v>
      </c>
      <c r="H347">
        <v>533607</v>
      </c>
      <c r="J347" t="s">
        <v>17</v>
      </c>
      <c r="N347" t="s">
        <v>731</v>
      </c>
      <c r="O347">
        <v>2012</v>
      </c>
      <c r="Q347" t="s">
        <v>4321</v>
      </c>
      <c r="T347">
        <v>539</v>
      </c>
      <c r="U347">
        <v>692</v>
      </c>
      <c r="W347" t="s">
        <v>203</v>
      </c>
    </row>
    <row r="348" spans="1:23" x14ac:dyDescent="0.3">
      <c r="A348" s="3">
        <v>124868837</v>
      </c>
      <c r="B348" s="3">
        <v>12000000</v>
      </c>
      <c r="C348" s="3">
        <f t="shared" si="5"/>
        <v>-112868837</v>
      </c>
      <c r="D348">
        <v>7.8</v>
      </c>
      <c r="E348" t="s">
        <v>5512</v>
      </c>
      <c r="H348">
        <v>249688</v>
      </c>
      <c r="J348" t="s">
        <v>17</v>
      </c>
      <c r="N348" t="s">
        <v>123</v>
      </c>
      <c r="O348">
        <v>2014</v>
      </c>
      <c r="Q348" t="s">
        <v>5513</v>
      </c>
      <c r="T348">
        <v>326</v>
      </c>
      <c r="U348">
        <v>548</v>
      </c>
      <c r="W348" t="s">
        <v>4369</v>
      </c>
    </row>
    <row r="349" spans="1:23" x14ac:dyDescent="0.3">
      <c r="A349" s="3">
        <v>119500000</v>
      </c>
      <c r="B349" s="3">
        <v>2600000</v>
      </c>
      <c r="C349" s="3">
        <f t="shared" si="5"/>
        <v>-116900000</v>
      </c>
      <c r="D349">
        <v>7.8</v>
      </c>
      <c r="E349" t="s">
        <v>4231</v>
      </c>
      <c r="H349">
        <v>95294</v>
      </c>
      <c r="J349" t="s">
        <v>17</v>
      </c>
      <c r="N349" t="s">
        <v>2918</v>
      </c>
      <c r="O349">
        <v>1974</v>
      </c>
      <c r="Q349" t="s">
        <v>6864</v>
      </c>
      <c r="T349">
        <v>121</v>
      </c>
      <c r="U349">
        <v>363</v>
      </c>
      <c r="W349" t="s">
        <v>2591</v>
      </c>
    </row>
    <row r="350" spans="1:23" x14ac:dyDescent="0.3">
      <c r="A350" s="3">
        <v>249358727</v>
      </c>
      <c r="B350" s="3">
        <v>130000000</v>
      </c>
      <c r="C350" s="3">
        <f t="shared" si="5"/>
        <v>-119358727</v>
      </c>
      <c r="D350">
        <v>7.8</v>
      </c>
      <c r="E350" t="s">
        <v>637</v>
      </c>
      <c r="H350">
        <v>382255</v>
      </c>
      <c r="J350" t="s">
        <v>17</v>
      </c>
      <c r="N350" t="s">
        <v>56</v>
      </c>
      <c r="O350">
        <v>2004</v>
      </c>
      <c r="Q350" t="s">
        <v>638</v>
      </c>
      <c r="T350">
        <v>274</v>
      </c>
      <c r="U350">
        <v>1504</v>
      </c>
      <c r="W350" t="s">
        <v>55</v>
      </c>
    </row>
    <row r="351" spans="1:23" x14ac:dyDescent="0.3">
      <c r="A351" s="3">
        <v>183875760</v>
      </c>
      <c r="B351" s="3">
        <v>44000000</v>
      </c>
      <c r="C351" s="3">
        <f t="shared" si="5"/>
        <v>-139875760</v>
      </c>
      <c r="D351">
        <v>7.8</v>
      </c>
      <c r="E351" t="s">
        <v>1214</v>
      </c>
      <c r="H351">
        <v>213668</v>
      </c>
      <c r="J351" t="s">
        <v>17</v>
      </c>
      <c r="N351" t="s">
        <v>2679</v>
      </c>
      <c r="O351">
        <v>1993</v>
      </c>
      <c r="Q351" t="s">
        <v>2680</v>
      </c>
      <c r="T351">
        <v>119</v>
      </c>
      <c r="U351">
        <v>270</v>
      </c>
      <c r="W351" t="s">
        <v>224</v>
      </c>
    </row>
    <row r="352" spans="1:23" x14ac:dyDescent="0.3">
      <c r="A352" s="3">
        <v>274084951</v>
      </c>
      <c r="B352" s="3">
        <v>100000000</v>
      </c>
      <c r="C352" s="3">
        <f t="shared" si="5"/>
        <v>-174084951</v>
      </c>
      <c r="D352">
        <v>7.8</v>
      </c>
      <c r="E352" t="s">
        <v>637</v>
      </c>
      <c r="H352">
        <v>582917</v>
      </c>
      <c r="J352" t="s">
        <v>17</v>
      </c>
      <c r="N352" t="s">
        <v>758</v>
      </c>
      <c r="O352">
        <v>2013</v>
      </c>
      <c r="Q352" t="s">
        <v>760</v>
      </c>
      <c r="T352">
        <v>738</v>
      </c>
      <c r="U352">
        <v>1885</v>
      </c>
      <c r="W352" t="s">
        <v>759</v>
      </c>
    </row>
    <row r="353" spans="1:23" x14ac:dyDescent="0.3">
      <c r="A353" s="3">
        <v>362645141</v>
      </c>
      <c r="B353" s="3">
        <v>175000000</v>
      </c>
      <c r="C353" s="3">
        <f t="shared" si="5"/>
        <v>-187645141</v>
      </c>
      <c r="D353">
        <v>7.8</v>
      </c>
      <c r="E353" t="s">
        <v>145</v>
      </c>
      <c r="H353">
        <v>106072</v>
      </c>
      <c r="J353" t="s">
        <v>17</v>
      </c>
      <c r="N353" t="s">
        <v>306</v>
      </c>
      <c r="O353">
        <v>2016</v>
      </c>
      <c r="Q353" t="s">
        <v>307</v>
      </c>
      <c r="T353">
        <v>370</v>
      </c>
      <c r="U353">
        <v>398</v>
      </c>
      <c r="W353" t="s">
        <v>53</v>
      </c>
    </row>
    <row r="354" spans="1:23" x14ac:dyDescent="0.3">
      <c r="A354" s="3">
        <v>362645141</v>
      </c>
      <c r="B354" s="3">
        <v>175000000</v>
      </c>
      <c r="C354" s="3">
        <f t="shared" si="5"/>
        <v>-187645141</v>
      </c>
      <c r="D354">
        <v>7.8</v>
      </c>
      <c r="E354" t="s">
        <v>145</v>
      </c>
      <c r="H354">
        <v>106221</v>
      </c>
      <c r="J354" t="s">
        <v>17</v>
      </c>
      <c r="N354" t="s">
        <v>306</v>
      </c>
      <c r="O354">
        <v>2016</v>
      </c>
      <c r="Q354" t="s">
        <v>307</v>
      </c>
      <c r="T354">
        <v>370</v>
      </c>
      <c r="U354">
        <v>398</v>
      </c>
      <c r="W354" t="s">
        <v>53</v>
      </c>
    </row>
    <row r="355" spans="1:23" x14ac:dyDescent="0.3">
      <c r="A355" s="3">
        <v>257756197</v>
      </c>
      <c r="B355" s="3">
        <v>60000000</v>
      </c>
      <c r="C355" s="3">
        <f t="shared" si="5"/>
        <v>-197756197</v>
      </c>
      <c r="D355">
        <v>7.8</v>
      </c>
      <c r="E355" t="s">
        <v>1058</v>
      </c>
      <c r="H355">
        <v>246698</v>
      </c>
      <c r="J355" t="s">
        <v>17</v>
      </c>
      <c r="N355" t="s">
        <v>550</v>
      </c>
      <c r="O355">
        <v>2014</v>
      </c>
      <c r="Q355" t="s">
        <v>1970</v>
      </c>
      <c r="T355">
        <v>435</v>
      </c>
      <c r="U355">
        <v>471</v>
      </c>
      <c r="W355" t="s">
        <v>261</v>
      </c>
    </row>
    <row r="356" spans="1:23" x14ac:dyDescent="0.3">
      <c r="A356" s="3">
        <v>277313371</v>
      </c>
      <c r="B356" s="3">
        <v>35000000</v>
      </c>
      <c r="C356" s="3">
        <f t="shared" si="5"/>
        <v>-242313371</v>
      </c>
      <c r="D356">
        <v>7.8</v>
      </c>
      <c r="E356" t="s">
        <v>1259</v>
      </c>
      <c r="H356">
        <v>583341</v>
      </c>
      <c r="J356" t="s">
        <v>17</v>
      </c>
      <c r="N356" t="s">
        <v>995</v>
      </c>
      <c r="O356">
        <v>2009</v>
      </c>
      <c r="Q356" t="s">
        <v>3161</v>
      </c>
      <c r="T356">
        <v>334</v>
      </c>
      <c r="U356">
        <v>626</v>
      </c>
      <c r="W356" t="s">
        <v>358</v>
      </c>
    </row>
    <row r="357" spans="1:23" x14ac:dyDescent="0.3">
      <c r="A357" s="3">
        <v>211667</v>
      </c>
      <c r="B357" s="3">
        <v>4200000000</v>
      </c>
      <c r="C357" s="3">
        <f t="shared" si="5"/>
        <v>4199788333</v>
      </c>
      <c r="D357">
        <v>7.7</v>
      </c>
      <c r="E357" t="s">
        <v>5572</v>
      </c>
      <c r="H357">
        <v>53508</v>
      </c>
      <c r="J357" t="s">
        <v>5455</v>
      </c>
      <c r="N357" t="s">
        <v>977</v>
      </c>
      <c r="O357">
        <v>2005</v>
      </c>
      <c r="Q357" t="s">
        <v>6565</v>
      </c>
      <c r="T357">
        <v>202</v>
      </c>
      <c r="U357">
        <v>131</v>
      </c>
      <c r="W357" t="s">
        <v>5453</v>
      </c>
    </row>
    <row r="358" spans="1:23" x14ac:dyDescent="0.3">
      <c r="A358" s="3">
        <v>6167817</v>
      </c>
      <c r="B358" s="3">
        <v>47000000</v>
      </c>
      <c r="C358" s="3">
        <f t="shared" si="5"/>
        <v>40832183</v>
      </c>
      <c r="D358">
        <v>7.7</v>
      </c>
      <c r="E358" t="s">
        <v>1958</v>
      </c>
      <c r="H358">
        <v>62607</v>
      </c>
      <c r="J358" t="s">
        <v>1403</v>
      </c>
      <c r="N358" t="s">
        <v>2224</v>
      </c>
      <c r="O358">
        <v>2004</v>
      </c>
      <c r="Q358" t="s">
        <v>2226</v>
      </c>
      <c r="T358">
        <v>186</v>
      </c>
      <c r="U358">
        <v>239</v>
      </c>
      <c r="W358" t="s">
        <v>2225</v>
      </c>
    </row>
    <row r="359" spans="1:23" x14ac:dyDescent="0.3">
      <c r="A359" s="3">
        <v>33048353</v>
      </c>
      <c r="B359" s="3">
        <v>65000000</v>
      </c>
      <c r="C359" s="3">
        <f t="shared" si="5"/>
        <v>31951647</v>
      </c>
      <c r="D359">
        <v>7.7</v>
      </c>
      <c r="E359" t="s">
        <v>368</v>
      </c>
      <c r="H359">
        <v>301279</v>
      </c>
      <c r="J359" t="s">
        <v>17</v>
      </c>
      <c r="N359" t="s">
        <v>1249</v>
      </c>
      <c r="O359">
        <v>2007</v>
      </c>
      <c r="Q359" t="s">
        <v>1250</v>
      </c>
      <c r="T359">
        <v>377</v>
      </c>
      <c r="U359">
        <v>589</v>
      </c>
      <c r="W359" t="s">
        <v>50</v>
      </c>
    </row>
    <row r="360" spans="1:23" x14ac:dyDescent="0.3">
      <c r="A360" s="3">
        <v>38345403</v>
      </c>
      <c r="B360" s="3">
        <v>70000000</v>
      </c>
      <c r="C360" s="3">
        <f t="shared" si="5"/>
        <v>31654597</v>
      </c>
      <c r="D360">
        <v>7.7</v>
      </c>
      <c r="E360" t="s">
        <v>373</v>
      </c>
      <c r="H360">
        <v>212085</v>
      </c>
      <c r="J360" t="s">
        <v>17</v>
      </c>
      <c r="N360" t="s">
        <v>1636</v>
      </c>
      <c r="O360">
        <v>2007</v>
      </c>
      <c r="Q360" t="s">
        <v>1637</v>
      </c>
      <c r="T360">
        <v>228</v>
      </c>
      <c r="U360">
        <v>492</v>
      </c>
      <c r="W360" t="s">
        <v>62</v>
      </c>
    </row>
    <row r="361" spans="1:23" x14ac:dyDescent="0.3">
      <c r="A361" s="3">
        <v>63540020</v>
      </c>
      <c r="B361" s="3">
        <v>93000000</v>
      </c>
      <c r="C361" s="3">
        <f t="shared" si="5"/>
        <v>29459980</v>
      </c>
      <c r="D361">
        <v>7.7</v>
      </c>
      <c r="E361" t="s">
        <v>997</v>
      </c>
      <c r="H361">
        <v>343274</v>
      </c>
      <c r="J361" t="s">
        <v>17</v>
      </c>
      <c r="N361" t="s">
        <v>36</v>
      </c>
      <c r="O361">
        <v>1997</v>
      </c>
      <c r="Q361" t="s">
        <v>999</v>
      </c>
      <c r="T361">
        <v>173</v>
      </c>
      <c r="U361">
        <v>742</v>
      </c>
      <c r="W361" t="s">
        <v>998</v>
      </c>
    </row>
    <row r="362" spans="1:23" x14ac:dyDescent="0.3">
      <c r="A362" s="3">
        <v>111110575</v>
      </c>
      <c r="B362" s="3">
        <v>140000000</v>
      </c>
      <c r="C362" s="3">
        <f t="shared" si="5"/>
        <v>28889425</v>
      </c>
      <c r="D362">
        <v>7.7</v>
      </c>
      <c r="E362" t="s">
        <v>541</v>
      </c>
      <c r="H362">
        <v>317166</v>
      </c>
      <c r="J362" t="s">
        <v>17</v>
      </c>
      <c r="N362" t="s">
        <v>543</v>
      </c>
      <c r="O362">
        <v>2003</v>
      </c>
      <c r="Q362" t="s">
        <v>544</v>
      </c>
      <c r="T362">
        <v>190</v>
      </c>
      <c r="U362">
        <v>928</v>
      </c>
      <c r="W362" t="s">
        <v>294</v>
      </c>
    </row>
    <row r="363" spans="1:23" x14ac:dyDescent="0.3">
      <c r="A363" s="3">
        <v>107503316</v>
      </c>
      <c r="B363" s="3">
        <v>130000000</v>
      </c>
      <c r="C363" s="3">
        <f t="shared" si="5"/>
        <v>22496684</v>
      </c>
      <c r="D363">
        <v>7.7</v>
      </c>
      <c r="E363" t="s">
        <v>60</v>
      </c>
      <c r="H363">
        <v>392474</v>
      </c>
      <c r="J363" t="s">
        <v>17</v>
      </c>
      <c r="N363" t="s">
        <v>558</v>
      </c>
      <c r="O363">
        <v>2009</v>
      </c>
      <c r="Q363" t="s">
        <v>560</v>
      </c>
      <c r="T363">
        <v>451</v>
      </c>
      <c r="U363">
        <v>1229</v>
      </c>
      <c r="W363" t="s">
        <v>559</v>
      </c>
    </row>
    <row r="364" spans="1:23" x14ac:dyDescent="0.3">
      <c r="A364" s="3">
        <v>15081783</v>
      </c>
      <c r="B364" s="3">
        <v>34000000</v>
      </c>
      <c r="C364" s="3">
        <f t="shared" si="5"/>
        <v>18918217</v>
      </c>
      <c r="D364">
        <v>7.7</v>
      </c>
      <c r="E364" t="s">
        <v>3354</v>
      </c>
      <c r="H364">
        <v>85589</v>
      </c>
      <c r="J364" t="s">
        <v>3357</v>
      </c>
      <c r="N364" t="s">
        <v>344</v>
      </c>
      <c r="O364">
        <v>2008</v>
      </c>
      <c r="Q364" t="s">
        <v>3356</v>
      </c>
      <c r="T364">
        <v>256</v>
      </c>
      <c r="U364">
        <v>144</v>
      </c>
      <c r="W364" t="s">
        <v>3355</v>
      </c>
    </row>
    <row r="365" spans="1:23" x14ac:dyDescent="0.3">
      <c r="A365" s="3">
        <v>18593156</v>
      </c>
      <c r="B365" s="3">
        <v>35000000</v>
      </c>
      <c r="C365" s="3">
        <f t="shared" si="5"/>
        <v>16406844</v>
      </c>
      <c r="D365">
        <v>7.7</v>
      </c>
      <c r="E365" t="s">
        <v>459</v>
      </c>
      <c r="H365">
        <v>88682</v>
      </c>
      <c r="J365" t="s">
        <v>17</v>
      </c>
      <c r="N365" t="s">
        <v>1629</v>
      </c>
      <c r="O365">
        <v>2008</v>
      </c>
      <c r="Q365" t="s">
        <v>3712</v>
      </c>
      <c r="T365">
        <v>302</v>
      </c>
      <c r="U365">
        <v>241</v>
      </c>
      <c r="W365" t="s">
        <v>634</v>
      </c>
    </row>
    <row r="366" spans="1:23" x14ac:dyDescent="0.3">
      <c r="A366" s="3">
        <v>10769960</v>
      </c>
      <c r="B366" s="3">
        <v>25000000</v>
      </c>
      <c r="C366" s="3">
        <f t="shared" si="5"/>
        <v>14230040</v>
      </c>
      <c r="D366">
        <v>7.7</v>
      </c>
      <c r="E366" t="s">
        <v>2207</v>
      </c>
      <c r="H366">
        <v>21940</v>
      </c>
      <c r="J366" t="s">
        <v>17</v>
      </c>
      <c r="N366" t="s">
        <v>992</v>
      </c>
      <c r="O366">
        <v>1993</v>
      </c>
      <c r="Q366" t="s">
        <v>4099</v>
      </c>
      <c r="T366">
        <v>22</v>
      </c>
      <c r="U366">
        <v>256</v>
      </c>
      <c r="W366" t="s">
        <v>2571</v>
      </c>
    </row>
    <row r="367" spans="1:23" x14ac:dyDescent="0.3">
      <c r="A367" s="3">
        <v>23947</v>
      </c>
      <c r="B367" s="3">
        <v>13000000</v>
      </c>
      <c r="C367" s="3">
        <f t="shared" si="5"/>
        <v>12976053</v>
      </c>
      <c r="D367">
        <v>7.7</v>
      </c>
      <c r="E367" t="s">
        <v>5343</v>
      </c>
      <c r="H367">
        <v>357579</v>
      </c>
      <c r="J367" t="s">
        <v>17</v>
      </c>
      <c r="N367" t="s">
        <v>1426</v>
      </c>
      <c r="O367">
        <v>2004</v>
      </c>
      <c r="Q367" t="s">
        <v>5344</v>
      </c>
      <c r="T367">
        <v>185</v>
      </c>
      <c r="U367">
        <v>1100</v>
      </c>
      <c r="W367" t="s">
        <v>632</v>
      </c>
    </row>
    <row r="368" spans="1:23" x14ac:dyDescent="0.3">
      <c r="A368" s="3">
        <v>4068087</v>
      </c>
      <c r="B368" s="3">
        <v>17000000</v>
      </c>
      <c r="C368" s="3">
        <f t="shared" si="5"/>
        <v>12931913</v>
      </c>
      <c r="D368">
        <v>7.7</v>
      </c>
      <c r="E368" t="s">
        <v>5651</v>
      </c>
      <c r="H368">
        <v>2164</v>
      </c>
      <c r="J368" t="s">
        <v>17</v>
      </c>
      <c r="N368" t="s">
        <v>2652</v>
      </c>
      <c r="O368">
        <v>2003</v>
      </c>
      <c r="Q368" t="s">
        <v>5652</v>
      </c>
      <c r="T368">
        <v>25</v>
      </c>
      <c r="U368">
        <v>74</v>
      </c>
      <c r="W368" t="s">
        <v>4826</v>
      </c>
    </row>
    <row r="369" spans="1:23" x14ac:dyDescent="0.3">
      <c r="A369" s="3">
        <v>14337579</v>
      </c>
      <c r="B369" s="3">
        <v>27000000</v>
      </c>
      <c r="C369" s="3">
        <f t="shared" si="5"/>
        <v>12662421</v>
      </c>
      <c r="D369">
        <v>7.7</v>
      </c>
      <c r="E369" t="s">
        <v>552</v>
      </c>
      <c r="H369">
        <v>156929</v>
      </c>
      <c r="J369" t="s">
        <v>17</v>
      </c>
      <c r="N369" t="s">
        <v>3834</v>
      </c>
      <c r="O369">
        <v>1998</v>
      </c>
      <c r="Q369" t="s">
        <v>3835</v>
      </c>
      <c r="T369">
        <v>222</v>
      </c>
      <c r="U369">
        <v>624</v>
      </c>
      <c r="W369" t="s">
        <v>920</v>
      </c>
    </row>
    <row r="370" spans="1:23" x14ac:dyDescent="0.3">
      <c r="A370" s="3">
        <v>1752214</v>
      </c>
      <c r="B370" s="3">
        <v>14000000</v>
      </c>
      <c r="C370" s="3">
        <f t="shared" si="5"/>
        <v>12247786</v>
      </c>
      <c r="D370">
        <v>7.7</v>
      </c>
      <c r="E370" t="s">
        <v>1837</v>
      </c>
      <c r="H370">
        <v>60460</v>
      </c>
      <c r="J370" t="s">
        <v>17</v>
      </c>
      <c r="N370" t="s">
        <v>731</v>
      </c>
      <c r="O370">
        <v>2010</v>
      </c>
      <c r="Q370" t="s">
        <v>5309</v>
      </c>
      <c r="T370">
        <v>87</v>
      </c>
      <c r="U370">
        <v>104</v>
      </c>
      <c r="W370" t="s">
        <v>2164</v>
      </c>
    </row>
    <row r="371" spans="1:23" x14ac:dyDescent="0.3">
      <c r="A371" s="3">
        <v>119922</v>
      </c>
      <c r="B371" s="3">
        <v>12000000</v>
      </c>
      <c r="C371" s="3">
        <f t="shared" si="5"/>
        <v>11880078</v>
      </c>
      <c r="D371">
        <v>7.7</v>
      </c>
      <c r="E371" t="s">
        <v>5599</v>
      </c>
      <c r="H371">
        <v>8429</v>
      </c>
      <c r="J371" t="s">
        <v>982</v>
      </c>
      <c r="N371" t="s">
        <v>992</v>
      </c>
      <c r="O371">
        <v>2009</v>
      </c>
      <c r="Q371" t="s">
        <v>5600</v>
      </c>
      <c r="T371">
        <v>149</v>
      </c>
      <c r="U371">
        <v>62</v>
      </c>
      <c r="W371" t="s">
        <v>2659</v>
      </c>
    </row>
    <row r="372" spans="1:23" x14ac:dyDescent="0.3">
      <c r="A372" s="3">
        <v>10562387</v>
      </c>
      <c r="B372" s="3">
        <v>18500000</v>
      </c>
      <c r="C372" s="3">
        <f t="shared" si="5"/>
        <v>7937613</v>
      </c>
      <c r="D372">
        <v>7.7</v>
      </c>
      <c r="E372" t="s">
        <v>1361</v>
      </c>
      <c r="H372">
        <v>213226</v>
      </c>
      <c r="J372" t="s">
        <v>17</v>
      </c>
      <c r="N372" t="s">
        <v>2449</v>
      </c>
      <c r="O372">
        <v>1998</v>
      </c>
      <c r="Q372" t="s">
        <v>4696</v>
      </c>
      <c r="T372">
        <v>156</v>
      </c>
      <c r="U372">
        <v>648</v>
      </c>
      <c r="W372" t="s">
        <v>21</v>
      </c>
    </row>
    <row r="373" spans="1:23" x14ac:dyDescent="0.3">
      <c r="A373" s="3">
        <v>17114882</v>
      </c>
      <c r="B373" s="3">
        <v>25000000</v>
      </c>
      <c r="C373" s="3">
        <f t="shared" si="5"/>
        <v>7885118</v>
      </c>
      <c r="D373">
        <v>7.7</v>
      </c>
      <c r="E373" t="s">
        <v>2456</v>
      </c>
      <c r="H373">
        <v>189249</v>
      </c>
      <c r="J373" t="s">
        <v>17</v>
      </c>
      <c r="N373" t="s">
        <v>1116</v>
      </c>
      <c r="O373">
        <v>2007</v>
      </c>
      <c r="Q373" t="s">
        <v>2457</v>
      </c>
      <c r="T373">
        <v>356</v>
      </c>
      <c r="U373">
        <v>398</v>
      </c>
      <c r="W373" t="s">
        <v>1371</v>
      </c>
    </row>
    <row r="374" spans="1:23" x14ac:dyDescent="0.3">
      <c r="A374" s="3">
        <v>3753806</v>
      </c>
      <c r="B374" s="3">
        <v>11000000</v>
      </c>
      <c r="C374" s="3">
        <f t="shared" si="5"/>
        <v>7246194</v>
      </c>
      <c r="D374">
        <v>7.7</v>
      </c>
      <c r="E374" t="s">
        <v>4588</v>
      </c>
      <c r="H374">
        <v>20307</v>
      </c>
      <c r="J374" t="s">
        <v>17</v>
      </c>
      <c r="N374" t="s">
        <v>977</v>
      </c>
      <c r="O374">
        <v>2004</v>
      </c>
      <c r="Q374" t="s">
        <v>5653</v>
      </c>
      <c r="T374">
        <v>169</v>
      </c>
      <c r="U374">
        <v>165</v>
      </c>
      <c r="W374" t="s">
        <v>209</v>
      </c>
    </row>
    <row r="375" spans="1:23" x14ac:dyDescent="0.3">
      <c r="A375" s="3">
        <v>2835886</v>
      </c>
      <c r="B375" s="3">
        <v>9200000</v>
      </c>
      <c r="C375" s="3">
        <f t="shared" si="5"/>
        <v>6364114</v>
      </c>
      <c r="D375">
        <v>7.7</v>
      </c>
      <c r="E375" t="s">
        <v>5567</v>
      </c>
      <c r="H375">
        <v>55516</v>
      </c>
      <c r="J375" t="s">
        <v>4070</v>
      </c>
      <c r="N375" t="s">
        <v>1629</v>
      </c>
      <c r="O375">
        <v>2013</v>
      </c>
      <c r="Q375" t="s">
        <v>5569</v>
      </c>
      <c r="T375">
        <v>280</v>
      </c>
      <c r="U375">
        <v>124</v>
      </c>
      <c r="W375" t="s">
        <v>5568</v>
      </c>
    </row>
    <row r="376" spans="1:23" x14ac:dyDescent="0.3">
      <c r="A376" s="3">
        <v>686383</v>
      </c>
      <c r="B376" s="3">
        <v>6500000</v>
      </c>
      <c r="C376" s="3">
        <f t="shared" si="5"/>
        <v>5813617</v>
      </c>
      <c r="D376">
        <v>7.7</v>
      </c>
      <c r="E376" t="s">
        <v>6059</v>
      </c>
      <c r="H376">
        <v>22811</v>
      </c>
      <c r="J376" t="s">
        <v>17</v>
      </c>
      <c r="N376" t="s">
        <v>344</v>
      </c>
      <c r="O376">
        <v>2009</v>
      </c>
      <c r="Q376" t="s">
        <v>6061</v>
      </c>
      <c r="T376">
        <v>118</v>
      </c>
      <c r="U376">
        <v>71</v>
      </c>
      <c r="W376" t="s">
        <v>6060</v>
      </c>
    </row>
    <row r="377" spans="1:23" x14ac:dyDescent="0.3">
      <c r="A377" s="3">
        <v>1082044</v>
      </c>
      <c r="B377" s="3">
        <v>5000000</v>
      </c>
      <c r="C377" s="3">
        <f t="shared" si="5"/>
        <v>3917956</v>
      </c>
      <c r="D377">
        <v>7.7</v>
      </c>
      <c r="E377" t="s">
        <v>5201</v>
      </c>
      <c r="H377">
        <v>281649</v>
      </c>
      <c r="J377" t="s">
        <v>17</v>
      </c>
      <c r="N377" t="s">
        <v>1916</v>
      </c>
      <c r="O377">
        <v>2004</v>
      </c>
      <c r="Q377" t="s">
        <v>6508</v>
      </c>
      <c r="T377">
        <v>204</v>
      </c>
      <c r="U377">
        <v>458</v>
      </c>
      <c r="W377" t="s">
        <v>29</v>
      </c>
    </row>
    <row r="378" spans="1:23" x14ac:dyDescent="0.3">
      <c r="A378" s="3">
        <v>146402</v>
      </c>
      <c r="B378" s="3">
        <v>4000000</v>
      </c>
      <c r="C378" s="3">
        <f t="shared" si="5"/>
        <v>3853598</v>
      </c>
      <c r="D378">
        <v>7.7</v>
      </c>
      <c r="E378" t="s">
        <v>6656</v>
      </c>
      <c r="H378">
        <v>9913</v>
      </c>
      <c r="J378" t="s">
        <v>1353</v>
      </c>
      <c r="N378" t="s">
        <v>1253</v>
      </c>
      <c r="O378">
        <v>2002</v>
      </c>
      <c r="Q378" t="s">
        <v>6658</v>
      </c>
      <c r="T378">
        <v>64</v>
      </c>
      <c r="U378">
        <v>38</v>
      </c>
      <c r="W378" t="s">
        <v>6657</v>
      </c>
    </row>
    <row r="379" spans="1:23" x14ac:dyDescent="0.3">
      <c r="A379" s="3">
        <v>16248701</v>
      </c>
      <c r="B379" s="3">
        <v>20000000</v>
      </c>
      <c r="C379" s="3">
        <f t="shared" si="5"/>
        <v>3751299</v>
      </c>
      <c r="D379">
        <v>7.7</v>
      </c>
      <c r="E379" t="s">
        <v>596</v>
      </c>
      <c r="H379">
        <v>189683</v>
      </c>
      <c r="J379" t="s">
        <v>17</v>
      </c>
      <c r="N379" t="s">
        <v>1629</v>
      </c>
      <c r="O379">
        <v>2003</v>
      </c>
      <c r="Q379" t="s">
        <v>4512</v>
      </c>
      <c r="T379">
        <v>192</v>
      </c>
      <c r="U379">
        <v>559</v>
      </c>
      <c r="W379" t="s">
        <v>120</v>
      </c>
    </row>
    <row r="380" spans="1:23" x14ac:dyDescent="0.3">
      <c r="A380" s="3">
        <v>871577</v>
      </c>
      <c r="B380" s="3">
        <v>4500000</v>
      </c>
      <c r="C380" s="3">
        <f t="shared" si="5"/>
        <v>3628423</v>
      </c>
      <c r="D380">
        <v>7.7</v>
      </c>
      <c r="E380" t="s">
        <v>4414</v>
      </c>
      <c r="H380">
        <v>51353</v>
      </c>
      <c r="J380" t="s">
        <v>17</v>
      </c>
      <c r="N380" t="s">
        <v>2010</v>
      </c>
      <c r="O380">
        <v>2007</v>
      </c>
      <c r="Q380" t="s">
        <v>6249</v>
      </c>
      <c r="T380">
        <v>183</v>
      </c>
      <c r="U380">
        <v>143</v>
      </c>
      <c r="W380" t="s">
        <v>318</v>
      </c>
    </row>
    <row r="381" spans="1:23" x14ac:dyDescent="0.3">
      <c r="A381" s="3">
        <v>3432342</v>
      </c>
      <c r="B381" s="3">
        <v>6000000</v>
      </c>
      <c r="C381" s="3">
        <f t="shared" si="5"/>
        <v>2567658</v>
      </c>
      <c r="D381">
        <v>7.7</v>
      </c>
      <c r="E381" t="s">
        <v>6485</v>
      </c>
      <c r="H381">
        <v>24921</v>
      </c>
      <c r="J381" t="s">
        <v>1403</v>
      </c>
      <c r="N381" t="s">
        <v>4572</v>
      </c>
      <c r="O381">
        <v>2003</v>
      </c>
      <c r="Q381" t="s">
        <v>6487</v>
      </c>
      <c r="T381">
        <v>135</v>
      </c>
      <c r="U381">
        <v>166</v>
      </c>
      <c r="W381" t="s">
        <v>6486</v>
      </c>
    </row>
    <row r="382" spans="1:23" x14ac:dyDescent="0.3">
      <c r="A382" s="3">
        <v>7927</v>
      </c>
      <c r="B382" s="3">
        <v>2300000</v>
      </c>
      <c r="C382" s="3">
        <f t="shared" si="5"/>
        <v>2292073</v>
      </c>
      <c r="D382">
        <v>7.7</v>
      </c>
      <c r="E382" t="s">
        <v>7022</v>
      </c>
      <c r="H382">
        <v>19236</v>
      </c>
      <c r="J382" t="s">
        <v>17</v>
      </c>
      <c r="N382" t="s">
        <v>7023</v>
      </c>
      <c r="O382">
        <v>1947</v>
      </c>
      <c r="Q382" t="s">
        <v>7025</v>
      </c>
      <c r="T382">
        <v>90</v>
      </c>
      <c r="U382">
        <v>175</v>
      </c>
      <c r="W382" t="s">
        <v>7024</v>
      </c>
    </row>
    <row r="383" spans="1:23" x14ac:dyDescent="0.3">
      <c r="A383" s="3">
        <v>13060843</v>
      </c>
      <c r="B383" s="3">
        <v>15000000</v>
      </c>
      <c r="C383" s="3">
        <f t="shared" si="5"/>
        <v>1939157</v>
      </c>
      <c r="D383">
        <v>7.7</v>
      </c>
      <c r="E383" t="s">
        <v>2327</v>
      </c>
      <c r="H383">
        <v>149528</v>
      </c>
      <c r="J383" t="s">
        <v>17</v>
      </c>
      <c r="N383" t="s">
        <v>1629</v>
      </c>
      <c r="O383">
        <v>2002</v>
      </c>
      <c r="Q383" t="s">
        <v>6551</v>
      </c>
      <c r="T383">
        <v>202</v>
      </c>
      <c r="U383">
        <v>454</v>
      </c>
      <c r="W383" t="s">
        <v>376</v>
      </c>
    </row>
    <row r="384" spans="1:23" x14ac:dyDescent="0.3">
      <c r="A384" s="3">
        <v>768045</v>
      </c>
      <c r="B384" s="3">
        <v>2000000</v>
      </c>
      <c r="C384" s="3">
        <f t="shared" si="5"/>
        <v>1231955</v>
      </c>
      <c r="D384">
        <v>7.7</v>
      </c>
      <c r="E384" t="s">
        <v>606</v>
      </c>
      <c r="H384">
        <v>19732</v>
      </c>
      <c r="J384" t="s">
        <v>17</v>
      </c>
      <c r="N384" t="s">
        <v>992</v>
      </c>
      <c r="O384">
        <v>2002</v>
      </c>
      <c r="Q384" t="s">
        <v>7452</v>
      </c>
      <c r="T384">
        <v>92</v>
      </c>
      <c r="U384">
        <v>120</v>
      </c>
      <c r="W384" t="s">
        <v>99</v>
      </c>
    </row>
    <row r="385" spans="1:23" x14ac:dyDescent="0.3">
      <c r="A385" s="3">
        <v>327919</v>
      </c>
      <c r="B385" s="3">
        <v>1500000</v>
      </c>
      <c r="C385" s="3">
        <f t="shared" si="5"/>
        <v>1172081</v>
      </c>
      <c r="D385">
        <v>7.7</v>
      </c>
      <c r="E385" t="s">
        <v>6914</v>
      </c>
      <c r="H385">
        <v>99177</v>
      </c>
      <c r="J385" t="s">
        <v>17</v>
      </c>
      <c r="N385" t="s">
        <v>977</v>
      </c>
      <c r="O385">
        <v>2006</v>
      </c>
      <c r="Q385" t="s">
        <v>6915</v>
      </c>
      <c r="T385">
        <v>172</v>
      </c>
      <c r="U385">
        <v>192</v>
      </c>
      <c r="W385" t="s">
        <v>89</v>
      </c>
    </row>
    <row r="386" spans="1:23" x14ac:dyDescent="0.3">
      <c r="A386" s="3">
        <v>6173485</v>
      </c>
      <c r="B386" s="3">
        <v>7000000</v>
      </c>
      <c r="C386" s="3">
        <f t="shared" ref="C386:C449" si="6">B386-A386</f>
        <v>826515</v>
      </c>
      <c r="D386">
        <v>7.7</v>
      </c>
      <c r="E386" t="s">
        <v>6236</v>
      </c>
      <c r="H386">
        <v>10672</v>
      </c>
      <c r="J386" t="s">
        <v>17</v>
      </c>
      <c r="N386" t="s">
        <v>790</v>
      </c>
      <c r="O386">
        <v>2001</v>
      </c>
      <c r="Q386" t="s">
        <v>6238</v>
      </c>
      <c r="T386">
        <v>73</v>
      </c>
      <c r="U386">
        <v>84</v>
      </c>
      <c r="W386" t="s">
        <v>6237</v>
      </c>
    </row>
    <row r="387" spans="1:23" x14ac:dyDescent="0.3">
      <c r="A387" s="3">
        <v>4063859</v>
      </c>
      <c r="B387" s="3">
        <v>4800000</v>
      </c>
      <c r="C387" s="3">
        <f t="shared" si="6"/>
        <v>736141</v>
      </c>
      <c r="D387">
        <v>7.7</v>
      </c>
      <c r="E387" t="s">
        <v>6251</v>
      </c>
      <c r="H387">
        <v>114407</v>
      </c>
      <c r="J387" t="s">
        <v>4649</v>
      </c>
      <c r="N387" t="s">
        <v>123</v>
      </c>
      <c r="O387">
        <v>2003</v>
      </c>
      <c r="Q387" t="s">
        <v>6253</v>
      </c>
      <c r="T387">
        <v>153</v>
      </c>
      <c r="U387">
        <v>225</v>
      </c>
      <c r="W387" t="s">
        <v>6252</v>
      </c>
    </row>
    <row r="388" spans="1:23" x14ac:dyDescent="0.3">
      <c r="A388" s="3">
        <v>274661</v>
      </c>
      <c r="B388" s="3">
        <v>1000000</v>
      </c>
      <c r="C388" s="3">
        <f t="shared" si="6"/>
        <v>725339</v>
      </c>
      <c r="D388">
        <v>7.7</v>
      </c>
      <c r="E388" t="s">
        <v>7259</v>
      </c>
      <c r="H388">
        <v>10564</v>
      </c>
      <c r="J388" t="s">
        <v>17</v>
      </c>
      <c r="N388" t="s">
        <v>7260</v>
      </c>
      <c r="O388">
        <v>2007</v>
      </c>
      <c r="Q388" t="s">
        <v>7261</v>
      </c>
      <c r="T388">
        <v>84</v>
      </c>
      <c r="U388">
        <v>40</v>
      </c>
      <c r="W388" t="s">
        <v>7259</v>
      </c>
    </row>
    <row r="389" spans="1:23" x14ac:dyDescent="0.3">
      <c r="A389" s="3">
        <v>4306697</v>
      </c>
      <c r="B389" s="3">
        <v>5000000</v>
      </c>
      <c r="C389" s="3">
        <f t="shared" si="6"/>
        <v>693303</v>
      </c>
      <c r="D389">
        <v>7.7</v>
      </c>
      <c r="E389" t="s">
        <v>4129</v>
      </c>
      <c r="H389">
        <v>26720</v>
      </c>
      <c r="J389" t="s">
        <v>17</v>
      </c>
      <c r="N389" t="s">
        <v>1629</v>
      </c>
      <c r="O389">
        <v>1997</v>
      </c>
      <c r="Q389" t="s">
        <v>6496</v>
      </c>
      <c r="T389">
        <v>120</v>
      </c>
      <c r="U389">
        <v>196</v>
      </c>
      <c r="W389" t="s">
        <v>206</v>
      </c>
    </row>
    <row r="390" spans="1:23" x14ac:dyDescent="0.3">
      <c r="A390" s="3">
        <v>9473382</v>
      </c>
      <c r="B390" s="3">
        <v>10000000</v>
      </c>
      <c r="C390" s="3">
        <f t="shared" si="6"/>
        <v>526618</v>
      </c>
      <c r="D390">
        <v>7.7</v>
      </c>
      <c r="E390" t="s">
        <v>5815</v>
      </c>
      <c r="H390">
        <v>26832</v>
      </c>
      <c r="J390" t="s">
        <v>1403</v>
      </c>
      <c r="N390" t="s">
        <v>5816</v>
      </c>
      <c r="O390">
        <v>1998</v>
      </c>
      <c r="Q390" t="s">
        <v>5818</v>
      </c>
      <c r="T390">
        <v>94</v>
      </c>
      <c r="U390">
        <v>247</v>
      </c>
      <c r="W390" t="s">
        <v>5817</v>
      </c>
    </row>
    <row r="391" spans="1:23" x14ac:dyDescent="0.3">
      <c r="A391" s="3">
        <v>1111</v>
      </c>
      <c r="B391" s="3">
        <v>200000</v>
      </c>
      <c r="C391" s="3">
        <f t="shared" si="6"/>
        <v>198889</v>
      </c>
      <c r="D391">
        <v>7.7</v>
      </c>
      <c r="E391" t="s">
        <v>7548</v>
      </c>
      <c r="H391">
        <v>771</v>
      </c>
      <c r="J391" t="s">
        <v>17</v>
      </c>
      <c r="N391" t="s">
        <v>7549</v>
      </c>
      <c r="O391">
        <v>2006</v>
      </c>
      <c r="Q391" t="s">
        <v>7551</v>
      </c>
      <c r="T391">
        <v>11</v>
      </c>
      <c r="U391">
        <v>10</v>
      </c>
      <c r="W391" t="s">
        <v>7550</v>
      </c>
    </row>
    <row r="392" spans="1:23" x14ac:dyDescent="0.3">
      <c r="A392" s="3">
        <v>515005</v>
      </c>
      <c r="B392" s="3">
        <v>560000</v>
      </c>
      <c r="C392" s="3">
        <f t="shared" si="6"/>
        <v>44995</v>
      </c>
      <c r="D392">
        <v>7.7</v>
      </c>
      <c r="E392" t="s">
        <v>2238</v>
      </c>
      <c r="H392">
        <v>31429</v>
      </c>
      <c r="J392" t="s">
        <v>17</v>
      </c>
      <c r="N392" t="s">
        <v>2644</v>
      </c>
      <c r="O392">
        <v>1964</v>
      </c>
      <c r="Q392" t="s">
        <v>7390</v>
      </c>
      <c r="T392">
        <v>105</v>
      </c>
      <c r="U392">
        <v>219</v>
      </c>
      <c r="W392" t="s">
        <v>7389</v>
      </c>
    </row>
    <row r="393" spans="1:23" x14ac:dyDescent="0.3">
      <c r="A393" s="3">
        <v>469947</v>
      </c>
      <c r="B393" s="3">
        <v>120000</v>
      </c>
      <c r="C393" s="3">
        <f t="shared" si="6"/>
        <v>-349947</v>
      </c>
      <c r="D393">
        <v>7.7</v>
      </c>
      <c r="E393" t="s">
        <v>7557</v>
      </c>
      <c r="H393">
        <v>19846</v>
      </c>
      <c r="J393" t="s">
        <v>17</v>
      </c>
      <c r="N393" t="s">
        <v>123</v>
      </c>
      <c r="O393">
        <v>2011</v>
      </c>
      <c r="Q393" t="s">
        <v>7558</v>
      </c>
      <c r="T393">
        <v>143</v>
      </c>
      <c r="U393">
        <v>68</v>
      </c>
      <c r="W393" t="s">
        <v>5676</v>
      </c>
    </row>
    <row r="394" spans="1:23" x14ac:dyDescent="0.3">
      <c r="A394" s="3">
        <v>1677838</v>
      </c>
      <c r="B394" s="3">
        <v>1000000</v>
      </c>
      <c r="C394" s="3">
        <f t="shared" si="6"/>
        <v>-677838</v>
      </c>
      <c r="D394">
        <v>7.7</v>
      </c>
      <c r="E394" t="s">
        <v>7237</v>
      </c>
      <c r="H394">
        <v>11283</v>
      </c>
      <c r="J394" t="s">
        <v>17</v>
      </c>
      <c r="N394" t="s">
        <v>6623</v>
      </c>
      <c r="O394">
        <v>2006</v>
      </c>
      <c r="Q394" t="s">
        <v>7238</v>
      </c>
      <c r="T394">
        <v>87</v>
      </c>
      <c r="U394">
        <v>155</v>
      </c>
      <c r="W394" t="s">
        <v>520</v>
      </c>
    </row>
    <row r="395" spans="1:23" x14ac:dyDescent="0.3">
      <c r="A395" s="3">
        <v>7993039</v>
      </c>
      <c r="B395" s="3">
        <v>6900000</v>
      </c>
      <c r="C395" s="3">
        <f t="shared" si="6"/>
        <v>-1093039</v>
      </c>
      <c r="D395">
        <v>7.7</v>
      </c>
      <c r="E395" t="s">
        <v>3838</v>
      </c>
      <c r="H395">
        <v>120036</v>
      </c>
      <c r="J395" t="s">
        <v>17</v>
      </c>
      <c r="N395" t="s">
        <v>995</v>
      </c>
      <c r="O395">
        <v>1993</v>
      </c>
      <c r="Q395" t="s">
        <v>6204</v>
      </c>
      <c r="T395">
        <v>152</v>
      </c>
      <c r="U395">
        <v>408</v>
      </c>
      <c r="W395" t="s">
        <v>998</v>
      </c>
    </row>
    <row r="396" spans="1:23" x14ac:dyDescent="0.3">
      <c r="A396" s="3">
        <v>10161099</v>
      </c>
      <c r="B396" s="3">
        <v>9000000</v>
      </c>
      <c r="C396" s="3">
        <f t="shared" si="6"/>
        <v>-1161099</v>
      </c>
      <c r="D396">
        <v>7.7</v>
      </c>
      <c r="E396" t="s">
        <v>464</v>
      </c>
      <c r="H396">
        <v>23441</v>
      </c>
      <c r="J396" t="s">
        <v>17</v>
      </c>
      <c r="N396" t="s">
        <v>5942</v>
      </c>
      <c r="O396">
        <v>1989</v>
      </c>
      <c r="Q396" t="s">
        <v>5943</v>
      </c>
      <c r="T396">
        <v>46</v>
      </c>
      <c r="U396">
        <v>108</v>
      </c>
      <c r="W396" t="s">
        <v>416</v>
      </c>
    </row>
    <row r="397" spans="1:23" x14ac:dyDescent="0.3">
      <c r="A397" s="3">
        <v>2300000</v>
      </c>
      <c r="B397" s="3">
        <v>439000</v>
      </c>
      <c r="C397" s="3">
        <f t="shared" si="6"/>
        <v>-1861000</v>
      </c>
      <c r="D397">
        <v>7.7</v>
      </c>
      <c r="E397" t="s">
        <v>7459</v>
      </c>
      <c r="H397">
        <v>7921</v>
      </c>
      <c r="J397" t="s">
        <v>17</v>
      </c>
      <c r="N397" t="s">
        <v>4561</v>
      </c>
      <c r="O397">
        <v>1933</v>
      </c>
      <c r="Q397" t="s">
        <v>7460</v>
      </c>
      <c r="T397">
        <v>65</v>
      </c>
      <c r="U397">
        <v>97</v>
      </c>
      <c r="W397" t="s">
        <v>7374</v>
      </c>
    </row>
    <row r="398" spans="1:23" x14ac:dyDescent="0.3">
      <c r="A398" s="3">
        <v>22245861</v>
      </c>
      <c r="B398" s="3">
        <v>19000000</v>
      </c>
      <c r="C398" s="3">
        <f t="shared" si="6"/>
        <v>-3245861</v>
      </c>
      <c r="D398">
        <v>7.7</v>
      </c>
      <c r="E398" t="s">
        <v>912</v>
      </c>
      <c r="H398">
        <v>143251</v>
      </c>
      <c r="J398" t="s">
        <v>17</v>
      </c>
      <c r="N398" t="s">
        <v>1253</v>
      </c>
      <c r="O398">
        <v>2002</v>
      </c>
      <c r="Q398" t="s">
        <v>4693</v>
      </c>
      <c r="T398">
        <v>241</v>
      </c>
      <c r="U398">
        <v>710</v>
      </c>
      <c r="W398" t="s">
        <v>381</v>
      </c>
    </row>
    <row r="399" spans="1:23" x14ac:dyDescent="0.3">
      <c r="A399" s="3">
        <v>5739376</v>
      </c>
      <c r="B399" s="3">
        <v>500000</v>
      </c>
      <c r="C399" s="3">
        <f t="shared" si="6"/>
        <v>-5239376</v>
      </c>
      <c r="D399">
        <v>7.7</v>
      </c>
      <c r="E399" t="s">
        <v>243</v>
      </c>
      <c r="H399">
        <v>58260</v>
      </c>
      <c r="J399" t="s">
        <v>17</v>
      </c>
      <c r="N399" t="s">
        <v>1253</v>
      </c>
      <c r="O399">
        <v>2003</v>
      </c>
      <c r="Q399" t="s">
        <v>7403</v>
      </c>
      <c r="T399">
        <v>154</v>
      </c>
      <c r="U399">
        <v>286</v>
      </c>
      <c r="W399" t="s">
        <v>82</v>
      </c>
    </row>
    <row r="400" spans="1:23" x14ac:dyDescent="0.3">
      <c r="A400" s="3">
        <v>77862546</v>
      </c>
      <c r="B400" s="3">
        <v>70000000</v>
      </c>
      <c r="C400" s="3">
        <f t="shared" si="6"/>
        <v>-7862546</v>
      </c>
      <c r="D400">
        <v>7.7</v>
      </c>
      <c r="E400" t="s">
        <v>880</v>
      </c>
      <c r="H400">
        <v>266310</v>
      </c>
      <c r="J400" t="s">
        <v>17</v>
      </c>
      <c r="N400" t="s">
        <v>259</v>
      </c>
      <c r="O400">
        <v>2004</v>
      </c>
      <c r="Q400" t="s">
        <v>1924</v>
      </c>
      <c r="T400">
        <v>171</v>
      </c>
      <c r="U400">
        <v>690</v>
      </c>
      <c r="W400" t="s">
        <v>873</v>
      </c>
    </row>
    <row r="401" spans="1:23" x14ac:dyDescent="0.3">
      <c r="A401" s="3">
        <v>9180275</v>
      </c>
      <c r="B401" s="3">
        <v>1200000</v>
      </c>
      <c r="C401" s="3">
        <f t="shared" si="6"/>
        <v>-7980275</v>
      </c>
      <c r="D401">
        <v>7.7</v>
      </c>
      <c r="E401" t="s">
        <v>5307</v>
      </c>
      <c r="H401">
        <v>22145</v>
      </c>
      <c r="J401" t="s">
        <v>17</v>
      </c>
      <c r="N401" t="s">
        <v>1629</v>
      </c>
      <c r="O401">
        <v>2000</v>
      </c>
      <c r="Q401" t="s">
        <v>7162</v>
      </c>
      <c r="T401">
        <v>122</v>
      </c>
      <c r="U401">
        <v>231</v>
      </c>
      <c r="W401" t="s">
        <v>486</v>
      </c>
    </row>
    <row r="402" spans="1:23" x14ac:dyDescent="0.3">
      <c r="A402" s="3">
        <v>23089926</v>
      </c>
      <c r="B402" s="3">
        <v>15000000</v>
      </c>
      <c r="C402" s="3">
        <f t="shared" si="6"/>
        <v>-8089926</v>
      </c>
      <c r="D402">
        <v>7.7</v>
      </c>
      <c r="E402" t="s">
        <v>1883</v>
      </c>
      <c r="H402">
        <v>166269</v>
      </c>
      <c r="J402" t="s">
        <v>17</v>
      </c>
      <c r="N402" t="s">
        <v>3753</v>
      </c>
      <c r="O402">
        <v>2005</v>
      </c>
      <c r="Q402" t="s">
        <v>5093</v>
      </c>
      <c r="T402">
        <v>278</v>
      </c>
      <c r="U402">
        <v>735</v>
      </c>
      <c r="W402" t="s">
        <v>53</v>
      </c>
    </row>
    <row r="403" spans="1:23" x14ac:dyDescent="0.3">
      <c r="A403" s="3">
        <v>17096053</v>
      </c>
      <c r="B403" s="3">
        <v>9000000</v>
      </c>
      <c r="C403" s="3">
        <f t="shared" si="6"/>
        <v>-8096053</v>
      </c>
      <c r="D403">
        <v>7.7</v>
      </c>
      <c r="E403" t="s">
        <v>2448</v>
      </c>
      <c r="H403">
        <v>134458</v>
      </c>
      <c r="J403" t="s">
        <v>17</v>
      </c>
      <c r="N403" t="s">
        <v>1253</v>
      </c>
      <c r="O403">
        <v>1998</v>
      </c>
      <c r="Q403" t="s">
        <v>5755</v>
      </c>
      <c r="T403">
        <v>179</v>
      </c>
      <c r="U403">
        <v>640</v>
      </c>
      <c r="W403" t="s">
        <v>305</v>
      </c>
    </row>
    <row r="404" spans="1:23" x14ac:dyDescent="0.3">
      <c r="A404" s="3">
        <v>25440971</v>
      </c>
      <c r="B404" s="3">
        <v>15000000</v>
      </c>
      <c r="C404" s="3">
        <f t="shared" si="6"/>
        <v>-10440971</v>
      </c>
      <c r="D404">
        <v>7.7</v>
      </c>
      <c r="E404" t="s">
        <v>5361</v>
      </c>
      <c r="H404">
        <v>289508</v>
      </c>
      <c r="J404" t="s">
        <v>17</v>
      </c>
      <c r="N404" t="s">
        <v>1109</v>
      </c>
      <c r="O404">
        <v>2015</v>
      </c>
      <c r="Q404" t="s">
        <v>5363</v>
      </c>
      <c r="T404">
        <v>489</v>
      </c>
      <c r="U404">
        <v>611</v>
      </c>
      <c r="W404" t="s">
        <v>5362</v>
      </c>
    </row>
    <row r="405" spans="1:23" x14ac:dyDescent="0.3">
      <c r="A405" s="3">
        <v>12995673</v>
      </c>
      <c r="B405" s="3">
        <v>2500000</v>
      </c>
      <c r="C405" s="3">
        <f t="shared" si="6"/>
        <v>-10495673</v>
      </c>
      <c r="D405">
        <v>7.7</v>
      </c>
      <c r="E405" t="s">
        <v>1762</v>
      </c>
      <c r="H405">
        <v>52286</v>
      </c>
      <c r="J405" t="s">
        <v>17</v>
      </c>
      <c r="N405" t="s">
        <v>6894</v>
      </c>
      <c r="O405">
        <v>2008</v>
      </c>
      <c r="Q405" t="s">
        <v>6896</v>
      </c>
      <c r="T405">
        <v>197</v>
      </c>
      <c r="U405">
        <v>345</v>
      </c>
      <c r="W405" t="s">
        <v>6895</v>
      </c>
    </row>
    <row r="406" spans="1:23" x14ac:dyDescent="0.3">
      <c r="A406" s="3">
        <v>17605861</v>
      </c>
      <c r="B406" s="3">
        <v>6000000</v>
      </c>
      <c r="C406" s="3">
        <f t="shared" si="6"/>
        <v>-11605861</v>
      </c>
      <c r="D406">
        <v>7.7</v>
      </c>
      <c r="E406" t="s">
        <v>6298</v>
      </c>
      <c r="H406">
        <v>145580</v>
      </c>
      <c r="J406" t="s">
        <v>17</v>
      </c>
      <c r="N406" t="s">
        <v>2675</v>
      </c>
      <c r="O406">
        <v>2006</v>
      </c>
      <c r="Q406" t="s">
        <v>6299</v>
      </c>
      <c r="T406">
        <v>252</v>
      </c>
      <c r="U406">
        <v>351</v>
      </c>
      <c r="W406" t="s">
        <v>1030</v>
      </c>
    </row>
    <row r="407" spans="1:23" x14ac:dyDescent="0.3">
      <c r="A407" s="3">
        <v>13622333</v>
      </c>
      <c r="B407" s="3">
        <v>2000000</v>
      </c>
      <c r="C407" s="3">
        <f t="shared" si="6"/>
        <v>-11622333</v>
      </c>
      <c r="D407">
        <v>7.7</v>
      </c>
      <c r="E407" t="s">
        <v>637</v>
      </c>
      <c r="H407">
        <v>91377</v>
      </c>
      <c r="J407" t="s">
        <v>1353</v>
      </c>
      <c r="N407" t="s">
        <v>4610</v>
      </c>
      <c r="O407">
        <v>2001</v>
      </c>
      <c r="Q407" t="s">
        <v>6459</v>
      </c>
      <c r="T407">
        <v>173</v>
      </c>
      <c r="U407">
        <v>385</v>
      </c>
      <c r="W407" t="s">
        <v>4932</v>
      </c>
    </row>
    <row r="408" spans="1:23" x14ac:dyDescent="0.3">
      <c r="A408" s="3">
        <v>59365105</v>
      </c>
      <c r="B408" s="3">
        <v>45000000</v>
      </c>
      <c r="C408" s="3">
        <f t="shared" si="6"/>
        <v>-14365105</v>
      </c>
      <c r="D408">
        <v>7.7</v>
      </c>
      <c r="E408" t="s">
        <v>2589</v>
      </c>
      <c r="H408">
        <v>318634</v>
      </c>
      <c r="J408" t="s">
        <v>17</v>
      </c>
      <c r="N408" t="s">
        <v>731</v>
      </c>
      <c r="O408">
        <v>2003</v>
      </c>
      <c r="Q408" t="s">
        <v>2590</v>
      </c>
      <c r="T408">
        <v>218</v>
      </c>
      <c r="U408">
        <v>1004</v>
      </c>
      <c r="W408" t="s">
        <v>245</v>
      </c>
    </row>
    <row r="409" spans="1:23" x14ac:dyDescent="0.3">
      <c r="A409" s="3">
        <v>69951824</v>
      </c>
      <c r="B409" s="3">
        <v>55000000</v>
      </c>
      <c r="C409" s="3">
        <f t="shared" si="6"/>
        <v>-14951824</v>
      </c>
      <c r="D409">
        <v>7.7</v>
      </c>
      <c r="E409" t="s">
        <v>2144</v>
      </c>
      <c r="H409">
        <v>232710</v>
      </c>
      <c r="J409" t="s">
        <v>17</v>
      </c>
      <c r="N409" t="s">
        <v>123</v>
      </c>
      <c r="O409">
        <v>2008</v>
      </c>
      <c r="Q409" t="s">
        <v>2229</v>
      </c>
      <c r="T409">
        <v>202</v>
      </c>
      <c r="U409">
        <v>599</v>
      </c>
      <c r="W409" t="s">
        <v>93</v>
      </c>
    </row>
    <row r="410" spans="1:23" x14ac:dyDescent="0.3">
      <c r="A410" s="3">
        <v>48169908</v>
      </c>
      <c r="B410" s="3">
        <v>33000000</v>
      </c>
      <c r="C410" s="3">
        <f t="shared" si="6"/>
        <v>-15169908</v>
      </c>
      <c r="D410">
        <v>7.7</v>
      </c>
      <c r="E410" t="s">
        <v>2327</v>
      </c>
      <c r="H410">
        <v>63923</v>
      </c>
      <c r="J410" t="s">
        <v>17</v>
      </c>
      <c r="N410" t="s">
        <v>2724</v>
      </c>
      <c r="O410">
        <v>1992</v>
      </c>
      <c r="Q410" t="s">
        <v>3212</v>
      </c>
      <c r="T410">
        <v>61</v>
      </c>
      <c r="U410">
        <v>156</v>
      </c>
      <c r="W410" t="s">
        <v>873</v>
      </c>
    </row>
    <row r="411" spans="1:23" x14ac:dyDescent="0.3">
      <c r="A411" s="3">
        <v>75280058</v>
      </c>
      <c r="B411" s="3">
        <v>60000000</v>
      </c>
      <c r="C411" s="3">
        <f t="shared" si="6"/>
        <v>-15280058</v>
      </c>
      <c r="D411">
        <v>7.7</v>
      </c>
      <c r="E411" t="s">
        <v>1521</v>
      </c>
      <c r="H411">
        <v>143121</v>
      </c>
      <c r="J411" t="s">
        <v>17</v>
      </c>
      <c r="N411" t="s">
        <v>1921</v>
      </c>
      <c r="O411">
        <v>2009</v>
      </c>
      <c r="Q411" t="s">
        <v>1922</v>
      </c>
      <c r="T411">
        <v>310</v>
      </c>
      <c r="U411">
        <v>279</v>
      </c>
      <c r="W411" t="s">
        <v>1575</v>
      </c>
    </row>
    <row r="412" spans="1:23" x14ac:dyDescent="0.3">
      <c r="A412" s="3">
        <v>27281507</v>
      </c>
      <c r="B412" s="3">
        <v>12000000</v>
      </c>
      <c r="C412" s="3">
        <f t="shared" si="6"/>
        <v>-15281507</v>
      </c>
      <c r="D412">
        <v>7.7</v>
      </c>
      <c r="E412" t="s">
        <v>5505</v>
      </c>
      <c r="H412">
        <v>33850</v>
      </c>
      <c r="J412" t="s">
        <v>17</v>
      </c>
      <c r="N412" t="s">
        <v>5506</v>
      </c>
      <c r="O412">
        <v>1992</v>
      </c>
      <c r="Q412" t="s">
        <v>5507</v>
      </c>
      <c r="T412">
        <v>75</v>
      </c>
      <c r="U412">
        <v>147</v>
      </c>
      <c r="W412" t="s">
        <v>3219</v>
      </c>
    </row>
    <row r="413" spans="1:23" x14ac:dyDescent="0.3">
      <c r="A413" s="3">
        <v>108638745</v>
      </c>
      <c r="B413" s="3">
        <v>92000000</v>
      </c>
      <c r="C413" s="3">
        <f t="shared" si="6"/>
        <v>-16638745</v>
      </c>
      <c r="D413">
        <v>7.7</v>
      </c>
      <c r="E413" t="s">
        <v>105</v>
      </c>
      <c r="H413">
        <v>292022</v>
      </c>
      <c r="J413" t="s">
        <v>17</v>
      </c>
      <c r="N413" t="s">
        <v>992</v>
      </c>
      <c r="O413">
        <v>2001</v>
      </c>
      <c r="Q413" t="s">
        <v>993</v>
      </c>
      <c r="T413">
        <v>200</v>
      </c>
      <c r="U413">
        <v>1103</v>
      </c>
      <c r="W413" t="s">
        <v>698</v>
      </c>
    </row>
    <row r="414" spans="1:23" x14ac:dyDescent="0.3">
      <c r="A414" s="3">
        <v>21994911</v>
      </c>
      <c r="B414" s="3">
        <v>5000000</v>
      </c>
      <c r="C414" s="3">
        <f t="shared" si="6"/>
        <v>-16994911</v>
      </c>
      <c r="D414">
        <v>7.7</v>
      </c>
      <c r="E414" t="s">
        <v>2922</v>
      </c>
      <c r="H414">
        <v>98354</v>
      </c>
      <c r="J414" t="s">
        <v>17</v>
      </c>
      <c r="N414" t="s">
        <v>2759</v>
      </c>
      <c r="O414">
        <v>2000</v>
      </c>
      <c r="Q414" t="s">
        <v>6433</v>
      </c>
      <c r="T414">
        <v>151</v>
      </c>
      <c r="U414">
        <v>433</v>
      </c>
      <c r="W414" t="s">
        <v>230</v>
      </c>
    </row>
    <row r="415" spans="1:23" x14ac:dyDescent="0.3">
      <c r="A415" s="3">
        <v>48043505</v>
      </c>
      <c r="B415" s="3">
        <v>30000000</v>
      </c>
      <c r="C415" s="3">
        <f t="shared" si="6"/>
        <v>-18043505</v>
      </c>
      <c r="D415">
        <v>7.7</v>
      </c>
      <c r="E415" t="s">
        <v>373</v>
      </c>
      <c r="H415">
        <v>435864</v>
      </c>
      <c r="J415" t="s">
        <v>17</v>
      </c>
      <c r="N415" t="s">
        <v>1077</v>
      </c>
      <c r="O415">
        <v>2010</v>
      </c>
      <c r="Q415" t="s">
        <v>3760</v>
      </c>
      <c r="T415">
        <v>447</v>
      </c>
      <c r="U415">
        <v>801</v>
      </c>
      <c r="W415" t="s">
        <v>3759</v>
      </c>
    </row>
    <row r="416" spans="1:23" x14ac:dyDescent="0.3">
      <c r="A416" s="3">
        <v>54228104</v>
      </c>
      <c r="B416" s="3">
        <v>35000000</v>
      </c>
      <c r="C416" s="3">
        <f t="shared" si="6"/>
        <v>-19228104</v>
      </c>
      <c r="D416">
        <v>7.7</v>
      </c>
      <c r="E416" t="s">
        <v>297</v>
      </c>
      <c r="H416">
        <v>104991</v>
      </c>
      <c r="J416" t="s">
        <v>17</v>
      </c>
      <c r="N416" t="s">
        <v>2851</v>
      </c>
      <c r="O416">
        <v>2002</v>
      </c>
      <c r="Q416" t="s">
        <v>2852</v>
      </c>
      <c r="T416">
        <v>138</v>
      </c>
      <c r="U416">
        <v>544</v>
      </c>
      <c r="W416" t="s">
        <v>62</v>
      </c>
    </row>
    <row r="417" spans="1:23" x14ac:dyDescent="0.3">
      <c r="A417" s="3">
        <v>34700000</v>
      </c>
      <c r="B417" s="3">
        <v>14000000</v>
      </c>
      <c r="C417" s="3">
        <f t="shared" si="6"/>
        <v>-20700000</v>
      </c>
      <c r="D417">
        <v>7.7</v>
      </c>
      <c r="E417" t="s">
        <v>2538</v>
      </c>
      <c r="H417">
        <v>52846</v>
      </c>
      <c r="J417" t="s">
        <v>17</v>
      </c>
      <c r="N417" t="s">
        <v>123</v>
      </c>
      <c r="O417">
        <v>1988</v>
      </c>
      <c r="Q417" t="s">
        <v>4144</v>
      </c>
      <c r="T417">
        <v>51</v>
      </c>
      <c r="U417">
        <v>143</v>
      </c>
      <c r="W417" t="s">
        <v>324</v>
      </c>
    </row>
    <row r="418" spans="1:23" x14ac:dyDescent="0.3">
      <c r="A418" s="3">
        <v>34700000</v>
      </c>
      <c r="B418" s="3">
        <v>14000000</v>
      </c>
      <c r="C418" s="3">
        <f t="shared" si="6"/>
        <v>-20700000</v>
      </c>
      <c r="D418">
        <v>7.7</v>
      </c>
      <c r="E418" t="s">
        <v>2538</v>
      </c>
      <c r="H418">
        <v>52846</v>
      </c>
      <c r="J418" t="s">
        <v>17</v>
      </c>
      <c r="N418" t="s">
        <v>123</v>
      </c>
      <c r="O418">
        <v>1988</v>
      </c>
      <c r="Q418" t="s">
        <v>4144</v>
      </c>
      <c r="T418">
        <v>51</v>
      </c>
      <c r="U418">
        <v>143</v>
      </c>
      <c r="W418" t="s">
        <v>324</v>
      </c>
    </row>
    <row r="419" spans="1:23" x14ac:dyDescent="0.3">
      <c r="A419" s="3">
        <v>35887263</v>
      </c>
      <c r="B419" s="3">
        <v>15000000</v>
      </c>
      <c r="C419" s="3">
        <f t="shared" si="6"/>
        <v>-20887263</v>
      </c>
      <c r="D419">
        <v>7.7</v>
      </c>
      <c r="E419" t="s">
        <v>5053</v>
      </c>
      <c r="H419">
        <v>265507</v>
      </c>
      <c r="J419" t="s">
        <v>17</v>
      </c>
      <c r="N419" t="s">
        <v>2811</v>
      </c>
      <c r="O419">
        <v>2014</v>
      </c>
      <c r="Q419" t="s">
        <v>5054</v>
      </c>
      <c r="T419">
        <v>419</v>
      </c>
      <c r="U419">
        <v>388</v>
      </c>
      <c r="W419" t="s">
        <v>253</v>
      </c>
    </row>
    <row r="420" spans="1:23" x14ac:dyDescent="0.3">
      <c r="A420" s="3">
        <v>104054514</v>
      </c>
      <c r="B420" s="3">
        <v>80000000</v>
      </c>
      <c r="C420" s="3">
        <f t="shared" si="6"/>
        <v>-24054514</v>
      </c>
      <c r="D420">
        <v>7.7</v>
      </c>
      <c r="E420" t="s">
        <v>24</v>
      </c>
      <c r="H420">
        <v>200359</v>
      </c>
      <c r="J420" t="s">
        <v>17</v>
      </c>
      <c r="N420" t="s">
        <v>1071</v>
      </c>
      <c r="O420">
        <v>2002</v>
      </c>
      <c r="Q420" t="s">
        <v>1288</v>
      </c>
      <c r="T420">
        <v>226</v>
      </c>
      <c r="U420">
        <v>1009</v>
      </c>
      <c r="W420" t="s">
        <v>186</v>
      </c>
    </row>
    <row r="421" spans="1:23" x14ac:dyDescent="0.3">
      <c r="A421" s="3">
        <v>32391374</v>
      </c>
      <c r="B421" s="3">
        <v>7500000</v>
      </c>
      <c r="C421" s="3">
        <f t="shared" si="6"/>
        <v>-24891374</v>
      </c>
      <c r="D421">
        <v>7.7</v>
      </c>
      <c r="E421" t="s">
        <v>100</v>
      </c>
      <c r="H421">
        <v>376600</v>
      </c>
      <c r="J421" t="s">
        <v>17</v>
      </c>
      <c r="N421" t="s">
        <v>731</v>
      </c>
      <c r="O421">
        <v>2009</v>
      </c>
      <c r="Q421" t="s">
        <v>6125</v>
      </c>
      <c r="T421">
        <v>331</v>
      </c>
      <c r="U421">
        <v>494</v>
      </c>
      <c r="W421" t="s">
        <v>33</v>
      </c>
    </row>
    <row r="422" spans="1:23" x14ac:dyDescent="0.3">
      <c r="A422" s="3">
        <v>42700000</v>
      </c>
      <c r="B422" s="3">
        <v>16500000</v>
      </c>
      <c r="C422" s="3">
        <f t="shared" si="6"/>
        <v>-26200000</v>
      </c>
      <c r="D422">
        <v>7.7</v>
      </c>
      <c r="E422" t="s">
        <v>565</v>
      </c>
      <c r="H422">
        <v>78392</v>
      </c>
      <c r="J422" t="s">
        <v>17</v>
      </c>
      <c r="N422" t="s">
        <v>123</v>
      </c>
      <c r="O422">
        <v>1995</v>
      </c>
      <c r="Q422" t="s">
        <v>4907</v>
      </c>
      <c r="T422">
        <v>69</v>
      </c>
      <c r="U422">
        <v>196</v>
      </c>
      <c r="W422" t="s">
        <v>57</v>
      </c>
    </row>
    <row r="423" spans="1:23" x14ac:dyDescent="0.3">
      <c r="A423" s="3">
        <v>34963967</v>
      </c>
      <c r="B423" s="3">
        <v>8000000</v>
      </c>
      <c r="C423" s="3">
        <f t="shared" si="6"/>
        <v>-26963967</v>
      </c>
      <c r="D423">
        <v>7.7</v>
      </c>
      <c r="E423" t="s">
        <v>3513</v>
      </c>
      <c r="H423">
        <v>270441</v>
      </c>
      <c r="J423" t="s">
        <v>17</v>
      </c>
      <c r="N423" t="s">
        <v>731</v>
      </c>
      <c r="O423">
        <v>2011</v>
      </c>
      <c r="Q423" t="s">
        <v>6013</v>
      </c>
      <c r="T423">
        <v>327</v>
      </c>
      <c r="U423">
        <v>378</v>
      </c>
      <c r="W423" t="s">
        <v>33</v>
      </c>
    </row>
    <row r="424" spans="1:23" x14ac:dyDescent="0.3">
      <c r="A424" s="3">
        <v>132014112</v>
      </c>
      <c r="B424" s="3">
        <v>102000000</v>
      </c>
      <c r="C424" s="3">
        <f t="shared" si="6"/>
        <v>-30014112</v>
      </c>
      <c r="D424">
        <v>7.7</v>
      </c>
      <c r="E424" t="s">
        <v>222</v>
      </c>
      <c r="H424">
        <v>399651</v>
      </c>
      <c r="J424" t="s">
        <v>17</v>
      </c>
      <c r="N424" t="s">
        <v>833</v>
      </c>
      <c r="O424">
        <v>2002</v>
      </c>
      <c r="Q424" t="s">
        <v>860</v>
      </c>
      <c r="T424">
        <v>252</v>
      </c>
      <c r="U424">
        <v>1331</v>
      </c>
      <c r="W424" t="s">
        <v>294</v>
      </c>
    </row>
    <row r="425" spans="1:23" x14ac:dyDescent="0.3">
      <c r="A425" s="3">
        <v>35811509</v>
      </c>
      <c r="B425" s="3">
        <v>5500000</v>
      </c>
      <c r="C425" s="3">
        <f t="shared" si="6"/>
        <v>-30311509</v>
      </c>
      <c r="D425">
        <v>7.7</v>
      </c>
      <c r="E425" t="s">
        <v>3151</v>
      </c>
      <c r="H425">
        <v>43013</v>
      </c>
      <c r="J425" t="s">
        <v>17</v>
      </c>
      <c r="N425" t="s">
        <v>3707</v>
      </c>
      <c r="O425">
        <v>1996</v>
      </c>
      <c r="Q425" t="s">
        <v>6367</v>
      </c>
      <c r="T425">
        <v>71</v>
      </c>
      <c r="U425">
        <v>104</v>
      </c>
      <c r="W425" t="s">
        <v>296</v>
      </c>
    </row>
    <row r="426" spans="1:23" x14ac:dyDescent="0.3">
      <c r="A426" s="3">
        <v>76261036</v>
      </c>
      <c r="B426" s="3">
        <v>45000000</v>
      </c>
      <c r="C426" s="3">
        <f t="shared" si="6"/>
        <v>-31261036</v>
      </c>
      <c r="D426">
        <v>7.7</v>
      </c>
      <c r="E426" t="s">
        <v>1487</v>
      </c>
      <c r="H426">
        <v>305929</v>
      </c>
      <c r="J426" t="s">
        <v>17</v>
      </c>
      <c r="N426" t="s">
        <v>1071</v>
      </c>
      <c r="O426">
        <v>2001</v>
      </c>
      <c r="Q426" t="s">
        <v>2570</v>
      </c>
      <c r="T426">
        <v>109</v>
      </c>
      <c r="U426">
        <v>633</v>
      </c>
      <c r="W426" t="s">
        <v>873</v>
      </c>
    </row>
    <row r="427" spans="1:23" x14ac:dyDescent="0.3">
      <c r="A427" s="3">
        <v>40983001</v>
      </c>
      <c r="B427" s="3">
        <v>7000000</v>
      </c>
      <c r="C427" s="3">
        <f t="shared" si="6"/>
        <v>-33983001</v>
      </c>
      <c r="D427">
        <v>7.7</v>
      </c>
      <c r="E427" t="s">
        <v>285</v>
      </c>
      <c r="H427">
        <v>181025</v>
      </c>
      <c r="J427" t="s">
        <v>17</v>
      </c>
      <c r="N427" t="s">
        <v>1071</v>
      </c>
      <c r="O427">
        <v>2012</v>
      </c>
      <c r="Q427" t="s">
        <v>5051</v>
      </c>
      <c r="T427">
        <v>355</v>
      </c>
      <c r="U427">
        <v>336</v>
      </c>
      <c r="W427" t="s">
        <v>215</v>
      </c>
    </row>
    <row r="428" spans="1:23" x14ac:dyDescent="0.3">
      <c r="A428" s="3">
        <v>75305995</v>
      </c>
      <c r="B428" s="3">
        <v>40000000</v>
      </c>
      <c r="C428" s="3">
        <f t="shared" si="6"/>
        <v>-35305995</v>
      </c>
      <c r="D428">
        <v>7.7</v>
      </c>
      <c r="E428" t="s">
        <v>1787</v>
      </c>
      <c r="H428">
        <v>110394</v>
      </c>
      <c r="J428" t="s">
        <v>17</v>
      </c>
      <c r="N428" t="s">
        <v>2010</v>
      </c>
      <c r="O428">
        <v>2004</v>
      </c>
      <c r="Q428" t="s">
        <v>2822</v>
      </c>
      <c r="T428">
        <v>209</v>
      </c>
      <c r="U428">
        <v>433</v>
      </c>
      <c r="W428" t="s">
        <v>1453</v>
      </c>
    </row>
    <row r="429" spans="1:23" x14ac:dyDescent="0.3">
      <c r="A429" s="3">
        <v>56816662</v>
      </c>
      <c r="B429" s="3">
        <v>17000000</v>
      </c>
      <c r="C429" s="3">
        <f t="shared" si="6"/>
        <v>-39816662</v>
      </c>
      <c r="D429">
        <v>7.7</v>
      </c>
      <c r="E429" t="s">
        <v>1883</v>
      </c>
      <c r="H429">
        <v>301149</v>
      </c>
      <c r="J429" t="s">
        <v>17</v>
      </c>
      <c r="N429" t="s">
        <v>1723</v>
      </c>
      <c r="O429">
        <v>2011</v>
      </c>
      <c r="Q429" t="s">
        <v>3536</v>
      </c>
      <c r="T429">
        <v>487</v>
      </c>
      <c r="U429">
        <v>509</v>
      </c>
      <c r="W429" t="s">
        <v>2145</v>
      </c>
    </row>
    <row r="430" spans="1:23" x14ac:dyDescent="0.3">
      <c r="A430" s="3">
        <v>77324422</v>
      </c>
      <c r="B430" s="3">
        <v>26000000</v>
      </c>
      <c r="C430" s="3">
        <f t="shared" si="6"/>
        <v>-51324422</v>
      </c>
      <c r="D430">
        <v>7.7</v>
      </c>
      <c r="E430" t="s">
        <v>1337</v>
      </c>
      <c r="H430">
        <v>178731</v>
      </c>
      <c r="J430" t="s">
        <v>17</v>
      </c>
      <c r="N430" t="s">
        <v>1629</v>
      </c>
      <c r="O430">
        <v>1993</v>
      </c>
      <c r="Q430" t="s">
        <v>4965</v>
      </c>
      <c r="T430">
        <v>68</v>
      </c>
      <c r="U430">
        <v>261</v>
      </c>
      <c r="W430" t="s">
        <v>873</v>
      </c>
    </row>
    <row r="431" spans="1:23" x14ac:dyDescent="0.3">
      <c r="A431" s="3">
        <v>75590286</v>
      </c>
      <c r="B431" s="3">
        <v>23600000</v>
      </c>
      <c r="C431" s="3">
        <f t="shared" si="6"/>
        <v>-51990286</v>
      </c>
      <c r="D431">
        <v>7.7</v>
      </c>
      <c r="E431" t="s">
        <v>1977</v>
      </c>
      <c r="H431">
        <v>386217</v>
      </c>
      <c r="J431" t="s">
        <v>17</v>
      </c>
      <c r="N431" t="s">
        <v>4190</v>
      </c>
      <c r="O431">
        <v>2009</v>
      </c>
      <c r="Q431" t="s">
        <v>4191</v>
      </c>
      <c r="T431">
        <v>445</v>
      </c>
      <c r="U431">
        <v>553</v>
      </c>
      <c r="W431" t="s">
        <v>102</v>
      </c>
    </row>
    <row r="432" spans="1:23" x14ac:dyDescent="0.3">
      <c r="A432" s="3">
        <v>55153403</v>
      </c>
      <c r="B432" s="3">
        <v>1200000</v>
      </c>
      <c r="C432" s="3">
        <f t="shared" si="6"/>
        <v>-53953403</v>
      </c>
      <c r="D432">
        <v>7.7</v>
      </c>
      <c r="E432" t="s">
        <v>192</v>
      </c>
      <c r="H432">
        <v>299127</v>
      </c>
      <c r="J432" t="s">
        <v>17</v>
      </c>
      <c r="N432" t="s">
        <v>1459</v>
      </c>
      <c r="O432">
        <v>2004</v>
      </c>
      <c r="Q432" t="s">
        <v>7158</v>
      </c>
      <c r="T432">
        <v>287</v>
      </c>
      <c r="U432">
        <v>1509</v>
      </c>
      <c r="W432" t="s">
        <v>1351</v>
      </c>
    </row>
    <row r="433" spans="1:23" x14ac:dyDescent="0.3">
      <c r="A433" s="3">
        <v>96917897</v>
      </c>
      <c r="B433" s="3">
        <v>40000000</v>
      </c>
      <c r="C433" s="3">
        <f t="shared" si="6"/>
        <v>-56917897</v>
      </c>
      <c r="D433">
        <v>7.7</v>
      </c>
      <c r="E433" t="s">
        <v>368</v>
      </c>
      <c r="H433">
        <v>479453</v>
      </c>
      <c r="J433" t="s">
        <v>17</v>
      </c>
      <c r="N433" t="s">
        <v>790</v>
      </c>
      <c r="O433">
        <v>2010</v>
      </c>
      <c r="Q433" t="s">
        <v>2795</v>
      </c>
      <c r="T433">
        <v>556</v>
      </c>
      <c r="U433">
        <v>696</v>
      </c>
      <c r="W433" t="s">
        <v>101</v>
      </c>
    </row>
    <row r="434" spans="1:23" x14ac:dyDescent="0.3">
      <c r="A434" s="3">
        <v>78900000</v>
      </c>
      <c r="B434" s="3">
        <v>11000000</v>
      </c>
      <c r="C434" s="3">
        <f t="shared" si="6"/>
        <v>-67900000</v>
      </c>
      <c r="D434">
        <v>7.7</v>
      </c>
      <c r="E434" t="s">
        <v>3815</v>
      </c>
      <c r="H434">
        <v>91414</v>
      </c>
      <c r="J434" t="s">
        <v>17</v>
      </c>
      <c r="N434" t="s">
        <v>36</v>
      </c>
      <c r="O434">
        <v>1982</v>
      </c>
      <c r="Q434" t="s">
        <v>5471</v>
      </c>
      <c r="T434">
        <v>148</v>
      </c>
      <c r="U434">
        <v>359</v>
      </c>
      <c r="W434" t="s">
        <v>547</v>
      </c>
    </row>
    <row r="435" spans="1:23" x14ac:dyDescent="0.3">
      <c r="A435" s="3">
        <v>83025853</v>
      </c>
      <c r="B435" s="3">
        <v>14000000</v>
      </c>
      <c r="C435" s="3">
        <f t="shared" si="6"/>
        <v>-69025853</v>
      </c>
      <c r="D435">
        <v>7.7</v>
      </c>
      <c r="E435" t="s">
        <v>565</v>
      </c>
      <c r="H435">
        <v>259837</v>
      </c>
      <c r="J435" t="s">
        <v>17</v>
      </c>
      <c r="N435" t="s">
        <v>123</v>
      </c>
      <c r="O435">
        <v>2005</v>
      </c>
      <c r="Q435" t="s">
        <v>5310</v>
      </c>
      <c r="T435">
        <v>357</v>
      </c>
      <c r="U435">
        <v>2254</v>
      </c>
      <c r="W435" t="s">
        <v>215</v>
      </c>
    </row>
    <row r="436" spans="1:23" x14ac:dyDescent="0.3">
      <c r="A436" s="3">
        <v>109712885</v>
      </c>
      <c r="B436" s="3">
        <v>35000000</v>
      </c>
      <c r="C436" s="3">
        <f t="shared" si="6"/>
        <v>-74712885</v>
      </c>
      <c r="D436">
        <v>7.7</v>
      </c>
      <c r="E436" t="s">
        <v>3110</v>
      </c>
      <c r="H436">
        <v>146708</v>
      </c>
      <c r="J436" t="s">
        <v>17</v>
      </c>
      <c r="N436" t="s">
        <v>1794</v>
      </c>
      <c r="O436">
        <v>2015</v>
      </c>
      <c r="Q436" t="s">
        <v>3111</v>
      </c>
      <c r="T436">
        <v>437</v>
      </c>
      <c r="U436">
        <v>362</v>
      </c>
      <c r="W436" t="s">
        <v>904</v>
      </c>
    </row>
    <row r="437" spans="1:23" x14ac:dyDescent="0.3">
      <c r="A437" s="3">
        <v>136019448</v>
      </c>
      <c r="B437" s="3">
        <v>44500000</v>
      </c>
      <c r="C437" s="3">
        <f t="shared" si="6"/>
        <v>-91519448</v>
      </c>
      <c r="D437">
        <v>7.7</v>
      </c>
      <c r="E437" t="s">
        <v>2674</v>
      </c>
      <c r="H437">
        <v>452465</v>
      </c>
      <c r="J437" t="s">
        <v>17</v>
      </c>
      <c r="N437" t="s">
        <v>2675</v>
      </c>
      <c r="O437">
        <v>2012</v>
      </c>
      <c r="Q437" t="s">
        <v>2677</v>
      </c>
      <c r="T437">
        <v>656</v>
      </c>
      <c r="U437">
        <v>695</v>
      </c>
      <c r="W437" t="s">
        <v>2676</v>
      </c>
    </row>
    <row r="438" spans="1:23" x14ac:dyDescent="0.3">
      <c r="A438" s="3">
        <v>147637474</v>
      </c>
      <c r="B438" s="3">
        <v>50000000</v>
      </c>
      <c r="C438" s="3">
        <f t="shared" si="6"/>
        <v>-97637474</v>
      </c>
      <c r="D438">
        <v>7.7</v>
      </c>
      <c r="E438" t="s">
        <v>730</v>
      </c>
      <c r="H438">
        <v>224671</v>
      </c>
      <c r="J438" t="s">
        <v>17</v>
      </c>
      <c r="N438" t="s">
        <v>731</v>
      </c>
      <c r="O438">
        <v>1997</v>
      </c>
      <c r="Q438" t="s">
        <v>2303</v>
      </c>
      <c r="T438">
        <v>156</v>
      </c>
      <c r="U438">
        <v>470</v>
      </c>
      <c r="W438" t="s">
        <v>2302</v>
      </c>
    </row>
    <row r="439" spans="1:23" x14ac:dyDescent="0.3">
      <c r="A439" s="3">
        <v>128300000</v>
      </c>
      <c r="B439" s="3">
        <v>19400870</v>
      </c>
      <c r="C439" s="3">
        <f t="shared" si="6"/>
        <v>-108899130</v>
      </c>
      <c r="D439">
        <v>7.7</v>
      </c>
      <c r="E439" t="s">
        <v>222</v>
      </c>
      <c r="H439">
        <v>139288</v>
      </c>
      <c r="J439" t="s">
        <v>17</v>
      </c>
      <c r="N439" t="s">
        <v>937</v>
      </c>
      <c r="O439">
        <v>1977</v>
      </c>
      <c r="Q439" t="s">
        <v>4344</v>
      </c>
      <c r="T439">
        <v>171</v>
      </c>
      <c r="U439">
        <v>339</v>
      </c>
      <c r="W439" t="s">
        <v>1603</v>
      </c>
    </row>
    <row r="440" spans="1:23" x14ac:dyDescent="0.3">
      <c r="A440" s="3">
        <v>171031347</v>
      </c>
      <c r="B440" s="3">
        <v>38000000</v>
      </c>
      <c r="C440" s="3">
        <f t="shared" si="6"/>
        <v>-133031347</v>
      </c>
      <c r="D440">
        <v>7.7</v>
      </c>
      <c r="E440" t="s">
        <v>3115</v>
      </c>
      <c r="H440">
        <v>240962</v>
      </c>
      <c r="J440" t="s">
        <v>17</v>
      </c>
      <c r="N440" t="s">
        <v>2692</v>
      </c>
      <c r="O440">
        <v>2010</v>
      </c>
      <c r="Q440" t="s">
        <v>3177</v>
      </c>
      <c r="T440">
        <v>493</v>
      </c>
      <c r="U440">
        <v>724</v>
      </c>
      <c r="W440" t="s">
        <v>608</v>
      </c>
    </row>
    <row r="441" spans="1:23" x14ac:dyDescent="0.3">
      <c r="A441" s="3">
        <v>233630478</v>
      </c>
      <c r="B441" s="3">
        <v>90000000</v>
      </c>
      <c r="C441" s="3">
        <f t="shared" si="6"/>
        <v>-143630478</v>
      </c>
      <c r="D441">
        <v>7.7</v>
      </c>
      <c r="E441" t="s">
        <v>244</v>
      </c>
      <c r="H441">
        <v>394317</v>
      </c>
      <c r="J441" t="s">
        <v>17</v>
      </c>
      <c r="N441" t="s">
        <v>1159</v>
      </c>
      <c r="O441">
        <v>2000</v>
      </c>
      <c r="Q441" t="s">
        <v>1160</v>
      </c>
      <c r="T441">
        <v>221</v>
      </c>
      <c r="U441">
        <v>1051</v>
      </c>
      <c r="W441" t="s">
        <v>186</v>
      </c>
    </row>
    <row r="442" spans="1:23" x14ac:dyDescent="0.3">
      <c r="A442" s="3">
        <v>210592590</v>
      </c>
      <c r="B442" s="3">
        <v>65000000</v>
      </c>
      <c r="C442" s="3">
        <f t="shared" si="6"/>
        <v>-145592590</v>
      </c>
      <c r="D442">
        <v>7.7</v>
      </c>
      <c r="E442" t="s">
        <v>60</v>
      </c>
      <c r="H442">
        <v>607235</v>
      </c>
      <c r="J442" t="s">
        <v>17</v>
      </c>
      <c r="N442" t="s">
        <v>800</v>
      </c>
      <c r="O442">
        <v>2006</v>
      </c>
      <c r="Q442" t="s">
        <v>1854</v>
      </c>
      <c r="T442">
        <v>460</v>
      </c>
      <c r="U442">
        <v>2073</v>
      </c>
      <c r="W442" t="s">
        <v>350</v>
      </c>
    </row>
    <row r="443" spans="1:23" x14ac:dyDescent="0.3">
      <c r="A443" s="3">
        <v>251501645</v>
      </c>
      <c r="B443" s="3">
        <v>69000000</v>
      </c>
      <c r="C443" s="3">
        <f t="shared" si="6"/>
        <v>-182501645</v>
      </c>
      <c r="D443">
        <v>7.7</v>
      </c>
      <c r="E443" t="s">
        <v>1437</v>
      </c>
      <c r="H443">
        <v>385943</v>
      </c>
      <c r="J443" t="s">
        <v>17</v>
      </c>
      <c r="N443" t="s">
        <v>1432</v>
      </c>
      <c r="O443">
        <v>2010</v>
      </c>
      <c r="Q443" t="s">
        <v>1693</v>
      </c>
      <c r="T443">
        <v>304</v>
      </c>
      <c r="U443">
        <v>296</v>
      </c>
      <c r="W443" t="s">
        <v>292</v>
      </c>
    </row>
    <row r="444" spans="1:23" x14ac:dyDescent="0.3">
      <c r="A444" s="3">
        <v>184925485</v>
      </c>
      <c r="B444" s="3">
        <v>2000000</v>
      </c>
      <c r="C444" s="3">
        <f t="shared" si="6"/>
        <v>-182925485</v>
      </c>
      <c r="D444">
        <v>7.7</v>
      </c>
      <c r="E444" t="s">
        <v>7133</v>
      </c>
      <c r="H444">
        <v>133348</v>
      </c>
      <c r="J444" t="s">
        <v>17</v>
      </c>
      <c r="N444" t="s">
        <v>2688</v>
      </c>
      <c r="O444">
        <v>1937</v>
      </c>
      <c r="Q444" t="s">
        <v>7135</v>
      </c>
      <c r="T444">
        <v>145</v>
      </c>
      <c r="U444">
        <v>204</v>
      </c>
      <c r="W444" t="s">
        <v>7134</v>
      </c>
    </row>
    <row r="445" spans="1:23" x14ac:dyDescent="0.3">
      <c r="A445" s="3">
        <v>255950375</v>
      </c>
      <c r="B445" s="3">
        <v>29000000</v>
      </c>
      <c r="C445" s="3">
        <f t="shared" si="6"/>
        <v>-226950375</v>
      </c>
      <c r="D445">
        <v>7.7</v>
      </c>
      <c r="E445" t="s">
        <v>1037</v>
      </c>
      <c r="H445">
        <v>223127</v>
      </c>
      <c r="J445" t="s">
        <v>17</v>
      </c>
      <c r="N445" t="s">
        <v>828</v>
      </c>
      <c r="O445">
        <v>2009</v>
      </c>
      <c r="Q445" t="s">
        <v>3174</v>
      </c>
      <c r="T445">
        <v>261</v>
      </c>
      <c r="U445">
        <v>420</v>
      </c>
      <c r="W445" t="s">
        <v>3173</v>
      </c>
    </row>
    <row r="446" spans="1:23" x14ac:dyDescent="0.3">
      <c r="A446" s="3">
        <v>658672302</v>
      </c>
      <c r="B446" s="3">
        <v>200000000</v>
      </c>
      <c r="C446" s="3">
        <f t="shared" si="6"/>
        <v>-458672302</v>
      </c>
      <c r="D446">
        <v>7.7</v>
      </c>
      <c r="E446" t="s">
        <v>12</v>
      </c>
      <c r="H446">
        <v>793059</v>
      </c>
      <c r="J446" t="s">
        <v>17</v>
      </c>
      <c r="N446" t="s">
        <v>123</v>
      </c>
      <c r="O446">
        <v>1997</v>
      </c>
      <c r="Q446" t="s">
        <v>125</v>
      </c>
      <c r="T446">
        <v>315</v>
      </c>
      <c r="U446">
        <v>2528</v>
      </c>
      <c r="W446" t="s">
        <v>124</v>
      </c>
    </row>
    <row r="447" spans="1:23" x14ac:dyDescent="0.3">
      <c r="A447" s="3">
        <v>9213</v>
      </c>
      <c r="B447" s="3">
        <v>94000000</v>
      </c>
      <c r="C447" s="3">
        <f t="shared" si="6"/>
        <v>93990787</v>
      </c>
      <c r="D447">
        <v>7.6</v>
      </c>
      <c r="E447" t="s">
        <v>979</v>
      </c>
      <c r="H447">
        <v>38690</v>
      </c>
      <c r="J447" t="s">
        <v>982</v>
      </c>
      <c r="N447" t="s">
        <v>980</v>
      </c>
      <c r="O447">
        <v>2011</v>
      </c>
      <c r="Q447" t="s">
        <v>981</v>
      </c>
      <c r="T447">
        <v>136</v>
      </c>
      <c r="U447">
        <v>130</v>
      </c>
      <c r="W447" t="s">
        <v>29</v>
      </c>
    </row>
    <row r="448" spans="1:23" x14ac:dyDescent="0.3">
      <c r="A448" s="3">
        <v>11041228</v>
      </c>
      <c r="B448" s="3">
        <v>100000000</v>
      </c>
      <c r="C448" s="3">
        <f t="shared" si="6"/>
        <v>88958772</v>
      </c>
      <c r="D448">
        <v>7.6</v>
      </c>
      <c r="E448" t="s">
        <v>979</v>
      </c>
      <c r="H448">
        <v>92295</v>
      </c>
      <c r="J448" t="s">
        <v>982</v>
      </c>
      <c r="N448" t="s">
        <v>119</v>
      </c>
      <c r="O448">
        <v>2004</v>
      </c>
      <c r="Q448" t="s">
        <v>5538</v>
      </c>
      <c r="T448">
        <v>248</v>
      </c>
      <c r="U448">
        <v>420</v>
      </c>
      <c r="W448" t="s">
        <v>3034</v>
      </c>
    </row>
    <row r="449" spans="1:23" x14ac:dyDescent="0.3">
      <c r="A449" s="3">
        <v>1196752</v>
      </c>
      <c r="B449" s="3">
        <v>30300000</v>
      </c>
      <c r="C449" s="3">
        <f t="shared" si="6"/>
        <v>29103248</v>
      </c>
      <c r="D449">
        <v>7.6</v>
      </c>
      <c r="E449" t="s">
        <v>5018</v>
      </c>
      <c r="H449">
        <v>79353</v>
      </c>
      <c r="J449" t="s">
        <v>6393</v>
      </c>
      <c r="N449" t="s">
        <v>1071</v>
      </c>
      <c r="O449">
        <v>2011</v>
      </c>
      <c r="Q449" t="s">
        <v>6392</v>
      </c>
      <c r="T449">
        <v>284</v>
      </c>
      <c r="U449">
        <v>121</v>
      </c>
      <c r="W449" t="s">
        <v>6391</v>
      </c>
    </row>
    <row r="450" spans="1:23" x14ac:dyDescent="0.3">
      <c r="A450" s="3">
        <v>25031037</v>
      </c>
      <c r="B450" s="3">
        <v>53000000</v>
      </c>
      <c r="C450" s="3">
        <f t="shared" ref="C450:C513" si="7">B450-A450</f>
        <v>27968963</v>
      </c>
      <c r="D450">
        <v>7.6</v>
      </c>
      <c r="E450" t="s">
        <v>2253</v>
      </c>
      <c r="H450">
        <v>155496</v>
      </c>
      <c r="J450" t="s">
        <v>17</v>
      </c>
      <c r="N450" t="s">
        <v>2254</v>
      </c>
      <c r="O450">
        <v>2007</v>
      </c>
      <c r="Q450" t="s">
        <v>2255</v>
      </c>
      <c r="T450">
        <v>250</v>
      </c>
      <c r="U450">
        <v>532</v>
      </c>
      <c r="W450" t="s">
        <v>893</v>
      </c>
    </row>
    <row r="451" spans="1:23" x14ac:dyDescent="0.3">
      <c r="A451" s="3">
        <v>18996755</v>
      </c>
      <c r="B451" s="3">
        <v>45000000</v>
      </c>
      <c r="C451" s="3">
        <f t="shared" si="7"/>
        <v>26003245</v>
      </c>
      <c r="D451">
        <v>7.6</v>
      </c>
      <c r="E451" t="s">
        <v>2968</v>
      </c>
      <c r="H451">
        <v>145270</v>
      </c>
      <c r="J451" t="s">
        <v>17</v>
      </c>
      <c r="N451" t="s">
        <v>1916</v>
      </c>
      <c r="O451">
        <v>2012</v>
      </c>
      <c r="Q451" t="s">
        <v>2970</v>
      </c>
      <c r="T451">
        <v>371</v>
      </c>
      <c r="U451">
        <v>322</v>
      </c>
      <c r="W451" t="s">
        <v>120</v>
      </c>
    </row>
    <row r="452" spans="1:23" x14ac:dyDescent="0.3">
      <c r="A452" s="3">
        <v>24127895</v>
      </c>
      <c r="B452" s="3">
        <v>50000000</v>
      </c>
      <c r="C452" s="3">
        <f t="shared" si="7"/>
        <v>25872105</v>
      </c>
      <c r="D452">
        <v>7.6</v>
      </c>
      <c r="E452" t="s">
        <v>2438</v>
      </c>
      <c r="H452">
        <v>248123</v>
      </c>
      <c r="J452" t="s">
        <v>17</v>
      </c>
      <c r="N452" t="s">
        <v>1071</v>
      </c>
      <c r="O452">
        <v>2005</v>
      </c>
      <c r="Q452" t="s">
        <v>2745</v>
      </c>
      <c r="T452">
        <v>168</v>
      </c>
      <c r="U452">
        <v>437</v>
      </c>
      <c r="W452" t="s">
        <v>381</v>
      </c>
    </row>
    <row r="453" spans="1:23" x14ac:dyDescent="0.3">
      <c r="A453" s="3">
        <v>47379090</v>
      </c>
      <c r="B453" s="3">
        <v>70000000</v>
      </c>
      <c r="C453" s="3">
        <f t="shared" si="7"/>
        <v>22620910</v>
      </c>
      <c r="D453">
        <v>7.6</v>
      </c>
      <c r="E453" t="s">
        <v>222</v>
      </c>
      <c r="H453">
        <v>176936</v>
      </c>
      <c r="J453" t="s">
        <v>17</v>
      </c>
      <c r="N453" t="s">
        <v>1369</v>
      </c>
      <c r="O453">
        <v>2005</v>
      </c>
      <c r="Q453" t="s">
        <v>1486</v>
      </c>
      <c r="T453">
        <v>298</v>
      </c>
      <c r="U453">
        <v>824</v>
      </c>
      <c r="W453" t="s">
        <v>460</v>
      </c>
    </row>
    <row r="454" spans="1:23" x14ac:dyDescent="0.3">
      <c r="A454" s="3">
        <v>5459824</v>
      </c>
      <c r="B454" s="3">
        <v>26000000</v>
      </c>
      <c r="C454" s="3">
        <f t="shared" si="7"/>
        <v>20540176</v>
      </c>
      <c r="D454">
        <v>7.6</v>
      </c>
      <c r="E454" t="s">
        <v>5291</v>
      </c>
      <c r="H454">
        <v>92781</v>
      </c>
      <c r="J454" t="s">
        <v>17</v>
      </c>
      <c r="N454" t="s">
        <v>123</v>
      </c>
      <c r="O454">
        <v>2006</v>
      </c>
      <c r="Q454" t="s">
        <v>5292</v>
      </c>
      <c r="T454">
        <v>251</v>
      </c>
      <c r="U454">
        <v>320</v>
      </c>
      <c r="W454" t="s">
        <v>122</v>
      </c>
    </row>
    <row r="455" spans="1:23" x14ac:dyDescent="0.3">
      <c r="A455" s="3">
        <v>51396781</v>
      </c>
      <c r="B455" s="3">
        <v>68000000</v>
      </c>
      <c r="C455" s="3">
        <f t="shared" si="7"/>
        <v>16603219</v>
      </c>
      <c r="D455">
        <v>7.6</v>
      </c>
      <c r="E455" t="s">
        <v>1198</v>
      </c>
      <c r="H455">
        <v>188887</v>
      </c>
      <c r="J455" t="s">
        <v>17</v>
      </c>
      <c r="N455" t="s">
        <v>992</v>
      </c>
      <c r="O455">
        <v>2001</v>
      </c>
      <c r="Q455" t="s">
        <v>1200</v>
      </c>
      <c r="T455">
        <v>187</v>
      </c>
      <c r="U455">
        <v>662</v>
      </c>
      <c r="W455" t="s">
        <v>1199</v>
      </c>
    </row>
    <row r="456" spans="1:23" x14ac:dyDescent="0.3">
      <c r="A456" s="3">
        <v>36385763</v>
      </c>
      <c r="B456" s="3">
        <v>52000000</v>
      </c>
      <c r="C456" s="3">
        <f t="shared" si="7"/>
        <v>15614237</v>
      </c>
      <c r="D456">
        <v>7.6</v>
      </c>
      <c r="E456" t="s">
        <v>2273</v>
      </c>
      <c r="H456">
        <v>138941</v>
      </c>
      <c r="J456" t="s">
        <v>17</v>
      </c>
      <c r="N456" t="s">
        <v>1622</v>
      </c>
      <c r="O456">
        <v>1998</v>
      </c>
      <c r="Q456" t="s">
        <v>2274</v>
      </c>
      <c r="T456">
        <v>156</v>
      </c>
      <c r="U456">
        <v>1448</v>
      </c>
      <c r="W456" t="s">
        <v>355</v>
      </c>
    </row>
    <row r="457" spans="1:23" x14ac:dyDescent="0.3">
      <c r="A457" s="3">
        <v>54222000</v>
      </c>
      <c r="B457" s="3">
        <v>69500000</v>
      </c>
      <c r="C457" s="3">
        <f t="shared" si="7"/>
        <v>15278000</v>
      </c>
      <c r="D457">
        <v>7.6</v>
      </c>
      <c r="E457" t="s">
        <v>12</v>
      </c>
      <c r="H457">
        <v>131217</v>
      </c>
      <c r="J457" t="s">
        <v>17</v>
      </c>
      <c r="N457" t="s">
        <v>758</v>
      </c>
      <c r="O457">
        <v>1989</v>
      </c>
      <c r="Q457" t="s">
        <v>1628</v>
      </c>
      <c r="T457">
        <v>82</v>
      </c>
      <c r="U457">
        <v>380</v>
      </c>
      <c r="W457" t="s">
        <v>1451</v>
      </c>
    </row>
    <row r="458" spans="1:23" x14ac:dyDescent="0.3">
      <c r="A458" s="3">
        <v>313436</v>
      </c>
      <c r="B458" s="3">
        <v>15500000</v>
      </c>
      <c r="C458" s="3">
        <f t="shared" si="7"/>
        <v>15186564</v>
      </c>
      <c r="D458">
        <v>7.6</v>
      </c>
      <c r="E458" t="s">
        <v>6932</v>
      </c>
      <c r="H458">
        <v>12244</v>
      </c>
      <c r="J458" t="s">
        <v>6393</v>
      </c>
      <c r="N458" t="s">
        <v>1253</v>
      </c>
      <c r="O458">
        <v>2001</v>
      </c>
      <c r="Q458" t="s">
        <v>6934</v>
      </c>
      <c r="T458">
        <v>67</v>
      </c>
      <c r="U458">
        <v>95</v>
      </c>
      <c r="W458" t="s">
        <v>6933</v>
      </c>
    </row>
    <row r="459" spans="1:23" x14ac:dyDescent="0.3">
      <c r="A459" s="3">
        <v>4235837</v>
      </c>
      <c r="B459" s="3">
        <v>15000000</v>
      </c>
      <c r="C459" s="3">
        <f t="shared" si="7"/>
        <v>10764163</v>
      </c>
      <c r="D459">
        <v>7.6</v>
      </c>
      <c r="E459" t="s">
        <v>144</v>
      </c>
      <c r="H459">
        <v>175962</v>
      </c>
      <c r="J459" t="s">
        <v>17</v>
      </c>
      <c r="N459" t="s">
        <v>4957</v>
      </c>
      <c r="O459">
        <v>2005</v>
      </c>
      <c r="Q459" t="s">
        <v>5194</v>
      </c>
      <c r="T459">
        <v>223</v>
      </c>
      <c r="U459">
        <v>336</v>
      </c>
      <c r="W459" t="s">
        <v>50</v>
      </c>
    </row>
    <row r="460" spans="1:23" x14ac:dyDescent="0.3">
      <c r="A460" s="3">
        <v>449558</v>
      </c>
      <c r="B460" s="3">
        <v>10000000</v>
      </c>
      <c r="C460" s="3">
        <f t="shared" si="7"/>
        <v>9550442</v>
      </c>
      <c r="D460">
        <v>7.6</v>
      </c>
      <c r="E460" t="s">
        <v>1739</v>
      </c>
      <c r="H460">
        <v>32307</v>
      </c>
      <c r="J460" t="s">
        <v>17</v>
      </c>
      <c r="N460" t="s">
        <v>828</v>
      </c>
      <c r="O460">
        <v>2009</v>
      </c>
      <c r="Q460" t="s">
        <v>6254</v>
      </c>
      <c r="T460">
        <v>145</v>
      </c>
      <c r="U460">
        <v>75</v>
      </c>
      <c r="W460" t="s">
        <v>89</v>
      </c>
    </row>
    <row r="461" spans="1:23" x14ac:dyDescent="0.3">
      <c r="A461" s="3">
        <v>112935</v>
      </c>
      <c r="B461" s="3">
        <v>9000000</v>
      </c>
      <c r="C461" s="3">
        <f t="shared" si="7"/>
        <v>8887065</v>
      </c>
      <c r="D461">
        <v>7.6</v>
      </c>
      <c r="E461" t="s">
        <v>4588</v>
      </c>
      <c r="H461">
        <v>8161</v>
      </c>
      <c r="J461" t="s">
        <v>17</v>
      </c>
      <c r="N461" t="s">
        <v>1629</v>
      </c>
      <c r="O461">
        <v>2002</v>
      </c>
      <c r="Q461" t="s">
        <v>5958</v>
      </c>
      <c r="T461">
        <v>81</v>
      </c>
      <c r="U461">
        <v>94</v>
      </c>
      <c r="W461" t="s">
        <v>4591</v>
      </c>
    </row>
    <row r="462" spans="1:23" x14ac:dyDescent="0.3">
      <c r="A462" s="3">
        <v>795126</v>
      </c>
      <c r="B462" s="3">
        <v>6000000</v>
      </c>
      <c r="C462" s="3">
        <f t="shared" si="7"/>
        <v>5204874</v>
      </c>
      <c r="D462">
        <v>7.6</v>
      </c>
      <c r="E462" t="s">
        <v>6394</v>
      </c>
      <c r="H462">
        <v>4976</v>
      </c>
      <c r="J462" t="s">
        <v>17</v>
      </c>
      <c r="N462" t="s">
        <v>2791</v>
      </c>
      <c r="O462">
        <v>2004</v>
      </c>
      <c r="Q462" t="s">
        <v>6395</v>
      </c>
      <c r="T462">
        <v>47</v>
      </c>
      <c r="U462">
        <v>52</v>
      </c>
      <c r="W462" t="s">
        <v>974</v>
      </c>
    </row>
    <row r="463" spans="1:23" x14ac:dyDescent="0.3">
      <c r="A463" s="3">
        <v>15797907</v>
      </c>
      <c r="B463" s="3">
        <v>20000000</v>
      </c>
      <c r="C463" s="3">
        <f t="shared" si="7"/>
        <v>4202093</v>
      </c>
      <c r="D463">
        <v>7.6</v>
      </c>
      <c r="E463" t="s">
        <v>69</v>
      </c>
      <c r="H463">
        <v>68119</v>
      </c>
      <c r="J463" t="s">
        <v>4511</v>
      </c>
      <c r="N463" t="s">
        <v>1629</v>
      </c>
      <c r="O463">
        <v>2007</v>
      </c>
      <c r="Q463" t="s">
        <v>4510</v>
      </c>
      <c r="T463">
        <v>201</v>
      </c>
      <c r="U463">
        <v>230</v>
      </c>
      <c r="W463" t="s">
        <v>4509</v>
      </c>
    </row>
    <row r="464" spans="1:23" x14ac:dyDescent="0.3">
      <c r="B464" s="3">
        <v>4000000</v>
      </c>
      <c r="C464" s="3">
        <f t="shared" si="7"/>
        <v>4000000</v>
      </c>
      <c r="D464">
        <v>7.6</v>
      </c>
      <c r="E464" t="s">
        <v>6665</v>
      </c>
      <c r="H464">
        <v>6303</v>
      </c>
      <c r="J464" t="s">
        <v>17</v>
      </c>
      <c r="N464" t="s">
        <v>6666</v>
      </c>
      <c r="O464">
        <v>1972</v>
      </c>
      <c r="Q464" t="s">
        <v>6667</v>
      </c>
      <c r="T464">
        <v>34</v>
      </c>
      <c r="U464">
        <v>129</v>
      </c>
      <c r="W464" t="s">
        <v>883</v>
      </c>
    </row>
    <row r="465" spans="1:23" x14ac:dyDescent="0.3">
      <c r="A465" s="3">
        <v>173783</v>
      </c>
      <c r="B465" s="3">
        <v>2500000</v>
      </c>
      <c r="C465" s="3">
        <f t="shared" si="7"/>
        <v>2326217</v>
      </c>
      <c r="D465">
        <v>7.6</v>
      </c>
      <c r="E465" t="s">
        <v>6897</v>
      </c>
      <c r="H465">
        <v>578</v>
      </c>
      <c r="J465" t="s">
        <v>17</v>
      </c>
      <c r="N465" t="s">
        <v>6623</v>
      </c>
      <c r="O465">
        <v>2008</v>
      </c>
      <c r="Q465" t="s">
        <v>6899</v>
      </c>
      <c r="T465">
        <v>14</v>
      </c>
      <c r="U465">
        <v>34</v>
      </c>
      <c r="W465" t="s">
        <v>5147</v>
      </c>
    </row>
    <row r="466" spans="1:23" x14ac:dyDescent="0.3">
      <c r="A466" s="3">
        <v>13005485</v>
      </c>
      <c r="B466" s="3">
        <v>15000000</v>
      </c>
      <c r="C466" s="3">
        <f t="shared" si="7"/>
        <v>1994515</v>
      </c>
      <c r="D466">
        <v>7.6</v>
      </c>
      <c r="E466" t="s">
        <v>4913</v>
      </c>
      <c r="H466">
        <v>56665</v>
      </c>
      <c r="J466" t="s">
        <v>17</v>
      </c>
      <c r="N466" t="s">
        <v>1629</v>
      </c>
      <c r="O466">
        <v>2003</v>
      </c>
      <c r="Q466" t="s">
        <v>4914</v>
      </c>
      <c r="T466">
        <v>158</v>
      </c>
      <c r="U466">
        <v>469</v>
      </c>
      <c r="W466" t="s">
        <v>1543</v>
      </c>
    </row>
    <row r="467" spans="1:23" x14ac:dyDescent="0.3">
      <c r="A467" s="3">
        <v>395592</v>
      </c>
      <c r="B467" s="3">
        <v>2000000</v>
      </c>
      <c r="C467" s="3">
        <f t="shared" si="7"/>
        <v>1604408</v>
      </c>
      <c r="D467">
        <v>7.6</v>
      </c>
      <c r="E467" t="s">
        <v>6890</v>
      </c>
      <c r="H467">
        <v>21202</v>
      </c>
      <c r="J467" t="s">
        <v>17</v>
      </c>
      <c r="N467" t="s">
        <v>123</v>
      </c>
      <c r="O467">
        <v>2003</v>
      </c>
      <c r="Q467" t="s">
        <v>6891</v>
      </c>
      <c r="T467">
        <v>72</v>
      </c>
      <c r="U467">
        <v>134</v>
      </c>
      <c r="W467" t="s">
        <v>3647</v>
      </c>
    </row>
    <row r="468" spans="1:23" x14ac:dyDescent="0.3">
      <c r="A468" s="3">
        <v>11501093</v>
      </c>
      <c r="B468" s="3">
        <v>13000000</v>
      </c>
      <c r="C468" s="3">
        <f t="shared" si="7"/>
        <v>1498907</v>
      </c>
      <c r="D468">
        <v>7.6</v>
      </c>
      <c r="E468" t="s">
        <v>39</v>
      </c>
      <c r="H468">
        <v>128850</v>
      </c>
      <c r="J468" t="s">
        <v>17</v>
      </c>
      <c r="N468" t="s">
        <v>476</v>
      </c>
      <c r="O468">
        <v>1992</v>
      </c>
      <c r="Q468" t="s">
        <v>5647</v>
      </c>
      <c r="T468">
        <v>221</v>
      </c>
      <c r="U468">
        <v>604</v>
      </c>
      <c r="W468" t="s">
        <v>5646</v>
      </c>
    </row>
    <row r="469" spans="1:23" x14ac:dyDescent="0.3">
      <c r="A469" s="3">
        <v>14792779</v>
      </c>
      <c r="B469" s="3">
        <v>16000000</v>
      </c>
      <c r="C469" s="3">
        <f t="shared" si="7"/>
        <v>1207221</v>
      </c>
      <c r="D469">
        <v>7.6</v>
      </c>
      <c r="E469" t="s">
        <v>1883</v>
      </c>
      <c r="H469">
        <v>24256</v>
      </c>
      <c r="J469" t="s">
        <v>17</v>
      </c>
      <c r="N469" t="s">
        <v>995</v>
      </c>
      <c r="O469">
        <v>1987</v>
      </c>
      <c r="Q469" t="s">
        <v>4959</v>
      </c>
      <c r="T469">
        <v>64</v>
      </c>
      <c r="U469">
        <v>91</v>
      </c>
      <c r="W469" t="s">
        <v>1530</v>
      </c>
    </row>
    <row r="470" spans="1:23" x14ac:dyDescent="0.3">
      <c r="A470" s="3">
        <v>2892582</v>
      </c>
      <c r="B470" s="3">
        <v>4000000</v>
      </c>
      <c r="C470" s="3">
        <f t="shared" si="7"/>
        <v>1107418</v>
      </c>
      <c r="D470">
        <v>7.6</v>
      </c>
      <c r="E470" t="s">
        <v>4551</v>
      </c>
      <c r="H470">
        <v>22697</v>
      </c>
      <c r="J470" t="s">
        <v>17</v>
      </c>
      <c r="N470" t="s">
        <v>995</v>
      </c>
      <c r="O470">
        <v>1996</v>
      </c>
      <c r="Q470" t="s">
        <v>6626</v>
      </c>
      <c r="T470">
        <v>50</v>
      </c>
      <c r="U470">
        <v>202</v>
      </c>
      <c r="W470" t="s">
        <v>913</v>
      </c>
    </row>
    <row r="471" spans="1:23" x14ac:dyDescent="0.3">
      <c r="A471" s="3">
        <v>287761</v>
      </c>
      <c r="B471" s="3">
        <v>1000000</v>
      </c>
      <c r="C471" s="3">
        <f t="shared" si="7"/>
        <v>712239</v>
      </c>
      <c r="D471">
        <v>7.6</v>
      </c>
      <c r="E471" t="s">
        <v>7266</v>
      </c>
      <c r="H471">
        <v>2482</v>
      </c>
      <c r="J471" t="s">
        <v>17</v>
      </c>
      <c r="N471" t="s">
        <v>7267</v>
      </c>
      <c r="O471">
        <v>2013</v>
      </c>
      <c r="Q471" t="s">
        <v>7269</v>
      </c>
      <c r="T471">
        <v>31</v>
      </c>
      <c r="U471">
        <v>16</v>
      </c>
      <c r="W471" t="s">
        <v>7268</v>
      </c>
    </row>
    <row r="472" spans="1:23" x14ac:dyDescent="0.3">
      <c r="B472" s="3">
        <v>100000</v>
      </c>
      <c r="C472" s="3">
        <f t="shared" si="7"/>
        <v>100000</v>
      </c>
      <c r="D472">
        <v>7.6</v>
      </c>
      <c r="E472" t="s">
        <v>7590</v>
      </c>
      <c r="H472">
        <v>80</v>
      </c>
      <c r="J472" t="s">
        <v>17</v>
      </c>
      <c r="N472" t="s">
        <v>7591</v>
      </c>
      <c r="O472">
        <v>2014</v>
      </c>
      <c r="Q472" t="s">
        <v>7593</v>
      </c>
      <c r="T472">
        <v>5</v>
      </c>
      <c r="U472">
        <v>1</v>
      </c>
      <c r="W472" t="s">
        <v>7592</v>
      </c>
    </row>
    <row r="473" spans="1:23" x14ac:dyDescent="0.3">
      <c r="A473" s="3">
        <v>277233</v>
      </c>
      <c r="B473" s="3">
        <v>40000</v>
      </c>
      <c r="C473" s="3">
        <f t="shared" si="7"/>
        <v>-237233</v>
      </c>
      <c r="D473">
        <v>7.6</v>
      </c>
      <c r="E473" t="s">
        <v>7618</v>
      </c>
      <c r="H473">
        <v>2631</v>
      </c>
      <c r="J473" t="s">
        <v>17</v>
      </c>
      <c r="N473" t="s">
        <v>849</v>
      </c>
      <c r="O473">
        <v>1999</v>
      </c>
      <c r="Q473" t="s">
        <v>7620</v>
      </c>
      <c r="T473">
        <v>21</v>
      </c>
      <c r="U473">
        <v>26</v>
      </c>
      <c r="W473" t="s">
        <v>7619</v>
      </c>
    </row>
    <row r="474" spans="1:23" x14ac:dyDescent="0.3">
      <c r="A474" s="3">
        <v>18329466</v>
      </c>
      <c r="B474" s="3">
        <v>18000000</v>
      </c>
      <c r="C474" s="3">
        <f t="shared" si="7"/>
        <v>-329466</v>
      </c>
      <c r="D474">
        <v>7.6</v>
      </c>
      <c r="E474" t="s">
        <v>2419</v>
      </c>
      <c r="H474">
        <v>279179</v>
      </c>
      <c r="J474" t="s">
        <v>17</v>
      </c>
      <c r="N474" t="s">
        <v>3330</v>
      </c>
      <c r="O474">
        <v>2010</v>
      </c>
      <c r="Q474" t="s">
        <v>4758</v>
      </c>
      <c r="T474">
        <v>450</v>
      </c>
      <c r="U474">
        <v>440</v>
      </c>
      <c r="W474" t="s">
        <v>40</v>
      </c>
    </row>
    <row r="475" spans="1:23" x14ac:dyDescent="0.3">
      <c r="A475" s="3">
        <v>15700000</v>
      </c>
      <c r="B475" s="3">
        <v>15000000</v>
      </c>
      <c r="C475" s="3">
        <f t="shared" si="7"/>
        <v>-700000</v>
      </c>
      <c r="D475">
        <v>7.6</v>
      </c>
      <c r="E475" t="s">
        <v>1140</v>
      </c>
      <c r="H475">
        <v>332065</v>
      </c>
      <c r="J475" t="s">
        <v>17</v>
      </c>
      <c r="N475" t="s">
        <v>1094</v>
      </c>
      <c r="O475">
        <v>2008</v>
      </c>
      <c r="Q475" t="s">
        <v>5122</v>
      </c>
      <c r="T475">
        <v>388</v>
      </c>
      <c r="U475">
        <v>876</v>
      </c>
      <c r="W475" t="s">
        <v>479</v>
      </c>
    </row>
    <row r="476" spans="1:23" x14ac:dyDescent="0.3">
      <c r="A476" s="3">
        <v>8373585</v>
      </c>
      <c r="B476" s="3">
        <v>7000000</v>
      </c>
      <c r="C476" s="3">
        <f t="shared" si="7"/>
        <v>-1373585</v>
      </c>
      <c r="D476">
        <v>7.6</v>
      </c>
      <c r="E476" t="s">
        <v>272</v>
      </c>
      <c r="H476">
        <v>39680</v>
      </c>
      <c r="J476" t="s">
        <v>17</v>
      </c>
      <c r="N476" t="s">
        <v>1629</v>
      </c>
      <c r="O476">
        <v>1988</v>
      </c>
      <c r="Q476" t="s">
        <v>6156</v>
      </c>
      <c r="T476">
        <v>114</v>
      </c>
      <c r="U476">
        <v>308</v>
      </c>
      <c r="W476" t="s">
        <v>3138</v>
      </c>
    </row>
    <row r="477" spans="1:23" x14ac:dyDescent="0.3">
      <c r="A477" s="3">
        <v>2047570</v>
      </c>
      <c r="B477" s="3">
        <v>500000</v>
      </c>
      <c r="C477" s="3">
        <f t="shared" si="7"/>
        <v>-1547570</v>
      </c>
      <c r="D477">
        <v>7.6</v>
      </c>
      <c r="E477" t="s">
        <v>7406</v>
      </c>
      <c r="H477">
        <v>6790</v>
      </c>
      <c r="J477" t="s">
        <v>17</v>
      </c>
      <c r="N477" t="s">
        <v>7407</v>
      </c>
      <c r="O477">
        <v>1999</v>
      </c>
      <c r="Q477" t="s">
        <v>7409</v>
      </c>
      <c r="T477">
        <v>70</v>
      </c>
      <c r="U477">
        <v>80</v>
      </c>
      <c r="W477" t="s">
        <v>7408</v>
      </c>
    </row>
    <row r="478" spans="1:23" x14ac:dyDescent="0.3">
      <c r="A478" s="3">
        <v>40137776</v>
      </c>
      <c r="B478" s="3">
        <v>38000000</v>
      </c>
      <c r="C478" s="3">
        <f t="shared" si="7"/>
        <v>-2137776</v>
      </c>
      <c r="D478">
        <v>7.6</v>
      </c>
      <c r="E478" t="s">
        <v>69</v>
      </c>
      <c r="H478">
        <v>186977</v>
      </c>
      <c r="J478" t="s">
        <v>17</v>
      </c>
      <c r="N478" t="s">
        <v>1241</v>
      </c>
      <c r="O478">
        <v>2006</v>
      </c>
      <c r="Q478" t="s">
        <v>3571</v>
      </c>
      <c r="T478">
        <v>253</v>
      </c>
      <c r="U478">
        <v>529</v>
      </c>
      <c r="W478" t="s">
        <v>650</v>
      </c>
    </row>
    <row r="479" spans="1:23" x14ac:dyDescent="0.3">
      <c r="A479" s="3">
        <v>9166863</v>
      </c>
      <c r="B479" s="3">
        <v>7000000</v>
      </c>
      <c r="C479" s="3">
        <f t="shared" si="7"/>
        <v>-2166863</v>
      </c>
      <c r="D479">
        <v>7.6</v>
      </c>
      <c r="E479" t="s">
        <v>6154</v>
      </c>
      <c r="H479">
        <v>83182</v>
      </c>
      <c r="J479" t="s">
        <v>17</v>
      </c>
      <c r="N479" t="s">
        <v>123</v>
      </c>
      <c r="O479">
        <v>2009</v>
      </c>
      <c r="Q479" t="s">
        <v>6155</v>
      </c>
      <c r="T479">
        <v>281</v>
      </c>
      <c r="U479">
        <v>247</v>
      </c>
      <c r="W479" t="s">
        <v>245</v>
      </c>
    </row>
    <row r="480" spans="1:23" x14ac:dyDescent="0.3">
      <c r="A480" s="3">
        <v>34180954</v>
      </c>
      <c r="B480" s="3">
        <v>32000000</v>
      </c>
      <c r="C480" s="3">
        <f t="shared" si="7"/>
        <v>-2180954</v>
      </c>
      <c r="D480">
        <v>7.6</v>
      </c>
      <c r="E480" t="s">
        <v>2922</v>
      </c>
      <c r="H480">
        <v>189812</v>
      </c>
      <c r="J480" t="s">
        <v>17</v>
      </c>
      <c r="N480" t="s">
        <v>123</v>
      </c>
      <c r="O480">
        <v>2008</v>
      </c>
      <c r="Q480" t="s">
        <v>3395</v>
      </c>
      <c r="T480">
        <v>299</v>
      </c>
      <c r="U480">
        <v>370</v>
      </c>
      <c r="W480" t="s">
        <v>122</v>
      </c>
    </row>
    <row r="481" spans="1:23" x14ac:dyDescent="0.3">
      <c r="A481" s="3">
        <v>21483154</v>
      </c>
      <c r="B481" s="3">
        <v>19000000</v>
      </c>
      <c r="C481" s="3">
        <f t="shared" si="7"/>
        <v>-2483154</v>
      </c>
      <c r="D481">
        <v>7.6</v>
      </c>
      <c r="E481" t="s">
        <v>4674</v>
      </c>
      <c r="H481">
        <v>98741</v>
      </c>
      <c r="J481" t="s">
        <v>17</v>
      </c>
      <c r="N481" t="s">
        <v>1622</v>
      </c>
      <c r="O481">
        <v>2013</v>
      </c>
      <c r="Q481" t="s">
        <v>4675</v>
      </c>
      <c r="T481">
        <v>252</v>
      </c>
      <c r="U481">
        <v>236</v>
      </c>
      <c r="W481" t="s">
        <v>1417</v>
      </c>
    </row>
    <row r="482" spans="1:23" x14ac:dyDescent="0.3">
      <c r="A482" s="3">
        <v>4105123</v>
      </c>
      <c r="B482" s="3">
        <v>1100000</v>
      </c>
      <c r="C482" s="3">
        <f t="shared" si="7"/>
        <v>-3005123</v>
      </c>
      <c r="D482">
        <v>7.6</v>
      </c>
      <c r="E482" t="s">
        <v>7190</v>
      </c>
      <c r="H482">
        <v>148221</v>
      </c>
      <c r="J482" t="s">
        <v>7193</v>
      </c>
      <c r="N482" t="s">
        <v>194</v>
      </c>
      <c r="O482">
        <v>2011</v>
      </c>
      <c r="Q482" t="s">
        <v>7192</v>
      </c>
      <c r="T482">
        <v>481</v>
      </c>
      <c r="U482">
        <v>316</v>
      </c>
      <c r="W482" t="s">
        <v>7191</v>
      </c>
    </row>
    <row r="483" spans="1:23" x14ac:dyDescent="0.3">
      <c r="A483" s="3">
        <v>57386369</v>
      </c>
      <c r="B483" s="3">
        <v>52500000</v>
      </c>
      <c r="C483" s="3">
        <f t="shared" si="7"/>
        <v>-4886369</v>
      </c>
      <c r="D483">
        <v>7.6</v>
      </c>
      <c r="E483" t="s">
        <v>211</v>
      </c>
      <c r="H483">
        <v>224013</v>
      </c>
      <c r="J483" t="s">
        <v>17</v>
      </c>
      <c r="N483" t="s">
        <v>1383</v>
      </c>
      <c r="O483">
        <v>2001</v>
      </c>
      <c r="Q483" t="s">
        <v>2247</v>
      </c>
      <c r="T483">
        <v>209</v>
      </c>
      <c r="U483">
        <v>2319</v>
      </c>
      <c r="W483" t="s">
        <v>226</v>
      </c>
    </row>
    <row r="484" spans="1:23" x14ac:dyDescent="0.3">
      <c r="A484" s="3">
        <v>9003011</v>
      </c>
      <c r="B484" s="3">
        <v>2000000</v>
      </c>
      <c r="C484" s="3">
        <f t="shared" si="7"/>
        <v>-7003011</v>
      </c>
      <c r="D484">
        <v>7.6</v>
      </c>
      <c r="E484" t="s">
        <v>456</v>
      </c>
      <c r="H484">
        <v>133966</v>
      </c>
      <c r="J484" t="s">
        <v>17</v>
      </c>
      <c r="N484" t="s">
        <v>131</v>
      </c>
      <c r="O484">
        <v>1981</v>
      </c>
      <c r="Q484" t="s">
        <v>6946</v>
      </c>
      <c r="T484">
        <v>177</v>
      </c>
      <c r="U484">
        <v>294</v>
      </c>
      <c r="W484" t="s">
        <v>6945</v>
      </c>
    </row>
    <row r="485" spans="1:23" x14ac:dyDescent="0.3">
      <c r="A485" s="3">
        <v>27277055</v>
      </c>
      <c r="B485" s="3">
        <v>20000000</v>
      </c>
      <c r="C485" s="3">
        <f t="shared" si="7"/>
        <v>-7277055</v>
      </c>
      <c r="D485">
        <v>7.6</v>
      </c>
      <c r="E485" t="s">
        <v>2538</v>
      </c>
      <c r="H485">
        <v>143137</v>
      </c>
      <c r="J485" t="s">
        <v>17</v>
      </c>
      <c r="N485" t="s">
        <v>2587</v>
      </c>
      <c r="O485">
        <v>2000</v>
      </c>
      <c r="Q485" t="s">
        <v>4445</v>
      </c>
      <c r="T485">
        <v>174</v>
      </c>
      <c r="U485">
        <v>602</v>
      </c>
      <c r="W485" t="s">
        <v>3288</v>
      </c>
    </row>
    <row r="486" spans="1:23" x14ac:dyDescent="0.3">
      <c r="A486" s="3">
        <v>15047419</v>
      </c>
      <c r="B486" s="3">
        <v>7000000</v>
      </c>
      <c r="C486" s="3">
        <f t="shared" si="7"/>
        <v>-8047419</v>
      </c>
      <c r="D486">
        <v>7.6</v>
      </c>
      <c r="E486" t="s">
        <v>6029</v>
      </c>
      <c r="H486">
        <v>357275</v>
      </c>
      <c r="J486" t="s">
        <v>17</v>
      </c>
      <c r="N486" t="s">
        <v>977</v>
      </c>
      <c r="O486">
        <v>2000</v>
      </c>
      <c r="Q486" t="s">
        <v>6030</v>
      </c>
      <c r="T486">
        <v>288</v>
      </c>
      <c r="U486">
        <v>1061</v>
      </c>
      <c r="W486" t="s">
        <v>29</v>
      </c>
    </row>
    <row r="487" spans="1:23" x14ac:dyDescent="0.3">
      <c r="A487" s="3">
        <v>13269963</v>
      </c>
      <c r="B487" s="3">
        <v>5000000</v>
      </c>
      <c r="C487" s="3">
        <f t="shared" si="7"/>
        <v>-8269963</v>
      </c>
      <c r="D487">
        <v>7.6</v>
      </c>
      <c r="E487" t="s">
        <v>5987</v>
      </c>
      <c r="H487">
        <v>23202</v>
      </c>
      <c r="J487" t="s">
        <v>17</v>
      </c>
      <c r="N487" t="s">
        <v>3462</v>
      </c>
      <c r="O487">
        <v>1996</v>
      </c>
      <c r="Q487" t="s">
        <v>6466</v>
      </c>
      <c r="T487">
        <v>68</v>
      </c>
      <c r="U487">
        <v>173</v>
      </c>
      <c r="W487" t="s">
        <v>362</v>
      </c>
    </row>
    <row r="488" spans="1:23" x14ac:dyDescent="0.3">
      <c r="A488" s="3">
        <v>38413606</v>
      </c>
      <c r="B488" s="3">
        <v>30000000</v>
      </c>
      <c r="C488" s="3">
        <f t="shared" si="7"/>
        <v>-8413606</v>
      </c>
      <c r="D488">
        <v>7.6</v>
      </c>
      <c r="E488" t="s">
        <v>1212</v>
      </c>
      <c r="H488">
        <v>54042</v>
      </c>
      <c r="J488" t="s">
        <v>17</v>
      </c>
      <c r="N488" t="s">
        <v>237</v>
      </c>
      <c r="O488">
        <v>1988</v>
      </c>
      <c r="Q488" t="s">
        <v>3578</v>
      </c>
      <c r="T488">
        <v>77</v>
      </c>
      <c r="U488">
        <v>215</v>
      </c>
      <c r="W488" t="s">
        <v>884</v>
      </c>
    </row>
    <row r="489" spans="1:23" x14ac:dyDescent="0.3">
      <c r="A489" s="3">
        <v>11533945</v>
      </c>
      <c r="B489" s="3">
        <v>2000000</v>
      </c>
      <c r="C489" s="3">
        <f t="shared" si="7"/>
        <v>-9533945</v>
      </c>
      <c r="D489">
        <v>7.6</v>
      </c>
      <c r="E489" t="s">
        <v>3588</v>
      </c>
      <c r="H489">
        <v>77551</v>
      </c>
      <c r="J489" t="s">
        <v>17</v>
      </c>
      <c r="N489" t="s">
        <v>5794</v>
      </c>
      <c r="O489">
        <v>1999</v>
      </c>
      <c r="Q489" t="s">
        <v>6950</v>
      </c>
      <c r="T489">
        <v>123</v>
      </c>
      <c r="U489">
        <v>434</v>
      </c>
      <c r="W489" t="s">
        <v>6949</v>
      </c>
    </row>
    <row r="490" spans="1:23" x14ac:dyDescent="0.3">
      <c r="A490" s="3">
        <v>11546543</v>
      </c>
      <c r="B490" s="3">
        <v>2000000</v>
      </c>
      <c r="C490" s="3">
        <f t="shared" si="7"/>
        <v>-9546543</v>
      </c>
      <c r="D490">
        <v>7.6</v>
      </c>
      <c r="E490" t="s">
        <v>6947</v>
      </c>
      <c r="H490">
        <v>34520</v>
      </c>
      <c r="J490" t="s">
        <v>3165</v>
      </c>
      <c r="N490" t="s">
        <v>1077</v>
      </c>
      <c r="O490">
        <v>1994</v>
      </c>
      <c r="Q490" t="s">
        <v>6948</v>
      </c>
      <c r="T490">
        <v>77</v>
      </c>
      <c r="U490">
        <v>146</v>
      </c>
      <c r="W490" t="s">
        <v>3036</v>
      </c>
    </row>
    <row r="491" spans="1:23" x14ac:dyDescent="0.3">
      <c r="A491" s="3">
        <v>100012500</v>
      </c>
      <c r="B491" s="3">
        <v>90000000</v>
      </c>
      <c r="C491" s="3">
        <f t="shared" si="7"/>
        <v>-10012500</v>
      </c>
      <c r="D491">
        <v>7.6</v>
      </c>
      <c r="E491" t="s">
        <v>676</v>
      </c>
      <c r="H491">
        <v>299258</v>
      </c>
      <c r="J491" t="s">
        <v>17</v>
      </c>
      <c r="N491" t="s">
        <v>25</v>
      </c>
      <c r="O491">
        <v>1995</v>
      </c>
      <c r="Q491" t="s">
        <v>1085</v>
      </c>
      <c r="T491">
        <v>148</v>
      </c>
      <c r="U491">
        <v>346</v>
      </c>
      <c r="W491" t="s">
        <v>522</v>
      </c>
    </row>
    <row r="492" spans="1:23" x14ac:dyDescent="0.3">
      <c r="A492" s="3">
        <v>41407470</v>
      </c>
      <c r="B492" s="3">
        <v>30000000</v>
      </c>
      <c r="C492" s="3">
        <f t="shared" si="7"/>
        <v>-11407470</v>
      </c>
      <c r="D492">
        <v>7.6</v>
      </c>
      <c r="E492" t="s">
        <v>3566</v>
      </c>
      <c r="H492">
        <v>43378</v>
      </c>
      <c r="J492" t="s">
        <v>17</v>
      </c>
      <c r="N492" t="s">
        <v>1858</v>
      </c>
      <c r="O492">
        <v>2003</v>
      </c>
      <c r="Q492" t="s">
        <v>3567</v>
      </c>
      <c r="T492">
        <v>82</v>
      </c>
      <c r="U492">
        <v>292</v>
      </c>
      <c r="W492" t="s">
        <v>1102</v>
      </c>
    </row>
    <row r="493" spans="1:23" x14ac:dyDescent="0.3">
      <c r="A493" s="3">
        <v>31838002</v>
      </c>
      <c r="B493" s="3">
        <v>20000000</v>
      </c>
      <c r="C493" s="3">
        <f t="shared" si="7"/>
        <v>-11838002</v>
      </c>
      <c r="D493">
        <v>7.6</v>
      </c>
      <c r="E493" t="s">
        <v>2699</v>
      </c>
      <c r="H493">
        <v>136673</v>
      </c>
      <c r="J493" t="s">
        <v>17</v>
      </c>
      <c r="N493" t="s">
        <v>2652</v>
      </c>
      <c r="O493">
        <v>2008</v>
      </c>
      <c r="Q493" t="s">
        <v>4432</v>
      </c>
      <c r="T493">
        <v>324</v>
      </c>
      <c r="U493">
        <v>281</v>
      </c>
      <c r="W493" t="s">
        <v>40</v>
      </c>
    </row>
    <row r="494" spans="1:23" x14ac:dyDescent="0.3">
      <c r="A494" s="3">
        <v>50668906</v>
      </c>
      <c r="B494" s="3">
        <v>38000000</v>
      </c>
      <c r="C494" s="3">
        <f t="shared" si="7"/>
        <v>-12668906</v>
      </c>
      <c r="D494">
        <v>7.6</v>
      </c>
      <c r="E494" t="s">
        <v>3068</v>
      </c>
      <c r="H494">
        <v>76016</v>
      </c>
      <c r="J494" t="s">
        <v>17</v>
      </c>
      <c r="N494" t="s">
        <v>828</v>
      </c>
      <c r="O494">
        <v>1999</v>
      </c>
      <c r="Q494" t="s">
        <v>3069</v>
      </c>
      <c r="T494">
        <v>65</v>
      </c>
      <c r="U494">
        <v>265</v>
      </c>
      <c r="W494" t="s">
        <v>873</v>
      </c>
    </row>
    <row r="495" spans="1:23" x14ac:dyDescent="0.3">
      <c r="A495" s="3">
        <v>66676062</v>
      </c>
      <c r="B495" s="3">
        <v>54000000</v>
      </c>
      <c r="C495" s="3">
        <f t="shared" si="7"/>
        <v>-12676062</v>
      </c>
      <c r="D495">
        <v>7.6</v>
      </c>
      <c r="E495" t="s">
        <v>2232</v>
      </c>
      <c r="H495">
        <v>267980</v>
      </c>
      <c r="J495" t="s">
        <v>17</v>
      </c>
      <c r="N495" t="s">
        <v>977</v>
      </c>
      <c r="O495">
        <v>1990</v>
      </c>
      <c r="Q495" t="s">
        <v>2233</v>
      </c>
      <c r="T495">
        <v>110</v>
      </c>
      <c r="U495">
        <v>545</v>
      </c>
      <c r="W495" t="s">
        <v>1191</v>
      </c>
    </row>
    <row r="496" spans="1:23" x14ac:dyDescent="0.3">
      <c r="A496" s="3">
        <v>20772796</v>
      </c>
      <c r="B496" s="3">
        <v>6000000</v>
      </c>
      <c r="C496" s="3">
        <f t="shared" si="7"/>
        <v>-14772796</v>
      </c>
      <c r="D496">
        <v>7.6</v>
      </c>
      <c r="E496" t="s">
        <v>3642</v>
      </c>
      <c r="H496">
        <v>34232</v>
      </c>
      <c r="J496" t="s">
        <v>17</v>
      </c>
      <c r="N496" t="s">
        <v>3129</v>
      </c>
      <c r="O496">
        <v>2002</v>
      </c>
      <c r="Q496" t="s">
        <v>6577</v>
      </c>
      <c r="T496">
        <v>149</v>
      </c>
      <c r="U496">
        <v>346</v>
      </c>
      <c r="W496" t="s">
        <v>3248</v>
      </c>
    </row>
    <row r="497" spans="1:23" x14ac:dyDescent="0.3">
      <c r="A497" s="3">
        <v>30226144</v>
      </c>
      <c r="B497" s="3">
        <v>15000000</v>
      </c>
      <c r="C497" s="3">
        <f t="shared" si="7"/>
        <v>-15226144</v>
      </c>
      <c r="D497">
        <v>7.6</v>
      </c>
      <c r="E497" t="s">
        <v>873</v>
      </c>
      <c r="H497">
        <v>47626</v>
      </c>
      <c r="J497" t="s">
        <v>17</v>
      </c>
      <c r="N497" t="s">
        <v>790</v>
      </c>
      <c r="O497">
        <v>2007</v>
      </c>
      <c r="Q497" t="s">
        <v>5070</v>
      </c>
      <c r="T497">
        <v>112</v>
      </c>
      <c r="U497">
        <v>118</v>
      </c>
      <c r="W497" t="s">
        <v>873</v>
      </c>
    </row>
    <row r="498" spans="1:23" x14ac:dyDescent="0.3">
      <c r="A498" s="3">
        <v>31471430</v>
      </c>
      <c r="B498" s="3">
        <v>15000000</v>
      </c>
      <c r="C498" s="3">
        <f t="shared" si="7"/>
        <v>-16471430</v>
      </c>
      <c r="D498">
        <v>7.6</v>
      </c>
      <c r="E498" t="s">
        <v>606</v>
      </c>
      <c r="H498">
        <v>83374</v>
      </c>
      <c r="J498" t="s">
        <v>17</v>
      </c>
      <c r="N498" t="s">
        <v>1369</v>
      </c>
      <c r="O498">
        <v>2006</v>
      </c>
      <c r="Q498" t="s">
        <v>4734</v>
      </c>
      <c r="T498">
        <v>279</v>
      </c>
      <c r="U498">
        <v>828</v>
      </c>
      <c r="W498" t="s">
        <v>4733</v>
      </c>
    </row>
    <row r="499" spans="1:23" x14ac:dyDescent="0.3">
      <c r="A499" s="3">
        <v>41597830</v>
      </c>
      <c r="B499" s="3">
        <v>25000000</v>
      </c>
      <c r="C499" s="3">
        <f t="shared" si="7"/>
        <v>-16597830</v>
      </c>
      <c r="D499">
        <v>7.6</v>
      </c>
      <c r="E499" t="s">
        <v>2922</v>
      </c>
      <c r="H499">
        <v>102123</v>
      </c>
      <c r="J499" t="s">
        <v>17</v>
      </c>
      <c r="N499" t="s">
        <v>123</v>
      </c>
      <c r="O499">
        <v>2002</v>
      </c>
      <c r="Q499" t="s">
        <v>4002</v>
      </c>
      <c r="T499">
        <v>174</v>
      </c>
      <c r="U499">
        <v>660</v>
      </c>
      <c r="W499" t="s">
        <v>1188</v>
      </c>
    </row>
    <row r="500" spans="1:23" x14ac:dyDescent="0.3">
      <c r="A500" s="3">
        <v>46875468</v>
      </c>
      <c r="B500" s="3">
        <v>30000000</v>
      </c>
      <c r="C500" s="3">
        <f t="shared" si="7"/>
        <v>-16875468</v>
      </c>
      <c r="D500">
        <v>7.6</v>
      </c>
      <c r="E500" t="s">
        <v>2568</v>
      </c>
      <c r="H500">
        <v>196217</v>
      </c>
      <c r="J500" t="s">
        <v>17</v>
      </c>
      <c r="N500" t="s">
        <v>1185</v>
      </c>
      <c r="O500">
        <v>2015</v>
      </c>
      <c r="Q500" t="s">
        <v>3561</v>
      </c>
      <c r="T500">
        <v>478</v>
      </c>
      <c r="U500">
        <v>461</v>
      </c>
      <c r="W500" t="s">
        <v>3560</v>
      </c>
    </row>
    <row r="501" spans="1:23" x14ac:dyDescent="0.3">
      <c r="A501" s="3">
        <v>85707116</v>
      </c>
      <c r="B501" s="3">
        <v>68000000</v>
      </c>
      <c r="C501" s="3">
        <f t="shared" si="7"/>
        <v>-17707116</v>
      </c>
      <c r="D501">
        <v>7.6</v>
      </c>
      <c r="E501" t="s">
        <v>285</v>
      </c>
      <c r="H501">
        <v>303185</v>
      </c>
      <c r="J501" t="s">
        <v>17</v>
      </c>
      <c r="N501" t="s">
        <v>751</v>
      </c>
      <c r="O501">
        <v>2014</v>
      </c>
      <c r="Q501" t="s">
        <v>1321</v>
      </c>
      <c r="T501">
        <v>406</v>
      </c>
      <c r="U501">
        <v>701</v>
      </c>
      <c r="W501" t="s">
        <v>198</v>
      </c>
    </row>
    <row r="502" spans="1:23" x14ac:dyDescent="0.3">
      <c r="A502" s="3">
        <v>41895491</v>
      </c>
      <c r="B502" s="3">
        <v>24000000</v>
      </c>
      <c r="C502" s="3">
        <f t="shared" si="7"/>
        <v>-17895491</v>
      </c>
      <c r="D502">
        <v>7.6</v>
      </c>
      <c r="E502" t="s">
        <v>1361</v>
      </c>
      <c r="H502">
        <v>63274</v>
      </c>
      <c r="J502" t="s">
        <v>17</v>
      </c>
      <c r="N502" t="s">
        <v>3401</v>
      </c>
      <c r="O502">
        <v>1991</v>
      </c>
      <c r="Q502" t="s">
        <v>4156</v>
      </c>
      <c r="T502">
        <v>84</v>
      </c>
      <c r="U502">
        <v>170</v>
      </c>
      <c r="W502" t="s">
        <v>174</v>
      </c>
    </row>
    <row r="503" spans="1:23" x14ac:dyDescent="0.3">
      <c r="A503" s="3">
        <v>40270895</v>
      </c>
      <c r="B503" s="3">
        <v>22000000</v>
      </c>
      <c r="C503" s="3">
        <f t="shared" si="7"/>
        <v>-18270895</v>
      </c>
      <c r="D503">
        <v>7.6</v>
      </c>
      <c r="E503" t="s">
        <v>4249</v>
      </c>
      <c r="H503">
        <v>121937</v>
      </c>
      <c r="J503" t="s">
        <v>17</v>
      </c>
      <c r="N503" t="s">
        <v>1629</v>
      </c>
      <c r="O503">
        <v>2001</v>
      </c>
      <c r="Q503" t="s">
        <v>4250</v>
      </c>
      <c r="T503">
        <v>129</v>
      </c>
      <c r="U503">
        <v>431</v>
      </c>
      <c r="W503" t="s">
        <v>1968</v>
      </c>
    </row>
    <row r="504" spans="1:23" x14ac:dyDescent="0.3">
      <c r="A504" s="3">
        <v>24792061</v>
      </c>
      <c r="B504" s="3">
        <v>6500000</v>
      </c>
      <c r="C504" s="3">
        <f t="shared" si="7"/>
        <v>-18292061</v>
      </c>
      <c r="D504">
        <v>7.6</v>
      </c>
      <c r="E504" t="s">
        <v>3509</v>
      </c>
      <c r="H504">
        <v>191998</v>
      </c>
      <c r="J504" t="s">
        <v>17</v>
      </c>
      <c r="N504" t="s">
        <v>1253</v>
      </c>
      <c r="O504">
        <v>2005</v>
      </c>
      <c r="Q504" t="s">
        <v>6094</v>
      </c>
      <c r="T504">
        <v>239</v>
      </c>
      <c r="U504">
        <v>323</v>
      </c>
      <c r="W504" t="s">
        <v>42</v>
      </c>
    </row>
    <row r="505" spans="1:23" x14ac:dyDescent="0.3">
      <c r="A505" s="3">
        <v>52937130</v>
      </c>
      <c r="B505" s="3">
        <v>30000000</v>
      </c>
      <c r="C505" s="3">
        <f t="shared" si="7"/>
        <v>-22937130</v>
      </c>
      <c r="D505">
        <v>7.6</v>
      </c>
      <c r="E505" t="s">
        <v>3539</v>
      </c>
      <c r="H505">
        <v>198066</v>
      </c>
      <c r="J505" t="s">
        <v>17</v>
      </c>
      <c r="N505" t="s">
        <v>872</v>
      </c>
      <c r="O505">
        <v>2001</v>
      </c>
      <c r="Q505" t="s">
        <v>3540</v>
      </c>
      <c r="T505">
        <v>147</v>
      </c>
      <c r="U505">
        <v>426</v>
      </c>
      <c r="W505" t="s">
        <v>21</v>
      </c>
    </row>
    <row r="506" spans="1:23" x14ac:dyDescent="0.3">
      <c r="A506" s="3">
        <v>39825798</v>
      </c>
      <c r="B506" s="3">
        <v>16000000</v>
      </c>
      <c r="C506" s="3">
        <f t="shared" si="7"/>
        <v>-23825798</v>
      </c>
      <c r="D506">
        <v>7.6</v>
      </c>
      <c r="E506" t="s">
        <v>1196</v>
      </c>
      <c r="H506">
        <v>295375</v>
      </c>
      <c r="J506" t="s">
        <v>17</v>
      </c>
      <c r="N506" t="s">
        <v>1569</v>
      </c>
      <c r="O506">
        <v>2006</v>
      </c>
      <c r="Q506" t="s">
        <v>4890</v>
      </c>
      <c r="T506">
        <v>236</v>
      </c>
      <c r="U506">
        <v>645</v>
      </c>
      <c r="W506" t="s">
        <v>920</v>
      </c>
    </row>
    <row r="507" spans="1:23" x14ac:dyDescent="0.3">
      <c r="A507" s="3">
        <v>39825798</v>
      </c>
      <c r="B507" s="3">
        <v>16000000</v>
      </c>
      <c r="C507" s="3">
        <f t="shared" si="7"/>
        <v>-23825798</v>
      </c>
      <c r="D507">
        <v>7.6</v>
      </c>
      <c r="E507" t="s">
        <v>1196</v>
      </c>
      <c r="H507">
        <v>295375</v>
      </c>
      <c r="J507" t="s">
        <v>17</v>
      </c>
      <c r="N507" t="s">
        <v>1569</v>
      </c>
      <c r="O507">
        <v>2006</v>
      </c>
      <c r="Q507" t="s">
        <v>4890</v>
      </c>
      <c r="T507">
        <v>236</v>
      </c>
      <c r="U507">
        <v>645</v>
      </c>
      <c r="W507" t="s">
        <v>920</v>
      </c>
    </row>
    <row r="508" spans="1:23" x14ac:dyDescent="0.3">
      <c r="A508" s="3">
        <v>26781723</v>
      </c>
      <c r="B508" s="3">
        <v>2500000</v>
      </c>
      <c r="C508" s="3">
        <f t="shared" si="7"/>
        <v>-24281723</v>
      </c>
      <c r="D508">
        <v>7.6</v>
      </c>
      <c r="E508" t="s">
        <v>6321</v>
      </c>
      <c r="H508">
        <v>187595</v>
      </c>
      <c r="J508" t="s">
        <v>17</v>
      </c>
      <c r="N508" t="s">
        <v>731</v>
      </c>
      <c r="O508">
        <v>2004</v>
      </c>
      <c r="Q508" t="s">
        <v>6883</v>
      </c>
      <c r="T508">
        <v>205</v>
      </c>
      <c r="U508">
        <v>978</v>
      </c>
      <c r="W508" t="s">
        <v>906</v>
      </c>
    </row>
    <row r="509" spans="1:23" x14ac:dyDescent="0.3">
      <c r="A509" s="3">
        <v>75605492</v>
      </c>
      <c r="B509" s="3">
        <v>50000000</v>
      </c>
      <c r="C509" s="3">
        <f t="shared" si="7"/>
        <v>-25605492</v>
      </c>
      <c r="D509">
        <v>7.6</v>
      </c>
      <c r="E509" t="s">
        <v>2344</v>
      </c>
      <c r="H509">
        <v>283563</v>
      </c>
      <c r="J509" t="s">
        <v>17</v>
      </c>
      <c r="N509" t="s">
        <v>828</v>
      </c>
      <c r="O509">
        <v>2011</v>
      </c>
      <c r="Q509" t="s">
        <v>2345</v>
      </c>
      <c r="T509">
        <v>419</v>
      </c>
      <c r="U509">
        <v>312</v>
      </c>
      <c r="W509" t="s">
        <v>376</v>
      </c>
    </row>
    <row r="510" spans="1:23" x14ac:dyDescent="0.3">
      <c r="A510" s="3">
        <v>37707719</v>
      </c>
      <c r="B510" s="3">
        <v>12000000</v>
      </c>
      <c r="C510" s="3">
        <f t="shared" si="7"/>
        <v>-25707719</v>
      </c>
      <c r="D510">
        <v>7.6</v>
      </c>
      <c r="E510" t="s">
        <v>2538</v>
      </c>
      <c r="H510">
        <v>76094</v>
      </c>
      <c r="J510" t="s">
        <v>17</v>
      </c>
      <c r="N510" t="s">
        <v>790</v>
      </c>
      <c r="O510">
        <v>2013</v>
      </c>
      <c r="Q510" t="s">
        <v>5518</v>
      </c>
      <c r="T510">
        <v>354</v>
      </c>
      <c r="U510">
        <v>233</v>
      </c>
      <c r="W510" t="s">
        <v>443</v>
      </c>
    </row>
    <row r="511" spans="1:23" x14ac:dyDescent="0.3">
      <c r="A511" s="3">
        <v>50693162</v>
      </c>
      <c r="B511" s="3">
        <v>23000000</v>
      </c>
      <c r="C511" s="3">
        <f t="shared" si="7"/>
        <v>-27693162</v>
      </c>
      <c r="D511">
        <v>7.6</v>
      </c>
      <c r="E511" t="s">
        <v>552</v>
      </c>
      <c r="H511">
        <v>136580</v>
      </c>
      <c r="J511" t="s">
        <v>17</v>
      </c>
      <c r="N511" t="s">
        <v>3042</v>
      </c>
      <c r="O511">
        <v>1994</v>
      </c>
      <c r="Q511" t="s">
        <v>3043</v>
      </c>
      <c r="T511">
        <v>118</v>
      </c>
      <c r="U511">
        <v>545</v>
      </c>
      <c r="W511" t="s">
        <v>946</v>
      </c>
    </row>
    <row r="512" spans="1:23" x14ac:dyDescent="0.3">
      <c r="A512" s="3">
        <v>39025000</v>
      </c>
      <c r="B512" s="3">
        <v>11000000</v>
      </c>
      <c r="C512" s="3">
        <f t="shared" si="7"/>
        <v>-28025000</v>
      </c>
      <c r="D512">
        <v>7.6</v>
      </c>
      <c r="E512" t="s">
        <v>3446</v>
      </c>
      <c r="H512">
        <v>73193</v>
      </c>
      <c r="J512" t="s">
        <v>17</v>
      </c>
      <c r="N512" t="s">
        <v>977</v>
      </c>
      <c r="O512">
        <v>1995</v>
      </c>
      <c r="Q512" t="s">
        <v>5621</v>
      </c>
      <c r="T512">
        <v>77</v>
      </c>
      <c r="U512">
        <v>190</v>
      </c>
      <c r="W512" t="s">
        <v>5246</v>
      </c>
    </row>
    <row r="513" spans="1:23" x14ac:dyDescent="0.3">
      <c r="A513" s="3">
        <v>31968347</v>
      </c>
      <c r="B513" s="3">
        <v>3600000</v>
      </c>
      <c r="C513" s="3">
        <f t="shared" si="7"/>
        <v>-28368347</v>
      </c>
      <c r="D513">
        <v>7.6</v>
      </c>
      <c r="E513" t="s">
        <v>6594</v>
      </c>
      <c r="H513">
        <v>93894</v>
      </c>
      <c r="J513" t="s">
        <v>17</v>
      </c>
      <c r="N513" t="s">
        <v>123</v>
      </c>
      <c r="O513">
        <v>1995</v>
      </c>
      <c r="Q513" t="s">
        <v>6595</v>
      </c>
      <c r="T513">
        <v>123</v>
      </c>
      <c r="U513">
        <v>286</v>
      </c>
      <c r="W513" t="s">
        <v>381</v>
      </c>
    </row>
    <row r="514" spans="1:23" x14ac:dyDescent="0.3">
      <c r="A514" s="3">
        <v>36500000</v>
      </c>
      <c r="B514" s="3">
        <v>8000000</v>
      </c>
      <c r="C514" s="3">
        <f t="shared" ref="C514:C577" si="8">B514-A514</f>
        <v>-28500000</v>
      </c>
      <c r="D514">
        <v>7.6</v>
      </c>
      <c r="E514" t="s">
        <v>6007</v>
      </c>
      <c r="H514">
        <v>87090</v>
      </c>
      <c r="J514" t="s">
        <v>17</v>
      </c>
      <c r="N514" t="s">
        <v>872</v>
      </c>
      <c r="O514">
        <v>1979</v>
      </c>
      <c r="Q514" t="s">
        <v>6008</v>
      </c>
      <c r="T514">
        <v>53</v>
      </c>
      <c r="U514">
        <v>142</v>
      </c>
      <c r="W514" t="s">
        <v>1751</v>
      </c>
    </row>
    <row r="515" spans="1:23" x14ac:dyDescent="0.3">
      <c r="A515" s="3">
        <v>52353636</v>
      </c>
      <c r="B515" s="3">
        <v>21000000</v>
      </c>
      <c r="C515" s="3">
        <f t="shared" si="8"/>
        <v>-31353636</v>
      </c>
      <c r="D515">
        <v>7.6</v>
      </c>
      <c r="E515" t="s">
        <v>2448</v>
      </c>
      <c r="H515">
        <v>209133</v>
      </c>
      <c r="J515" t="s">
        <v>17</v>
      </c>
      <c r="N515" t="s">
        <v>1253</v>
      </c>
      <c r="O515">
        <v>2001</v>
      </c>
      <c r="Q515" t="s">
        <v>3743</v>
      </c>
      <c r="T515">
        <v>220</v>
      </c>
      <c r="U515">
        <v>962</v>
      </c>
      <c r="W515" t="s">
        <v>305</v>
      </c>
    </row>
    <row r="516" spans="1:23" x14ac:dyDescent="0.3">
      <c r="A516" s="3">
        <v>72306065</v>
      </c>
      <c r="B516" s="3">
        <v>40000000</v>
      </c>
      <c r="C516" s="3">
        <f t="shared" si="8"/>
        <v>-32306065</v>
      </c>
      <c r="D516">
        <v>7.6</v>
      </c>
      <c r="E516" t="s">
        <v>222</v>
      </c>
      <c r="H516">
        <v>178118</v>
      </c>
      <c r="J516" t="s">
        <v>17</v>
      </c>
      <c r="N516" t="s">
        <v>1369</v>
      </c>
      <c r="O516">
        <v>2015</v>
      </c>
      <c r="Q516" t="s">
        <v>2843</v>
      </c>
      <c r="T516">
        <v>459</v>
      </c>
      <c r="U516">
        <v>355</v>
      </c>
      <c r="W516" t="s">
        <v>186</v>
      </c>
    </row>
    <row r="517" spans="1:23" x14ac:dyDescent="0.3">
      <c r="A517" s="3">
        <v>40158000</v>
      </c>
      <c r="B517" s="3">
        <v>7000000</v>
      </c>
      <c r="C517" s="3">
        <f t="shared" si="8"/>
        <v>-33158000</v>
      </c>
      <c r="D517">
        <v>7.6</v>
      </c>
      <c r="E517" t="s">
        <v>5556</v>
      </c>
      <c r="H517">
        <v>63931</v>
      </c>
      <c r="J517" t="s">
        <v>17</v>
      </c>
      <c r="N517" t="s">
        <v>3374</v>
      </c>
      <c r="O517">
        <v>1993</v>
      </c>
      <c r="Q517" t="s">
        <v>6126</v>
      </c>
      <c r="T517">
        <v>83</v>
      </c>
      <c r="U517">
        <v>241</v>
      </c>
      <c r="W517" t="s">
        <v>1042</v>
      </c>
    </row>
    <row r="518" spans="1:23" x14ac:dyDescent="0.3">
      <c r="A518" s="3">
        <v>100003492</v>
      </c>
      <c r="B518" s="3">
        <v>65000000</v>
      </c>
      <c r="C518" s="3">
        <f t="shared" si="8"/>
        <v>-35003492</v>
      </c>
      <c r="D518">
        <v>7.6</v>
      </c>
      <c r="E518" t="s">
        <v>827</v>
      </c>
      <c r="H518">
        <v>293662</v>
      </c>
      <c r="J518" t="s">
        <v>17</v>
      </c>
      <c r="N518" t="s">
        <v>1071</v>
      </c>
      <c r="O518">
        <v>2004</v>
      </c>
      <c r="Q518" t="s">
        <v>1903</v>
      </c>
      <c r="T518">
        <v>299</v>
      </c>
      <c r="U518">
        <v>836</v>
      </c>
      <c r="W518" t="s">
        <v>294</v>
      </c>
    </row>
    <row r="519" spans="1:23" x14ac:dyDescent="0.3">
      <c r="A519" s="3">
        <v>56154094</v>
      </c>
      <c r="B519" s="3">
        <v>20000000</v>
      </c>
      <c r="C519" s="3">
        <f t="shared" si="8"/>
        <v>-36154094</v>
      </c>
      <c r="D519">
        <v>7.6</v>
      </c>
      <c r="E519" t="s">
        <v>4382</v>
      </c>
      <c r="H519">
        <v>44723</v>
      </c>
      <c r="J519" t="s">
        <v>17</v>
      </c>
      <c r="N519" t="s">
        <v>123</v>
      </c>
      <c r="O519">
        <v>2016</v>
      </c>
      <c r="Q519" t="s">
        <v>4383</v>
      </c>
      <c r="T519">
        <v>151</v>
      </c>
      <c r="U519">
        <v>130</v>
      </c>
      <c r="W519" t="s">
        <v>87</v>
      </c>
    </row>
    <row r="520" spans="1:23" x14ac:dyDescent="0.3">
      <c r="A520" s="3">
        <v>46300000</v>
      </c>
      <c r="B520" s="3">
        <v>9400000</v>
      </c>
      <c r="C520" s="3">
        <f t="shared" si="8"/>
        <v>-36900000</v>
      </c>
      <c r="D520">
        <v>7.6</v>
      </c>
      <c r="E520" t="s">
        <v>5915</v>
      </c>
      <c r="H520">
        <v>29323</v>
      </c>
      <c r="J520" t="s">
        <v>17</v>
      </c>
      <c r="N520" t="s">
        <v>708</v>
      </c>
      <c r="O520">
        <v>1963</v>
      </c>
      <c r="Q520" t="s">
        <v>5916</v>
      </c>
      <c r="T520">
        <v>61</v>
      </c>
      <c r="U520">
        <v>344</v>
      </c>
      <c r="W520" t="s">
        <v>1430</v>
      </c>
    </row>
    <row r="521" spans="1:23" x14ac:dyDescent="0.3">
      <c r="A521" s="3">
        <v>45063889</v>
      </c>
      <c r="B521" s="3">
        <v>8000000</v>
      </c>
      <c r="C521" s="3">
        <f t="shared" si="8"/>
        <v>-37063889</v>
      </c>
      <c r="D521">
        <v>7.6</v>
      </c>
      <c r="E521" t="s">
        <v>2419</v>
      </c>
      <c r="H521">
        <v>297250</v>
      </c>
      <c r="J521" t="s">
        <v>17</v>
      </c>
      <c r="N521" t="s">
        <v>1727</v>
      </c>
      <c r="O521">
        <v>2002</v>
      </c>
      <c r="Q521" t="s">
        <v>6003</v>
      </c>
      <c r="T521">
        <v>224</v>
      </c>
      <c r="U521">
        <v>1441</v>
      </c>
      <c r="W521" t="s">
        <v>6002</v>
      </c>
    </row>
    <row r="522" spans="1:23" x14ac:dyDescent="0.3">
      <c r="A522" s="3">
        <v>43650000</v>
      </c>
      <c r="B522" s="3">
        <v>6000000</v>
      </c>
      <c r="C522" s="3">
        <f t="shared" si="8"/>
        <v>-37650000</v>
      </c>
      <c r="D522">
        <v>7.6</v>
      </c>
      <c r="E522" t="s">
        <v>6272</v>
      </c>
      <c r="H522">
        <v>71919</v>
      </c>
      <c r="J522" t="s">
        <v>17</v>
      </c>
      <c r="N522" t="s">
        <v>6273</v>
      </c>
      <c r="O522">
        <v>1961</v>
      </c>
      <c r="Q522" t="s">
        <v>6275</v>
      </c>
      <c r="T522">
        <v>120</v>
      </c>
      <c r="U522">
        <v>316</v>
      </c>
      <c r="W522" t="s">
        <v>6274</v>
      </c>
    </row>
    <row r="523" spans="1:23" x14ac:dyDescent="0.3">
      <c r="A523" s="3">
        <v>208543795</v>
      </c>
      <c r="B523" s="3">
        <v>170000000</v>
      </c>
      <c r="C523" s="3">
        <f t="shared" si="8"/>
        <v>-38543795</v>
      </c>
      <c r="D523">
        <v>7.6</v>
      </c>
      <c r="E523" t="s">
        <v>319</v>
      </c>
      <c r="H523">
        <v>317542</v>
      </c>
      <c r="J523" t="s">
        <v>17</v>
      </c>
      <c r="N523" t="s">
        <v>320</v>
      </c>
      <c r="O523">
        <v>2014</v>
      </c>
      <c r="Q523" t="s">
        <v>321</v>
      </c>
      <c r="T523">
        <v>521</v>
      </c>
      <c r="U523">
        <v>620</v>
      </c>
      <c r="W523" t="s">
        <v>249</v>
      </c>
    </row>
    <row r="524" spans="1:23" x14ac:dyDescent="0.3">
      <c r="A524" s="3">
        <v>44456509</v>
      </c>
      <c r="B524" s="3">
        <v>5000000</v>
      </c>
      <c r="C524" s="3">
        <f t="shared" si="8"/>
        <v>-39456509</v>
      </c>
      <c r="D524">
        <v>7.6</v>
      </c>
      <c r="E524" t="s">
        <v>6413</v>
      </c>
      <c r="H524">
        <v>22105</v>
      </c>
      <c r="J524" t="s">
        <v>1353</v>
      </c>
      <c r="N524" t="s">
        <v>1253</v>
      </c>
      <c r="O524">
        <v>2013</v>
      </c>
      <c r="Q524" t="s">
        <v>6414</v>
      </c>
      <c r="T524">
        <v>41</v>
      </c>
      <c r="U524">
        <v>81</v>
      </c>
      <c r="W524" t="s">
        <v>6413</v>
      </c>
    </row>
    <row r="525" spans="1:23" x14ac:dyDescent="0.3">
      <c r="A525" s="3">
        <v>88504640</v>
      </c>
      <c r="B525" s="3">
        <v>45000000</v>
      </c>
      <c r="C525" s="3">
        <f t="shared" si="8"/>
        <v>-43504640</v>
      </c>
      <c r="D525">
        <v>7.6</v>
      </c>
      <c r="E525" t="s">
        <v>2327</v>
      </c>
      <c r="H525">
        <v>273108</v>
      </c>
      <c r="J525" t="s">
        <v>17</v>
      </c>
      <c r="N525" t="s">
        <v>1081</v>
      </c>
      <c r="O525">
        <v>2006</v>
      </c>
      <c r="Q525" t="s">
        <v>2329</v>
      </c>
      <c r="T525">
        <v>230</v>
      </c>
      <c r="U525">
        <v>646</v>
      </c>
      <c r="W525" t="s">
        <v>873</v>
      </c>
    </row>
    <row r="526" spans="1:23" x14ac:dyDescent="0.3">
      <c r="A526" s="3">
        <v>105264608</v>
      </c>
      <c r="B526" s="3">
        <v>60000000</v>
      </c>
      <c r="C526" s="3">
        <f t="shared" si="8"/>
        <v>-45264608</v>
      </c>
      <c r="D526">
        <v>7.6</v>
      </c>
      <c r="E526" t="s">
        <v>2316</v>
      </c>
      <c r="H526">
        <v>239752</v>
      </c>
      <c r="J526" t="s">
        <v>17</v>
      </c>
      <c r="N526" t="s">
        <v>2317</v>
      </c>
      <c r="O526">
        <v>1994</v>
      </c>
      <c r="Q526" t="s">
        <v>2318</v>
      </c>
      <c r="T526">
        <v>120</v>
      </c>
      <c r="U526">
        <v>406</v>
      </c>
      <c r="W526" t="s">
        <v>198</v>
      </c>
    </row>
    <row r="527" spans="1:23" x14ac:dyDescent="0.3">
      <c r="A527" s="3">
        <v>92001027</v>
      </c>
      <c r="B527" s="3">
        <v>45000000</v>
      </c>
      <c r="C527" s="3">
        <f t="shared" si="8"/>
        <v>-47001027</v>
      </c>
      <c r="D527">
        <v>7.6</v>
      </c>
      <c r="E527" t="s">
        <v>1613</v>
      </c>
      <c r="H527">
        <v>97838</v>
      </c>
      <c r="J527" t="s">
        <v>17</v>
      </c>
      <c r="N527" t="s">
        <v>2544</v>
      </c>
      <c r="O527">
        <v>1996</v>
      </c>
      <c r="Q527" t="s">
        <v>2545</v>
      </c>
      <c r="T527">
        <v>143</v>
      </c>
      <c r="U527">
        <v>286</v>
      </c>
      <c r="W527" t="s">
        <v>1614</v>
      </c>
    </row>
    <row r="528" spans="1:23" x14ac:dyDescent="0.3">
      <c r="A528" s="3">
        <v>92173235</v>
      </c>
      <c r="B528" s="3">
        <v>37000000</v>
      </c>
      <c r="C528" s="3">
        <f t="shared" si="8"/>
        <v>-55173235</v>
      </c>
      <c r="D528">
        <v>7.6</v>
      </c>
      <c r="E528" t="s">
        <v>2674</v>
      </c>
      <c r="H528">
        <v>280228</v>
      </c>
      <c r="J528" t="s">
        <v>17</v>
      </c>
      <c r="N528" t="s">
        <v>1071</v>
      </c>
      <c r="O528">
        <v>2010</v>
      </c>
      <c r="Q528" t="s">
        <v>3112</v>
      </c>
      <c r="T528">
        <v>378</v>
      </c>
      <c r="U528">
        <v>420</v>
      </c>
      <c r="W528" t="s">
        <v>479</v>
      </c>
    </row>
    <row r="529" spans="1:23" x14ac:dyDescent="0.3">
      <c r="A529" s="3">
        <v>77413017</v>
      </c>
      <c r="B529" s="3">
        <v>8000000</v>
      </c>
      <c r="C529" s="3">
        <f t="shared" si="8"/>
        <v>-69413017</v>
      </c>
      <c r="D529">
        <v>7.6</v>
      </c>
      <c r="E529" t="s">
        <v>6734</v>
      </c>
      <c r="H529">
        <v>45984</v>
      </c>
      <c r="J529" t="s">
        <v>1403</v>
      </c>
      <c r="N529" t="s">
        <v>6623</v>
      </c>
      <c r="O529">
        <v>2005</v>
      </c>
      <c r="Q529" t="s">
        <v>6735</v>
      </c>
      <c r="T529">
        <v>169</v>
      </c>
      <c r="U529">
        <v>331</v>
      </c>
      <c r="W529" t="s">
        <v>261</v>
      </c>
    </row>
    <row r="530" spans="1:23" x14ac:dyDescent="0.3">
      <c r="A530" s="3">
        <v>124107476</v>
      </c>
      <c r="B530" s="3">
        <v>48000000</v>
      </c>
      <c r="C530" s="3">
        <f t="shared" si="8"/>
        <v>-76107476</v>
      </c>
      <c r="D530">
        <v>7.6</v>
      </c>
      <c r="E530" t="s">
        <v>780</v>
      </c>
      <c r="H530">
        <v>170684</v>
      </c>
      <c r="J530" t="s">
        <v>17</v>
      </c>
      <c r="N530" t="s">
        <v>1071</v>
      </c>
      <c r="O530">
        <v>2000</v>
      </c>
      <c r="Q530" t="s">
        <v>2500</v>
      </c>
      <c r="T530">
        <v>223</v>
      </c>
      <c r="U530">
        <v>867</v>
      </c>
      <c r="W530" t="s">
        <v>409</v>
      </c>
    </row>
    <row r="531" spans="1:23" x14ac:dyDescent="0.3">
      <c r="A531" s="3">
        <v>92823600</v>
      </c>
      <c r="B531" s="3">
        <v>16000000</v>
      </c>
      <c r="C531" s="3">
        <f t="shared" si="8"/>
        <v>-76823600</v>
      </c>
      <c r="D531">
        <v>7.6</v>
      </c>
      <c r="E531" t="s">
        <v>1837</v>
      </c>
      <c r="H531">
        <v>149108</v>
      </c>
      <c r="J531" t="s">
        <v>17</v>
      </c>
      <c r="N531" t="s">
        <v>731</v>
      </c>
      <c r="O531">
        <v>1989</v>
      </c>
      <c r="Q531" t="s">
        <v>4919</v>
      </c>
      <c r="T531">
        <v>114</v>
      </c>
      <c r="U531">
        <v>273</v>
      </c>
      <c r="W531" t="s">
        <v>4918</v>
      </c>
    </row>
    <row r="532" spans="1:23" x14ac:dyDescent="0.3">
      <c r="A532" s="3">
        <v>96471845</v>
      </c>
      <c r="B532" s="3">
        <v>17000000</v>
      </c>
      <c r="C532" s="3">
        <f t="shared" si="8"/>
        <v>-79471845</v>
      </c>
      <c r="D532">
        <v>7.6</v>
      </c>
      <c r="E532" t="s">
        <v>1699</v>
      </c>
      <c r="H532">
        <v>268581</v>
      </c>
      <c r="J532" t="s">
        <v>17</v>
      </c>
      <c r="N532" t="s">
        <v>4049</v>
      </c>
      <c r="O532">
        <v>2001</v>
      </c>
      <c r="Q532" t="s">
        <v>4835</v>
      </c>
      <c r="T532">
        <v>239</v>
      </c>
      <c r="U532">
        <v>1109</v>
      </c>
      <c r="W532" t="s">
        <v>3526</v>
      </c>
    </row>
    <row r="533" spans="1:23" x14ac:dyDescent="0.3">
      <c r="A533" s="3">
        <v>176740650</v>
      </c>
      <c r="B533" s="3">
        <v>93000000</v>
      </c>
      <c r="C533" s="3">
        <f t="shared" si="8"/>
        <v>-83740650</v>
      </c>
      <c r="D533">
        <v>7.6</v>
      </c>
      <c r="E533" t="s">
        <v>1029</v>
      </c>
      <c r="H533">
        <v>403836</v>
      </c>
      <c r="J533" t="s">
        <v>17</v>
      </c>
      <c r="N533" t="s">
        <v>718</v>
      </c>
      <c r="O533">
        <v>2011</v>
      </c>
      <c r="Q533" t="s">
        <v>1031</v>
      </c>
      <c r="T533">
        <v>529</v>
      </c>
      <c r="U533">
        <v>646</v>
      </c>
      <c r="W533" t="s">
        <v>40</v>
      </c>
    </row>
    <row r="534" spans="1:23" x14ac:dyDescent="0.3">
      <c r="A534" s="3">
        <v>125069696</v>
      </c>
      <c r="B534" s="3">
        <v>40000000</v>
      </c>
      <c r="C534" s="3">
        <f t="shared" si="8"/>
        <v>-85069696</v>
      </c>
      <c r="D534">
        <v>7.6</v>
      </c>
      <c r="E534" t="s">
        <v>129</v>
      </c>
      <c r="H534">
        <v>203963</v>
      </c>
      <c r="J534" t="s">
        <v>17</v>
      </c>
      <c r="N534" t="s">
        <v>2788</v>
      </c>
      <c r="O534">
        <v>2013</v>
      </c>
      <c r="Q534" t="s">
        <v>2790</v>
      </c>
      <c r="T534">
        <v>319</v>
      </c>
      <c r="U534">
        <v>420</v>
      </c>
      <c r="W534" t="s">
        <v>2789</v>
      </c>
    </row>
    <row r="535" spans="1:23" x14ac:dyDescent="0.3">
      <c r="A535" s="3">
        <v>215395021</v>
      </c>
      <c r="B535" s="3">
        <v>130000000</v>
      </c>
      <c r="C535" s="3">
        <f t="shared" si="8"/>
        <v>-85395021</v>
      </c>
      <c r="D535">
        <v>7.6</v>
      </c>
      <c r="E535" t="s">
        <v>610</v>
      </c>
      <c r="H535">
        <v>307029</v>
      </c>
      <c r="J535" t="s">
        <v>17</v>
      </c>
      <c r="N535" t="s">
        <v>435</v>
      </c>
      <c r="O535">
        <v>2008</v>
      </c>
      <c r="Q535" t="s">
        <v>611</v>
      </c>
      <c r="T535">
        <v>266</v>
      </c>
      <c r="U535">
        <v>360</v>
      </c>
      <c r="W535" t="s">
        <v>316</v>
      </c>
    </row>
    <row r="536" spans="1:23" x14ac:dyDescent="0.3">
      <c r="A536" s="3">
        <v>148775460</v>
      </c>
      <c r="B536" s="3">
        <v>61000000</v>
      </c>
      <c r="C536" s="3">
        <f t="shared" si="8"/>
        <v>-87775460</v>
      </c>
      <c r="D536">
        <v>7.6</v>
      </c>
      <c r="E536" t="s">
        <v>1739</v>
      </c>
      <c r="H536">
        <v>243834</v>
      </c>
      <c r="J536" t="s">
        <v>17</v>
      </c>
      <c r="N536" t="s">
        <v>1383</v>
      </c>
      <c r="O536">
        <v>2012</v>
      </c>
      <c r="Q536" t="s">
        <v>1740</v>
      </c>
      <c r="T536">
        <v>488</v>
      </c>
      <c r="U536">
        <v>845</v>
      </c>
      <c r="W536" t="s">
        <v>154</v>
      </c>
    </row>
    <row r="537" spans="1:23" x14ac:dyDescent="0.3">
      <c r="A537" s="3">
        <v>122012643</v>
      </c>
      <c r="B537" s="3">
        <v>30000000</v>
      </c>
      <c r="C537" s="3">
        <f t="shared" si="8"/>
        <v>-92012643</v>
      </c>
      <c r="D537">
        <v>7.6</v>
      </c>
      <c r="E537" t="s">
        <v>676</v>
      </c>
      <c r="H537">
        <v>143696</v>
      </c>
      <c r="J537" t="s">
        <v>17</v>
      </c>
      <c r="N537" t="s">
        <v>25</v>
      </c>
      <c r="O537">
        <v>1990</v>
      </c>
      <c r="Q537" t="s">
        <v>3486</v>
      </c>
      <c r="T537">
        <v>104</v>
      </c>
      <c r="U537">
        <v>241</v>
      </c>
      <c r="W537" t="s">
        <v>681</v>
      </c>
    </row>
    <row r="538" spans="1:23" x14ac:dyDescent="0.3">
      <c r="A538" s="3">
        <v>141340178</v>
      </c>
      <c r="B538" s="3">
        <v>40000000</v>
      </c>
      <c r="C538" s="3">
        <f t="shared" si="8"/>
        <v>-101340178</v>
      </c>
      <c r="D538">
        <v>7.6</v>
      </c>
      <c r="E538" t="s">
        <v>1837</v>
      </c>
      <c r="H538">
        <v>181879</v>
      </c>
      <c r="J538" t="s">
        <v>17</v>
      </c>
      <c r="N538" t="s">
        <v>1916</v>
      </c>
      <c r="O538">
        <v>1992</v>
      </c>
      <c r="Q538" t="s">
        <v>3368</v>
      </c>
      <c r="T538">
        <v>81</v>
      </c>
      <c r="U538">
        <v>319</v>
      </c>
      <c r="W538" t="s">
        <v>294</v>
      </c>
    </row>
    <row r="539" spans="1:23" x14ac:dyDescent="0.3">
      <c r="A539" s="3">
        <v>121463226</v>
      </c>
      <c r="B539" s="3">
        <v>20000000</v>
      </c>
      <c r="C539" s="3">
        <f t="shared" si="8"/>
        <v>-101463226</v>
      </c>
      <c r="D539">
        <v>7.6</v>
      </c>
      <c r="E539" t="s">
        <v>2896</v>
      </c>
      <c r="H539">
        <v>422606</v>
      </c>
      <c r="J539" t="s">
        <v>17</v>
      </c>
      <c r="N539" t="s">
        <v>995</v>
      </c>
      <c r="O539">
        <v>2007</v>
      </c>
      <c r="Q539" t="s">
        <v>4817</v>
      </c>
      <c r="T539">
        <v>256</v>
      </c>
      <c r="U539">
        <v>555</v>
      </c>
      <c r="W539" t="s">
        <v>102</v>
      </c>
    </row>
    <row r="540" spans="1:23" x14ac:dyDescent="0.3">
      <c r="A540" s="3">
        <v>172071312</v>
      </c>
      <c r="B540" s="3">
        <v>62000000</v>
      </c>
      <c r="C540" s="3">
        <f t="shared" si="8"/>
        <v>-110071312</v>
      </c>
      <c r="D540">
        <v>7.6</v>
      </c>
      <c r="E540" t="s">
        <v>459</v>
      </c>
      <c r="H540">
        <v>208817</v>
      </c>
      <c r="J540" t="s">
        <v>17</v>
      </c>
      <c r="N540" t="s">
        <v>1732</v>
      </c>
      <c r="O540">
        <v>1995</v>
      </c>
      <c r="Q540" t="s">
        <v>1733</v>
      </c>
      <c r="T540">
        <v>159</v>
      </c>
      <c r="U540">
        <v>296</v>
      </c>
      <c r="W540" t="s">
        <v>186</v>
      </c>
    </row>
    <row r="541" spans="1:23" x14ac:dyDescent="0.3">
      <c r="A541" s="3">
        <v>176387405</v>
      </c>
      <c r="B541" s="3">
        <v>59000000</v>
      </c>
      <c r="C541" s="3">
        <f t="shared" si="8"/>
        <v>-117387405</v>
      </c>
      <c r="D541">
        <v>7.6</v>
      </c>
      <c r="E541" t="s">
        <v>915</v>
      </c>
      <c r="H541">
        <v>328159</v>
      </c>
      <c r="J541" t="s">
        <v>17</v>
      </c>
      <c r="N541" t="s">
        <v>264</v>
      </c>
      <c r="O541">
        <v>2002</v>
      </c>
      <c r="Q541" t="s">
        <v>1725</v>
      </c>
      <c r="T541">
        <v>193</v>
      </c>
      <c r="U541">
        <v>467</v>
      </c>
      <c r="W541" t="s">
        <v>1080</v>
      </c>
    </row>
    <row r="542" spans="1:23" x14ac:dyDescent="0.3">
      <c r="A542" s="3">
        <v>209019489</v>
      </c>
      <c r="B542" s="3">
        <v>90000000</v>
      </c>
      <c r="C542" s="3">
        <f t="shared" si="8"/>
        <v>-119019489</v>
      </c>
      <c r="D542">
        <v>7.6</v>
      </c>
      <c r="E542" t="s">
        <v>668</v>
      </c>
      <c r="H542">
        <v>477300</v>
      </c>
      <c r="J542" t="s">
        <v>17</v>
      </c>
      <c r="N542" t="s">
        <v>669</v>
      </c>
      <c r="O542">
        <v>2009</v>
      </c>
      <c r="Q542" t="s">
        <v>1086</v>
      </c>
      <c r="T542">
        <v>415</v>
      </c>
      <c r="U542">
        <v>621</v>
      </c>
      <c r="W542" t="s">
        <v>50</v>
      </c>
    </row>
    <row r="543" spans="1:23" x14ac:dyDescent="0.3">
      <c r="A543" s="3">
        <v>141600000</v>
      </c>
      <c r="B543" s="3">
        <v>3000000</v>
      </c>
      <c r="C543" s="3">
        <f t="shared" si="8"/>
        <v>-138600000</v>
      </c>
      <c r="D543">
        <v>7.6</v>
      </c>
      <c r="E543" t="s">
        <v>2399</v>
      </c>
      <c r="H543">
        <v>90177</v>
      </c>
      <c r="J543" t="s">
        <v>17</v>
      </c>
      <c r="N543" t="s">
        <v>995</v>
      </c>
      <c r="O543">
        <v>1978</v>
      </c>
      <c r="Q543" t="s">
        <v>6751</v>
      </c>
      <c r="T543">
        <v>94</v>
      </c>
      <c r="U543">
        <v>257</v>
      </c>
      <c r="W543" t="s">
        <v>3823</v>
      </c>
    </row>
    <row r="544" spans="1:23" x14ac:dyDescent="0.3">
      <c r="A544" s="3">
        <v>289994397</v>
      </c>
      <c r="B544" s="3">
        <v>150000000</v>
      </c>
      <c r="C544" s="3">
        <f t="shared" si="8"/>
        <v>-139994397</v>
      </c>
      <c r="D544">
        <v>7.6</v>
      </c>
      <c r="E544" t="s">
        <v>213</v>
      </c>
      <c r="H544">
        <v>385670</v>
      </c>
      <c r="J544" t="s">
        <v>17</v>
      </c>
      <c r="N544" t="s">
        <v>56</v>
      </c>
      <c r="O544">
        <v>2005</v>
      </c>
      <c r="Q544" t="s">
        <v>419</v>
      </c>
      <c r="T544">
        <v>295</v>
      </c>
      <c r="U544">
        <v>1896</v>
      </c>
      <c r="W544" t="s">
        <v>417</v>
      </c>
    </row>
    <row r="545" spans="1:23" x14ac:dyDescent="0.3">
      <c r="A545" s="3">
        <v>179870271</v>
      </c>
      <c r="B545" s="3">
        <v>28000000</v>
      </c>
      <c r="C545" s="3">
        <f t="shared" si="8"/>
        <v>-151870271</v>
      </c>
      <c r="D545">
        <v>7.6</v>
      </c>
      <c r="E545" t="s">
        <v>222</v>
      </c>
      <c r="H545">
        <v>329969</v>
      </c>
      <c r="J545" t="s">
        <v>17</v>
      </c>
      <c r="N545" t="s">
        <v>70</v>
      </c>
      <c r="O545">
        <v>1984</v>
      </c>
      <c r="Q545" t="s">
        <v>3726</v>
      </c>
      <c r="T545">
        <v>148</v>
      </c>
      <c r="U545">
        <v>524</v>
      </c>
      <c r="W545" t="s">
        <v>224</v>
      </c>
    </row>
    <row r="546" spans="1:23" x14ac:dyDescent="0.3">
      <c r="A546" s="3">
        <v>251188924</v>
      </c>
      <c r="B546" s="3">
        <v>35000000</v>
      </c>
      <c r="C546" s="3">
        <f t="shared" si="8"/>
        <v>-216188924</v>
      </c>
      <c r="D546">
        <v>7.6</v>
      </c>
      <c r="E546" t="s">
        <v>148</v>
      </c>
      <c r="H546">
        <v>269033</v>
      </c>
      <c r="J546" t="s">
        <v>17</v>
      </c>
      <c r="N546" t="s">
        <v>70</v>
      </c>
      <c r="O546">
        <v>1989</v>
      </c>
      <c r="Q546" t="s">
        <v>3167</v>
      </c>
      <c r="T546">
        <v>186</v>
      </c>
      <c r="U546">
        <v>817</v>
      </c>
      <c r="W546" t="s">
        <v>686</v>
      </c>
    </row>
    <row r="547" spans="1:23" x14ac:dyDescent="0.3">
      <c r="A547" s="3">
        <v>400736600</v>
      </c>
      <c r="B547" s="3">
        <v>150000000</v>
      </c>
      <c r="C547" s="3">
        <f t="shared" si="8"/>
        <v>-250736600</v>
      </c>
      <c r="D547">
        <v>7.6</v>
      </c>
      <c r="E547" t="s">
        <v>448</v>
      </c>
      <c r="H547">
        <v>421658</v>
      </c>
      <c r="J547" t="s">
        <v>17</v>
      </c>
      <c r="N547" t="s">
        <v>449</v>
      </c>
      <c r="O547">
        <v>2013</v>
      </c>
      <c r="Q547" t="s">
        <v>451</v>
      </c>
      <c r="T547">
        <v>406</v>
      </c>
      <c r="U547">
        <v>904</v>
      </c>
      <c r="W547" t="s">
        <v>450</v>
      </c>
    </row>
    <row r="548" spans="1:23" x14ac:dyDescent="0.3">
      <c r="A548" s="3">
        <v>380262555</v>
      </c>
      <c r="B548" s="3">
        <v>113000000</v>
      </c>
      <c r="C548" s="3">
        <f t="shared" si="8"/>
        <v>-267262555</v>
      </c>
      <c r="D548">
        <v>7.6</v>
      </c>
      <c r="E548" t="s">
        <v>740</v>
      </c>
      <c r="H548">
        <v>520104</v>
      </c>
      <c r="J548" t="s">
        <v>17</v>
      </c>
      <c r="N548" t="s">
        <v>13</v>
      </c>
      <c r="O548">
        <v>2005</v>
      </c>
      <c r="Q548" t="s">
        <v>741</v>
      </c>
      <c r="T548">
        <v>359</v>
      </c>
      <c r="U548">
        <v>3286</v>
      </c>
      <c r="W548" t="s">
        <v>454</v>
      </c>
    </row>
    <row r="549" spans="1:23" x14ac:dyDescent="0.3">
      <c r="A549" s="3">
        <v>424645577</v>
      </c>
      <c r="B549" s="3">
        <v>130000000</v>
      </c>
      <c r="C549" s="3">
        <f t="shared" si="8"/>
        <v>-294645577</v>
      </c>
      <c r="D549">
        <v>7.6</v>
      </c>
      <c r="E549" t="s">
        <v>375</v>
      </c>
      <c r="H549">
        <v>498397</v>
      </c>
      <c r="J549" t="s">
        <v>17</v>
      </c>
      <c r="N549" t="s">
        <v>614</v>
      </c>
      <c r="O549">
        <v>2013</v>
      </c>
      <c r="Q549" t="s">
        <v>615</v>
      </c>
      <c r="T549">
        <v>502</v>
      </c>
      <c r="U549">
        <v>706</v>
      </c>
      <c r="W549" t="s">
        <v>203</v>
      </c>
    </row>
    <row r="550" spans="1:23" x14ac:dyDescent="0.3">
      <c r="A550" s="3">
        <v>73820094</v>
      </c>
      <c r="B550" s="3">
        <v>170000000</v>
      </c>
      <c r="C550" s="3">
        <f t="shared" si="8"/>
        <v>96179906</v>
      </c>
      <c r="D550">
        <v>7.5</v>
      </c>
      <c r="E550" t="s">
        <v>272</v>
      </c>
      <c r="H550">
        <v>245333</v>
      </c>
      <c r="J550" t="s">
        <v>17</v>
      </c>
      <c r="N550" t="s">
        <v>273</v>
      </c>
      <c r="O550">
        <v>2011</v>
      </c>
      <c r="Q550" t="s">
        <v>275</v>
      </c>
      <c r="T550">
        <v>682</v>
      </c>
      <c r="U550">
        <v>678</v>
      </c>
      <c r="W550" t="s">
        <v>274</v>
      </c>
    </row>
    <row r="551" spans="1:23" x14ac:dyDescent="0.3">
      <c r="A551" s="3">
        <v>27098580</v>
      </c>
      <c r="B551" s="3">
        <v>102000000</v>
      </c>
      <c r="C551" s="3">
        <f t="shared" si="8"/>
        <v>74901420</v>
      </c>
      <c r="D551">
        <v>7.5</v>
      </c>
      <c r="E551" t="s">
        <v>935</v>
      </c>
      <c r="H551">
        <v>284825</v>
      </c>
      <c r="J551" t="s">
        <v>17</v>
      </c>
      <c r="N551" t="s">
        <v>937</v>
      </c>
      <c r="O551">
        <v>2012</v>
      </c>
      <c r="Q551" t="s">
        <v>938</v>
      </c>
      <c r="T551">
        <v>511</v>
      </c>
      <c r="U551">
        <v>828</v>
      </c>
      <c r="W551" t="s">
        <v>186</v>
      </c>
    </row>
    <row r="552" spans="1:23" x14ac:dyDescent="0.3">
      <c r="A552" s="3">
        <v>130468626</v>
      </c>
      <c r="B552" s="3">
        <v>185000000</v>
      </c>
      <c r="C552" s="3">
        <f t="shared" si="8"/>
        <v>54531374</v>
      </c>
      <c r="D552">
        <v>7.5</v>
      </c>
      <c r="E552" t="s">
        <v>231</v>
      </c>
      <c r="H552">
        <v>53607</v>
      </c>
      <c r="J552" t="s">
        <v>17</v>
      </c>
      <c r="N552" t="s">
        <v>131</v>
      </c>
      <c r="O552">
        <v>2016</v>
      </c>
      <c r="Q552" t="s">
        <v>233</v>
      </c>
      <c r="T552">
        <v>322</v>
      </c>
      <c r="U552">
        <v>432</v>
      </c>
      <c r="W552" t="s">
        <v>232</v>
      </c>
    </row>
    <row r="553" spans="1:23" x14ac:dyDescent="0.3">
      <c r="A553" s="3">
        <v>2208939</v>
      </c>
      <c r="B553" s="3">
        <v>50000000</v>
      </c>
      <c r="C553" s="3">
        <f t="shared" si="8"/>
        <v>47791061</v>
      </c>
      <c r="D553">
        <v>7.5</v>
      </c>
      <c r="E553" t="s">
        <v>935</v>
      </c>
      <c r="H553">
        <v>190490</v>
      </c>
      <c r="J553" t="s">
        <v>17</v>
      </c>
      <c r="N553" t="s">
        <v>1817</v>
      </c>
      <c r="O553">
        <v>2006</v>
      </c>
      <c r="Q553" t="s">
        <v>1819</v>
      </c>
      <c r="T553">
        <v>226</v>
      </c>
      <c r="U553">
        <v>482</v>
      </c>
      <c r="W553" t="s">
        <v>1818</v>
      </c>
    </row>
    <row r="554" spans="1:23" x14ac:dyDescent="0.3">
      <c r="A554" s="3">
        <v>19593740</v>
      </c>
      <c r="B554" s="3">
        <v>50000000</v>
      </c>
      <c r="C554" s="3">
        <f t="shared" si="8"/>
        <v>30406260</v>
      </c>
      <c r="D554">
        <v>7.5</v>
      </c>
      <c r="E554" t="s">
        <v>2173</v>
      </c>
      <c r="H554">
        <v>88270</v>
      </c>
      <c r="J554" t="s">
        <v>17</v>
      </c>
      <c r="N554" t="s">
        <v>1071</v>
      </c>
      <c r="O554">
        <v>2003</v>
      </c>
      <c r="Q554" t="s">
        <v>2453</v>
      </c>
      <c r="T554">
        <v>141</v>
      </c>
      <c r="U554">
        <v>420</v>
      </c>
      <c r="W554" t="s">
        <v>66</v>
      </c>
    </row>
    <row r="555" spans="1:23" x14ac:dyDescent="0.3">
      <c r="A555" s="3">
        <v>31494270</v>
      </c>
      <c r="B555" s="3">
        <v>60000000</v>
      </c>
      <c r="C555" s="3">
        <f t="shared" si="8"/>
        <v>28505730</v>
      </c>
      <c r="D555">
        <v>7.5</v>
      </c>
      <c r="E555" t="s">
        <v>1220</v>
      </c>
      <c r="H555">
        <v>273921</v>
      </c>
      <c r="J555" t="s">
        <v>17</v>
      </c>
      <c r="N555" t="s">
        <v>1222</v>
      </c>
      <c r="O555">
        <v>2010</v>
      </c>
      <c r="Q555" t="s">
        <v>1224</v>
      </c>
      <c r="T555">
        <v>393</v>
      </c>
      <c r="U555">
        <v>522</v>
      </c>
      <c r="W555" t="s">
        <v>1223</v>
      </c>
    </row>
    <row r="556" spans="1:23" x14ac:dyDescent="0.3">
      <c r="A556" s="3">
        <v>3904982</v>
      </c>
      <c r="B556" s="3">
        <v>30000000</v>
      </c>
      <c r="C556" s="3">
        <f t="shared" si="8"/>
        <v>26095018</v>
      </c>
      <c r="D556">
        <v>7.5</v>
      </c>
      <c r="E556" t="s">
        <v>3698</v>
      </c>
      <c r="H556">
        <v>136104</v>
      </c>
      <c r="J556" t="s">
        <v>17</v>
      </c>
      <c r="N556" t="s">
        <v>3699</v>
      </c>
      <c r="O556">
        <v>2007</v>
      </c>
      <c r="Q556" t="s">
        <v>3700</v>
      </c>
      <c r="T556">
        <v>273</v>
      </c>
      <c r="U556">
        <v>415</v>
      </c>
      <c r="W556" t="s">
        <v>198</v>
      </c>
    </row>
    <row r="557" spans="1:23" x14ac:dyDescent="0.3">
      <c r="A557" s="3">
        <v>5899797</v>
      </c>
      <c r="B557" s="3">
        <v>29000000</v>
      </c>
      <c r="C557" s="3">
        <f t="shared" si="8"/>
        <v>23100203</v>
      </c>
      <c r="D557">
        <v>7.5</v>
      </c>
      <c r="E557" t="s">
        <v>3716</v>
      </c>
      <c r="H557">
        <v>9913</v>
      </c>
      <c r="J557" t="s">
        <v>17</v>
      </c>
      <c r="N557" t="s">
        <v>2652</v>
      </c>
      <c r="O557">
        <v>1987</v>
      </c>
      <c r="Q557" t="s">
        <v>3717</v>
      </c>
      <c r="T557">
        <v>17</v>
      </c>
      <c r="U557">
        <v>51</v>
      </c>
      <c r="W557" t="s">
        <v>873</v>
      </c>
    </row>
    <row r="558" spans="1:23" x14ac:dyDescent="0.3">
      <c r="A558" s="3">
        <v>77679638</v>
      </c>
      <c r="B558" s="3">
        <v>100000000</v>
      </c>
      <c r="C558" s="3">
        <f t="shared" si="8"/>
        <v>22320362</v>
      </c>
      <c r="D558">
        <v>7.5</v>
      </c>
      <c r="E558" t="s">
        <v>272</v>
      </c>
      <c r="H558">
        <v>314033</v>
      </c>
      <c r="J558" t="s">
        <v>17</v>
      </c>
      <c r="N558" t="s">
        <v>977</v>
      </c>
      <c r="O558">
        <v>2002</v>
      </c>
      <c r="Q558" t="s">
        <v>978</v>
      </c>
      <c r="T558">
        <v>233</v>
      </c>
      <c r="U558">
        <v>1166</v>
      </c>
      <c r="W558" t="s">
        <v>124</v>
      </c>
    </row>
    <row r="559" spans="1:23" x14ac:dyDescent="0.3">
      <c r="A559" s="3">
        <v>1190018</v>
      </c>
      <c r="B559" s="3">
        <v>20000000</v>
      </c>
      <c r="C559" s="3">
        <f t="shared" si="8"/>
        <v>18809982</v>
      </c>
      <c r="D559">
        <v>7.5</v>
      </c>
      <c r="E559" t="s">
        <v>3627</v>
      </c>
      <c r="H559">
        <v>261317</v>
      </c>
      <c r="J559" t="s">
        <v>17</v>
      </c>
      <c r="N559" t="s">
        <v>718</v>
      </c>
      <c r="O559">
        <v>2002</v>
      </c>
      <c r="Q559" t="s">
        <v>4630</v>
      </c>
      <c r="T559">
        <v>146</v>
      </c>
      <c r="U559">
        <v>1137</v>
      </c>
      <c r="W559" t="s">
        <v>29</v>
      </c>
    </row>
    <row r="560" spans="1:23" x14ac:dyDescent="0.3">
      <c r="A560" s="3">
        <v>3081925</v>
      </c>
      <c r="B560" s="3">
        <v>21000000</v>
      </c>
      <c r="C560" s="3">
        <f t="shared" si="8"/>
        <v>17918075</v>
      </c>
      <c r="D560">
        <v>7.5</v>
      </c>
      <c r="E560" t="s">
        <v>4613</v>
      </c>
      <c r="H560">
        <v>55842</v>
      </c>
      <c r="J560" t="s">
        <v>17</v>
      </c>
      <c r="N560" t="s">
        <v>731</v>
      </c>
      <c r="O560">
        <v>2008</v>
      </c>
      <c r="Q560" t="s">
        <v>4614</v>
      </c>
      <c r="T560">
        <v>245</v>
      </c>
      <c r="U560">
        <v>274</v>
      </c>
      <c r="W560" t="s">
        <v>376</v>
      </c>
    </row>
    <row r="561" spans="1:23" x14ac:dyDescent="0.3">
      <c r="A561" s="3">
        <v>214202</v>
      </c>
      <c r="B561" s="3">
        <v>12000000</v>
      </c>
      <c r="C561" s="3">
        <f t="shared" si="8"/>
        <v>11785798</v>
      </c>
      <c r="D561">
        <v>7.5</v>
      </c>
      <c r="E561" t="s">
        <v>5591</v>
      </c>
      <c r="H561">
        <v>14831</v>
      </c>
      <c r="J561" t="s">
        <v>17</v>
      </c>
      <c r="N561" t="s">
        <v>1071</v>
      </c>
      <c r="O561">
        <v>2007</v>
      </c>
      <c r="Q561" t="s">
        <v>5592</v>
      </c>
      <c r="T561">
        <v>69</v>
      </c>
      <c r="U561">
        <v>75</v>
      </c>
      <c r="W561" t="s">
        <v>410</v>
      </c>
    </row>
    <row r="562" spans="1:23" x14ac:dyDescent="0.3">
      <c r="A562" s="3">
        <v>261481</v>
      </c>
      <c r="B562" s="3">
        <v>12000000</v>
      </c>
      <c r="C562" s="3">
        <f t="shared" si="8"/>
        <v>11738519</v>
      </c>
      <c r="D562">
        <v>7.5</v>
      </c>
      <c r="E562" t="s">
        <v>3064</v>
      </c>
      <c r="H562">
        <v>41496</v>
      </c>
      <c r="J562" t="s">
        <v>3165</v>
      </c>
      <c r="N562" t="s">
        <v>3993</v>
      </c>
      <c r="O562">
        <v>2004</v>
      </c>
      <c r="Q562" t="s">
        <v>5576</v>
      </c>
      <c r="T562">
        <v>194</v>
      </c>
      <c r="U562">
        <v>210</v>
      </c>
      <c r="W562" t="s">
        <v>1205</v>
      </c>
    </row>
    <row r="563" spans="1:23" x14ac:dyDescent="0.3">
      <c r="A563" s="3">
        <v>8047690</v>
      </c>
      <c r="B563" s="3">
        <v>19400000</v>
      </c>
      <c r="C563" s="3">
        <f t="shared" si="8"/>
        <v>11352310</v>
      </c>
      <c r="D563">
        <v>7.5</v>
      </c>
      <c r="E563" t="s">
        <v>4301</v>
      </c>
      <c r="H563">
        <v>77656</v>
      </c>
      <c r="J563" t="s">
        <v>982</v>
      </c>
      <c r="N563" t="s">
        <v>123</v>
      </c>
      <c r="O563">
        <v>2006</v>
      </c>
      <c r="Q563" t="s">
        <v>4647</v>
      </c>
      <c r="T563">
        <v>143</v>
      </c>
      <c r="U563">
        <v>220</v>
      </c>
      <c r="W563" t="s">
        <v>634</v>
      </c>
    </row>
    <row r="564" spans="1:23" x14ac:dyDescent="0.3">
      <c r="A564" s="3">
        <v>14500000</v>
      </c>
      <c r="B564" s="3">
        <v>25000000</v>
      </c>
      <c r="C564" s="3">
        <f t="shared" si="8"/>
        <v>10500000</v>
      </c>
      <c r="D564">
        <v>7.5</v>
      </c>
      <c r="E564" t="s">
        <v>4020</v>
      </c>
      <c r="H564">
        <v>25019</v>
      </c>
      <c r="J564" t="s">
        <v>17</v>
      </c>
      <c r="N564" t="s">
        <v>543</v>
      </c>
      <c r="O564">
        <v>1970</v>
      </c>
      <c r="Q564" t="s">
        <v>4022</v>
      </c>
      <c r="T564">
        <v>79</v>
      </c>
      <c r="U564">
        <v>159</v>
      </c>
      <c r="W564" t="s">
        <v>4021</v>
      </c>
    </row>
    <row r="565" spans="1:23" x14ac:dyDescent="0.3">
      <c r="A565" s="3">
        <v>7837632</v>
      </c>
      <c r="B565" s="3">
        <v>18000000</v>
      </c>
      <c r="C565" s="3">
        <f t="shared" si="8"/>
        <v>10162368</v>
      </c>
      <c r="D565">
        <v>7.5</v>
      </c>
      <c r="E565" t="s">
        <v>565</v>
      </c>
      <c r="H565">
        <v>46396</v>
      </c>
      <c r="J565" t="s">
        <v>17</v>
      </c>
      <c r="N565" t="s">
        <v>1629</v>
      </c>
      <c r="O565">
        <v>1997</v>
      </c>
      <c r="Q565" t="s">
        <v>4777</v>
      </c>
      <c r="T565">
        <v>124</v>
      </c>
      <c r="U565">
        <v>287</v>
      </c>
      <c r="W565" t="s">
        <v>1164</v>
      </c>
    </row>
    <row r="566" spans="1:23" x14ac:dyDescent="0.3">
      <c r="A566" s="3">
        <v>5023275</v>
      </c>
      <c r="B566" s="3">
        <v>15000000</v>
      </c>
      <c r="C566" s="3">
        <f t="shared" si="8"/>
        <v>9976725</v>
      </c>
      <c r="D566">
        <v>7.5</v>
      </c>
      <c r="E566" t="s">
        <v>4993</v>
      </c>
      <c r="H566">
        <v>34194</v>
      </c>
      <c r="J566" t="s">
        <v>17</v>
      </c>
      <c r="N566" t="s">
        <v>5188</v>
      </c>
      <c r="O566">
        <v>2005</v>
      </c>
      <c r="Q566" t="s">
        <v>5190</v>
      </c>
      <c r="T566">
        <v>172</v>
      </c>
      <c r="U566">
        <v>199</v>
      </c>
      <c r="W566" t="s">
        <v>5189</v>
      </c>
    </row>
    <row r="567" spans="1:23" x14ac:dyDescent="0.3">
      <c r="A567" s="3">
        <v>102608827</v>
      </c>
      <c r="B567" s="3">
        <v>110000000</v>
      </c>
      <c r="C567" s="3">
        <f t="shared" si="8"/>
        <v>7391173</v>
      </c>
      <c r="D567">
        <v>7.5</v>
      </c>
      <c r="E567" t="s">
        <v>272</v>
      </c>
      <c r="H567">
        <v>264318</v>
      </c>
      <c r="J567" t="s">
        <v>17</v>
      </c>
      <c r="N567" t="s">
        <v>790</v>
      </c>
      <c r="O567">
        <v>2004</v>
      </c>
      <c r="Q567" t="s">
        <v>791</v>
      </c>
      <c r="T567">
        <v>267</v>
      </c>
      <c r="U567">
        <v>799</v>
      </c>
      <c r="W567" t="s">
        <v>124</v>
      </c>
    </row>
    <row r="568" spans="1:23" x14ac:dyDescent="0.3">
      <c r="A568" s="3">
        <v>15785632</v>
      </c>
      <c r="B568" s="3">
        <v>23000000</v>
      </c>
      <c r="C568" s="3">
        <f t="shared" si="8"/>
        <v>7214368</v>
      </c>
      <c r="D568">
        <v>7.5</v>
      </c>
      <c r="E568" t="s">
        <v>1647</v>
      </c>
      <c r="H568">
        <v>32507</v>
      </c>
      <c r="J568" t="s">
        <v>17</v>
      </c>
      <c r="N568" t="s">
        <v>4040</v>
      </c>
      <c r="O568">
        <v>2016</v>
      </c>
      <c r="Q568" t="s">
        <v>4041</v>
      </c>
      <c r="T568">
        <v>216</v>
      </c>
      <c r="U568">
        <v>119</v>
      </c>
      <c r="W568" t="s">
        <v>154</v>
      </c>
    </row>
    <row r="569" spans="1:23" x14ac:dyDescent="0.3">
      <c r="A569" s="3">
        <v>15785632</v>
      </c>
      <c r="B569" s="3">
        <v>23000000</v>
      </c>
      <c r="C569" s="3">
        <f t="shared" si="8"/>
        <v>7214368</v>
      </c>
      <c r="D569">
        <v>7.5</v>
      </c>
      <c r="E569" t="s">
        <v>1647</v>
      </c>
      <c r="H569">
        <v>32513</v>
      </c>
      <c r="J569" t="s">
        <v>17</v>
      </c>
      <c r="N569" t="s">
        <v>4040</v>
      </c>
      <c r="O569">
        <v>2016</v>
      </c>
      <c r="Q569" t="s">
        <v>4041</v>
      </c>
      <c r="T569">
        <v>216</v>
      </c>
      <c r="U569">
        <v>119</v>
      </c>
      <c r="W569" t="s">
        <v>154</v>
      </c>
    </row>
    <row r="570" spans="1:23" x14ac:dyDescent="0.3">
      <c r="A570" s="3">
        <v>13383737</v>
      </c>
      <c r="B570" s="3">
        <v>20000000</v>
      </c>
      <c r="C570" s="3">
        <f t="shared" si="8"/>
        <v>6616263</v>
      </c>
      <c r="D570">
        <v>7.5</v>
      </c>
      <c r="E570" t="s">
        <v>1883</v>
      </c>
      <c r="H570">
        <v>29385</v>
      </c>
      <c r="J570" t="s">
        <v>17</v>
      </c>
      <c r="N570" t="s">
        <v>538</v>
      </c>
      <c r="O570">
        <v>1994</v>
      </c>
      <c r="Q570" t="s">
        <v>4533</v>
      </c>
      <c r="T570">
        <v>67</v>
      </c>
      <c r="U570">
        <v>86</v>
      </c>
      <c r="W570" t="s">
        <v>226</v>
      </c>
    </row>
    <row r="571" spans="1:23" x14ac:dyDescent="0.3">
      <c r="A571" s="3">
        <v>1738692</v>
      </c>
      <c r="B571" s="3">
        <v>7000000</v>
      </c>
      <c r="C571" s="3">
        <f t="shared" si="8"/>
        <v>5261308</v>
      </c>
      <c r="D571">
        <v>7.5</v>
      </c>
      <c r="E571" t="s">
        <v>6179</v>
      </c>
      <c r="H571">
        <v>95529</v>
      </c>
      <c r="J571" t="s">
        <v>17</v>
      </c>
      <c r="N571" t="s">
        <v>1916</v>
      </c>
      <c r="O571">
        <v>2011</v>
      </c>
      <c r="Q571" t="s">
        <v>6180</v>
      </c>
      <c r="T571">
        <v>389</v>
      </c>
      <c r="U571">
        <v>301</v>
      </c>
      <c r="W571" t="s">
        <v>5406</v>
      </c>
    </row>
    <row r="572" spans="1:23" x14ac:dyDescent="0.3">
      <c r="A572" s="3">
        <v>2600000</v>
      </c>
      <c r="B572" s="3">
        <v>6000000</v>
      </c>
      <c r="C572" s="3">
        <f t="shared" si="8"/>
        <v>3400000</v>
      </c>
      <c r="D572">
        <v>7.5</v>
      </c>
      <c r="E572" t="s">
        <v>2380</v>
      </c>
      <c r="H572">
        <v>11612</v>
      </c>
      <c r="J572" t="s">
        <v>17</v>
      </c>
      <c r="N572" t="s">
        <v>1622</v>
      </c>
      <c r="O572">
        <v>1995</v>
      </c>
      <c r="Q572" t="s">
        <v>5918</v>
      </c>
      <c r="T572">
        <v>56</v>
      </c>
      <c r="U572">
        <v>88</v>
      </c>
      <c r="W572" t="s">
        <v>50</v>
      </c>
    </row>
    <row r="573" spans="1:23" x14ac:dyDescent="0.3">
      <c r="A573" s="3">
        <v>15561627</v>
      </c>
      <c r="B573" s="3">
        <v>18000000</v>
      </c>
      <c r="C573" s="3">
        <f t="shared" si="8"/>
        <v>2438373</v>
      </c>
      <c r="D573">
        <v>7.5</v>
      </c>
      <c r="E573" t="s">
        <v>2954</v>
      </c>
      <c r="H573">
        <v>39105</v>
      </c>
      <c r="J573" t="s">
        <v>17</v>
      </c>
      <c r="N573" t="s">
        <v>1629</v>
      </c>
      <c r="O573">
        <v>2001</v>
      </c>
      <c r="Q573" t="s">
        <v>4766</v>
      </c>
      <c r="T573">
        <v>99</v>
      </c>
      <c r="U573">
        <v>359</v>
      </c>
      <c r="W573" t="s">
        <v>4346</v>
      </c>
    </row>
    <row r="574" spans="1:23" x14ac:dyDescent="0.3">
      <c r="A574" s="3">
        <v>7691700</v>
      </c>
      <c r="B574" s="3">
        <v>10000000</v>
      </c>
      <c r="C574" s="3">
        <f t="shared" si="8"/>
        <v>2308300</v>
      </c>
      <c r="D574">
        <v>7.5</v>
      </c>
      <c r="E574" t="s">
        <v>5238</v>
      </c>
      <c r="H574">
        <v>12937</v>
      </c>
      <c r="J574" t="s">
        <v>1403</v>
      </c>
      <c r="N574" t="s">
        <v>1622</v>
      </c>
      <c r="O574">
        <v>2010</v>
      </c>
      <c r="Q574" t="s">
        <v>5239</v>
      </c>
      <c r="T574">
        <v>136</v>
      </c>
      <c r="U574">
        <v>73</v>
      </c>
      <c r="W574" t="s">
        <v>117</v>
      </c>
    </row>
    <row r="575" spans="1:23" x14ac:dyDescent="0.3">
      <c r="A575" s="3">
        <v>16311763</v>
      </c>
      <c r="B575" s="3">
        <v>17000000</v>
      </c>
      <c r="C575" s="3">
        <f t="shared" si="8"/>
        <v>688237</v>
      </c>
      <c r="D575">
        <v>7.5</v>
      </c>
      <c r="E575" t="s">
        <v>39</v>
      </c>
      <c r="H575">
        <v>50656</v>
      </c>
      <c r="J575" t="s">
        <v>17</v>
      </c>
      <c r="N575" t="s">
        <v>1071</v>
      </c>
      <c r="O575">
        <v>1998</v>
      </c>
      <c r="Q575" t="s">
        <v>4868</v>
      </c>
      <c r="T575">
        <v>125</v>
      </c>
      <c r="U575">
        <v>416</v>
      </c>
      <c r="W575" t="s">
        <v>1547</v>
      </c>
    </row>
    <row r="576" spans="1:23" x14ac:dyDescent="0.3">
      <c r="A576" s="3">
        <v>31493782</v>
      </c>
      <c r="B576" s="3">
        <v>32000000</v>
      </c>
      <c r="C576" s="3">
        <f t="shared" si="8"/>
        <v>506218</v>
      </c>
      <c r="D576">
        <v>7.5</v>
      </c>
      <c r="E576" t="s">
        <v>2456</v>
      </c>
      <c r="H576">
        <v>186606</v>
      </c>
      <c r="J576" t="s">
        <v>17</v>
      </c>
      <c r="N576" t="s">
        <v>1071</v>
      </c>
      <c r="O576">
        <v>2005</v>
      </c>
      <c r="Q576" t="s">
        <v>3427</v>
      </c>
      <c r="T576">
        <v>441</v>
      </c>
      <c r="U576">
        <v>1125</v>
      </c>
      <c r="W576" t="s">
        <v>1371</v>
      </c>
    </row>
    <row r="577" spans="1:23" x14ac:dyDescent="0.3">
      <c r="A577" s="3">
        <v>19661987</v>
      </c>
      <c r="B577" s="3">
        <v>20000000</v>
      </c>
      <c r="C577" s="3">
        <f t="shared" si="8"/>
        <v>338013</v>
      </c>
      <c r="D577">
        <v>7.5</v>
      </c>
      <c r="E577" t="s">
        <v>4487</v>
      </c>
      <c r="H577">
        <v>83786</v>
      </c>
      <c r="J577" t="s">
        <v>17</v>
      </c>
      <c r="N577" t="s">
        <v>1629</v>
      </c>
      <c r="O577">
        <v>2007</v>
      </c>
      <c r="Q577" t="s">
        <v>4488</v>
      </c>
      <c r="T577">
        <v>154</v>
      </c>
      <c r="U577">
        <v>231</v>
      </c>
      <c r="W577" t="s">
        <v>1098</v>
      </c>
    </row>
    <row r="578" spans="1:23" x14ac:dyDescent="0.3">
      <c r="A578" s="3">
        <v>111300</v>
      </c>
      <c r="B578" s="3">
        <v>225000</v>
      </c>
      <c r="C578" s="3">
        <f t="shared" ref="C578:C641" si="9">B578-A578</f>
        <v>113700</v>
      </c>
      <c r="D578">
        <v>7.5</v>
      </c>
      <c r="E578" t="s">
        <v>7535</v>
      </c>
      <c r="H578">
        <v>575</v>
      </c>
      <c r="J578" t="s">
        <v>17</v>
      </c>
      <c r="N578" t="s">
        <v>6623</v>
      </c>
      <c r="O578">
        <v>2012</v>
      </c>
      <c r="Q578" t="s">
        <v>7537</v>
      </c>
      <c r="T578">
        <v>22</v>
      </c>
      <c r="U578">
        <v>6</v>
      </c>
      <c r="W578" t="s">
        <v>7536</v>
      </c>
    </row>
    <row r="579" spans="1:23" x14ac:dyDescent="0.3">
      <c r="A579" s="3">
        <v>6165429</v>
      </c>
      <c r="B579" s="3">
        <v>6000000</v>
      </c>
      <c r="C579" s="3">
        <f t="shared" si="9"/>
        <v>-165429</v>
      </c>
      <c r="D579">
        <v>7.5</v>
      </c>
      <c r="E579" t="s">
        <v>626</v>
      </c>
      <c r="H579">
        <v>23486</v>
      </c>
      <c r="J579" t="s">
        <v>1119</v>
      </c>
      <c r="N579" t="s">
        <v>6161</v>
      </c>
      <c r="O579">
        <v>2002</v>
      </c>
      <c r="Q579" t="s">
        <v>6163</v>
      </c>
      <c r="T579">
        <v>74</v>
      </c>
      <c r="U579">
        <v>249</v>
      </c>
      <c r="W579" t="s">
        <v>6162</v>
      </c>
    </row>
    <row r="580" spans="1:23" x14ac:dyDescent="0.3">
      <c r="A580" s="3">
        <v>241816</v>
      </c>
      <c r="B580" s="3">
        <v>42000</v>
      </c>
      <c r="C580" s="3">
        <f t="shared" si="9"/>
        <v>-199816</v>
      </c>
      <c r="D580">
        <v>7.5</v>
      </c>
      <c r="E580" t="s">
        <v>2462</v>
      </c>
      <c r="H580">
        <v>6246</v>
      </c>
      <c r="J580" t="s">
        <v>17</v>
      </c>
      <c r="N580" t="s">
        <v>1629</v>
      </c>
      <c r="O580">
        <v>2000</v>
      </c>
      <c r="Q580" t="s">
        <v>7617</v>
      </c>
      <c r="T580">
        <v>75</v>
      </c>
      <c r="U580">
        <v>76</v>
      </c>
      <c r="W580" t="s">
        <v>4712</v>
      </c>
    </row>
    <row r="581" spans="1:23" x14ac:dyDescent="0.3">
      <c r="A581" s="3">
        <v>673780</v>
      </c>
      <c r="B581" s="3">
        <v>10000</v>
      </c>
      <c r="C581" s="3">
        <f t="shared" si="9"/>
        <v>-663780</v>
      </c>
      <c r="D581">
        <v>7.5</v>
      </c>
      <c r="E581" t="s">
        <v>7630</v>
      </c>
      <c r="H581">
        <v>4555</v>
      </c>
      <c r="J581" t="s">
        <v>7345</v>
      </c>
      <c r="N581" t="s">
        <v>1629</v>
      </c>
      <c r="O581">
        <v>2000</v>
      </c>
      <c r="Q581" t="s">
        <v>7632</v>
      </c>
      <c r="T581">
        <v>64</v>
      </c>
      <c r="U581">
        <v>26</v>
      </c>
      <c r="W581" t="s">
        <v>7631</v>
      </c>
    </row>
    <row r="582" spans="1:23" x14ac:dyDescent="0.3">
      <c r="A582" s="3">
        <v>2365931</v>
      </c>
      <c r="B582" s="3">
        <v>1500000</v>
      </c>
      <c r="C582" s="3">
        <f t="shared" si="9"/>
        <v>-865931</v>
      </c>
      <c r="D582">
        <v>7.5</v>
      </c>
      <c r="E582" t="s">
        <v>5443</v>
      </c>
      <c r="H582">
        <v>36657</v>
      </c>
      <c r="J582" t="s">
        <v>17</v>
      </c>
      <c r="N582" t="s">
        <v>1499</v>
      </c>
      <c r="O582">
        <v>1998</v>
      </c>
      <c r="Q582" t="s">
        <v>7105</v>
      </c>
      <c r="T582">
        <v>106</v>
      </c>
      <c r="U582">
        <v>318</v>
      </c>
      <c r="W582" t="s">
        <v>1873</v>
      </c>
    </row>
    <row r="583" spans="1:23" x14ac:dyDescent="0.3">
      <c r="A583" s="3">
        <v>31655091</v>
      </c>
      <c r="B583" s="3">
        <v>30000000</v>
      </c>
      <c r="C583" s="3">
        <f t="shared" si="9"/>
        <v>-1655091</v>
      </c>
      <c r="D583">
        <v>7.5</v>
      </c>
      <c r="E583" t="s">
        <v>4013</v>
      </c>
      <c r="H583">
        <v>87331</v>
      </c>
      <c r="J583" t="s">
        <v>17</v>
      </c>
      <c r="N583" t="s">
        <v>2759</v>
      </c>
      <c r="O583">
        <v>2007</v>
      </c>
      <c r="Q583" t="s">
        <v>4014</v>
      </c>
      <c r="T583">
        <v>148</v>
      </c>
      <c r="U583">
        <v>364</v>
      </c>
      <c r="W583" t="s">
        <v>441</v>
      </c>
    </row>
    <row r="584" spans="1:23" x14ac:dyDescent="0.3">
      <c r="A584" s="3">
        <v>2938208</v>
      </c>
      <c r="B584" s="3">
        <v>225000</v>
      </c>
      <c r="C584" s="3">
        <f t="shared" si="9"/>
        <v>-2713208</v>
      </c>
      <c r="D584">
        <v>7.5</v>
      </c>
      <c r="E584" t="s">
        <v>7461</v>
      </c>
      <c r="H584">
        <v>7143</v>
      </c>
      <c r="J584" t="s">
        <v>17</v>
      </c>
      <c r="N584" t="s">
        <v>731</v>
      </c>
      <c r="O584">
        <v>1990</v>
      </c>
      <c r="Q584" t="s">
        <v>7463</v>
      </c>
      <c r="T584">
        <v>71</v>
      </c>
      <c r="U584">
        <v>52</v>
      </c>
      <c r="W584" t="s">
        <v>7462</v>
      </c>
    </row>
    <row r="585" spans="1:23" x14ac:dyDescent="0.3">
      <c r="A585" s="3">
        <v>6390032</v>
      </c>
      <c r="B585" s="3">
        <v>3500000</v>
      </c>
      <c r="C585" s="3">
        <f t="shared" si="9"/>
        <v>-2890032</v>
      </c>
      <c r="D585">
        <v>7.5</v>
      </c>
      <c r="E585" t="s">
        <v>585</v>
      </c>
      <c r="H585">
        <v>24977</v>
      </c>
      <c r="J585" t="s">
        <v>17</v>
      </c>
      <c r="N585" t="s">
        <v>790</v>
      </c>
      <c r="O585">
        <v>1998</v>
      </c>
      <c r="Q585" t="s">
        <v>6711</v>
      </c>
      <c r="T585">
        <v>127</v>
      </c>
      <c r="U585">
        <v>229</v>
      </c>
      <c r="W585" t="s">
        <v>281</v>
      </c>
    </row>
    <row r="586" spans="1:23" x14ac:dyDescent="0.3">
      <c r="A586" s="3">
        <v>3216970</v>
      </c>
      <c r="B586" s="3">
        <v>60000</v>
      </c>
      <c r="C586" s="3">
        <f t="shared" si="9"/>
        <v>-3156970</v>
      </c>
      <c r="D586">
        <v>7.5</v>
      </c>
      <c r="E586" t="s">
        <v>629</v>
      </c>
      <c r="H586">
        <v>142619</v>
      </c>
      <c r="J586" t="s">
        <v>17</v>
      </c>
      <c r="N586" t="s">
        <v>971</v>
      </c>
      <c r="O586">
        <v>1998</v>
      </c>
      <c r="Q586" t="s">
        <v>7594</v>
      </c>
      <c r="T586">
        <v>138</v>
      </c>
      <c r="U586">
        <v>586</v>
      </c>
      <c r="W586" t="s">
        <v>922</v>
      </c>
    </row>
    <row r="587" spans="1:23" x14ac:dyDescent="0.3">
      <c r="A587" s="3">
        <v>6517198</v>
      </c>
      <c r="B587" s="3">
        <v>3000000</v>
      </c>
      <c r="C587" s="3">
        <f t="shared" si="9"/>
        <v>-3517198</v>
      </c>
      <c r="D587">
        <v>7.5</v>
      </c>
      <c r="E587" t="s">
        <v>6748</v>
      </c>
      <c r="H587">
        <v>30474</v>
      </c>
      <c r="J587" t="s">
        <v>1353</v>
      </c>
      <c r="N587" t="s">
        <v>977</v>
      </c>
      <c r="O587">
        <v>2004</v>
      </c>
      <c r="Q587" t="s">
        <v>6749</v>
      </c>
      <c r="T587">
        <v>155</v>
      </c>
      <c r="U587">
        <v>172</v>
      </c>
      <c r="W587" t="s">
        <v>5396</v>
      </c>
    </row>
    <row r="588" spans="1:23" x14ac:dyDescent="0.3">
      <c r="A588" s="3">
        <v>7159147</v>
      </c>
      <c r="B588" s="3">
        <v>3400000</v>
      </c>
      <c r="C588" s="3">
        <f t="shared" si="9"/>
        <v>-3759147</v>
      </c>
      <c r="D588">
        <v>7.5</v>
      </c>
      <c r="E588" t="s">
        <v>2968</v>
      </c>
      <c r="H588">
        <v>120189</v>
      </c>
      <c r="J588" t="s">
        <v>1353</v>
      </c>
      <c r="N588" t="s">
        <v>971</v>
      </c>
      <c r="O588">
        <v>2007</v>
      </c>
      <c r="Q588" t="s">
        <v>6613</v>
      </c>
      <c r="T588">
        <v>300</v>
      </c>
      <c r="U588">
        <v>308</v>
      </c>
      <c r="W588" t="s">
        <v>2969</v>
      </c>
    </row>
    <row r="589" spans="1:23" x14ac:dyDescent="0.3">
      <c r="A589" s="3">
        <v>4771000</v>
      </c>
      <c r="B589" s="3">
        <v>800000</v>
      </c>
      <c r="C589" s="3">
        <f t="shared" si="9"/>
        <v>-3971000</v>
      </c>
      <c r="D589">
        <v>7.5</v>
      </c>
      <c r="E589" t="s">
        <v>7346</v>
      </c>
      <c r="H589">
        <v>26513</v>
      </c>
      <c r="J589" t="s">
        <v>17</v>
      </c>
      <c r="N589" t="s">
        <v>1253</v>
      </c>
      <c r="O589">
        <v>1995</v>
      </c>
      <c r="Q589" t="s">
        <v>7347</v>
      </c>
      <c r="T589">
        <v>74</v>
      </c>
      <c r="U589">
        <v>174</v>
      </c>
      <c r="W589" t="s">
        <v>3492</v>
      </c>
    </row>
    <row r="590" spans="1:23" x14ac:dyDescent="0.3">
      <c r="A590" s="3">
        <v>60984028</v>
      </c>
      <c r="B590" s="3">
        <v>57000000</v>
      </c>
      <c r="C590" s="3">
        <f t="shared" si="9"/>
        <v>-3984028</v>
      </c>
      <c r="D590">
        <v>7.5</v>
      </c>
      <c r="E590" t="s">
        <v>1787</v>
      </c>
      <c r="H590">
        <v>259519</v>
      </c>
      <c r="J590" t="s">
        <v>17</v>
      </c>
      <c r="N590" t="s">
        <v>971</v>
      </c>
      <c r="O590">
        <v>1997</v>
      </c>
      <c r="Q590" t="s">
        <v>2100</v>
      </c>
      <c r="T590">
        <v>117</v>
      </c>
      <c r="U590">
        <v>431</v>
      </c>
      <c r="W590" t="s">
        <v>324</v>
      </c>
    </row>
    <row r="591" spans="1:23" x14ac:dyDescent="0.3">
      <c r="A591" s="3">
        <v>30012990</v>
      </c>
      <c r="B591" s="3">
        <v>25000000</v>
      </c>
      <c r="C591" s="3">
        <f t="shared" si="9"/>
        <v>-5012990</v>
      </c>
      <c r="D591">
        <v>7.5</v>
      </c>
      <c r="E591" t="s">
        <v>2203</v>
      </c>
      <c r="H591">
        <v>75973</v>
      </c>
      <c r="J591" t="s">
        <v>17</v>
      </c>
      <c r="N591" t="s">
        <v>2652</v>
      </c>
      <c r="O591">
        <v>1998</v>
      </c>
      <c r="Q591" t="s">
        <v>4016</v>
      </c>
      <c r="T591">
        <v>141</v>
      </c>
      <c r="U591">
        <v>409</v>
      </c>
      <c r="W591" t="s">
        <v>4015</v>
      </c>
    </row>
    <row r="592" spans="1:23" x14ac:dyDescent="0.3">
      <c r="A592" s="3">
        <v>255108370</v>
      </c>
      <c r="B592" s="3">
        <v>250000000</v>
      </c>
      <c r="C592" s="3">
        <f t="shared" si="9"/>
        <v>-5108370</v>
      </c>
      <c r="D592">
        <v>7.5</v>
      </c>
      <c r="E592" t="s">
        <v>95</v>
      </c>
      <c r="H592">
        <v>354228</v>
      </c>
      <c r="J592" t="s">
        <v>17</v>
      </c>
      <c r="N592" t="s">
        <v>96</v>
      </c>
      <c r="O592">
        <v>2014</v>
      </c>
      <c r="Q592" t="s">
        <v>98</v>
      </c>
      <c r="T592">
        <v>422</v>
      </c>
      <c r="U592">
        <v>802</v>
      </c>
      <c r="W592" t="s">
        <v>97</v>
      </c>
    </row>
    <row r="593" spans="1:23" x14ac:dyDescent="0.3">
      <c r="A593" s="3">
        <v>6706368</v>
      </c>
      <c r="B593" s="3">
        <v>160000</v>
      </c>
      <c r="C593" s="3">
        <f t="shared" si="9"/>
        <v>-6546368</v>
      </c>
      <c r="D593">
        <v>7.5</v>
      </c>
      <c r="E593" t="s">
        <v>1798</v>
      </c>
      <c r="H593">
        <v>22800</v>
      </c>
      <c r="J593" t="s">
        <v>17</v>
      </c>
      <c r="N593" t="s">
        <v>6623</v>
      </c>
      <c r="O593">
        <v>1989</v>
      </c>
      <c r="Q593" t="s">
        <v>7571</v>
      </c>
      <c r="T593">
        <v>40</v>
      </c>
      <c r="U593">
        <v>133</v>
      </c>
      <c r="W593" t="s">
        <v>1798</v>
      </c>
    </row>
    <row r="594" spans="1:23" x14ac:dyDescent="0.3">
      <c r="A594" s="3">
        <v>16800000</v>
      </c>
      <c r="B594" s="3">
        <v>10000000</v>
      </c>
      <c r="C594" s="3">
        <f t="shared" si="9"/>
        <v>-6800000</v>
      </c>
      <c r="D594">
        <v>7.5</v>
      </c>
      <c r="E594" t="s">
        <v>5709</v>
      </c>
      <c r="H594">
        <v>25303</v>
      </c>
      <c r="J594" t="s">
        <v>17</v>
      </c>
      <c r="N594" t="s">
        <v>5710</v>
      </c>
      <c r="O594">
        <v>1968</v>
      </c>
      <c r="Q594" t="s">
        <v>5711</v>
      </c>
      <c r="T594">
        <v>56</v>
      </c>
      <c r="U594">
        <v>138</v>
      </c>
      <c r="W594" t="s">
        <v>858</v>
      </c>
    </row>
    <row r="595" spans="1:23" x14ac:dyDescent="0.3">
      <c r="A595" s="3">
        <v>34300771</v>
      </c>
      <c r="B595" s="3">
        <v>25000000</v>
      </c>
      <c r="C595" s="3">
        <f t="shared" si="9"/>
        <v>-9300771</v>
      </c>
      <c r="D595">
        <v>7.5</v>
      </c>
      <c r="E595" t="s">
        <v>596</v>
      </c>
      <c r="H595">
        <v>243799</v>
      </c>
      <c r="J595" t="s">
        <v>17</v>
      </c>
      <c r="N595" t="s">
        <v>1629</v>
      </c>
      <c r="O595">
        <v>2006</v>
      </c>
      <c r="Q595" t="s">
        <v>4420</v>
      </c>
      <c r="T595">
        <v>285</v>
      </c>
      <c r="U595">
        <v>908</v>
      </c>
      <c r="W595" t="s">
        <v>198</v>
      </c>
    </row>
    <row r="596" spans="1:23" x14ac:dyDescent="0.3">
      <c r="A596" s="3">
        <v>53300852</v>
      </c>
      <c r="B596" s="3">
        <v>44000000</v>
      </c>
      <c r="C596" s="3">
        <f t="shared" si="9"/>
        <v>-9300852</v>
      </c>
      <c r="D596">
        <v>7.5</v>
      </c>
      <c r="E596" t="s">
        <v>1498</v>
      </c>
      <c r="H596">
        <v>154487</v>
      </c>
      <c r="J596" t="s">
        <v>17</v>
      </c>
      <c r="N596" t="s">
        <v>1071</v>
      </c>
      <c r="O596">
        <v>1996</v>
      </c>
      <c r="Q596" t="s">
        <v>2682</v>
      </c>
      <c r="T596">
        <v>73</v>
      </c>
      <c r="U596">
        <v>259</v>
      </c>
      <c r="W596" t="s">
        <v>884</v>
      </c>
    </row>
    <row r="597" spans="1:23" x14ac:dyDescent="0.3">
      <c r="A597" s="3">
        <v>18621249</v>
      </c>
      <c r="B597" s="3">
        <v>6000000</v>
      </c>
      <c r="C597" s="3">
        <f t="shared" si="9"/>
        <v>-12621249</v>
      </c>
      <c r="D597">
        <v>7.5</v>
      </c>
      <c r="E597" t="s">
        <v>4551</v>
      </c>
      <c r="H597">
        <v>45859</v>
      </c>
      <c r="J597" t="s">
        <v>17</v>
      </c>
      <c r="N597" t="s">
        <v>995</v>
      </c>
      <c r="O597">
        <v>2000</v>
      </c>
      <c r="Q597" t="s">
        <v>6288</v>
      </c>
      <c r="T597">
        <v>119</v>
      </c>
      <c r="U597">
        <v>340</v>
      </c>
      <c r="W597" t="s">
        <v>539</v>
      </c>
    </row>
    <row r="598" spans="1:23" x14ac:dyDescent="0.3">
      <c r="A598" s="3">
        <v>33422556</v>
      </c>
      <c r="B598" s="3">
        <v>20000000</v>
      </c>
      <c r="C598" s="3">
        <f t="shared" si="9"/>
        <v>-13422556</v>
      </c>
      <c r="D598">
        <v>7.5</v>
      </c>
      <c r="E598" t="s">
        <v>4422</v>
      </c>
      <c r="H598">
        <v>99236</v>
      </c>
      <c r="J598" t="s">
        <v>17</v>
      </c>
      <c r="N598" t="s">
        <v>3462</v>
      </c>
      <c r="O598">
        <v>2008</v>
      </c>
      <c r="Q598" t="s">
        <v>4423</v>
      </c>
      <c r="T598">
        <v>293</v>
      </c>
      <c r="U598">
        <v>321</v>
      </c>
      <c r="W598" t="s">
        <v>376</v>
      </c>
    </row>
    <row r="599" spans="1:23" x14ac:dyDescent="0.3">
      <c r="A599" s="3">
        <v>18656400</v>
      </c>
      <c r="B599" s="3">
        <v>5000000</v>
      </c>
      <c r="C599" s="3">
        <f t="shared" si="9"/>
        <v>-13656400</v>
      </c>
      <c r="D599">
        <v>7.5</v>
      </c>
      <c r="E599" t="s">
        <v>6450</v>
      </c>
      <c r="H599">
        <v>86077</v>
      </c>
      <c r="J599" t="s">
        <v>17</v>
      </c>
      <c r="N599" t="s">
        <v>1629</v>
      </c>
      <c r="O599">
        <v>2014</v>
      </c>
      <c r="Q599" t="s">
        <v>6451</v>
      </c>
      <c r="T599">
        <v>309</v>
      </c>
      <c r="U599">
        <v>195</v>
      </c>
      <c r="W599" t="s">
        <v>310</v>
      </c>
    </row>
    <row r="600" spans="1:23" x14ac:dyDescent="0.3">
      <c r="A600" s="3">
        <v>16097842</v>
      </c>
      <c r="B600" s="3">
        <v>900000</v>
      </c>
      <c r="C600" s="3">
        <f t="shared" si="9"/>
        <v>-15197842</v>
      </c>
      <c r="D600">
        <v>7.5</v>
      </c>
      <c r="E600" t="s">
        <v>3110</v>
      </c>
      <c r="H600">
        <v>53919</v>
      </c>
      <c r="J600" t="s">
        <v>17</v>
      </c>
      <c r="N600" t="s">
        <v>2811</v>
      </c>
      <c r="O600">
        <v>2013</v>
      </c>
      <c r="Q600" t="s">
        <v>7330</v>
      </c>
      <c r="T600">
        <v>327</v>
      </c>
      <c r="U600">
        <v>168</v>
      </c>
      <c r="W600" t="s">
        <v>7329</v>
      </c>
    </row>
    <row r="601" spans="1:23" x14ac:dyDescent="0.3">
      <c r="A601" s="3">
        <v>36581633</v>
      </c>
      <c r="B601" s="3">
        <v>21000000</v>
      </c>
      <c r="C601" s="3">
        <f t="shared" si="9"/>
        <v>-15581633</v>
      </c>
      <c r="D601">
        <v>7.5</v>
      </c>
      <c r="E601" t="s">
        <v>2482</v>
      </c>
      <c r="H601">
        <v>52533</v>
      </c>
      <c r="J601" t="s">
        <v>17</v>
      </c>
      <c r="N601" t="s">
        <v>872</v>
      </c>
      <c r="O601">
        <v>2007</v>
      </c>
      <c r="Q601" t="s">
        <v>4322</v>
      </c>
      <c r="T601">
        <v>84</v>
      </c>
      <c r="U601">
        <v>235</v>
      </c>
      <c r="W601" t="s">
        <v>1187</v>
      </c>
    </row>
    <row r="602" spans="1:23" x14ac:dyDescent="0.3">
      <c r="A602" s="3">
        <v>33565375</v>
      </c>
      <c r="B602" s="3">
        <v>15000000</v>
      </c>
      <c r="C602" s="3">
        <f t="shared" si="9"/>
        <v>-18565375</v>
      </c>
      <c r="D602">
        <v>7.5</v>
      </c>
      <c r="E602" t="s">
        <v>3908</v>
      </c>
      <c r="H602">
        <v>111351</v>
      </c>
      <c r="J602" t="s">
        <v>17</v>
      </c>
      <c r="N602" t="s">
        <v>1569</v>
      </c>
      <c r="O602">
        <v>2005</v>
      </c>
      <c r="Q602" t="s">
        <v>3909</v>
      </c>
      <c r="T602">
        <v>226</v>
      </c>
      <c r="U602">
        <v>568</v>
      </c>
      <c r="W602" t="s">
        <v>773</v>
      </c>
    </row>
    <row r="603" spans="1:23" x14ac:dyDescent="0.3">
      <c r="A603" s="3">
        <v>52418902</v>
      </c>
      <c r="B603" s="3">
        <v>30000000</v>
      </c>
      <c r="C603" s="3">
        <f t="shared" si="9"/>
        <v>-22418902</v>
      </c>
      <c r="D603">
        <v>7.5</v>
      </c>
      <c r="E603" t="s">
        <v>1487</v>
      </c>
      <c r="H603">
        <v>147128</v>
      </c>
      <c r="J603" t="s">
        <v>17</v>
      </c>
      <c r="N603" t="s">
        <v>1794</v>
      </c>
      <c r="O603">
        <v>2015</v>
      </c>
      <c r="Q603" t="s">
        <v>3562</v>
      </c>
      <c r="T603">
        <v>305</v>
      </c>
      <c r="U603">
        <v>277</v>
      </c>
      <c r="W603" t="s">
        <v>215</v>
      </c>
    </row>
    <row r="604" spans="1:23" x14ac:dyDescent="0.3">
      <c r="A604" s="3">
        <v>54696902</v>
      </c>
      <c r="B604" s="3">
        <v>32000000</v>
      </c>
      <c r="C604" s="3">
        <f t="shared" si="9"/>
        <v>-22696902</v>
      </c>
      <c r="D604">
        <v>7.5</v>
      </c>
      <c r="E604" t="s">
        <v>394</v>
      </c>
      <c r="H604">
        <v>379462</v>
      </c>
      <c r="J604" t="s">
        <v>17</v>
      </c>
      <c r="N604" t="s">
        <v>2308</v>
      </c>
      <c r="O604">
        <v>2011</v>
      </c>
      <c r="Q604" t="s">
        <v>3417</v>
      </c>
      <c r="T604">
        <v>522</v>
      </c>
      <c r="U604">
        <v>571</v>
      </c>
      <c r="W604" t="s">
        <v>215</v>
      </c>
    </row>
    <row r="605" spans="1:23" x14ac:dyDescent="0.3">
      <c r="A605" s="3">
        <v>24800000</v>
      </c>
      <c r="B605" s="3">
        <v>2000000</v>
      </c>
      <c r="C605" s="3">
        <f t="shared" si="9"/>
        <v>-22800000</v>
      </c>
      <c r="D605">
        <v>7.5</v>
      </c>
      <c r="E605" t="s">
        <v>5927</v>
      </c>
      <c r="H605">
        <v>89403</v>
      </c>
      <c r="J605" t="s">
        <v>17</v>
      </c>
      <c r="N605" t="s">
        <v>25</v>
      </c>
      <c r="O605">
        <v>1963</v>
      </c>
      <c r="Q605" t="s">
        <v>6937</v>
      </c>
      <c r="T605">
        <v>167</v>
      </c>
      <c r="U605">
        <v>358</v>
      </c>
      <c r="W605" t="s">
        <v>5460</v>
      </c>
    </row>
    <row r="606" spans="1:23" x14ac:dyDescent="0.3">
      <c r="A606" s="3">
        <v>31501218</v>
      </c>
      <c r="B606" s="3">
        <v>7500000</v>
      </c>
      <c r="C606" s="3">
        <f t="shared" si="9"/>
        <v>-24001218</v>
      </c>
      <c r="D606">
        <v>7.5</v>
      </c>
      <c r="E606" t="s">
        <v>1625</v>
      </c>
      <c r="H606">
        <v>84070</v>
      </c>
      <c r="J606" t="s">
        <v>17</v>
      </c>
      <c r="N606" t="s">
        <v>2652</v>
      </c>
      <c r="O606">
        <v>2005</v>
      </c>
      <c r="Q606" t="s">
        <v>6132</v>
      </c>
      <c r="T606">
        <v>351</v>
      </c>
      <c r="U606">
        <v>526</v>
      </c>
      <c r="W606" t="s">
        <v>50</v>
      </c>
    </row>
    <row r="607" spans="1:23" x14ac:dyDescent="0.3">
      <c r="A607" s="3">
        <v>27900000</v>
      </c>
      <c r="B607" s="3">
        <v>3500000</v>
      </c>
      <c r="C607" s="3">
        <f t="shared" si="9"/>
        <v>-24400000</v>
      </c>
      <c r="D607">
        <v>7.5</v>
      </c>
      <c r="E607" t="s">
        <v>1301</v>
      </c>
      <c r="H607">
        <v>39508</v>
      </c>
      <c r="J607" t="s">
        <v>17</v>
      </c>
      <c r="N607" t="s">
        <v>1071</v>
      </c>
      <c r="O607">
        <v>1993</v>
      </c>
      <c r="Q607" t="s">
        <v>6701</v>
      </c>
      <c r="T607">
        <v>28</v>
      </c>
      <c r="U607">
        <v>96</v>
      </c>
      <c r="W607" t="s">
        <v>434</v>
      </c>
    </row>
    <row r="608" spans="1:23" x14ac:dyDescent="0.3">
      <c r="A608" s="3">
        <v>26505000</v>
      </c>
      <c r="B608" s="3">
        <v>1800000</v>
      </c>
      <c r="C608" s="3">
        <f t="shared" si="9"/>
        <v>-24705000</v>
      </c>
      <c r="D608">
        <v>7.5</v>
      </c>
      <c r="E608" t="s">
        <v>2801</v>
      </c>
      <c r="H608">
        <v>149285</v>
      </c>
      <c r="J608" t="s">
        <v>17</v>
      </c>
      <c r="N608" t="s">
        <v>2840</v>
      </c>
      <c r="O608">
        <v>1984</v>
      </c>
      <c r="Q608" t="s">
        <v>3198</v>
      </c>
      <c r="T608">
        <v>256</v>
      </c>
      <c r="U608">
        <v>668</v>
      </c>
      <c r="W608" t="s">
        <v>21</v>
      </c>
    </row>
    <row r="609" spans="1:23" x14ac:dyDescent="0.3">
      <c r="A609" s="3">
        <v>26505000</v>
      </c>
      <c r="B609" s="3">
        <v>1800000</v>
      </c>
      <c r="C609" s="3">
        <f t="shared" si="9"/>
        <v>-24705000</v>
      </c>
      <c r="D609">
        <v>7.5</v>
      </c>
      <c r="E609" t="s">
        <v>2801</v>
      </c>
      <c r="H609">
        <v>149293</v>
      </c>
      <c r="J609" t="s">
        <v>17</v>
      </c>
      <c r="N609" t="s">
        <v>2840</v>
      </c>
      <c r="O609">
        <v>1984</v>
      </c>
      <c r="Q609" t="s">
        <v>3198</v>
      </c>
      <c r="T609">
        <v>256</v>
      </c>
      <c r="U609">
        <v>668</v>
      </c>
      <c r="W609" t="s">
        <v>21</v>
      </c>
    </row>
    <row r="610" spans="1:23" x14ac:dyDescent="0.3">
      <c r="A610" s="3">
        <v>56068547</v>
      </c>
      <c r="B610" s="3">
        <v>30000000</v>
      </c>
      <c r="C610" s="3">
        <f t="shared" si="9"/>
        <v>-26068547</v>
      </c>
      <c r="D610">
        <v>7.5</v>
      </c>
      <c r="E610" t="s">
        <v>3550</v>
      </c>
      <c r="H610">
        <v>98160</v>
      </c>
      <c r="J610" t="s">
        <v>17</v>
      </c>
      <c r="N610" t="s">
        <v>3551</v>
      </c>
      <c r="O610">
        <v>2005</v>
      </c>
      <c r="Q610" t="s">
        <v>3553</v>
      </c>
      <c r="T610">
        <v>209</v>
      </c>
      <c r="U610">
        <v>307</v>
      </c>
      <c r="W610" t="s">
        <v>3552</v>
      </c>
    </row>
    <row r="611" spans="1:23" x14ac:dyDescent="0.3">
      <c r="A611" s="3">
        <v>38317535</v>
      </c>
      <c r="B611" s="3">
        <v>11000000</v>
      </c>
      <c r="C611" s="3">
        <f t="shared" si="9"/>
        <v>-27317535</v>
      </c>
      <c r="D611">
        <v>7.5</v>
      </c>
      <c r="E611" t="s">
        <v>5632</v>
      </c>
      <c r="H611">
        <v>73249</v>
      </c>
      <c r="J611" t="s">
        <v>17</v>
      </c>
      <c r="N611" t="s">
        <v>123</v>
      </c>
      <c r="O611">
        <v>2015</v>
      </c>
      <c r="Q611" t="s">
        <v>5633</v>
      </c>
      <c r="T611">
        <v>351</v>
      </c>
      <c r="U611">
        <v>212</v>
      </c>
      <c r="W611" t="s">
        <v>230</v>
      </c>
    </row>
    <row r="612" spans="1:23" x14ac:dyDescent="0.3">
      <c r="A612" s="3">
        <v>39647595</v>
      </c>
      <c r="B612" s="3">
        <v>12000000</v>
      </c>
      <c r="C612" s="3">
        <f t="shared" si="9"/>
        <v>-27647595</v>
      </c>
      <c r="D612">
        <v>7.5</v>
      </c>
      <c r="E612" t="s">
        <v>893</v>
      </c>
      <c r="H612">
        <v>239540</v>
      </c>
      <c r="J612" t="s">
        <v>17</v>
      </c>
      <c r="N612" t="s">
        <v>782</v>
      </c>
      <c r="O612">
        <v>1997</v>
      </c>
      <c r="Q612" t="s">
        <v>5486</v>
      </c>
      <c r="T612">
        <v>140</v>
      </c>
      <c r="U612">
        <v>462</v>
      </c>
      <c r="W612" t="s">
        <v>884</v>
      </c>
    </row>
    <row r="613" spans="1:23" x14ac:dyDescent="0.3">
      <c r="A613" s="3">
        <v>120618403</v>
      </c>
      <c r="B613" s="3">
        <v>90000000</v>
      </c>
      <c r="C613" s="3">
        <f t="shared" si="9"/>
        <v>-30618403</v>
      </c>
      <c r="D613">
        <v>7.5</v>
      </c>
      <c r="E613" t="s">
        <v>1073</v>
      </c>
      <c r="H613">
        <v>171792</v>
      </c>
      <c r="J613" t="s">
        <v>17</v>
      </c>
      <c r="N613" t="s">
        <v>1075</v>
      </c>
      <c r="O613">
        <v>1998</v>
      </c>
      <c r="Q613" t="s">
        <v>1076</v>
      </c>
      <c r="T613">
        <v>143</v>
      </c>
      <c r="U613">
        <v>222</v>
      </c>
      <c r="W613" t="s">
        <v>575</v>
      </c>
    </row>
    <row r="614" spans="1:23" x14ac:dyDescent="0.3">
      <c r="A614" s="3">
        <v>30859000</v>
      </c>
      <c r="B614" s="3">
        <v>83532</v>
      </c>
      <c r="C614" s="3">
        <f t="shared" si="9"/>
        <v>-30775468</v>
      </c>
      <c r="D614">
        <v>7.5</v>
      </c>
      <c r="E614" t="s">
        <v>3227</v>
      </c>
      <c r="H614">
        <v>96410</v>
      </c>
      <c r="J614" t="s">
        <v>17</v>
      </c>
      <c r="N614" t="s">
        <v>2943</v>
      </c>
      <c r="O614">
        <v>1974</v>
      </c>
      <c r="Q614" t="s">
        <v>5923</v>
      </c>
      <c r="T614">
        <v>277</v>
      </c>
      <c r="U614">
        <v>826</v>
      </c>
      <c r="W614" t="s">
        <v>4426</v>
      </c>
    </row>
    <row r="615" spans="1:23" x14ac:dyDescent="0.3">
      <c r="A615" s="3">
        <v>30859000</v>
      </c>
      <c r="B615" s="3">
        <v>83532</v>
      </c>
      <c r="C615" s="3">
        <f t="shared" si="9"/>
        <v>-30775468</v>
      </c>
      <c r="D615">
        <v>7.5</v>
      </c>
      <c r="E615" t="s">
        <v>3227</v>
      </c>
      <c r="H615">
        <v>96411</v>
      </c>
      <c r="J615" t="s">
        <v>17</v>
      </c>
      <c r="N615" t="s">
        <v>2943</v>
      </c>
      <c r="O615">
        <v>1974</v>
      </c>
      <c r="Q615" t="s">
        <v>5923</v>
      </c>
      <c r="T615">
        <v>277</v>
      </c>
      <c r="U615">
        <v>826</v>
      </c>
      <c r="W615" t="s">
        <v>4426</v>
      </c>
    </row>
    <row r="616" spans="1:23" x14ac:dyDescent="0.3">
      <c r="A616" s="3">
        <v>52066000</v>
      </c>
      <c r="B616" s="3">
        <v>20000000</v>
      </c>
      <c r="C616" s="3">
        <f t="shared" si="9"/>
        <v>-32066000</v>
      </c>
      <c r="D616">
        <v>7.5</v>
      </c>
      <c r="E616" t="s">
        <v>4389</v>
      </c>
      <c r="H616">
        <v>61114</v>
      </c>
      <c r="J616" t="s">
        <v>17</v>
      </c>
      <c r="N616" t="s">
        <v>2652</v>
      </c>
      <c r="O616">
        <v>2014</v>
      </c>
      <c r="Q616" t="s">
        <v>4390</v>
      </c>
      <c r="T616">
        <v>364</v>
      </c>
      <c r="U616">
        <v>212</v>
      </c>
      <c r="W616" t="s">
        <v>1030</v>
      </c>
    </row>
    <row r="617" spans="1:23" x14ac:dyDescent="0.3">
      <c r="A617" s="3">
        <v>35918429</v>
      </c>
      <c r="B617" s="3">
        <v>1700000</v>
      </c>
      <c r="C617" s="3">
        <f t="shared" si="9"/>
        <v>-34218429</v>
      </c>
      <c r="D617">
        <v>7.5</v>
      </c>
      <c r="E617" t="s">
        <v>5291</v>
      </c>
      <c r="H617">
        <v>32415</v>
      </c>
      <c r="J617" t="s">
        <v>17</v>
      </c>
      <c r="N617" t="s">
        <v>977</v>
      </c>
      <c r="O617">
        <v>2001</v>
      </c>
      <c r="Q617" t="s">
        <v>7075</v>
      </c>
      <c r="T617">
        <v>179</v>
      </c>
      <c r="U617">
        <v>510</v>
      </c>
      <c r="W617" t="s">
        <v>76</v>
      </c>
    </row>
    <row r="618" spans="1:23" x14ac:dyDescent="0.3">
      <c r="A618" s="3">
        <v>70960517</v>
      </c>
      <c r="B618" s="3">
        <v>35000000</v>
      </c>
      <c r="C618" s="3">
        <f t="shared" si="9"/>
        <v>-35960517</v>
      </c>
      <c r="D618">
        <v>7.5</v>
      </c>
      <c r="E618" t="s">
        <v>1751</v>
      </c>
      <c r="H618">
        <v>54631</v>
      </c>
      <c r="J618" t="s">
        <v>17</v>
      </c>
      <c r="N618" t="s">
        <v>123</v>
      </c>
      <c r="O618">
        <v>1995</v>
      </c>
      <c r="Q618" t="s">
        <v>4244</v>
      </c>
      <c r="T618">
        <v>69</v>
      </c>
      <c r="U618">
        <v>192</v>
      </c>
      <c r="W618" t="s">
        <v>1751</v>
      </c>
    </row>
    <row r="619" spans="1:23" x14ac:dyDescent="0.3">
      <c r="A619" s="3">
        <v>58328680</v>
      </c>
      <c r="B619" s="3">
        <v>22000000</v>
      </c>
      <c r="C619" s="3">
        <f t="shared" si="9"/>
        <v>-36328680</v>
      </c>
      <c r="D619">
        <v>7.5</v>
      </c>
      <c r="E619" t="s">
        <v>1387</v>
      </c>
      <c r="H619">
        <v>54096</v>
      </c>
      <c r="J619" t="s">
        <v>17</v>
      </c>
      <c r="N619" t="s">
        <v>1901</v>
      </c>
      <c r="O619">
        <v>2003</v>
      </c>
      <c r="Q619" t="s">
        <v>3867</v>
      </c>
      <c r="T619">
        <v>153</v>
      </c>
      <c r="U619">
        <v>494</v>
      </c>
      <c r="W619" t="s">
        <v>854</v>
      </c>
    </row>
    <row r="620" spans="1:23" x14ac:dyDescent="0.3">
      <c r="A620" s="3">
        <v>64371181</v>
      </c>
      <c r="B620" s="3">
        <v>28000000</v>
      </c>
      <c r="C620" s="3">
        <f t="shared" si="9"/>
        <v>-36371181</v>
      </c>
      <c r="D620">
        <v>7.5</v>
      </c>
      <c r="E620" t="s">
        <v>3651</v>
      </c>
      <c r="H620">
        <v>36636</v>
      </c>
      <c r="J620" t="s">
        <v>17</v>
      </c>
      <c r="N620" t="s">
        <v>1984</v>
      </c>
      <c r="O620">
        <v>2004</v>
      </c>
      <c r="Q620" t="s">
        <v>3739</v>
      </c>
      <c r="T620">
        <v>129</v>
      </c>
      <c r="U620">
        <v>289</v>
      </c>
      <c r="W620" t="s">
        <v>3738</v>
      </c>
    </row>
    <row r="621" spans="1:23" x14ac:dyDescent="0.3">
      <c r="A621" s="3">
        <v>66528842</v>
      </c>
      <c r="B621" s="3">
        <v>30000000</v>
      </c>
      <c r="C621" s="3">
        <f t="shared" si="9"/>
        <v>-36528842</v>
      </c>
      <c r="D621">
        <v>7.5</v>
      </c>
      <c r="E621" t="s">
        <v>541</v>
      </c>
      <c r="H621">
        <v>112175</v>
      </c>
      <c r="J621" t="s">
        <v>17</v>
      </c>
      <c r="N621" t="s">
        <v>3341</v>
      </c>
      <c r="O621">
        <v>1994</v>
      </c>
      <c r="Q621" t="s">
        <v>3508</v>
      </c>
      <c r="T621">
        <v>57</v>
      </c>
      <c r="U621">
        <v>329</v>
      </c>
      <c r="W621" t="s">
        <v>414</v>
      </c>
    </row>
    <row r="622" spans="1:23" x14ac:dyDescent="0.3">
      <c r="A622" s="3">
        <v>52929168</v>
      </c>
      <c r="B622" s="3">
        <v>11000000</v>
      </c>
      <c r="C622" s="3">
        <f t="shared" si="9"/>
        <v>-41929168</v>
      </c>
      <c r="D622">
        <v>7.5</v>
      </c>
      <c r="E622" t="s">
        <v>3058</v>
      </c>
      <c r="H622">
        <v>82743</v>
      </c>
      <c r="J622" t="s">
        <v>17</v>
      </c>
      <c r="N622" t="s">
        <v>538</v>
      </c>
      <c r="O622">
        <v>1992</v>
      </c>
      <c r="Q622" t="s">
        <v>5611</v>
      </c>
      <c r="T622">
        <v>54</v>
      </c>
      <c r="U622">
        <v>201</v>
      </c>
      <c r="W622" t="s">
        <v>2518</v>
      </c>
    </row>
    <row r="623" spans="1:23" x14ac:dyDescent="0.3">
      <c r="A623" s="3">
        <v>82522790</v>
      </c>
      <c r="B623" s="3">
        <v>40000000</v>
      </c>
      <c r="C623" s="3">
        <f t="shared" si="9"/>
        <v>-42522790</v>
      </c>
      <c r="D623">
        <v>7.5</v>
      </c>
      <c r="E623" t="s">
        <v>2232</v>
      </c>
      <c r="H623">
        <v>143835</v>
      </c>
      <c r="J623" t="s">
        <v>17</v>
      </c>
      <c r="N623" t="s">
        <v>2809</v>
      </c>
      <c r="O623">
        <v>1992</v>
      </c>
      <c r="Q623" t="s">
        <v>2810</v>
      </c>
      <c r="T623">
        <v>181</v>
      </c>
      <c r="U623">
        <v>654</v>
      </c>
      <c r="W623" t="s">
        <v>324</v>
      </c>
    </row>
    <row r="624" spans="1:23" x14ac:dyDescent="0.3">
      <c r="A624" s="3">
        <v>83299761</v>
      </c>
      <c r="B624" s="3">
        <v>35000000</v>
      </c>
      <c r="C624" s="3">
        <f t="shared" si="9"/>
        <v>-48299761</v>
      </c>
      <c r="D624">
        <v>7.5</v>
      </c>
      <c r="E624" t="s">
        <v>1037</v>
      </c>
      <c r="H624">
        <v>117719</v>
      </c>
      <c r="J624" t="s">
        <v>17</v>
      </c>
      <c r="N624" t="s">
        <v>3210</v>
      </c>
      <c r="O624">
        <v>2013</v>
      </c>
      <c r="Q624" t="s">
        <v>3211</v>
      </c>
      <c r="T624">
        <v>405</v>
      </c>
      <c r="U624">
        <v>306</v>
      </c>
      <c r="W624" t="s">
        <v>186</v>
      </c>
    </row>
    <row r="625" spans="1:23" x14ac:dyDescent="0.3">
      <c r="A625" s="3">
        <v>301956980</v>
      </c>
      <c r="B625" s="3">
        <v>250000000</v>
      </c>
      <c r="C625" s="3">
        <f t="shared" si="9"/>
        <v>-51956980</v>
      </c>
      <c r="D625">
        <v>7.5</v>
      </c>
      <c r="E625" t="s">
        <v>54</v>
      </c>
      <c r="H625">
        <v>321795</v>
      </c>
      <c r="J625" t="s">
        <v>17</v>
      </c>
      <c r="N625" t="s">
        <v>56</v>
      </c>
      <c r="O625">
        <v>2009</v>
      </c>
      <c r="Q625" t="s">
        <v>58</v>
      </c>
      <c r="T625">
        <v>375</v>
      </c>
      <c r="U625">
        <v>973</v>
      </c>
      <c r="W625" t="s">
        <v>57</v>
      </c>
    </row>
    <row r="626" spans="1:23" x14ac:dyDescent="0.3">
      <c r="A626" s="3">
        <v>119412921</v>
      </c>
      <c r="B626" s="3">
        <v>65000000</v>
      </c>
      <c r="C626" s="3">
        <f t="shared" si="9"/>
        <v>-54412921</v>
      </c>
      <c r="D626">
        <v>7.5</v>
      </c>
      <c r="E626" t="s">
        <v>672</v>
      </c>
      <c r="H626">
        <v>240241</v>
      </c>
      <c r="J626" t="s">
        <v>17</v>
      </c>
      <c r="N626" t="s">
        <v>354</v>
      </c>
      <c r="O626">
        <v>1990</v>
      </c>
      <c r="Q626" t="s">
        <v>674</v>
      </c>
      <c r="T626">
        <v>196</v>
      </c>
      <c r="U626">
        <v>391</v>
      </c>
      <c r="W626" t="s">
        <v>673</v>
      </c>
    </row>
    <row r="627" spans="1:23" x14ac:dyDescent="0.3">
      <c r="A627" s="3">
        <v>119412921</v>
      </c>
      <c r="B627" s="3">
        <v>65000000</v>
      </c>
      <c r="C627" s="3">
        <f t="shared" si="9"/>
        <v>-54412921</v>
      </c>
      <c r="D627">
        <v>7.5</v>
      </c>
      <c r="E627" t="s">
        <v>672</v>
      </c>
      <c r="H627">
        <v>240241</v>
      </c>
      <c r="J627" t="s">
        <v>17</v>
      </c>
      <c r="N627" t="s">
        <v>354</v>
      </c>
      <c r="O627">
        <v>1990</v>
      </c>
      <c r="Q627" t="s">
        <v>674</v>
      </c>
      <c r="T627">
        <v>196</v>
      </c>
      <c r="U627">
        <v>391</v>
      </c>
      <c r="W627" t="s">
        <v>673</v>
      </c>
    </row>
    <row r="628" spans="1:23" x14ac:dyDescent="0.3">
      <c r="A628" s="3">
        <v>95001343</v>
      </c>
      <c r="B628" s="3">
        <v>40000000</v>
      </c>
      <c r="C628" s="3">
        <f t="shared" si="9"/>
        <v>-55001343</v>
      </c>
      <c r="D628">
        <v>7.5</v>
      </c>
      <c r="E628" t="s">
        <v>2330</v>
      </c>
      <c r="H628">
        <v>66511</v>
      </c>
      <c r="J628" t="s">
        <v>17</v>
      </c>
      <c r="N628" t="s">
        <v>828</v>
      </c>
      <c r="O628">
        <v>2013</v>
      </c>
      <c r="Q628" t="s">
        <v>2813</v>
      </c>
      <c r="T628">
        <v>216</v>
      </c>
      <c r="U628">
        <v>200</v>
      </c>
      <c r="W628" t="s">
        <v>224</v>
      </c>
    </row>
    <row r="629" spans="1:23" x14ac:dyDescent="0.3">
      <c r="A629" s="3">
        <v>73326666</v>
      </c>
      <c r="B629" s="3">
        <v>15000000</v>
      </c>
      <c r="C629" s="3">
        <f t="shared" si="9"/>
        <v>-58326666</v>
      </c>
      <c r="D629">
        <v>7.5</v>
      </c>
      <c r="E629" t="s">
        <v>148</v>
      </c>
      <c r="H629">
        <v>189413</v>
      </c>
      <c r="J629" t="s">
        <v>17</v>
      </c>
      <c r="N629" t="s">
        <v>1358</v>
      </c>
      <c r="O629">
        <v>1988</v>
      </c>
      <c r="Q629" t="s">
        <v>5028</v>
      </c>
      <c r="T629">
        <v>109</v>
      </c>
      <c r="U629">
        <v>306</v>
      </c>
      <c r="W629" t="s">
        <v>913</v>
      </c>
    </row>
    <row r="630" spans="1:23" x14ac:dyDescent="0.3">
      <c r="A630" s="3">
        <v>71502303</v>
      </c>
      <c r="B630" s="3">
        <v>12000000</v>
      </c>
      <c r="C630" s="3">
        <f t="shared" si="9"/>
        <v>-59502303</v>
      </c>
      <c r="D630">
        <v>7.5</v>
      </c>
      <c r="E630" t="s">
        <v>3511</v>
      </c>
      <c r="H630">
        <v>149966</v>
      </c>
      <c r="J630" t="s">
        <v>17</v>
      </c>
      <c r="N630" t="s">
        <v>4610</v>
      </c>
      <c r="O630">
        <v>2004</v>
      </c>
      <c r="Q630" t="s">
        <v>4844</v>
      </c>
      <c r="T630">
        <v>285</v>
      </c>
      <c r="U630">
        <v>835</v>
      </c>
      <c r="W630" t="s">
        <v>1309</v>
      </c>
    </row>
    <row r="631" spans="1:23" x14ac:dyDescent="0.3">
      <c r="A631" s="3">
        <v>186830669</v>
      </c>
      <c r="B631" s="3">
        <v>125000000</v>
      </c>
      <c r="C631" s="3">
        <f t="shared" si="9"/>
        <v>-61830669</v>
      </c>
      <c r="D631">
        <v>7.5</v>
      </c>
      <c r="E631" t="s">
        <v>668</v>
      </c>
      <c r="H631">
        <v>338635</v>
      </c>
      <c r="J631" t="s">
        <v>17</v>
      </c>
      <c r="N631" t="s">
        <v>669</v>
      </c>
      <c r="O631">
        <v>2011</v>
      </c>
      <c r="Q631" t="s">
        <v>670</v>
      </c>
      <c r="T631">
        <v>382</v>
      </c>
      <c r="U631">
        <v>412</v>
      </c>
      <c r="W631" t="s">
        <v>50</v>
      </c>
    </row>
    <row r="632" spans="1:23" x14ac:dyDescent="0.3">
      <c r="A632" s="3">
        <v>84300000</v>
      </c>
      <c r="B632" s="3">
        <v>2600000</v>
      </c>
      <c r="C632" s="3">
        <f t="shared" si="9"/>
        <v>-81700000</v>
      </c>
      <c r="D632">
        <v>7.5</v>
      </c>
      <c r="E632" t="s">
        <v>2687</v>
      </c>
      <c r="H632">
        <v>90360</v>
      </c>
      <c r="J632" t="s">
        <v>17</v>
      </c>
      <c r="N632" t="s">
        <v>2688</v>
      </c>
      <c r="O632">
        <v>1940</v>
      </c>
      <c r="Q632" t="s">
        <v>2690</v>
      </c>
      <c r="T632">
        <v>105</v>
      </c>
      <c r="U632">
        <v>147</v>
      </c>
      <c r="W632" t="s">
        <v>2689</v>
      </c>
    </row>
    <row r="633" spans="1:23" x14ac:dyDescent="0.3">
      <c r="A633" s="3">
        <v>214948780</v>
      </c>
      <c r="B633" s="3">
        <v>110000000</v>
      </c>
      <c r="C633" s="3">
        <f t="shared" si="9"/>
        <v>-104948780</v>
      </c>
      <c r="D633">
        <v>7.5</v>
      </c>
      <c r="E633" t="s">
        <v>64</v>
      </c>
      <c r="H633">
        <v>405973</v>
      </c>
      <c r="J633" t="s">
        <v>17</v>
      </c>
      <c r="N633" t="s">
        <v>153</v>
      </c>
      <c r="O633">
        <v>2003</v>
      </c>
      <c r="Q633" t="s">
        <v>666</v>
      </c>
      <c r="T633">
        <v>289</v>
      </c>
      <c r="U633">
        <v>1055</v>
      </c>
      <c r="W633" t="s">
        <v>154</v>
      </c>
    </row>
    <row r="634" spans="1:23" x14ac:dyDescent="0.3">
      <c r="A634" s="3">
        <v>119078393</v>
      </c>
      <c r="B634" s="3">
        <v>6000000</v>
      </c>
      <c r="C634" s="3">
        <f t="shared" si="9"/>
        <v>-113078393</v>
      </c>
      <c r="D634">
        <v>7.5</v>
      </c>
      <c r="E634" t="s">
        <v>1798</v>
      </c>
      <c r="H634">
        <v>113152</v>
      </c>
      <c r="J634" t="s">
        <v>17</v>
      </c>
      <c r="N634" t="s">
        <v>6260</v>
      </c>
      <c r="O634">
        <v>2004</v>
      </c>
      <c r="Q634" t="s">
        <v>6262</v>
      </c>
      <c r="T634">
        <v>288</v>
      </c>
      <c r="U634">
        <v>1416</v>
      </c>
      <c r="W634" t="s">
        <v>6261</v>
      </c>
    </row>
    <row r="635" spans="1:23" x14ac:dyDescent="0.3">
      <c r="A635" s="3">
        <v>115000000</v>
      </c>
      <c r="B635" s="3">
        <v>777000</v>
      </c>
      <c r="C635" s="3">
        <f t="shared" si="9"/>
        <v>-114223000</v>
      </c>
      <c r="D635">
        <v>7.5</v>
      </c>
      <c r="E635" t="s">
        <v>740</v>
      </c>
      <c r="H635">
        <v>63839</v>
      </c>
      <c r="J635" t="s">
        <v>17</v>
      </c>
      <c r="N635" t="s">
        <v>3736</v>
      </c>
      <c r="O635">
        <v>1973</v>
      </c>
      <c r="Q635" t="s">
        <v>7355</v>
      </c>
      <c r="T635">
        <v>100</v>
      </c>
      <c r="U635">
        <v>238</v>
      </c>
      <c r="W635" t="s">
        <v>224</v>
      </c>
    </row>
    <row r="636" spans="1:23" x14ac:dyDescent="0.3">
      <c r="A636" s="3">
        <v>137387272</v>
      </c>
      <c r="B636" s="3">
        <v>20000000</v>
      </c>
      <c r="C636" s="3">
        <f t="shared" si="9"/>
        <v>-117387272</v>
      </c>
      <c r="D636">
        <v>7.5</v>
      </c>
      <c r="E636" t="s">
        <v>192</v>
      </c>
      <c r="H636">
        <v>300110</v>
      </c>
      <c r="J636" t="s">
        <v>17</v>
      </c>
      <c r="N636" t="s">
        <v>1459</v>
      </c>
      <c r="O636">
        <v>2013</v>
      </c>
      <c r="Q636" t="s">
        <v>4363</v>
      </c>
      <c r="T636">
        <v>511</v>
      </c>
      <c r="U636">
        <v>807</v>
      </c>
      <c r="W636" t="s">
        <v>364</v>
      </c>
    </row>
    <row r="637" spans="1:23" x14ac:dyDescent="0.3">
      <c r="A637" s="3">
        <v>143492840</v>
      </c>
      <c r="B637" s="3">
        <v>7500000</v>
      </c>
      <c r="C637" s="3">
        <f t="shared" si="9"/>
        <v>-135992840</v>
      </c>
      <c r="D637">
        <v>7.5</v>
      </c>
      <c r="E637" t="s">
        <v>3509</v>
      </c>
      <c r="H637">
        <v>414335</v>
      </c>
      <c r="J637" t="s">
        <v>17</v>
      </c>
      <c r="N637" t="s">
        <v>731</v>
      </c>
      <c r="O637">
        <v>2007</v>
      </c>
      <c r="Q637" t="s">
        <v>6120</v>
      </c>
      <c r="T637">
        <v>387</v>
      </c>
      <c r="U637">
        <v>881</v>
      </c>
      <c r="W637" t="s">
        <v>42</v>
      </c>
    </row>
    <row r="638" spans="1:23" x14ac:dyDescent="0.3">
      <c r="A638" s="3">
        <v>143492840</v>
      </c>
      <c r="B638" s="3">
        <v>7500000</v>
      </c>
      <c r="C638" s="3">
        <f t="shared" si="9"/>
        <v>-135992840</v>
      </c>
      <c r="D638">
        <v>7.5</v>
      </c>
      <c r="E638" t="s">
        <v>3509</v>
      </c>
      <c r="H638">
        <v>414345</v>
      </c>
      <c r="J638" t="s">
        <v>17</v>
      </c>
      <c r="N638" t="s">
        <v>731</v>
      </c>
      <c r="O638">
        <v>2007</v>
      </c>
      <c r="Q638" t="s">
        <v>6120</v>
      </c>
      <c r="T638">
        <v>387</v>
      </c>
      <c r="U638">
        <v>881</v>
      </c>
      <c r="W638" t="s">
        <v>42</v>
      </c>
    </row>
    <row r="639" spans="1:23" x14ac:dyDescent="0.3">
      <c r="A639" s="3">
        <v>292000866</v>
      </c>
      <c r="B639" s="3">
        <v>150000000</v>
      </c>
      <c r="C639" s="3">
        <f t="shared" si="9"/>
        <v>-142000866</v>
      </c>
      <c r="D639">
        <v>7.5</v>
      </c>
      <c r="E639" t="s">
        <v>54</v>
      </c>
      <c r="H639">
        <v>355137</v>
      </c>
      <c r="J639" t="s">
        <v>17</v>
      </c>
      <c r="N639" t="s">
        <v>56</v>
      </c>
      <c r="O639">
        <v>2007</v>
      </c>
      <c r="Q639" t="s">
        <v>418</v>
      </c>
      <c r="T639">
        <v>329</v>
      </c>
      <c r="U639">
        <v>1108</v>
      </c>
      <c r="W639" t="s">
        <v>417</v>
      </c>
    </row>
    <row r="640" spans="1:23" x14ac:dyDescent="0.3">
      <c r="A640" s="3">
        <v>317557891</v>
      </c>
      <c r="B640" s="3">
        <v>125000000</v>
      </c>
      <c r="C640" s="3">
        <f t="shared" si="9"/>
        <v>-192557891</v>
      </c>
      <c r="D640">
        <v>7.5</v>
      </c>
      <c r="E640" t="s">
        <v>651</v>
      </c>
      <c r="H640">
        <v>444683</v>
      </c>
      <c r="J640" t="s">
        <v>17</v>
      </c>
      <c r="N640" t="s">
        <v>114</v>
      </c>
      <c r="O640">
        <v>2001</v>
      </c>
      <c r="Q640" t="s">
        <v>652</v>
      </c>
      <c r="T640">
        <v>258</v>
      </c>
      <c r="U640">
        <v>1571</v>
      </c>
      <c r="W640" t="s">
        <v>55</v>
      </c>
    </row>
    <row r="641" spans="1:23" x14ac:dyDescent="0.3">
      <c r="A641" s="3">
        <v>458991599</v>
      </c>
      <c r="B641" s="3">
        <v>250000000</v>
      </c>
      <c r="C641" s="3">
        <f t="shared" si="9"/>
        <v>-208991599</v>
      </c>
      <c r="D641">
        <v>7.5</v>
      </c>
      <c r="E641" t="s">
        <v>49</v>
      </c>
      <c r="H641">
        <v>462669</v>
      </c>
      <c r="J641" t="s">
        <v>17</v>
      </c>
      <c r="N641" t="s">
        <v>36</v>
      </c>
      <c r="O641">
        <v>2015</v>
      </c>
      <c r="Q641" t="s">
        <v>52</v>
      </c>
      <c r="T641">
        <v>635</v>
      </c>
      <c r="U641">
        <v>1117</v>
      </c>
      <c r="W641" t="s">
        <v>51</v>
      </c>
    </row>
    <row r="642" spans="1:23" x14ac:dyDescent="0.3">
      <c r="A642" s="3">
        <v>285761243</v>
      </c>
      <c r="B642" s="3">
        <v>18000000</v>
      </c>
      <c r="C642" s="3">
        <f t="shared" ref="C642:C705" si="10">B642-A642</f>
        <v>-267761243</v>
      </c>
      <c r="D642">
        <v>7.5</v>
      </c>
      <c r="E642" t="s">
        <v>651</v>
      </c>
      <c r="H642">
        <v>311075</v>
      </c>
      <c r="J642" t="s">
        <v>17</v>
      </c>
      <c r="N642" t="s">
        <v>1469</v>
      </c>
      <c r="O642">
        <v>1990</v>
      </c>
      <c r="Q642" t="s">
        <v>5006</v>
      </c>
      <c r="T642">
        <v>102</v>
      </c>
      <c r="U642">
        <v>305</v>
      </c>
      <c r="W642" t="s">
        <v>2893</v>
      </c>
    </row>
    <row r="643" spans="1:23" x14ac:dyDescent="0.3">
      <c r="A643" s="3">
        <v>368049635</v>
      </c>
      <c r="B643" s="3">
        <v>76000000</v>
      </c>
      <c r="C643" s="3">
        <f t="shared" si="10"/>
        <v>-292049635</v>
      </c>
      <c r="D643">
        <v>7.5</v>
      </c>
      <c r="E643" t="s">
        <v>1437</v>
      </c>
      <c r="H643">
        <v>286877</v>
      </c>
      <c r="J643" t="s">
        <v>17</v>
      </c>
      <c r="N643" t="s">
        <v>1059</v>
      </c>
      <c r="O643">
        <v>2013</v>
      </c>
      <c r="Q643" t="s">
        <v>1439</v>
      </c>
      <c r="T643">
        <v>306</v>
      </c>
      <c r="U643">
        <v>284</v>
      </c>
      <c r="W643" t="s">
        <v>292</v>
      </c>
    </row>
    <row r="644" spans="1:23" x14ac:dyDescent="0.3">
      <c r="A644" s="3">
        <v>626809</v>
      </c>
      <c r="B644" s="3">
        <v>553632000</v>
      </c>
      <c r="C644" s="3">
        <f t="shared" si="10"/>
        <v>553005191</v>
      </c>
      <c r="D644">
        <v>7.4</v>
      </c>
      <c r="E644" t="s">
        <v>691</v>
      </c>
      <c r="H644">
        <v>36894</v>
      </c>
      <c r="J644" t="s">
        <v>982</v>
      </c>
      <c r="N644" t="s">
        <v>582</v>
      </c>
      <c r="O644">
        <v>2008</v>
      </c>
      <c r="Q644" t="s">
        <v>3054</v>
      </c>
      <c r="T644">
        <v>160</v>
      </c>
      <c r="U644">
        <v>105</v>
      </c>
      <c r="W644" t="s">
        <v>3034</v>
      </c>
    </row>
    <row r="645" spans="1:23" x14ac:dyDescent="0.3">
      <c r="A645" s="3">
        <v>617228</v>
      </c>
      <c r="B645" s="3">
        <v>84450000</v>
      </c>
      <c r="C645" s="3">
        <f t="shared" si="10"/>
        <v>83832772</v>
      </c>
      <c r="D645">
        <v>7.4</v>
      </c>
      <c r="E645" t="s">
        <v>6530</v>
      </c>
      <c r="H645">
        <v>6183</v>
      </c>
      <c r="J645" t="s">
        <v>6534</v>
      </c>
      <c r="N645" t="s">
        <v>6531</v>
      </c>
      <c r="O645">
        <v>2006</v>
      </c>
      <c r="Q645" t="s">
        <v>6533</v>
      </c>
      <c r="T645">
        <v>99</v>
      </c>
      <c r="U645">
        <v>27</v>
      </c>
      <c r="W645" t="s">
        <v>6532</v>
      </c>
    </row>
    <row r="646" spans="1:23" x14ac:dyDescent="0.3">
      <c r="A646" s="3">
        <v>77564037</v>
      </c>
      <c r="B646" s="3">
        <v>135000000</v>
      </c>
      <c r="C646" s="3">
        <f t="shared" si="10"/>
        <v>57435963</v>
      </c>
      <c r="D646">
        <v>7.4</v>
      </c>
      <c r="E646" t="s">
        <v>222</v>
      </c>
      <c r="H646">
        <v>177383</v>
      </c>
      <c r="J646" t="s">
        <v>17</v>
      </c>
      <c r="N646" t="s">
        <v>633</v>
      </c>
      <c r="O646">
        <v>2011</v>
      </c>
      <c r="Q646" t="s">
        <v>635</v>
      </c>
      <c r="T646">
        <v>440</v>
      </c>
      <c r="U646">
        <v>447</v>
      </c>
      <c r="W646" t="s">
        <v>634</v>
      </c>
    </row>
    <row r="647" spans="1:23" x14ac:dyDescent="0.3">
      <c r="A647" s="3">
        <v>93926386</v>
      </c>
      <c r="B647" s="3">
        <v>150000000</v>
      </c>
      <c r="C647" s="3">
        <f t="shared" si="10"/>
        <v>56073614</v>
      </c>
      <c r="D647">
        <v>7.4</v>
      </c>
      <c r="E647" t="s">
        <v>581</v>
      </c>
      <c r="H647">
        <v>168207</v>
      </c>
      <c r="J647" t="s">
        <v>17</v>
      </c>
      <c r="N647" t="s">
        <v>582</v>
      </c>
      <c r="O647">
        <v>2003</v>
      </c>
      <c r="Q647" t="s">
        <v>584</v>
      </c>
      <c r="T647">
        <v>244</v>
      </c>
      <c r="U647">
        <v>684</v>
      </c>
      <c r="W647" t="s">
        <v>583</v>
      </c>
    </row>
    <row r="648" spans="1:23" x14ac:dyDescent="0.3">
      <c r="A648" s="3">
        <v>19389454</v>
      </c>
      <c r="B648" s="3">
        <v>55000000</v>
      </c>
      <c r="C648" s="3">
        <f t="shared" si="10"/>
        <v>35610546</v>
      </c>
      <c r="D648">
        <v>7.4</v>
      </c>
      <c r="E648" t="s">
        <v>2259</v>
      </c>
      <c r="H648">
        <v>54643</v>
      </c>
      <c r="J648" t="s">
        <v>17</v>
      </c>
      <c r="N648" t="s">
        <v>1253</v>
      </c>
      <c r="O648">
        <v>2000</v>
      </c>
      <c r="Q648" t="s">
        <v>3285</v>
      </c>
      <c r="T648">
        <v>173</v>
      </c>
      <c r="U648">
        <v>335</v>
      </c>
      <c r="W648" t="s">
        <v>50</v>
      </c>
    </row>
    <row r="649" spans="1:23" x14ac:dyDescent="0.3">
      <c r="A649" s="3">
        <v>10137502</v>
      </c>
      <c r="B649" s="3">
        <v>35000000</v>
      </c>
      <c r="C649" s="3">
        <f t="shared" si="10"/>
        <v>24862498</v>
      </c>
      <c r="D649">
        <v>7.4</v>
      </c>
      <c r="E649" t="s">
        <v>244</v>
      </c>
      <c r="H649">
        <v>77394</v>
      </c>
      <c r="J649" t="s">
        <v>17</v>
      </c>
      <c r="N649" t="s">
        <v>3330</v>
      </c>
      <c r="O649">
        <v>2015</v>
      </c>
      <c r="Q649" t="s">
        <v>3331</v>
      </c>
      <c r="T649">
        <v>335</v>
      </c>
      <c r="U649">
        <v>195</v>
      </c>
      <c r="W649" t="s">
        <v>33</v>
      </c>
    </row>
    <row r="650" spans="1:23" x14ac:dyDescent="0.3">
      <c r="A650" s="3">
        <v>37479778</v>
      </c>
      <c r="B650" s="3">
        <v>60000000</v>
      </c>
      <c r="C650" s="3">
        <f t="shared" si="10"/>
        <v>22520222</v>
      </c>
      <c r="D650">
        <v>7.4</v>
      </c>
      <c r="E650" t="s">
        <v>1751</v>
      </c>
      <c r="H650">
        <v>124222</v>
      </c>
      <c r="J650" t="s">
        <v>17</v>
      </c>
      <c r="N650" t="s">
        <v>1984</v>
      </c>
      <c r="O650">
        <v>2009</v>
      </c>
      <c r="Q650" t="s">
        <v>1985</v>
      </c>
      <c r="T650">
        <v>306</v>
      </c>
      <c r="U650">
        <v>259</v>
      </c>
      <c r="W650" t="s">
        <v>608</v>
      </c>
    </row>
    <row r="651" spans="1:23" x14ac:dyDescent="0.3">
      <c r="A651" s="3">
        <v>24343673</v>
      </c>
      <c r="B651" s="3">
        <v>45000000</v>
      </c>
      <c r="C651" s="3">
        <f t="shared" si="10"/>
        <v>20656327</v>
      </c>
      <c r="D651">
        <v>7.4</v>
      </c>
      <c r="E651" t="s">
        <v>2622</v>
      </c>
      <c r="H651">
        <v>91860</v>
      </c>
      <c r="J651" t="s">
        <v>17</v>
      </c>
      <c r="N651" t="s">
        <v>2623</v>
      </c>
      <c r="O651">
        <v>2007</v>
      </c>
      <c r="Q651" t="s">
        <v>2624</v>
      </c>
      <c r="T651">
        <v>156</v>
      </c>
      <c r="U651">
        <v>524</v>
      </c>
      <c r="W651" t="s">
        <v>936</v>
      </c>
    </row>
    <row r="652" spans="1:23" x14ac:dyDescent="0.3">
      <c r="A652" s="3">
        <v>24343673</v>
      </c>
      <c r="B652" s="3">
        <v>45000000</v>
      </c>
      <c r="C652" s="3">
        <f t="shared" si="10"/>
        <v>20656327</v>
      </c>
      <c r="D652">
        <v>7.4</v>
      </c>
      <c r="E652" t="s">
        <v>2622</v>
      </c>
      <c r="H652">
        <v>91863</v>
      </c>
      <c r="J652" t="s">
        <v>17</v>
      </c>
      <c r="N652" t="s">
        <v>2623</v>
      </c>
      <c r="O652">
        <v>2007</v>
      </c>
      <c r="Q652" t="s">
        <v>2624</v>
      </c>
      <c r="T652">
        <v>156</v>
      </c>
      <c r="U652">
        <v>524</v>
      </c>
      <c r="W652" t="s">
        <v>936</v>
      </c>
    </row>
    <row r="653" spans="1:23" x14ac:dyDescent="0.3">
      <c r="A653" s="3">
        <v>476270</v>
      </c>
      <c r="B653" s="3">
        <v>20000000</v>
      </c>
      <c r="C653" s="3">
        <f t="shared" si="10"/>
        <v>19523730</v>
      </c>
      <c r="D653">
        <v>7.4</v>
      </c>
      <c r="E653" t="s">
        <v>4276</v>
      </c>
      <c r="H653">
        <v>29602</v>
      </c>
      <c r="J653" t="s">
        <v>4649</v>
      </c>
      <c r="N653" t="s">
        <v>3703</v>
      </c>
      <c r="O653">
        <v>2008</v>
      </c>
      <c r="Q653" t="s">
        <v>4648</v>
      </c>
      <c r="T653">
        <v>160</v>
      </c>
      <c r="U653">
        <v>110</v>
      </c>
      <c r="W653" t="s">
        <v>1485</v>
      </c>
    </row>
    <row r="654" spans="1:23" x14ac:dyDescent="0.3">
      <c r="A654" s="3">
        <v>51225796</v>
      </c>
      <c r="B654" s="3">
        <v>70000000</v>
      </c>
      <c r="C654" s="3">
        <f t="shared" si="10"/>
        <v>18774204</v>
      </c>
      <c r="D654">
        <v>7.4</v>
      </c>
      <c r="E654" t="s">
        <v>684</v>
      </c>
      <c r="H654">
        <v>96654</v>
      </c>
      <c r="J654" t="s">
        <v>17</v>
      </c>
      <c r="N654" t="s">
        <v>2200</v>
      </c>
      <c r="O654">
        <v>2004</v>
      </c>
      <c r="Q654" t="s">
        <v>2201</v>
      </c>
      <c r="T654">
        <v>153</v>
      </c>
      <c r="U654">
        <v>2047</v>
      </c>
      <c r="W654" t="s">
        <v>350</v>
      </c>
    </row>
    <row r="655" spans="1:23" x14ac:dyDescent="0.3">
      <c r="A655" s="3">
        <v>34580635</v>
      </c>
      <c r="B655" s="3">
        <v>52000000</v>
      </c>
      <c r="C655" s="3">
        <f t="shared" si="10"/>
        <v>17419365</v>
      </c>
      <c r="D655">
        <v>7.4</v>
      </c>
      <c r="E655" t="s">
        <v>2277</v>
      </c>
      <c r="H655">
        <v>100743</v>
      </c>
      <c r="J655" t="s">
        <v>17</v>
      </c>
      <c r="N655" t="s">
        <v>1954</v>
      </c>
      <c r="O655">
        <v>1999</v>
      </c>
      <c r="Q655" t="s">
        <v>2279</v>
      </c>
      <c r="T655">
        <v>140</v>
      </c>
      <c r="U655">
        <v>549</v>
      </c>
      <c r="W655" t="s">
        <v>2278</v>
      </c>
    </row>
    <row r="656" spans="1:23" x14ac:dyDescent="0.3">
      <c r="A656" s="3">
        <v>74205</v>
      </c>
      <c r="B656" s="3">
        <v>14200000</v>
      </c>
      <c r="C656" s="3">
        <f t="shared" si="10"/>
        <v>14125795</v>
      </c>
      <c r="D656">
        <v>7.4</v>
      </c>
      <c r="E656" t="s">
        <v>5241</v>
      </c>
      <c r="H656">
        <v>18646</v>
      </c>
      <c r="J656" t="s">
        <v>17</v>
      </c>
      <c r="N656" t="s">
        <v>1629</v>
      </c>
      <c r="O656">
        <v>2005</v>
      </c>
      <c r="Q656" t="s">
        <v>5243</v>
      </c>
      <c r="T656">
        <v>140</v>
      </c>
      <c r="U656">
        <v>81</v>
      </c>
      <c r="W656" t="s">
        <v>137</v>
      </c>
    </row>
    <row r="657" spans="1:23" x14ac:dyDescent="0.3">
      <c r="A657" s="3">
        <v>21129348</v>
      </c>
      <c r="B657" s="3">
        <v>35000000</v>
      </c>
      <c r="C657" s="3">
        <f t="shared" si="10"/>
        <v>13870652</v>
      </c>
      <c r="D657">
        <v>7.4</v>
      </c>
      <c r="E657" t="s">
        <v>3624</v>
      </c>
      <c r="H657">
        <v>146364</v>
      </c>
      <c r="J657" t="s">
        <v>17</v>
      </c>
      <c r="N657" t="s">
        <v>2413</v>
      </c>
      <c r="O657">
        <v>2010</v>
      </c>
      <c r="Q657" t="s">
        <v>3626</v>
      </c>
      <c r="T657">
        <v>239</v>
      </c>
      <c r="U657">
        <v>237</v>
      </c>
      <c r="W657" t="s">
        <v>173</v>
      </c>
    </row>
    <row r="658" spans="1:23" x14ac:dyDescent="0.3">
      <c r="A658" s="3">
        <v>6855137</v>
      </c>
      <c r="B658" s="3">
        <v>17000000</v>
      </c>
      <c r="C658" s="3">
        <f t="shared" si="10"/>
        <v>10144863</v>
      </c>
      <c r="D658">
        <v>7.4</v>
      </c>
      <c r="E658" t="s">
        <v>4885</v>
      </c>
      <c r="H658">
        <v>88590</v>
      </c>
      <c r="J658" t="s">
        <v>17</v>
      </c>
      <c r="N658" t="s">
        <v>259</v>
      </c>
      <c r="O658">
        <v>2006</v>
      </c>
      <c r="Q658" t="s">
        <v>4886</v>
      </c>
      <c r="T658">
        <v>157</v>
      </c>
      <c r="U658">
        <v>419</v>
      </c>
      <c r="W658" t="s">
        <v>193</v>
      </c>
    </row>
    <row r="659" spans="1:23" x14ac:dyDescent="0.3">
      <c r="A659" s="3">
        <v>10569071</v>
      </c>
      <c r="B659" s="3">
        <v>20000000</v>
      </c>
      <c r="C659" s="3">
        <f t="shared" si="10"/>
        <v>9430929</v>
      </c>
      <c r="D659">
        <v>7.4</v>
      </c>
      <c r="E659" t="s">
        <v>1883</v>
      </c>
      <c r="H659">
        <v>35586</v>
      </c>
      <c r="J659" t="s">
        <v>17</v>
      </c>
      <c r="N659" t="s">
        <v>995</v>
      </c>
      <c r="O659">
        <v>1997</v>
      </c>
      <c r="Q659" t="s">
        <v>4556</v>
      </c>
      <c r="T659">
        <v>104</v>
      </c>
      <c r="U659">
        <v>131</v>
      </c>
      <c r="W659" t="s">
        <v>1883</v>
      </c>
    </row>
    <row r="660" spans="1:23" x14ac:dyDescent="0.3">
      <c r="A660" s="3">
        <v>7060876</v>
      </c>
      <c r="B660" s="3">
        <v>13500000</v>
      </c>
      <c r="C660" s="3">
        <f t="shared" si="10"/>
        <v>6439124</v>
      </c>
      <c r="D660">
        <v>7.4</v>
      </c>
      <c r="E660" t="s">
        <v>3831</v>
      </c>
      <c r="H660">
        <v>44795</v>
      </c>
      <c r="J660" t="s">
        <v>17</v>
      </c>
      <c r="N660" t="s">
        <v>790</v>
      </c>
      <c r="O660">
        <v>2000</v>
      </c>
      <c r="Q660" t="s">
        <v>5314</v>
      </c>
      <c r="T660">
        <v>132</v>
      </c>
      <c r="U660">
        <v>314</v>
      </c>
      <c r="W660" t="s">
        <v>122</v>
      </c>
    </row>
    <row r="661" spans="1:23" x14ac:dyDescent="0.3">
      <c r="A661" s="3">
        <v>5949693</v>
      </c>
      <c r="B661" s="3">
        <v>12000000</v>
      </c>
      <c r="C661" s="3">
        <f t="shared" si="10"/>
        <v>6050307</v>
      </c>
      <c r="D661">
        <v>7.4</v>
      </c>
      <c r="E661" t="s">
        <v>3660</v>
      </c>
      <c r="H661">
        <v>114762</v>
      </c>
      <c r="J661" t="s">
        <v>17</v>
      </c>
      <c r="N661" t="s">
        <v>731</v>
      </c>
      <c r="O661">
        <v>2007</v>
      </c>
      <c r="Q661" t="s">
        <v>5435</v>
      </c>
      <c r="T661">
        <v>226</v>
      </c>
      <c r="U661">
        <v>299</v>
      </c>
      <c r="W661" t="s">
        <v>1978</v>
      </c>
    </row>
    <row r="662" spans="1:23" x14ac:dyDescent="0.3">
      <c r="A662" s="3">
        <v>6201757</v>
      </c>
      <c r="B662" s="3">
        <v>10000000</v>
      </c>
      <c r="C662" s="3">
        <f t="shared" si="10"/>
        <v>3798243</v>
      </c>
      <c r="D662">
        <v>7.4</v>
      </c>
      <c r="E662" t="s">
        <v>4588</v>
      </c>
      <c r="H662">
        <v>10037</v>
      </c>
      <c r="J662" t="s">
        <v>17</v>
      </c>
      <c r="N662" t="s">
        <v>4589</v>
      </c>
      <c r="O662">
        <v>1999</v>
      </c>
      <c r="Q662" t="s">
        <v>4590</v>
      </c>
      <c r="T662">
        <v>103</v>
      </c>
      <c r="U662">
        <v>202</v>
      </c>
      <c r="W662" t="s">
        <v>226</v>
      </c>
    </row>
    <row r="663" spans="1:23" x14ac:dyDescent="0.3">
      <c r="A663" s="3">
        <v>1729969</v>
      </c>
      <c r="B663" s="3">
        <v>5000000</v>
      </c>
      <c r="C663" s="3">
        <f t="shared" si="10"/>
        <v>3270031</v>
      </c>
      <c r="D663">
        <v>7.4</v>
      </c>
      <c r="E663" t="s">
        <v>4798</v>
      </c>
      <c r="H663">
        <v>68211</v>
      </c>
      <c r="J663" t="s">
        <v>17</v>
      </c>
      <c r="N663" t="s">
        <v>1916</v>
      </c>
      <c r="O663">
        <v>2011</v>
      </c>
      <c r="Q663" t="s">
        <v>6538</v>
      </c>
      <c r="T663">
        <v>359</v>
      </c>
      <c r="U663">
        <v>219</v>
      </c>
      <c r="W663" t="s">
        <v>1280</v>
      </c>
    </row>
    <row r="664" spans="1:23" x14ac:dyDescent="0.3">
      <c r="B664" s="3">
        <v>3000000</v>
      </c>
      <c r="C664" s="3">
        <f t="shared" si="10"/>
        <v>3000000</v>
      </c>
      <c r="D664">
        <v>7.4</v>
      </c>
      <c r="E664" t="s">
        <v>4772</v>
      </c>
      <c r="H664">
        <v>13640</v>
      </c>
      <c r="J664" t="s">
        <v>17</v>
      </c>
      <c r="N664" t="s">
        <v>782</v>
      </c>
      <c r="O664">
        <v>1967</v>
      </c>
      <c r="Q664" t="s">
        <v>6837</v>
      </c>
      <c r="T664">
        <v>87</v>
      </c>
      <c r="U664">
        <v>128</v>
      </c>
      <c r="W664" t="s">
        <v>6836</v>
      </c>
    </row>
    <row r="665" spans="1:23" x14ac:dyDescent="0.3">
      <c r="A665" s="3">
        <v>47105085</v>
      </c>
      <c r="B665" s="3">
        <v>50000000</v>
      </c>
      <c r="C665" s="3">
        <f t="shared" si="10"/>
        <v>2894915</v>
      </c>
      <c r="D665">
        <v>7.4</v>
      </c>
      <c r="E665" t="s">
        <v>2275</v>
      </c>
      <c r="H665">
        <v>136973</v>
      </c>
      <c r="J665" t="s">
        <v>17</v>
      </c>
      <c r="N665" t="s">
        <v>977</v>
      </c>
      <c r="O665">
        <v>2014</v>
      </c>
      <c r="Q665" t="s">
        <v>2404</v>
      </c>
      <c r="T665">
        <v>276</v>
      </c>
      <c r="U665">
        <v>275</v>
      </c>
      <c r="W665" t="s">
        <v>50</v>
      </c>
    </row>
    <row r="666" spans="1:23" x14ac:dyDescent="0.3">
      <c r="A666" s="3">
        <v>95016</v>
      </c>
      <c r="B666" s="3">
        <v>2700000</v>
      </c>
      <c r="C666" s="3">
        <f t="shared" si="10"/>
        <v>2604984</v>
      </c>
      <c r="D666">
        <v>7.4</v>
      </c>
      <c r="E666" t="s">
        <v>5591</v>
      </c>
      <c r="H666">
        <v>11074</v>
      </c>
      <c r="J666" t="s">
        <v>4649</v>
      </c>
      <c r="N666" t="s">
        <v>2090</v>
      </c>
      <c r="O666">
        <v>2004</v>
      </c>
      <c r="Q666" t="s">
        <v>6826</v>
      </c>
      <c r="T666">
        <v>40</v>
      </c>
      <c r="U666">
        <v>56</v>
      </c>
      <c r="W666" t="s">
        <v>5585</v>
      </c>
    </row>
    <row r="667" spans="1:23" x14ac:dyDescent="0.3">
      <c r="A667" s="3">
        <v>3049135</v>
      </c>
      <c r="B667" s="3">
        <v>5000000</v>
      </c>
      <c r="C667" s="3">
        <f t="shared" si="10"/>
        <v>1950865</v>
      </c>
      <c r="D667">
        <v>7.4</v>
      </c>
      <c r="E667" t="s">
        <v>95</v>
      </c>
      <c r="H667">
        <v>50197</v>
      </c>
      <c r="J667" t="s">
        <v>17</v>
      </c>
      <c r="N667" t="s">
        <v>6501</v>
      </c>
      <c r="O667">
        <v>1994</v>
      </c>
      <c r="Q667" t="s">
        <v>6502</v>
      </c>
      <c r="T667">
        <v>93</v>
      </c>
      <c r="U667">
        <v>265</v>
      </c>
      <c r="W667" t="s">
        <v>122</v>
      </c>
    </row>
    <row r="668" spans="1:23" x14ac:dyDescent="0.3">
      <c r="A668" s="3">
        <v>8111360</v>
      </c>
      <c r="B668" s="3">
        <v>10000000</v>
      </c>
      <c r="C668" s="3">
        <f t="shared" si="10"/>
        <v>1888640</v>
      </c>
      <c r="D668">
        <v>7.4</v>
      </c>
      <c r="E668" t="s">
        <v>2538</v>
      </c>
      <c r="H668">
        <v>34848</v>
      </c>
      <c r="J668" t="s">
        <v>17</v>
      </c>
      <c r="N668" t="s">
        <v>1071</v>
      </c>
      <c r="O668">
        <v>2002</v>
      </c>
      <c r="Q668" t="s">
        <v>5801</v>
      </c>
      <c r="T668">
        <v>137</v>
      </c>
      <c r="U668">
        <v>203</v>
      </c>
      <c r="W668" t="s">
        <v>1939</v>
      </c>
    </row>
    <row r="669" spans="1:23" x14ac:dyDescent="0.3">
      <c r="A669" s="3">
        <v>2338695</v>
      </c>
      <c r="B669" s="3">
        <v>4000000</v>
      </c>
      <c r="C669" s="3">
        <f t="shared" si="10"/>
        <v>1661305</v>
      </c>
      <c r="D669">
        <v>7.4</v>
      </c>
      <c r="E669" t="s">
        <v>373</v>
      </c>
      <c r="H669">
        <v>134070</v>
      </c>
      <c r="J669" t="s">
        <v>17</v>
      </c>
      <c r="N669" t="s">
        <v>1071</v>
      </c>
      <c r="O669">
        <v>2004</v>
      </c>
      <c r="Q669" t="s">
        <v>6240</v>
      </c>
      <c r="T669">
        <v>149</v>
      </c>
      <c r="U669">
        <v>263</v>
      </c>
      <c r="W669" t="s">
        <v>31</v>
      </c>
    </row>
    <row r="670" spans="1:23" x14ac:dyDescent="0.3">
      <c r="A670" s="3">
        <v>638951</v>
      </c>
      <c r="B670" s="3">
        <v>1592000</v>
      </c>
      <c r="C670" s="3">
        <f t="shared" si="10"/>
        <v>953049</v>
      </c>
      <c r="D670">
        <v>7.4</v>
      </c>
      <c r="E670" t="s">
        <v>7144</v>
      </c>
      <c r="H670">
        <v>775</v>
      </c>
      <c r="J670" t="s">
        <v>7147</v>
      </c>
      <c r="N670" t="s">
        <v>1629</v>
      </c>
      <c r="O670">
        <v>2006</v>
      </c>
      <c r="Q670" t="s">
        <v>7146</v>
      </c>
      <c r="T670">
        <v>15</v>
      </c>
      <c r="U670">
        <v>19</v>
      </c>
      <c r="W670" t="s">
        <v>7145</v>
      </c>
    </row>
    <row r="671" spans="1:23" x14ac:dyDescent="0.3">
      <c r="A671" s="3">
        <v>104077</v>
      </c>
      <c r="B671" s="3">
        <v>1000000</v>
      </c>
      <c r="C671" s="3">
        <f t="shared" si="10"/>
        <v>895923</v>
      </c>
      <c r="D671">
        <v>7.4</v>
      </c>
      <c r="E671" t="s">
        <v>7251</v>
      </c>
      <c r="H671">
        <v>46076</v>
      </c>
      <c r="J671" t="s">
        <v>17</v>
      </c>
      <c r="N671" t="s">
        <v>1241</v>
      </c>
      <c r="O671">
        <v>2006</v>
      </c>
      <c r="Q671" t="s">
        <v>7252</v>
      </c>
      <c r="T671">
        <v>117</v>
      </c>
      <c r="U671">
        <v>88</v>
      </c>
      <c r="W671" t="s">
        <v>1331</v>
      </c>
    </row>
    <row r="672" spans="1:23" x14ac:dyDescent="0.3">
      <c r="A672" s="3">
        <v>6200756</v>
      </c>
      <c r="B672" s="3">
        <v>7000000</v>
      </c>
      <c r="C672" s="3">
        <f t="shared" si="10"/>
        <v>799244</v>
      </c>
      <c r="D672">
        <v>7.4</v>
      </c>
      <c r="E672" t="s">
        <v>4716</v>
      </c>
      <c r="H672">
        <v>96129</v>
      </c>
      <c r="J672" t="s">
        <v>17</v>
      </c>
      <c r="N672" t="s">
        <v>1253</v>
      </c>
      <c r="O672">
        <v>2001</v>
      </c>
      <c r="Q672" t="s">
        <v>6369</v>
      </c>
      <c r="T672">
        <v>122</v>
      </c>
      <c r="U672">
        <v>488</v>
      </c>
      <c r="W672" t="s">
        <v>53</v>
      </c>
    </row>
    <row r="673" spans="1:23" x14ac:dyDescent="0.3">
      <c r="A673" s="3">
        <v>3798532</v>
      </c>
      <c r="B673" s="3">
        <v>4500000</v>
      </c>
      <c r="C673" s="3">
        <f t="shared" si="10"/>
        <v>701468</v>
      </c>
      <c r="D673">
        <v>7.4</v>
      </c>
      <c r="E673" t="s">
        <v>250</v>
      </c>
      <c r="H673">
        <v>41138</v>
      </c>
      <c r="J673" t="s">
        <v>17</v>
      </c>
      <c r="N673" t="s">
        <v>2413</v>
      </c>
      <c r="O673">
        <v>1996</v>
      </c>
      <c r="Q673" t="s">
        <v>6552</v>
      </c>
      <c r="T673">
        <v>120</v>
      </c>
      <c r="U673">
        <v>208</v>
      </c>
      <c r="W673" t="s">
        <v>77</v>
      </c>
    </row>
    <row r="674" spans="1:23" x14ac:dyDescent="0.3">
      <c r="A674" s="3">
        <v>32645</v>
      </c>
      <c r="B674" s="3">
        <v>500000</v>
      </c>
      <c r="C674" s="3">
        <f t="shared" si="10"/>
        <v>467355</v>
      </c>
      <c r="D674">
        <v>7.4</v>
      </c>
      <c r="E674" t="s">
        <v>272</v>
      </c>
      <c r="H674">
        <v>67797</v>
      </c>
      <c r="J674" t="s">
        <v>17</v>
      </c>
      <c r="N674" t="s">
        <v>2413</v>
      </c>
      <c r="O674">
        <v>1973</v>
      </c>
      <c r="Q674" t="s">
        <v>2945</v>
      </c>
      <c r="T674">
        <v>112</v>
      </c>
      <c r="U674">
        <v>223</v>
      </c>
      <c r="W674" t="s">
        <v>884</v>
      </c>
    </row>
    <row r="675" spans="1:23" x14ac:dyDescent="0.3">
      <c r="A675" s="3">
        <v>8579684</v>
      </c>
      <c r="B675" s="3">
        <v>9000000</v>
      </c>
      <c r="C675" s="3">
        <f t="shared" si="10"/>
        <v>420316</v>
      </c>
      <c r="D675">
        <v>7.4</v>
      </c>
      <c r="E675" t="s">
        <v>988</v>
      </c>
      <c r="H675">
        <v>89547</v>
      </c>
      <c r="J675" t="s">
        <v>17</v>
      </c>
      <c r="N675" t="s">
        <v>995</v>
      </c>
      <c r="O675">
        <v>2007</v>
      </c>
      <c r="Q675" t="s">
        <v>4317</v>
      </c>
      <c r="T675">
        <v>168</v>
      </c>
      <c r="U675">
        <v>199</v>
      </c>
      <c r="W675" t="s">
        <v>82</v>
      </c>
    </row>
    <row r="676" spans="1:23" x14ac:dyDescent="0.3">
      <c r="A676" s="3">
        <v>8579684</v>
      </c>
      <c r="B676" s="3">
        <v>9000000</v>
      </c>
      <c r="C676" s="3">
        <f t="shared" si="10"/>
        <v>420316</v>
      </c>
      <c r="D676">
        <v>7.4</v>
      </c>
      <c r="E676" t="s">
        <v>988</v>
      </c>
      <c r="H676">
        <v>89547</v>
      </c>
      <c r="J676" t="s">
        <v>17</v>
      </c>
      <c r="N676" t="s">
        <v>995</v>
      </c>
      <c r="O676">
        <v>2007</v>
      </c>
      <c r="Q676" t="s">
        <v>4317</v>
      </c>
      <c r="T676">
        <v>168</v>
      </c>
      <c r="U676">
        <v>199</v>
      </c>
      <c r="W676" t="s">
        <v>82</v>
      </c>
    </row>
    <row r="677" spans="1:23" x14ac:dyDescent="0.3">
      <c r="A677" s="3">
        <v>1900725</v>
      </c>
      <c r="B677" s="3">
        <v>2000000</v>
      </c>
      <c r="C677" s="3">
        <f t="shared" si="10"/>
        <v>99275</v>
      </c>
      <c r="D677">
        <v>7.4</v>
      </c>
      <c r="E677" t="s">
        <v>4115</v>
      </c>
      <c r="H677">
        <v>43205</v>
      </c>
      <c r="J677" t="s">
        <v>17</v>
      </c>
      <c r="N677" t="s">
        <v>4623</v>
      </c>
      <c r="O677">
        <v>2005</v>
      </c>
      <c r="Q677" t="s">
        <v>4624</v>
      </c>
      <c r="T677">
        <v>168</v>
      </c>
      <c r="U677">
        <v>232</v>
      </c>
      <c r="W677" t="s">
        <v>223</v>
      </c>
    </row>
    <row r="678" spans="1:23" x14ac:dyDescent="0.3">
      <c r="A678" s="3">
        <v>155984</v>
      </c>
      <c r="B678" s="3">
        <v>160000</v>
      </c>
      <c r="C678" s="3">
        <f t="shared" si="10"/>
        <v>4016</v>
      </c>
      <c r="D678">
        <v>7.4</v>
      </c>
      <c r="E678" t="s">
        <v>7568</v>
      </c>
      <c r="H678">
        <v>586</v>
      </c>
      <c r="J678" t="s">
        <v>17</v>
      </c>
      <c r="N678" t="s">
        <v>6623</v>
      </c>
      <c r="O678">
        <v>2009</v>
      </c>
      <c r="Q678" t="s">
        <v>7570</v>
      </c>
      <c r="T678">
        <v>29</v>
      </c>
      <c r="U678">
        <v>9</v>
      </c>
      <c r="W678" t="s">
        <v>7569</v>
      </c>
    </row>
    <row r="679" spans="1:23" x14ac:dyDescent="0.3">
      <c r="A679" s="3">
        <v>6670712</v>
      </c>
      <c r="B679" s="3">
        <v>6000000</v>
      </c>
      <c r="C679" s="3">
        <f t="shared" si="10"/>
        <v>-670712</v>
      </c>
      <c r="D679">
        <v>7.4</v>
      </c>
      <c r="E679" t="s">
        <v>6311</v>
      </c>
      <c r="H679">
        <v>27301</v>
      </c>
      <c r="J679" t="s">
        <v>17</v>
      </c>
      <c r="N679" t="s">
        <v>1253</v>
      </c>
      <c r="O679">
        <v>2009</v>
      </c>
      <c r="Q679" t="s">
        <v>6312</v>
      </c>
      <c r="T679">
        <v>149</v>
      </c>
      <c r="U679">
        <v>101</v>
      </c>
      <c r="W679" t="s">
        <v>5406</v>
      </c>
    </row>
    <row r="680" spans="1:23" x14ac:dyDescent="0.3">
      <c r="A680" s="3">
        <v>1127331</v>
      </c>
      <c r="B680" s="3">
        <v>46000</v>
      </c>
      <c r="C680" s="3">
        <f t="shared" si="10"/>
        <v>-1081331</v>
      </c>
      <c r="D680">
        <v>7.4</v>
      </c>
      <c r="E680" t="s">
        <v>7410</v>
      </c>
      <c r="H680">
        <v>7559</v>
      </c>
      <c r="J680" t="s">
        <v>4511</v>
      </c>
      <c r="N680" t="s">
        <v>1629</v>
      </c>
      <c r="O680">
        <v>2003</v>
      </c>
      <c r="Q680" t="s">
        <v>7412</v>
      </c>
      <c r="T680">
        <v>105</v>
      </c>
      <c r="U680">
        <v>77</v>
      </c>
      <c r="W680" t="s">
        <v>7411</v>
      </c>
    </row>
    <row r="681" spans="1:23" x14ac:dyDescent="0.3">
      <c r="A681" s="3">
        <v>3885134</v>
      </c>
      <c r="B681" s="3">
        <v>2000000</v>
      </c>
      <c r="C681" s="3">
        <f t="shared" si="10"/>
        <v>-1885134</v>
      </c>
      <c r="D681">
        <v>7.4</v>
      </c>
      <c r="E681" t="s">
        <v>6970</v>
      </c>
      <c r="H681">
        <v>31130</v>
      </c>
      <c r="J681" t="s">
        <v>17</v>
      </c>
      <c r="N681" t="s">
        <v>1253</v>
      </c>
      <c r="O681">
        <v>2005</v>
      </c>
      <c r="Q681" t="s">
        <v>6972</v>
      </c>
      <c r="T681">
        <v>151</v>
      </c>
      <c r="U681">
        <v>243</v>
      </c>
      <c r="W681" t="s">
        <v>6971</v>
      </c>
    </row>
    <row r="682" spans="1:23" x14ac:dyDescent="0.3">
      <c r="A682" s="3">
        <v>50173190</v>
      </c>
      <c r="B682" s="3">
        <v>48000000</v>
      </c>
      <c r="C682" s="3">
        <f t="shared" si="10"/>
        <v>-2173190</v>
      </c>
      <c r="D682">
        <v>7.4</v>
      </c>
      <c r="E682" t="s">
        <v>2054</v>
      </c>
      <c r="H682">
        <v>148490</v>
      </c>
      <c r="J682" t="s">
        <v>17</v>
      </c>
      <c r="N682" t="s">
        <v>2511</v>
      </c>
      <c r="O682">
        <v>2001</v>
      </c>
      <c r="Q682" t="s">
        <v>2512</v>
      </c>
      <c r="T682">
        <v>140</v>
      </c>
      <c r="U682">
        <v>537</v>
      </c>
      <c r="W682" t="s">
        <v>66</v>
      </c>
    </row>
    <row r="683" spans="1:23" x14ac:dyDescent="0.3">
      <c r="A683" s="3">
        <v>13214255</v>
      </c>
      <c r="B683" s="3">
        <v>11000000</v>
      </c>
      <c r="C683" s="3">
        <f t="shared" si="10"/>
        <v>-2214255</v>
      </c>
      <c r="D683">
        <v>7.4</v>
      </c>
      <c r="E683" t="s">
        <v>3115</v>
      </c>
      <c r="H683">
        <v>96233</v>
      </c>
      <c r="J683" t="s">
        <v>17</v>
      </c>
      <c r="N683" t="s">
        <v>2759</v>
      </c>
      <c r="O683">
        <v>2013</v>
      </c>
      <c r="Q683" t="s">
        <v>5657</v>
      </c>
      <c r="T683">
        <v>535</v>
      </c>
      <c r="U683">
        <v>313</v>
      </c>
      <c r="W683" t="s">
        <v>391</v>
      </c>
    </row>
    <row r="684" spans="1:23" x14ac:dyDescent="0.3">
      <c r="A684" s="3">
        <v>15854988</v>
      </c>
      <c r="B684" s="3">
        <v>13500000</v>
      </c>
      <c r="C684" s="3">
        <f t="shared" si="10"/>
        <v>-2354988</v>
      </c>
      <c r="D684">
        <v>7.4</v>
      </c>
      <c r="E684" t="s">
        <v>4606</v>
      </c>
      <c r="H684">
        <v>36542</v>
      </c>
      <c r="J684" t="s">
        <v>17</v>
      </c>
      <c r="N684" t="s">
        <v>123</v>
      </c>
      <c r="O684">
        <v>2002</v>
      </c>
      <c r="Q684" t="s">
        <v>5312</v>
      </c>
      <c r="T684">
        <v>181</v>
      </c>
      <c r="U684">
        <v>378</v>
      </c>
      <c r="W684" t="s">
        <v>301</v>
      </c>
    </row>
    <row r="685" spans="1:23" x14ac:dyDescent="0.3">
      <c r="A685" s="3">
        <v>17508670</v>
      </c>
      <c r="B685" s="3">
        <v>15000000</v>
      </c>
      <c r="C685" s="3">
        <f t="shared" si="10"/>
        <v>-2508670</v>
      </c>
      <c r="D685">
        <v>7.4</v>
      </c>
      <c r="E685" t="s">
        <v>3811</v>
      </c>
      <c r="H685">
        <v>64625</v>
      </c>
      <c r="J685" t="s">
        <v>17</v>
      </c>
      <c r="N685" t="s">
        <v>2413</v>
      </c>
      <c r="O685">
        <v>2006</v>
      </c>
      <c r="Q685" t="s">
        <v>3813</v>
      </c>
      <c r="T685">
        <v>220</v>
      </c>
      <c r="U685">
        <v>281</v>
      </c>
      <c r="W685" t="s">
        <v>3812</v>
      </c>
    </row>
    <row r="686" spans="1:23" x14ac:dyDescent="0.3">
      <c r="A686" s="3">
        <v>12514138</v>
      </c>
      <c r="B686" s="3">
        <v>10000000</v>
      </c>
      <c r="C686" s="3">
        <f t="shared" si="10"/>
        <v>-2514138</v>
      </c>
      <c r="D686">
        <v>7.4</v>
      </c>
      <c r="E686" t="s">
        <v>5782</v>
      </c>
      <c r="H686">
        <v>2801</v>
      </c>
      <c r="J686" t="s">
        <v>17</v>
      </c>
      <c r="N686" t="s">
        <v>123</v>
      </c>
      <c r="O686">
        <v>1997</v>
      </c>
      <c r="Q686" t="s">
        <v>5783</v>
      </c>
      <c r="T686">
        <v>16</v>
      </c>
      <c r="U686">
        <v>28</v>
      </c>
      <c r="W686" t="s">
        <v>2075</v>
      </c>
    </row>
    <row r="687" spans="1:23" x14ac:dyDescent="0.3">
      <c r="A687" s="3">
        <v>52822418</v>
      </c>
      <c r="B687" s="3">
        <v>50000000</v>
      </c>
      <c r="C687" s="3">
        <f t="shared" si="10"/>
        <v>-2822418</v>
      </c>
      <c r="D687">
        <v>7.4</v>
      </c>
      <c r="E687" t="s">
        <v>162</v>
      </c>
      <c r="H687">
        <v>47764</v>
      </c>
      <c r="J687" t="s">
        <v>17</v>
      </c>
      <c r="N687" t="s">
        <v>965</v>
      </c>
      <c r="O687">
        <v>2016</v>
      </c>
      <c r="Q687" t="s">
        <v>2376</v>
      </c>
      <c r="T687">
        <v>204</v>
      </c>
      <c r="U687">
        <v>219</v>
      </c>
      <c r="W687" t="s">
        <v>515</v>
      </c>
    </row>
    <row r="688" spans="1:23" x14ac:dyDescent="0.3">
      <c r="A688" s="3">
        <v>25842000</v>
      </c>
      <c r="B688" s="3">
        <v>22000000</v>
      </c>
      <c r="C688" s="3">
        <f t="shared" si="10"/>
        <v>-3842000</v>
      </c>
      <c r="D688">
        <v>7.4</v>
      </c>
      <c r="E688" t="s">
        <v>3716</v>
      </c>
      <c r="H688">
        <v>13455</v>
      </c>
      <c r="J688" t="s">
        <v>17</v>
      </c>
      <c r="N688" t="s">
        <v>2811</v>
      </c>
      <c r="O688">
        <v>1993</v>
      </c>
      <c r="Q688" t="s">
        <v>4257</v>
      </c>
      <c r="T688">
        <v>23</v>
      </c>
      <c r="U688">
        <v>87</v>
      </c>
      <c r="W688" t="s">
        <v>414</v>
      </c>
    </row>
    <row r="689" spans="1:23" x14ac:dyDescent="0.3">
      <c r="A689" s="3">
        <v>4946250</v>
      </c>
      <c r="B689" s="3">
        <v>1000000</v>
      </c>
      <c r="C689" s="3">
        <f t="shared" si="10"/>
        <v>-3946250</v>
      </c>
      <c r="D689">
        <v>7.4</v>
      </c>
      <c r="E689" t="s">
        <v>7233</v>
      </c>
      <c r="H689">
        <v>9540</v>
      </c>
      <c r="J689" t="s">
        <v>17</v>
      </c>
      <c r="N689" t="s">
        <v>1912</v>
      </c>
      <c r="O689">
        <v>2013</v>
      </c>
      <c r="Q689" t="s">
        <v>7234</v>
      </c>
      <c r="T689">
        <v>149</v>
      </c>
      <c r="U689">
        <v>80</v>
      </c>
      <c r="W689" t="s">
        <v>6898</v>
      </c>
    </row>
    <row r="690" spans="1:23" x14ac:dyDescent="0.3">
      <c r="A690" s="3">
        <v>4505922</v>
      </c>
      <c r="B690" s="3">
        <v>200000</v>
      </c>
      <c r="C690" s="3">
        <f t="shared" si="10"/>
        <v>-4305922</v>
      </c>
      <c r="D690">
        <v>7.4</v>
      </c>
      <c r="E690" t="s">
        <v>293</v>
      </c>
      <c r="H690">
        <v>63951</v>
      </c>
      <c r="J690" t="s">
        <v>17</v>
      </c>
      <c r="N690" t="s">
        <v>1253</v>
      </c>
      <c r="O690">
        <v>1996</v>
      </c>
      <c r="Q690" t="s">
        <v>7544</v>
      </c>
      <c r="T690">
        <v>77</v>
      </c>
      <c r="U690">
        <v>252</v>
      </c>
      <c r="W690" t="s">
        <v>145</v>
      </c>
    </row>
    <row r="691" spans="1:23" x14ac:dyDescent="0.3">
      <c r="A691" s="3">
        <v>8108247</v>
      </c>
      <c r="B691" s="3">
        <v>3300000</v>
      </c>
      <c r="C691" s="3">
        <f t="shared" si="10"/>
        <v>-4808247</v>
      </c>
      <c r="D691">
        <v>7.4</v>
      </c>
      <c r="E691" t="s">
        <v>6746</v>
      </c>
      <c r="H691">
        <v>9607</v>
      </c>
      <c r="J691" t="s">
        <v>17</v>
      </c>
      <c r="N691" t="s">
        <v>123</v>
      </c>
      <c r="O691">
        <v>2006</v>
      </c>
      <c r="Q691" t="s">
        <v>6747</v>
      </c>
      <c r="T691">
        <v>60</v>
      </c>
      <c r="U691">
        <v>174</v>
      </c>
      <c r="W691" t="s">
        <v>906</v>
      </c>
    </row>
    <row r="692" spans="1:23" x14ac:dyDescent="0.3">
      <c r="A692" s="3">
        <v>7362100</v>
      </c>
      <c r="B692" s="3">
        <v>1500000</v>
      </c>
      <c r="C692" s="3">
        <f t="shared" si="10"/>
        <v>-5862100</v>
      </c>
      <c r="D692">
        <v>7.4</v>
      </c>
      <c r="E692" t="s">
        <v>5856</v>
      </c>
      <c r="H692">
        <v>60295</v>
      </c>
      <c r="J692" t="s">
        <v>17</v>
      </c>
      <c r="N692" t="s">
        <v>1253</v>
      </c>
      <c r="O692">
        <v>2005</v>
      </c>
      <c r="Q692" t="s">
        <v>7101</v>
      </c>
      <c r="T692">
        <v>110</v>
      </c>
      <c r="U692">
        <v>232</v>
      </c>
      <c r="W692" t="s">
        <v>7100</v>
      </c>
    </row>
    <row r="693" spans="1:23" x14ac:dyDescent="0.3">
      <c r="A693" s="3">
        <v>9701559</v>
      </c>
      <c r="B693" s="3">
        <v>3500000</v>
      </c>
      <c r="C693" s="3">
        <f t="shared" si="10"/>
        <v>-6201559</v>
      </c>
      <c r="D693">
        <v>7.4</v>
      </c>
      <c r="E693" t="s">
        <v>5116</v>
      </c>
      <c r="H693">
        <v>141425</v>
      </c>
      <c r="J693" t="s">
        <v>17</v>
      </c>
      <c r="N693" t="s">
        <v>123</v>
      </c>
      <c r="O693">
        <v>2010</v>
      </c>
      <c r="Q693" t="s">
        <v>7220</v>
      </c>
      <c r="T693">
        <v>377</v>
      </c>
      <c r="U693">
        <v>283</v>
      </c>
      <c r="W693" t="s">
        <v>1978</v>
      </c>
    </row>
    <row r="694" spans="1:23" x14ac:dyDescent="0.3">
      <c r="A694" s="3">
        <v>13876974</v>
      </c>
      <c r="B694" s="3">
        <v>7000000</v>
      </c>
      <c r="C694" s="3">
        <f t="shared" si="10"/>
        <v>-6876974</v>
      </c>
      <c r="D694">
        <v>7.4</v>
      </c>
      <c r="E694" t="s">
        <v>4226</v>
      </c>
      <c r="H694">
        <v>19397</v>
      </c>
      <c r="J694" t="s">
        <v>5672</v>
      </c>
      <c r="N694" t="s">
        <v>731</v>
      </c>
      <c r="O694">
        <v>2001</v>
      </c>
      <c r="Q694" t="s">
        <v>7161</v>
      </c>
      <c r="T694">
        <v>137</v>
      </c>
      <c r="U694">
        <v>214</v>
      </c>
      <c r="W694" t="s">
        <v>7160</v>
      </c>
    </row>
    <row r="695" spans="1:23" x14ac:dyDescent="0.3">
      <c r="A695" s="3">
        <v>9013113</v>
      </c>
      <c r="B695" s="3">
        <v>1000000</v>
      </c>
      <c r="C695" s="3">
        <f t="shared" si="10"/>
        <v>-8013113</v>
      </c>
      <c r="D695">
        <v>7.4</v>
      </c>
      <c r="E695" t="s">
        <v>7221</v>
      </c>
      <c r="H695">
        <v>36321</v>
      </c>
      <c r="J695" t="s">
        <v>17</v>
      </c>
      <c r="N695" t="s">
        <v>2449</v>
      </c>
      <c r="O695">
        <v>2005</v>
      </c>
      <c r="Q695" t="s">
        <v>7222</v>
      </c>
      <c r="T695">
        <v>169</v>
      </c>
      <c r="U695">
        <v>230</v>
      </c>
      <c r="W695" t="s">
        <v>2045</v>
      </c>
    </row>
    <row r="696" spans="1:23" x14ac:dyDescent="0.3">
      <c r="A696" s="3">
        <v>16168741</v>
      </c>
      <c r="B696" s="3">
        <v>8000000</v>
      </c>
      <c r="C696" s="3">
        <f t="shared" si="10"/>
        <v>-8168741</v>
      </c>
      <c r="D696">
        <v>7.4</v>
      </c>
      <c r="E696" t="s">
        <v>6062</v>
      </c>
      <c r="H696">
        <v>99430</v>
      </c>
      <c r="J696" t="s">
        <v>17</v>
      </c>
      <c r="N696" t="s">
        <v>2759</v>
      </c>
      <c r="O696">
        <v>2013</v>
      </c>
      <c r="Q696" t="s">
        <v>6063</v>
      </c>
      <c r="T696">
        <v>283</v>
      </c>
      <c r="U696">
        <v>182</v>
      </c>
      <c r="W696" t="s">
        <v>793</v>
      </c>
    </row>
    <row r="697" spans="1:23" x14ac:dyDescent="0.3">
      <c r="A697" s="3">
        <v>26400000</v>
      </c>
      <c r="B697" s="3">
        <v>16000000</v>
      </c>
      <c r="C697" s="3">
        <f t="shared" si="10"/>
        <v>-10400000</v>
      </c>
      <c r="D697">
        <v>7.4</v>
      </c>
      <c r="E697" t="s">
        <v>3808</v>
      </c>
      <c r="H697">
        <v>12980</v>
      </c>
      <c r="J697" t="s">
        <v>17</v>
      </c>
      <c r="N697" t="s">
        <v>1732</v>
      </c>
      <c r="O697">
        <v>1984</v>
      </c>
      <c r="Q697" t="s">
        <v>3810</v>
      </c>
      <c r="T697">
        <v>52</v>
      </c>
      <c r="U697">
        <v>89</v>
      </c>
      <c r="W697" t="s">
        <v>3809</v>
      </c>
    </row>
    <row r="698" spans="1:23" x14ac:dyDescent="0.3">
      <c r="A698" s="3">
        <v>100853835</v>
      </c>
      <c r="B698" s="3">
        <v>90000000</v>
      </c>
      <c r="C698" s="3">
        <f t="shared" si="10"/>
        <v>-10853835</v>
      </c>
      <c r="D698">
        <v>7.4</v>
      </c>
      <c r="E698" t="s">
        <v>244</v>
      </c>
      <c r="H698">
        <v>200556</v>
      </c>
      <c r="J698" t="s">
        <v>17</v>
      </c>
      <c r="N698" t="s">
        <v>1109</v>
      </c>
      <c r="O698">
        <v>1997</v>
      </c>
      <c r="Q698" t="s">
        <v>1110</v>
      </c>
      <c r="T698">
        <v>159</v>
      </c>
      <c r="U698">
        <v>611</v>
      </c>
      <c r="W698" t="s">
        <v>362</v>
      </c>
    </row>
    <row r="699" spans="1:23" x14ac:dyDescent="0.3">
      <c r="A699" s="3">
        <v>22905674</v>
      </c>
      <c r="B699" s="3">
        <v>12000000</v>
      </c>
      <c r="C699" s="3">
        <f t="shared" si="10"/>
        <v>-10905674</v>
      </c>
      <c r="D699">
        <v>7.4</v>
      </c>
      <c r="E699" t="s">
        <v>2066</v>
      </c>
      <c r="H699">
        <v>121676</v>
      </c>
      <c r="J699" t="s">
        <v>17</v>
      </c>
      <c r="N699" t="s">
        <v>977</v>
      </c>
      <c r="O699">
        <v>1998</v>
      </c>
      <c r="Q699" t="s">
        <v>5515</v>
      </c>
      <c r="T699">
        <v>128</v>
      </c>
      <c r="U699">
        <v>290</v>
      </c>
      <c r="W699" t="s">
        <v>608</v>
      </c>
    </row>
    <row r="700" spans="1:23" x14ac:dyDescent="0.3">
      <c r="A700" s="3">
        <v>21589307</v>
      </c>
      <c r="B700" s="3">
        <v>10000000</v>
      </c>
      <c r="C700" s="3">
        <f t="shared" si="10"/>
        <v>-11589307</v>
      </c>
      <c r="D700">
        <v>7.4</v>
      </c>
      <c r="E700" t="s">
        <v>4798</v>
      </c>
      <c r="H700">
        <v>135286</v>
      </c>
      <c r="J700" t="s">
        <v>17</v>
      </c>
      <c r="N700" t="s">
        <v>1629</v>
      </c>
      <c r="O700">
        <v>2012</v>
      </c>
      <c r="Q700" t="s">
        <v>5772</v>
      </c>
      <c r="T700">
        <v>368</v>
      </c>
      <c r="U700">
        <v>261</v>
      </c>
      <c r="W700" t="s">
        <v>362</v>
      </c>
    </row>
    <row r="701" spans="1:23" x14ac:dyDescent="0.3">
      <c r="A701" s="3">
        <v>28014536</v>
      </c>
      <c r="B701" s="3">
        <v>15000000</v>
      </c>
      <c r="C701" s="3">
        <f t="shared" si="10"/>
        <v>-13014536</v>
      </c>
      <c r="D701">
        <v>7.4</v>
      </c>
      <c r="E701" t="s">
        <v>2488</v>
      </c>
      <c r="H701">
        <v>73347</v>
      </c>
      <c r="J701" t="s">
        <v>17</v>
      </c>
      <c r="N701" t="s">
        <v>784</v>
      </c>
      <c r="O701">
        <v>1997</v>
      </c>
      <c r="Q701" t="s">
        <v>5084</v>
      </c>
      <c r="T701">
        <v>111</v>
      </c>
      <c r="U701">
        <v>296</v>
      </c>
      <c r="W701" t="s">
        <v>1667</v>
      </c>
    </row>
    <row r="702" spans="1:23" x14ac:dyDescent="0.3">
      <c r="A702" s="3">
        <v>53337608</v>
      </c>
      <c r="B702" s="3">
        <v>40000000</v>
      </c>
      <c r="C702" s="3">
        <f t="shared" si="10"/>
        <v>-13337608</v>
      </c>
      <c r="D702">
        <v>7.4</v>
      </c>
      <c r="E702" t="s">
        <v>148</v>
      </c>
      <c r="H702">
        <v>188785</v>
      </c>
      <c r="J702" t="s">
        <v>17</v>
      </c>
      <c r="N702" t="s">
        <v>3558</v>
      </c>
      <c r="O702">
        <v>2005</v>
      </c>
      <c r="Q702" t="s">
        <v>3559</v>
      </c>
      <c r="T702">
        <v>267</v>
      </c>
      <c r="U702">
        <v>467</v>
      </c>
      <c r="W702" t="s">
        <v>21</v>
      </c>
    </row>
    <row r="703" spans="1:23" x14ac:dyDescent="0.3">
      <c r="A703" s="3">
        <v>25776062</v>
      </c>
      <c r="B703" s="3">
        <v>12000000</v>
      </c>
      <c r="C703" s="3">
        <f t="shared" si="10"/>
        <v>-13776062</v>
      </c>
      <c r="D703">
        <v>7.4</v>
      </c>
      <c r="E703" t="s">
        <v>2622</v>
      </c>
      <c r="H703">
        <v>61651</v>
      </c>
      <c r="J703" t="s">
        <v>17</v>
      </c>
      <c r="N703" t="s">
        <v>2811</v>
      </c>
      <c r="O703">
        <v>2002</v>
      </c>
      <c r="Q703" t="s">
        <v>5508</v>
      </c>
      <c r="T703">
        <v>128</v>
      </c>
      <c r="U703">
        <v>271</v>
      </c>
      <c r="W703" t="s">
        <v>276</v>
      </c>
    </row>
    <row r="704" spans="1:23" x14ac:dyDescent="0.3">
      <c r="A704" s="3">
        <v>22201636</v>
      </c>
      <c r="B704" s="3">
        <v>8000000</v>
      </c>
      <c r="C704" s="3">
        <f t="shared" si="10"/>
        <v>-14201636</v>
      </c>
      <c r="D704">
        <v>7.4</v>
      </c>
      <c r="E704" t="s">
        <v>5160</v>
      </c>
      <c r="H704">
        <v>33567</v>
      </c>
      <c r="J704" t="s">
        <v>17</v>
      </c>
      <c r="N704" t="s">
        <v>2516</v>
      </c>
      <c r="O704">
        <v>2005</v>
      </c>
      <c r="Q704" t="s">
        <v>6847</v>
      </c>
      <c r="T704">
        <v>159</v>
      </c>
      <c r="U704">
        <v>206</v>
      </c>
      <c r="W704" t="s">
        <v>6846</v>
      </c>
    </row>
    <row r="705" spans="1:23" x14ac:dyDescent="0.3">
      <c r="A705" s="3">
        <v>22551000</v>
      </c>
      <c r="B705" s="3">
        <v>8000000</v>
      </c>
      <c r="C705" s="3">
        <f t="shared" si="10"/>
        <v>-14551000</v>
      </c>
      <c r="D705">
        <v>7.4</v>
      </c>
      <c r="E705" t="s">
        <v>464</v>
      </c>
      <c r="H705">
        <v>37269</v>
      </c>
      <c r="J705" t="s">
        <v>17</v>
      </c>
      <c r="N705" t="s">
        <v>731</v>
      </c>
      <c r="O705">
        <v>1993</v>
      </c>
      <c r="Q705" t="s">
        <v>6020</v>
      </c>
      <c r="T705">
        <v>41</v>
      </c>
      <c r="U705">
        <v>165</v>
      </c>
      <c r="W705" t="s">
        <v>324</v>
      </c>
    </row>
    <row r="706" spans="1:23" x14ac:dyDescent="0.3">
      <c r="A706" s="3">
        <v>21501098</v>
      </c>
      <c r="B706" s="3">
        <v>5000000</v>
      </c>
      <c r="C706" s="3">
        <f t="shared" ref="C706:C769" si="11">B706-A706</f>
        <v>-16501098</v>
      </c>
      <c r="D706">
        <v>7.4</v>
      </c>
      <c r="E706" t="s">
        <v>2905</v>
      </c>
      <c r="H706">
        <v>115813</v>
      </c>
      <c r="J706" t="s">
        <v>17</v>
      </c>
      <c r="N706" t="s">
        <v>1253</v>
      </c>
      <c r="O706">
        <v>2013</v>
      </c>
      <c r="Q706" t="s">
        <v>6434</v>
      </c>
      <c r="T706">
        <v>276</v>
      </c>
      <c r="U706">
        <v>216</v>
      </c>
      <c r="W706" t="s">
        <v>292</v>
      </c>
    </row>
    <row r="707" spans="1:23" x14ac:dyDescent="0.3">
      <c r="A707" s="3">
        <v>20966644</v>
      </c>
      <c r="B707" s="3">
        <v>3000000</v>
      </c>
      <c r="C707" s="3">
        <f t="shared" si="11"/>
        <v>-17966644</v>
      </c>
      <c r="D707">
        <v>7.4</v>
      </c>
      <c r="E707" t="s">
        <v>4981</v>
      </c>
      <c r="H707">
        <v>29610</v>
      </c>
      <c r="J707" t="s">
        <v>17</v>
      </c>
      <c r="N707" t="s">
        <v>123</v>
      </c>
      <c r="O707">
        <v>1985</v>
      </c>
      <c r="Q707" t="s">
        <v>6765</v>
      </c>
      <c r="T707">
        <v>55</v>
      </c>
      <c r="U707">
        <v>94</v>
      </c>
      <c r="W707" t="s">
        <v>2764</v>
      </c>
    </row>
    <row r="708" spans="1:23" x14ac:dyDescent="0.3">
      <c r="A708" s="3">
        <v>24138847</v>
      </c>
      <c r="B708" s="3">
        <v>5000000</v>
      </c>
      <c r="C708" s="3">
        <f t="shared" si="11"/>
        <v>-19138847</v>
      </c>
      <c r="D708">
        <v>7.4</v>
      </c>
      <c r="E708" t="s">
        <v>3124</v>
      </c>
      <c r="H708">
        <v>114797</v>
      </c>
      <c r="J708" t="s">
        <v>17</v>
      </c>
      <c r="N708" t="s">
        <v>995</v>
      </c>
      <c r="O708">
        <v>2006</v>
      </c>
      <c r="Q708" t="s">
        <v>6432</v>
      </c>
      <c r="T708">
        <v>174</v>
      </c>
      <c r="U708">
        <v>472</v>
      </c>
      <c r="W708" t="s">
        <v>1052</v>
      </c>
    </row>
    <row r="709" spans="1:23" x14ac:dyDescent="0.3">
      <c r="A709" s="3">
        <v>49185998</v>
      </c>
      <c r="B709" s="3">
        <v>30000000</v>
      </c>
      <c r="C709" s="3">
        <f t="shared" si="11"/>
        <v>-19185998</v>
      </c>
      <c r="D709">
        <v>7.4</v>
      </c>
      <c r="E709" t="s">
        <v>2837</v>
      </c>
      <c r="H709">
        <v>74476</v>
      </c>
      <c r="J709" t="s">
        <v>17</v>
      </c>
      <c r="N709" t="s">
        <v>1629</v>
      </c>
      <c r="O709">
        <v>2009</v>
      </c>
      <c r="Q709" t="s">
        <v>3805</v>
      </c>
      <c r="T709">
        <v>148</v>
      </c>
      <c r="U709">
        <v>184</v>
      </c>
      <c r="W709" t="s">
        <v>817</v>
      </c>
    </row>
    <row r="710" spans="1:23" x14ac:dyDescent="0.3">
      <c r="A710" s="3">
        <v>30651422</v>
      </c>
      <c r="B710" s="3">
        <v>10000000</v>
      </c>
      <c r="C710" s="3">
        <f t="shared" si="11"/>
        <v>-20651422</v>
      </c>
      <c r="D710">
        <v>7.4</v>
      </c>
      <c r="E710" t="s">
        <v>3124</v>
      </c>
      <c r="H710">
        <v>181737</v>
      </c>
      <c r="J710" t="s">
        <v>17</v>
      </c>
      <c r="N710" t="s">
        <v>5729</v>
      </c>
      <c r="O710">
        <v>1999</v>
      </c>
      <c r="Q710" t="s">
        <v>5730</v>
      </c>
      <c r="T710">
        <v>206</v>
      </c>
      <c r="U710">
        <v>1015</v>
      </c>
      <c r="W710" t="s">
        <v>608</v>
      </c>
    </row>
    <row r="711" spans="1:23" x14ac:dyDescent="0.3">
      <c r="A711" s="3">
        <v>28747570</v>
      </c>
      <c r="B711" s="3">
        <v>7000000</v>
      </c>
      <c r="C711" s="3">
        <f t="shared" si="11"/>
        <v>-21747570</v>
      </c>
      <c r="D711">
        <v>7.4</v>
      </c>
      <c r="E711" t="s">
        <v>2344</v>
      </c>
      <c r="H711">
        <v>100571</v>
      </c>
      <c r="J711" t="s">
        <v>17</v>
      </c>
      <c r="N711" t="s">
        <v>872</v>
      </c>
      <c r="O711">
        <v>2005</v>
      </c>
      <c r="Q711" t="s">
        <v>6133</v>
      </c>
      <c r="T711">
        <v>271</v>
      </c>
      <c r="U711">
        <v>416</v>
      </c>
      <c r="W711" t="s">
        <v>376</v>
      </c>
    </row>
    <row r="712" spans="1:23" x14ac:dyDescent="0.3">
      <c r="A712" s="3">
        <v>24788807</v>
      </c>
      <c r="B712" s="3">
        <v>3000000</v>
      </c>
      <c r="C712" s="3">
        <f t="shared" si="11"/>
        <v>-21788807</v>
      </c>
      <c r="D712">
        <v>7.4</v>
      </c>
      <c r="E712" t="s">
        <v>3113</v>
      </c>
      <c r="H712">
        <v>21245</v>
      </c>
      <c r="J712" t="s">
        <v>17</v>
      </c>
      <c r="N712" t="s">
        <v>995</v>
      </c>
      <c r="O712">
        <v>1998</v>
      </c>
      <c r="Q712" t="s">
        <v>6759</v>
      </c>
      <c r="T712">
        <v>94</v>
      </c>
      <c r="U712">
        <v>213</v>
      </c>
      <c r="W712" t="s">
        <v>99</v>
      </c>
    </row>
    <row r="713" spans="1:23" x14ac:dyDescent="0.3">
      <c r="A713" s="3">
        <v>73343413</v>
      </c>
      <c r="B713" s="3">
        <v>50000000</v>
      </c>
      <c r="C713" s="3">
        <f t="shared" si="11"/>
        <v>-23343413</v>
      </c>
      <c r="D713">
        <v>7.4</v>
      </c>
      <c r="E713" t="s">
        <v>1481</v>
      </c>
      <c r="H713">
        <v>217480</v>
      </c>
      <c r="J713" t="s">
        <v>17</v>
      </c>
      <c r="N713" t="s">
        <v>1071</v>
      </c>
      <c r="O713">
        <v>2009</v>
      </c>
      <c r="Q713" t="s">
        <v>2252</v>
      </c>
      <c r="T713">
        <v>216</v>
      </c>
      <c r="U713">
        <v>429</v>
      </c>
      <c r="W713" t="s">
        <v>350</v>
      </c>
    </row>
    <row r="714" spans="1:23" x14ac:dyDescent="0.3">
      <c r="A714" s="3">
        <v>50800000</v>
      </c>
      <c r="B714" s="3">
        <v>26000000</v>
      </c>
      <c r="C714" s="3">
        <f t="shared" si="11"/>
        <v>-24800000</v>
      </c>
      <c r="D714">
        <v>7.4</v>
      </c>
      <c r="E714" t="s">
        <v>3716</v>
      </c>
      <c r="H714">
        <v>40277</v>
      </c>
      <c r="J714" t="s">
        <v>17</v>
      </c>
      <c r="N714" t="s">
        <v>992</v>
      </c>
      <c r="O714">
        <v>1977</v>
      </c>
      <c r="Q714" t="s">
        <v>3870</v>
      </c>
      <c r="T714">
        <v>56</v>
      </c>
      <c r="U714">
        <v>210</v>
      </c>
      <c r="W714" t="s">
        <v>3869</v>
      </c>
    </row>
    <row r="715" spans="1:23" x14ac:dyDescent="0.3">
      <c r="A715" s="3">
        <v>44469602</v>
      </c>
      <c r="B715" s="3">
        <v>17000000</v>
      </c>
      <c r="C715" s="3">
        <f t="shared" si="11"/>
        <v>-27469602</v>
      </c>
      <c r="D715">
        <v>7.4</v>
      </c>
      <c r="E715" t="s">
        <v>3642</v>
      </c>
      <c r="H715">
        <v>23480</v>
      </c>
      <c r="J715" t="s">
        <v>17</v>
      </c>
      <c r="N715" t="s">
        <v>828</v>
      </c>
      <c r="O715">
        <v>2015</v>
      </c>
      <c r="Q715" t="s">
        <v>4864</v>
      </c>
      <c r="T715">
        <v>113</v>
      </c>
      <c r="U715">
        <v>83</v>
      </c>
      <c r="W715" t="s">
        <v>4863</v>
      </c>
    </row>
    <row r="716" spans="1:23" x14ac:dyDescent="0.3">
      <c r="A716" s="3">
        <v>43848100</v>
      </c>
      <c r="B716" s="3">
        <v>15000000</v>
      </c>
      <c r="C716" s="3">
        <f t="shared" si="11"/>
        <v>-28848100</v>
      </c>
      <c r="D716">
        <v>7.4</v>
      </c>
      <c r="E716" t="s">
        <v>412</v>
      </c>
      <c r="H716">
        <v>119150</v>
      </c>
      <c r="J716" t="s">
        <v>17</v>
      </c>
      <c r="N716" t="s">
        <v>977</v>
      </c>
      <c r="O716">
        <v>1987</v>
      </c>
      <c r="Q716" t="s">
        <v>4906</v>
      </c>
      <c r="T716">
        <v>114</v>
      </c>
      <c r="U716">
        <v>219</v>
      </c>
      <c r="W716" t="s">
        <v>1561</v>
      </c>
    </row>
    <row r="717" spans="1:23" x14ac:dyDescent="0.3">
      <c r="A717" s="3">
        <v>41227069</v>
      </c>
      <c r="B717" s="3">
        <v>11000000</v>
      </c>
      <c r="C717" s="3">
        <f t="shared" si="11"/>
        <v>-30227069</v>
      </c>
      <c r="D717">
        <v>7.4</v>
      </c>
      <c r="E717" t="s">
        <v>1283</v>
      </c>
      <c r="H717">
        <v>162701</v>
      </c>
      <c r="J717" t="s">
        <v>17</v>
      </c>
      <c r="N717" t="s">
        <v>123</v>
      </c>
      <c r="O717">
        <v>2002</v>
      </c>
      <c r="Q717" t="s">
        <v>5620</v>
      </c>
      <c r="T717">
        <v>80</v>
      </c>
      <c r="U717">
        <v>962</v>
      </c>
      <c r="W717" t="s">
        <v>5619</v>
      </c>
    </row>
    <row r="718" spans="1:23" x14ac:dyDescent="0.3">
      <c r="A718" s="3">
        <v>58885635</v>
      </c>
      <c r="B718" s="3">
        <v>26000000</v>
      </c>
      <c r="C718" s="3">
        <f t="shared" si="11"/>
        <v>-32885635</v>
      </c>
      <c r="D718">
        <v>7.4</v>
      </c>
      <c r="E718" t="s">
        <v>60</v>
      </c>
      <c r="H718">
        <v>194422</v>
      </c>
      <c r="J718" t="s">
        <v>17</v>
      </c>
      <c r="N718" t="s">
        <v>2254</v>
      </c>
      <c r="O718">
        <v>2004</v>
      </c>
      <c r="Q718" t="s">
        <v>3740</v>
      </c>
      <c r="T718">
        <v>287</v>
      </c>
      <c r="U718">
        <v>1057</v>
      </c>
      <c r="W718" t="s">
        <v>506</v>
      </c>
    </row>
    <row r="719" spans="1:23" x14ac:dyDescent="0.3">
      <c r="A719" s="3">
        <v>58885635</v>
      </c>
      <c r="B719" s="3">
        <v>26000000</v>
      </c>
      <c r="C719" s="3">
        <f t="shared" si="11"/>
        <v>-32885635</v>
      </c>
      <c r="D719">
        <v>7.4</v>
      </c>
      <c r="E719" t="s">
        <v>60</v>
      </c>
      <c r="H719">
        <v>194426</v>
      </c>
      <c r="J719" t="s">
        <v>17</v>
      </c>
      <c r="N719" t="s">
        <v>2254</v>
      </c>
      <c r="O719">
        <v>2004</v>
      </c>
      <c r="Q719" t="s">
        <v>3740</v>
      </c>
      <c r="T719">
        <v>287</v>
      </c>
      <c r="U719">
        <v>1057</v>
      </c>
      <c r="W719" t="s">
        <v>506</v>
      </c>
    </row>
    <row r="720" spans="1:23" x14ac:dyDescent="0.3">
      <c r="A720" s="3">
        <v>39800000</v>
      </c>
      <c r="B720" s="3">
        <v>6000000</v>
      </c>
      <c r="C720" s="3">
        <f t="shared" si="11"/>
        <v>-33800000</v>
      </c>
      <c r="D720">
        <v>7.4</v>
      </c>
      <c r="E720" t="s">
        <v>1980</v>
      </c>
      <c r="H720">
        <v>81599</v>
      </c>
      <c r="J720" t="s">
        <v>17</v>
      </c>
      <c r="N720" t="s">
        <v>1850</v>
      </c>
      <c r="O720">
        <v>1980</v>
      </c>
      <c r="Q720" t="s">
        <v>6276</v>
      </c>
      <c r="T720">
        <v>71</v>
      </c>
      <c r="U720">
        <v>250</v>
      </c>
      <c r="W720" t="s">
        <v>305</v>
      </c>
    </row>
    <row r="721" spans="1:23" x14ac:dyDescent="0.3">
      <c r="A721" s="3">
        <v>84244877</v>
      </c>
      <c r="B721" s="3">
        <v>50000000</v>
      </c>
      <c r="C721" s="3">
        <f t="shared" si="11"/>
        <v>-34244877</v>
      </c>
      <c r="D721">
        <v>7.4</v>
      </c>
      <c r="E721" t="s">
        <v>1772</v>
      </c>
      <c r="H721">
        <v>375456</v>
      </c>
      <c r="J721" t="s">
        <v>17</v>
      </c>
      <c r="N721" t="s">
        <v>731</v>
      </c>
      <c r="O721">
        <v>2011</v>
      </c>
      <c r="Q721" t="s">
        <v>2339</v>
      </c>
      <c r="T721">
        <v>310</v>
      </c>
      <c r="U721">
        <v>292</v>
      </c>
      <c r="W721" t="s">
        <v>1978</v>
      </c>
    </row>
    <row r="722" spans="1:23" x14ac:dyDescent="0.3">
      <c r="A722" s="3">
        <v>66468315</v>
      </c>
      <c r="B722" s="3">
        <v>30000000</v>
      </c>
      <c r="C722" s="3">
        <f t="shared" si="11"/>
        <v>-36468315</v>
      </c>
      <c r="D722">
        <v>7.4</v>
      </c>
      <c r="E722" t="s">
        <v>3517</v>
      </c>
      <c r="H722">
        <v>428916</v>
      </c>
      <c r="J722" t="s">
        <v>17</v>
      </c>
      <c r="N722" t="s">
        <v>2502</v>
      </c>
      <c r="O722">
        <v>2012</v>
      </c>
      <c r="Q722" t="s">
        <v>3518</v>
      </c>
      <c r="T722">
        <v>589</v>
      </c>
      <c r="U722">
        <v>667</v>
      </c>
      <c r="W722" t="s">
        <v>33</v>
      </c>
    </row>
    <row r="723" spans="1:23" x14ac:dyDescent="0.3">
      <c r="A723" s="3">
        <v>195000874</v>
      </c>
      <c r="B723" s="3">
        <v>150000000</v>
      </c>
      <c r="C723" s="3">
        <f t="shared" si="11"/>
        <v>-45000874</v>
      </c>
      <c r="D723">
        <v>7.4</v>
      </c>
      <c r="E723" t="s">
        <v>478</v>
      </c>
      <c r="H723">
        <v>232187</v>
      </c>
      <c r="J723" t="s">
        <v>17</v>
      </c>
      <c r="N723" t="s">
        <v>25</v>
      </c>
      <c r="O723">
        <v>2015</v>
      </c>
      <c r="Q723" t="s">
        <v>480</v>
      </c>
      <c r="T723">
        <v>465</v>
      </c>
      <c r="U723">
        <v>440</v>
      </c>
      <c r="W723" t="s">
        <v>294</v>
      </c>
    </row>
    <row r="724" spans="1:23" x14ac:dyDescent="0.3">
      <c r="A724" s="3">
        <v>61400000</v>
      </c>
      <c r="B724" s="3">
        <v>15000000</v>
      </c>
      <c r="C724" s="3">
        <f t="shared" si="11"/>
        <v>-46400000</v>
      </c>
      <c r="D724">
        <v>7.4</v>
      </c>
      <c r="E724" t="s">
        <v>1980</v>
      </c>
      <c r="H724">
        <v>71183</v>
      </c>
      <c r="J724" t="s">
        <v>17</v>
      </c>
      <c r="N724" t="s">
        <v>1981</v>
      </c>
      <c r="O724">
        <v>1983</v>
      </c>
      <c r="Q724" t="s">
        <v>5024</v>
      </c>
      <c r="T724">
        <v>55</v>
      </c>
      <c r="U724">
        <v>183</v>
      </c>
      <c r="W724" t="s">
        <v>3471</v>
      </c>
    </row>
    <row r="725" spans="1:23" x14ac:dyDescent="0.3">
      <c r="A725" s="3">
        <v>87666629</v>
      </c>
      <c r="B725" s="3">
        <v>40000000</v>
      </c>
      <c r="C725" s="3">
        <f t="shared" si="11"/>
        <v>-47666629</v>
      </c>
      <c r="D725">
        <v>7.4</v>
      </c>
      <c r="E725" t="s">
        <v>244</v>
      </c>
      <c r="H725">
        <v>283480</v>
      </c>
      <c r="J725" t="s">
        <v>17</v>
      </c>
      <c r="N725" t="s">
        <v>2805</v>
      </c>
      <c r="O725">
        <v>1990</v>
      </c>
      <c r="Q725" t="s">
        <v>2806</v>
      </c>
      <c r="T725">
        <v>111</v>
      </c>
      <c r="U725">
        <v>263</v>
      </c>
      <c r="W725" t="s">
        <v>2779</v>
      </c>
    </row>
    <row r="726" spans="1:23" x14ac:dyDescent="0.3">
      <c r="A726" s="3">
        <v>93452056</v>
      </c>
      <c r="B726" s="3">
        <v>45000000</v>
      </c>
      <c r="C726" s="3">
        <f t="shared" si="11"/>
        <v>-48452056</v>
      </c>
      <c r="D726">
        <v>7.4</v>
      </c>
      <c r="E726" t="s">
        <v>1837</v>
      </c>
      <c r="H726">
        <v>184795</v>
      </c>
      <c r="J726" t="s">
        <v>17</v>
      </c>
      <c r="N726" t="s">
        <v>2449</v>
      </c>
      <c r="O726">
        <v>2007</v>
      </c>
      <c r="Q726" t="s">
        <v>2565</v>
      </c>
      <c r="T726">
        <v>207</v>
      </c>
      <c r="U726">
        <v>310</v>
      </c>
      <c r="W726" t="s">
        <v>261</v>
      </c>
    </row>
    <row r="727" spans="1:23" x14ac:dyDescent="0.3">
      <c r="A727" s="3">
        <v>180191634</v>
      </c>
      <c r="B727" s="3">
        <v>130000000</v>
      </c>
      <c r="C727" s="3">
        <f t="shared" si="11"/>
        <v>-50191634</v>
      </c>
      <c r="D727">
        <v>7.4</v>
      </c>
      <c r="E727" t="s">
        <v>612</v>
      </c>
      <c r="H727">
        <v>313866</v>
      </c>
      <c r="J727" t="s">
        <v>17</v>
      </c>
      <c r="N727" t="s">
        <v>286</v>
      </c>
      <c r="O727">
        <v>2015</v>
      </c>
      <c r="Q727" t="s">
        <v>613</v>
      </c>
      <c r="T727">
        <v>517</v>
      </c>
      <c r="U727">
        <v>549</v>
      </c>
      <c r="W727" t="s">
        <v>136</v>
      </c>
    </row>
    <row r="728" spans="1:23" x14ac:dyDescent="0.3">
      <c r="A728" s="3">
        <v>78651430</v>
      </c>
      <c r="B728" s="3">
        <v>27000000</v>
      </c>
      <c r="C728" s="3">
        <f t="shared" si="11"/>
        <v>-51651430</v>
      </c>
      <c r="D728">
        <v>7.4</v>
      </c>
      <c r="E728" t="s">
        <v>1298</v>
      </c>
      <c r="H728">
        <v>142067</v>
      </c>
      <c r="J728" t="s">
        <v>17</v>
      </c>
      <c r="N728" t="s">
        <v>3188</v>
      </c>
      <c r="O728">
        <v>1996</v>
      </c>
      <c r="Q728" t="s">
        <v>3189</v>
      </c>
      <c r="T728">
        <v>116</v>
      </c>
      <c r="U728">
        <v>457</v>
      </c>
      <c r="W728" t="s">
        <v>245</v>
      </c>
    </row>
    <row r="729" spans="1:23" x14ac:dyDescent="0.3">
      <c r="A729" s="3">
        <v>65500000</v>
      </c>
      <c r="B729" s="3">
        <v>12000000</v>
      </c>
      <c r="C729" s="3">
        <f t="shared" si="11"/>
        <v>-53500000</v>
      </c>
      <c r="D729">
        <v>7.4</v>
      </c>
      <c r="E729" t="s">
        <v>581</v>
      </c>
      <c r="H729">
        <v>66966</v>
      </c>
      <c r="J729" t="s">
        <v>17</v>
      </c>
      <c r="N729" t="s">
        <v>2413</v>
      </c>
      <c r="O729">
        <v>1985</v>
      </c>
      <c r="Q729" t="s">
        <v>5475</v>
      </c>
      <c r="T729">
        <v>83</v>
      </c>
      <c r="U729">
        <v>175</v>
      </c>
      <c r="W729" t="s">
        <v>224</v>
      </c>
    </row>
    <row r="730" spans="1:23" x14ac:dyDescent="0.3">
      <c r="A730" s="3">
        <v>95720716</v>
      </c>
      <c r="B730" s="3">
        <v>40000000</v>
      </c>
      <c r="C730" s="3">
        <f t="shared" si="11"/>
        <v>-55720716</v>
      </c>
      <c r="D730">
        <v>7.4</v>
      </c>
      <c r="E730" t="s">
        <v>1140</v>
      </c>
      <c r="H730">
        <v>216032</v>
      </c>
      <c r="J730" t="s">
        <v>17</v>
      </c>
      <c r="N730" t="s">
        <v>1369</v>
      </c>
      <c r="O730">
        <v>2012</v>
      </c>
      <c r="Q730" t="s">
        <v>2264</v>
      </c>
      <c r="T730">
        <v>558</v>
      </c>
      <c r="U730">
        <v>640</v>
      </c>
      <c r="W730" t="s">
        <v>726</v>
      </c>
    </row>
    <row r="731" spans="1:23" x14ac:dyDescent="0.3">
      <c r="A731" s="3">
        <v>83813460</v>
      </c>
      <c r="B731" s="3">
        <v>25000000</v>
      </c>
      <c r="C731" s="3">
        <f t="shared" si="11"/>
        <v>-58813460</v>
      </c>
      <c r="D731">
        <v>7.4</v>
      </c>
      <c r="E731" t="s">
        <v>3509</v>
      </c>
      <c r="H731">
        <v>270238</v>
      </c>
      <c r="J731" t="s">
        <v>17</v>
      </c>
      <c r="N731" t="s">
        <v>123</v>
      </c>
      <c r="O731">
        <v>2009</v>
      </c>
      <c r="Q731" t="s">
        <v>3510</v>
      </c>
      <c r="T731">
        <v>391</v>
      </c>
      <c r="U731">
        <v>452</v>
      </c>
      <c r="W731" t="s">
        <v>42</v>
      </c>
    </row>
    <row r="732" spans="1:23" x14ac:dyDescent="0.3">
      <c r="A732" s="3">
        <v>134006721</v>
      </c>
      <c r="B732" s="3">
        <v>75000000</v>
      </c>
      <c r="C732" s="3">
        <f t="shared" si="11"/>
        <v>-59006721</v>
      </c>
      <c r="D732">
        <v>7.4</v>
      </c>
      <c r="E732" t="s">
        <v>162</v>
      </c>
      <c r="H732">
        <v>259492</v>
      </c>
      <c r="J732" t="s">
        <v>17</v>
      </c>
      <c r="N732" t="s">
        <v>25</v>
      </c>
      <c r="O732">
        <v>1996</v>
      </c>
      <c r="Q732" t="s">
        <v>1452</v>
      </c>
      <c r="T732">
        <v>122</v>
      </c>
      <c r="U732">
        <v>415</v>
      </c>
      <c r="W732" t="s">
        <v>381</v>
      </c>
    </row>
    <row r="733" spans="1:23" x14ac:dyDescent="0.3">
      <c r="A733" s="3">
        <v>209364921</v>
      </c>
      <c r="B733" s="3">
        <v>145000000</v>
      </c>
      <c r="C733" s="3">
        <f t="shared" si="11"/>
        <v>-64364921</v>
      </c>
      <c r="D733">
        <v>7.4</v>
      </c>
      <c r="E733" t="s">
        <v>331</v>
      </c>
      <c r="H733">
        <v>365104</v>
      </c>
      <c r="J733" t="s">
        <v>17</v>
      </c>
      <c r="N733" t="s">
        <v>25</v>
      </c>
      <c r="O733">
        <v>2011</v>
      </c>
      <c r="Q733" t="s">
        <v>533</v>
      </c>
      <c r="T733">
        <v>432</v>
      </c>
      <c r="U733">
        <v>512</v>
      </c>
      <c r="W733" t="s">
        <v>294</v>
      </c>
    </row>
    <row r="734" spans="1:23" x14ac:dyDescent="0.3">
      <c r="A734" s="3">
        <v>76600000</v>
      </c>
      <c r="B734" s="3">
        <v>10700000</v>
      </c>
      <c r="C734" s="3">
        <f t="shared" si="11"/>
        <v>-65900000</v>
      </c>
      <c r="D734">
        <v>7.4</v>
      </c>
      <c r="E734" t="s">
        <v>3227</v>
      </c>
      <c r="H734">
        <v>105446</v>
      </c>
      <c r="J734" t="s">
        <v>17</v>
      </c>
      <c r="N734" t="s">
        <v>3228</v>
      </c>
      <c r="O734">
        <v>1982</v>
      </c>
      <c r="Q734" t="s">
        <v>3230</v>
      </c>
      <c r="T734">
        <v>223</v>
      </c>
      <c r="U734">
        <v>321</v>
      </c>
      <c r="W734" t="s">
        <v>3229</v>
      </c>
    </row>
    <row r="735" spans="1:23" x14ac:dyDescent="0.3">
      <c r="A735" s="3">
        <v>76600000</v>
      </c>
      <c r="B735" s="3">
        <v>10700000</v>
      </c>
      <c r="C735" s="3">
        <f t="shared" si="11"/>
        <v>-65900000</v>
      </c>
      <c r="D735">
        <v>7.4</v>
      </c>
      <c r="E735" t="s">
        <v>3227</v>
      </c>
      <c r="H735">
        <v>105448</v>
      </c>
      <c r="J735" t="s">
        <v>17</v>
      </c>
      <c r="N735" t="s">
        <v>3228</v>
      </c>
      <c r="O735">
        <v>1982</v>
      </c>
      <c r="Q735" t="s">
        <v>3230</v>
      </c>
      <c r="T735">
        <v>223</v>
      </c>
      <c r="U735">
        <v>321</v>
      </c>
      <c r="W735" t="s">
        <v>3229</v>
      </c>
    </row>
    <row r="736" spans="1:23" x14ac:dyDescent="0.3">
      <c r="A736" s="3">
        <v>108706165</v>
      </c>
      <c r="B736" s="3">
        <v>40000000</v>
      </c>
      <c r="C736" s="3">
        <f t="shared" si="11"/>
        <v>-68706165</v>
      </c>
      <c r="D736">
        <v>7.4</v>
      </c>
      <c r="E736" t="s">
        <v>684</v>
      </c>
      <c r="H736">
        <v>99558</v>
      </c>
      <c r="J736" t="s">
        <v>17</v>
      </c>
      <c r="N736" t="s">
        <v>1071</v>
      </c>
      <c r="O736">
        <v>1996</v>
      </c>
      <c r="Q736" t="s">
        <v>2786</v>
      </c>
      <c r="T736">
        <v>71</v>
      </c>
      <c r="U736">
        <v>236</v>
      </c>
      <c r="W736" t="s">
        <v>66</v>
      </c>
    </row>
    <row r="737" spans="1:23" x14ac:dyDescent="0.3">
      <c r="A737" s="3">
        <v>157299717</v>
      </c>
      <c r="B737" s="3">
        <v>75000000</v>
      </c>
      <c r="C737" s="3">
        <f t="shared" si="11"/>
        <v>-82299717</v>
      </c>
      <c r="D737">
        <v>7.4</v>
      </c>
      <c r="E737" t="s">
        <v>64</v>
      </c>
      <c r="H737">
        <v>452928</v>
      </c>
      <c r="J737" t="s">
        <v>17</v>
      </c>
      <c r="N737" t="s">
        <v>36</v>
      </c>
      <c r="O737">
        <v>2000</v>
      </c>
      <c r="Q737" t="s">
        <v>1447</v>
      </c>
      <c r="T737">
        <v>290</v>
      </c>
      <c r="U737">
        <v>1401</v>
      </c>
      <c r="W737" t="s">
        <v>154</v>
      </c>
    </row>
    <row r="738" spans="1:23" x14ac:dyDescent="0.3">
      <c r="A738" s="3">
        <v>106593296</v>
      </c>
      <c r="B738" s="3">
        <v>7500000</v>
      </c>
      <c r="C738" s="3">
        <f t="shared" si="11"/>
        <v>-99093296</v>
      </c>
      <c r="D738">
        <v>7.4</v>
      </c>
      <c r="E738" t="s">
        <v>2776</v>
      </c>
      <c r="H738">
        <v>72324</v>
      </c>
      <c r="J738" t="s">
        <v>17</v>
      </c>
      <c r="N738" t="s">
        <v>1858</v>
      </c>
      <c r="O738">
        <v>1989</v>
      </c>
      <c r="Q738" t="s">
        <v>6089</v>
      </c>
      <c r="T738">
        <v>61</v>
      </c>
      <c r="U738">
        <v>134</v>
      </c>
      <c r="W738" t="s">
        <v>261</v>
      </c>
    </row>
    <row r="739" spans="1:23" x14ac:dyDescent="0.3">
      <c r="A739" s="3">
        <v>183132370</v>
      </c>
      <c r="B739" s="3">
        <v>75000000</v>
      </c>
      <c r="C739" s="3">
        <f t="shared" si="11"/>
        <v>-108132370</v>
      </c>
      <c r="D739">
        <v>7.4</v>
      </c>
      <c r="E739" t="s">
        <v>1557</v>
      </c>
      <c r="H739">
        <v>259083</v>
      </c>
      <c r="J739" t="s">
        <v>17</v>
      </c>
      <c r="N739" t="s">
        <v>1558</v>
      </c>
      <c r="O739">
        <v>2007</v>
      </c>
      <c r="Q739" t="s">
        <v>1559</v>
      </c>
      <c r="T739">
        <v>299</v>
      </c>
      <c r="U739">
        <v>763</v>
      </c>
      <c r="W739" t="s">
        <v>1434</v>
      </c>
    </row>
    <row r="740" spans="1:23" x14ac:dyDescent="0.3">
      <c r="A740" s="3">
        <v>182204440</v>
      </c>
      <c r="B740" s="3">
        <v>65000000</v>
      </c>
      <c r="C740" s="3">
        <f t="shared" si="11"/>
        <v>-117204440</v>
      </c>
      <c r="D740">
        <v>7.4</v>
      </c>
      <c r="E740" t="s">
        <v>222</v>
      </c>
      <c r="H740">
        <v>197412</v>
      </c>
      <c r="J740" t="s">
        <v>17</v>
      </c>
      <c r="N740" t="s">
        <v>1553</v>
      </c>
      <c r="O740">
        <v>2012</v>
      </c>
      <c r="Q740" t="s">
        <v>1729</v>
      </c>
      <c r="T740">
        <v>538</v>
      </c>
      <c r="U740">
        <v>720</v>
      </c>
      <c r="W740" t="s">
        <v>33</v>
      </c>
    </row>
    <row r="741" spans="1:23" x14ac:dyDescent="0.3">
      <c r="A741" s="3">
        <v>177200000</v>
      </c>
      <c r="B741" s="3">
        <v>22000000</v>
      </c>
      <c r="C741" s="3">
        <f t="shared" si="11"/>
        <v>-155200000</v>
      </c>
      <c r="D741">
        <v>7.4</v>
      </c>
      <c r="E741" t="s">
        <v>1115</v>
      </c>
      <c r="H741">
        <v>77366</v>
      </c>
      <c r="J741" t="s">
        <v>17</v>
      </c>
      <c r="N741" t="s">
        <v>731</v>
      </c>
      <c r="O741">
        <v>1982</v>
      </c>
      <c r="Q741" t="s">
        <v>5008</v>
      </c>
      <c r="T741">
        <v>94</v>
      </c>
      <c r="U741">
        <v>194</v>
      </c>
      <c r="W741" t="s">
        <v>305</v>
      </c>
    </row>
    <row r="742" spans="1:23" x14ac:dyDescent="0.3">
      <c r="A742" s="3">
        <v>261970615</v>
      </c>
      <c r="B742" s="3">
        <v>100000000</v>
      </c>
      <c r="C742" s="3">
        <f t="shared" si="11"/>
        <v>-161970615</v>
      </c>
      <c r="D742">
        <v>7.4</v>
      </c>
      <c r="E742" t="s">
        <v>651</v>
      </c>
      <c r="H742">
        <v>387616</v>
      </c>
      <c r="J742" t="s">
        <v>17</v>
      </c>
      <c r="N742" t="s">
        <v>56</v>
      </c>
      <c r="O742">
        <v>2002</v>
      </c>
      <c r="Q742" t="s">
        <v>861</v>
      </c>
      <c r="T742">
        <v>232</v>
      </c>
      <c r="U742">
        <v>858</v>
      </c>
      <c r="W742" t="s">
        <v>55</v>
      </c>
    </row>
    <row r="743" spans="1:23" x14ac:dyDescent="0.3">
      <c r="A743" s="3">
        <v>46978995</v>
      </c>
      <c r="B743" s="3">
        <v>160000000</v>
      </c>
      <c r="C743" s="3">
        <f t="shared" si="11"/>
        <v>113021005</v>
      </c>
      <c r="D743">
        <v>7.3</v>
      </c>
      <c r="E743" t="s">
        <v>394</v>
      </c>
      <c r="H743">
        <v>111609</v>
      </c>
      <c r="J743" t="s">
        <v>17</v>
      </c>
      <c r="N743" t="s">
        <v>20</v>
      </c>
      <c r="O743">
        <v>2016</v>
      </c>
      <c r="Q743" t="s">
        <v>397</v>
      </c>
      <c r="T743">
        <v>275</v>
      </c>
      <c r="U743">
        <v>781</v>
      </c>
      <c r="W743" t="s">
        <v>396</v>
      </c>
    </row>
    <row r="744" spans="1:23" x14ac:dyDescent="0.3">
      <c r="A744" s="3">
        <v>274299</v>
      </c>
      <c r="B744" s="3">
        <v>103000000</v>
      </c>
      <c r="C744" s="3">
        <f t="shared" si="11"/>
        <v>102725701</v>
      </c>
      <c r="D744">
        <v>7.3</v>
      </c>
      <c r="E744" t="s">
        <v>2468</v>
      </c>
      <c r="H744">
        <v>11077</v>
      </c>
      <c r="J744" t="s">
        <v>17</v>
      </c>
      <c r="N744" t="s">
        <v>5304</v>
      </c>
      <c r="O744">
        <v>2002</v>
      </c>
      <c r="Q744" t="s">
        <v>5305</v>
      </c>
      <c r="T744">
        <v>69</v>
      </c>
      <c r="U744">
        <v>55</v>
      </c>
      <c r="W744" t="s">
        <v>4290</v>
      </c>
    </row>
    <row r="745" spans="1:23" x14ac:dyDescent="0.3">
      <c r="A745" s="3">
        <v>3058380</v>
      </c>
      <c r="B745" s="3">
        <v>100000000</v>
      </c>
      <c r="C745" s="3">
        <f t="shared" si="11"/>
        <v>96941620</v>
      </c>
      <c r="D745">
        <v>7.3</v>
      </c>
      <c r="E745" t="s">
        <v>5399</v>
      </c>
      <c r="H745">
        <v>4767</v>
      </c>
      <c r="J745" t="s">
        <v>1403</v>
      </c>
      <c r="N745" t="s">
        <v>123</v>
      </c>
      <c r="O745">
        <v>2000</v>
      </c>
      <c r="Q745" t="s">
        <v>5400</v>
      </c>
      <c r="T745">
        <v>61</v>
      </c>
      <c r="U745">
        <v>69</v>
      </c>
      <c r="W745" t="s">
        <v>3690</v>
      </c>
    </row>
    <row r="746" spans="1:23" x14ac:dyDescent="0.3">
      <c r="A746" s="3">
        <v>34566746</v>
      </c>
      <c r="B746" s="3">
        <v>80000000</v>
      </c>
      <c r="C746" s="3">
        <f t="shared" si="11"/>
        <v>45433254</v>
      </c>
      <c r="D746">
        <v>7.3</v>
      </c>
      <c r="E746" t="s">
        <v>761</v>
      </c>
      <c r="H746">
        <v>45231</v>
      </c>
      <c r="J746" t="s">
        <v>17</v>
      </c>
      <c r="N746" t="s">
        <v>1369</v>
      </c>
      <c r="O746">
        <v>2000</v>
      </c>
      <c r="Q746" t="s">
        <v>1370</v>
      </c>
      <c r="T746">
        <v>162</v>
      </c>
      <c r="U746">
        <v>315</v>
      </c>
      <c r="W746" t="s">
        <v>206</v>
      </c>
    </row>
    <row r="747" spans="1:23" x14ac:dyDescent="0.3">
      <c r="A747" s="3">
        <v>145109</v>
      </c>
      <c r="B747" s="3">
        <v>45000000</v>
      </c>
      <c r="C747" s="3">
        <f t="shared" si="11"/>
        <v>44854891</v>
      </c>
      <c r="D747">
        <v>7.3</v>
      </c>
      <c r="E747" t="s">
        <v>5964</v>
      </c>
      <c r="H747">
        <v>14247</v>
      </c>
      <c r="J747" t="s">
        <v>5967</v>
      </c>
      <c r="N747" t="s">
        <v>1094</v>
      </c>
      <c r="O747">
        <v>2008</v>
      </c>
      <c r="Q747" t="s">
        <v>5966</v>
      </c>
      <c r="T747">
        <v>80</v>
      </c>
      <c r="U747">
        <v>44</v>
      </c>
      <c r="W747" t="s">
        <v>5965</v>
      </c>
    </row>
    <row r="748" spans="1:23" x14ac:dyDescent="0.3">
      <c r="A748" s="3">
        <v>103400692</v>
      </c>
      <c r="B748" s="3">
        <v>145000000</v>
      </c>
      <c r="C748" s="3">
        <f t="shared" si="11"/>
        <v>41599308</v>
      </c>
      <c r="D748">
        <v>7.3</v>
      </c>
      <c r="E748" t="s">
        <v>534</v>
      </c>
      <c r="H748">
        <v>123553</v>
      </c>
      <c r="J748" t="s">
        <v>17</v>
      </c>
      <c r="N748" t="s">
        <v>344</v>
      </c>
      <c r="O748">
        <v>2012</v>
      </c>
      <c r="Q748" t="s">
        <v>535</v>
      </c>
      <c r="T748">
        <v>256</v>
      </c>
      <c r="U748">
        <v>174</v>
      </c>
      <c r="W748" t="s">
        <v>154</v>
      </c>
    </row>
    <row r="749" spans="1:23" x14ac:dyDescent="0.3">
      <c r="A749" s="3">
        <v>49413</v>
      </c>
      <c r="B749" s="3">
        <v>35000000</v>
      </c>
      <c r="C749" s="3">
        <f t="shared" si="11"/>
        <v>34950587</v>
      </c>
      <c r="D749">
        <v>7.3</v>
      </c>
      <c r="E749" t="s">
        <v>6568</v>
      </c>
      <c r="H749">
        <v>6919</v>
      </c>
      <c r="J749" t="s">
        <v>3165</v>
      </c>
      <c r="N749" t="s">
        <v>194</v>
      </c>
      <c r="O749">
        <v>2006</v>
      </c>
      <c r="Q749" t="s">
        <v>6570</v>
      </c>
      <c r="T749">
        <v>98</v>
      </c>
      <c r="U749">
        <v>26</v>
      </c>
      <c r="W749" t="s">
        <v>6569</v>
      </c>
    </row>
    <row r="750" spans="1:23" x14ac:dyDescent="0.3">
      <c r="A750" s="3">
        <v>58229120</v>
      </c>
      <c r="B750" s="3">
        <v>90000000</v>
      </c>
      <c r="C750" s="3">
        <f t="shared" si="11"/>
        <v>31770880</v>
      </c>
      <c r="D750">
        <v>7.3</v>
      </c>
      <c r="E750" t="s">
        <v>1064</v>
      </c>
      <c r="H750">
        <v>236421</v>
      </c>
      <c r="J750" t="s">
        <v>17</v>
      </c>
      <c r="N750" t="s">
        <v>1066</v>
      </c>
      <c r="O750">
        <v>2013</v>
      </c>
      <c r="Q750" t="s">
        <v>1067</v>
      </c>
      <c r="T750">
        <v>362</v>
      </c>
      <c r="U750">
        <v>515</v>
      </c>
      <c r="W750" t="s">
        <v>789</v>
      </c>
    </row>
    <row r="751" spans="1:23" x14ac:dyDescent="0.3">
      <c r="A751" s="3">
        <v>9589875</v>
      </c>
      <c r="B751" s="3">
        <v>40000000</v>
      </c>
      <c r="C751" s="3">
        <f t="shared" si="11"/>
        <v>30410125</v>
      </c>
      <c r="D751">
        <v>7.3</v>
      </c>
      <c r="E751" t="s">
        <v>2364</v>
      </c>
      <c r="H751">
        <v>16673</v>
      </c>
      <c r="J751" t="s">
        <v>17</v>
      </c>
      <c r="N751" t="s">
        <v>828</v>
      </c>
      <c r="O751">
        <v>2008</v>
      </c>
      <c r="Q751" t="s">
        <v>3107</v>
      </c>
      <c r="T751">
        <v>86</v>
      </c>
      <c r="U751">
        <v>45</v>
      </c>
      <c r="W751" t="s">
        <v>301</v>
      </c>
    </row>
    <row r="752" spans="1:23" x14ac:dyDescent="0.3">
      <c r="A752" s="3">
        <v>45434443</v>
      </c>
      <c r="B752" s="3">
        <v>75000000</v>
      </c>
      <c r="C752" s="3">
        <f t="shared" si="11"/>
        <v>29565557</v>
      </c>
      <c r="D752">
        <v>7.3</v>
      </c>
      <c r="E752" t="s">
        <v>668</v>
      </c>
      <c r="H752">
        <v>175960</v>
      </c>
      <c r="J752" t="s">
        <v>17</v>
      </c>
      <c r="N752" t="s">
        <v>824</v>
      </c>
      <c r="O752">
        <v>2015</v>
      </c>
      <c r="Q752" t="s">
        <v>1493</v>
      </c>
      <c r="T752">
        <v>362</v>
      </c>
      <c r="U752">
        <v>360</v>
      </c>
      <c r="W752" t="s">
        <v>62</v>
      </c>
    </row>
    <row r="753" spans="1:23" x14ac:dyDescent="0.3">
      <c r="A753" s="3">
        <v>57010853</v>
      </c>
      <c r="B753" s="3">
        <v>85000000</v>
      </c>
      <c r="C753" s="3">
        <f t="shared" si="11"/>
        <v>27989147</v>
      </c>
      <c r="D753">
        <v>7.3</v>
      </c>
      <c r="E753" t="s">
        <v>86</v>
      </c>
      <c r="H753">
        <v>119286</v>
      </c>
      <c r="J753" t="s">
        <v>17</v>
      </c>
      <c r="N753" t="s">
        <v>123</v>
      </c>
      <c r="O753">
        <v>2005</v>
      </c>
      <c r="Q753" t="s">
        <v>1206</v>
      </c>
      <c r="T753">
        <v>229</v>
      </c>
      <c r="U753">
        <v>548</v>
      </c>
      <c r="W753" t="s">
        <v>1205</v>
      </c>
    </row>
    <row r="754" spans="1:23" x14ac:dyDescent="0.3">
      <c r="A754" s="3">
        <v>2869369</v>
      </c>
      <c r="B754" s="3">
        <v>30000000</v>
      </c>
      <c r="C754" s="3">
        <f t="shared" si="11"/>
        <v>27130631</v>
      </c>
      <c r="D754">
        <v>7.3</v>
      </c>
      <c r="E754" t="s">
        <v>1998</v>
      </c>
      <c r="H754">
        <v>65474</v>
      </c>
      <c r="J754" t="s">
        <v>17</v>
      </c>
      <c r="N754" t="s">
        <v>1358</v>
      </c>
      <c r="O754">
        <v>1994</v>
      </c>
      <c r="Q754" t="s">
        <v>3031</v>
      </c>
      <c r="T754">
        <v>77</v>
      </c>
      <c r="U754">
        <v>211</v>
      </c>
      <c r="W754" t="s">
        <v>1287</v>
      </c>
    </row>
    <row r="755" spans="1:23" x14ac:dyDescent="0.3">
      <c r="A755" s="3">
        <v>24006726</v>
      </c>
      <c r="B755" s="3">
        <v>50000000</v>
      </c>
      <c r="C755" s="3">
        <f t="shared" si="11"/>
        <v>25993274</v>
      </c>
      <c r="D755">
        <v>7.3</v>
      </c>
      <c r="E755" t="s">
        <v>2448</v>
      </c>
      <c r="H755">
        <v>139535</v>
      </c>
      <c r="J755" t="s">
        <v>17</v>
      </c>
      <c r="N755" t="s">
        <v>2449</v>
      </c>
      <c r="O755">
        <v>2004</v>
      </c>
      <c r="Q755" t="s">
        <v>2450</v>
      </c>
      <c r="T755">
        <v>259</v>
      </c>
      <c r="U755">
        <v>632</v>
      </c>
      <c r="W755" t="s">
        <v>305</v>
      </c>
    </row>
    <row r="756" spans="1:23" x14ac:dyDescent="0.3">
      <c r="A756" s="3">
        <v>56692</v>
      </c>
      <c r="B756" s="3">
        <v>25000000</v>
      </c>
      <c r="C756" s="3">
        <f t="shared" si="11"/>
        <v>24943308</v>
      </c>
      <c r="D756">
        <v>7.3</v>
      </c>
      <c r="E756" t="s">
        <v>4115</v>
      </c>
      <c r="H756">
        <v>177401</v>
      </c>
      <c r="J756" t="s">
        <v>17</v>
      </c>
      <c r="N756" t="s">
        <v>3088</v>
      </c>
      <c r="O756">
        <v>2009</v>
      </c>
      <c r="Q756" t="s">
        <v>4116</v>
      </c>
      <c r="T756">
        <v>355</v>
      </c>
      <c r="U756">
        <v>504</v>
      </c>
      <c r="W756" t="s">
        <v>1371</v>
      </c>
    </row>
    <row r="757" spans="1:23" x14ac:dyDescent="0.3">
      <c r="A757" s="3">
        <v>10139254</v>
      </c>
      <c r="B757" s="3">
        <v>35000000</v>
      </c>
      <c r="C757" s="3">
        <f t="shared" si="11"/>
        <v>24860746</v>
      </c>
      <c r="D757">
        <v>7.3</v>
      </c>
      <c r="E757" t="s">
        <v>629</v>
      </c>
      <c r="H757">
        <v>190990</v>
      </c>
      <c r="J757" t="s">
        <v>17</v>
      </c>
      <c r="N757" t="s">
        <v>937</v>
      </c>
      <c r="O757">
        <v>2006</v>
      </c>
      <c r="Q757" t="s">
        <v>3349</v>
      </c>
      <c r="T757">
        <v>274</v>
      </c>
      <c r="U757">
        <v>915</v>
      </c>
      <c r="W757" t="s">
        <v>154</v>
      </c>
    </row>
    <row r="758" spans="1:23" x14ac:dyDescent="0.3">
      <c r="A758" s="3">
        <v>10991381</v>
      </c>
      <c r="B758" s="3">
        <v>35000000</v>
      </c>
      <c r="C758" s="3">
        <f t="shared" si="11"/>
        <v>24008619</v>
      </c>
      <c r="D758">
        <v>7.3</v>
      </c>
      <c r="E758" t="s">
        <v>3313</v>
      </c>
      <c r="H758">
        <v>44931</v>
      </c>
      <c r="J758" t="s">
        <v>17</v>
      </c>
      <c r="N758" t="s">
        <v>2724</v>
      </c>
      <c r="O758">
        <v>2009</v>
      </c>
      <c r="Q758" t="s">
        <v>3315</v>
      </c>
      <c r="T758">
        <v>188</v>
      </c>
      <c r="U758">
        <v>100</v>
      </c>
      <c r="W758" t="s">
        <v>3314</v>
      </c>
    </row>
    <row r="759" spans="1:23" x14ac:dyDescent="0.3">
      <c r="A759" s="3">
        <v>154985087</v>
      </c>
      <c r="B759" s="3">
        <v>178000000</v>
      </c>
      <c r="C759" s="3">
        <f t="shared" si="11"/>
        <v>23014913</v>
      </c>
      <c r="D759">
        <v>7.3</v>
      </c>
      <c r="E759" t="s">
        <v>64</v>
      </c>
      <c r="H759">
        <v>148379</v>
      </c>
      <c r="J759" t="s">
        <v>17</v>
      </c>
      <c r="N759" t="s">
        <v>36</v>
      </c>
      <c r="O759">
        <v>2016</v>
      </c>
      <c r="Q759" t="s">
        <v>257</v>
      </c>
      <c r="T759">
        <v>396</v>
      </c>
      <c r="U759">
        <v>622</v>
      </c>
      <c r="W759" t="s">
        <v>203</v>
      </c>
    </row>
    <row r="760" spans="1:23" x14ac:dyDescent="0.3">
      <c r="A760" s="3">
        <v>3675072</v>
      </c>
      <c r="B760" s="3">
        <v>26000000</v>
      </c>
      <c r="C760" s="3">
        <f t="shared" si="11"/>
        <v>22324928</v>
      </c>
      <c r="D760">
        <v>7.3</v>
      </c>
      <c r="E760" t="s">
        <v>2419</v>
      </c>
      <c r="H760">
        <v>190132</v>
      </c>
      <c r="J760" t="s">
        <v>17</v>
      </c>
      <c r="N760" t="s">
        <v>614</v>
      </c>
      <c r="O760">
        <v>2007</v>
      </c>
      <c r="Q760" t="s">
        <v>3014</v>
      </c>
      <c r="T760">
        <v>308</v>
      </c>
      <c r="U760">
        <v>801</v>
      </c>
      <c r="W760" t="s">
        <v>128</v>
      </c>
    </row>
    <row r="761" spans="1:23" x14ac:dyDescent="0.3">
      <c r="A761" s="3">
        <v>60507228</v>
      </c>
      <c r="B761" s="3">
        <v>80000000</v>
      </c>
      <c r="C761" s="3">
        <f t="shared" si="11"/>
        <v>19492772</v>
      </c>
      <c r="D761">
        <v>7.3</v>
      </c>
      <c r="E761" t="s">
        <v>1342</v>
      </c>
      <c r="H761">
        <v>27543</v>
      </c>
      <c r="J761" t="s">
        <v>17</v>
      </c>
      <c r="N761" t="s">
        <v>1343</v>
      </c>
      <c r="O761">
        <v>1999</v>
      </c>
      <c r="Q761" t="s">
        <v>1345</v>
      </c>
      <c r="T761">
        <v>129</v>
      </c>
      <c r="U761">
        <v>186</v>
      </c>
      <c r="W761" t="s">
        <v>1344</v>
      </c>
    </row>
    <row r="762" spans="1:23" x14ac:dyDescent="0.3">
      <c r="A762" s="3">
        <v>18324242</v>
      </c>
      <c r="B762" s="3">
        <v>35000000</v>
      </c>
      <c r="C762" s="3">
        <f t="shared" si="11"/>
        <v>16675758</v>
      </c>
      <c r="D762">
        <v>7.3</v>
      </c>
      <c r="E762" t="s">
        <v>3642</v>
      </c>
      <c r="H762">
        <v>32815</v>
      </c>
      <c r="J762" t="s">
        <v>17</v>
      </c>
      <c r="N762" t="s">
        <v>1629</v>
      </c>
      <c r="O762">
        <v>2005</v>
      </c>
      <c r="Q762" t="s">
        <v>3643</v>
      </c>
      <c r="T762">
        <v>155</v>
      </c>
      <c r="U762">
        <v>214</v>
      </c>
      <c r="W762" t="s">
        <v>479</v>
      </c>
    </row>
    <row r="763" spans="1:23" x14ac:dyDescent="0.3">
      <c r="A763" s="3">
        <v>634277</v>
      </c>
      <c r="B763" s="3">
        <v>16000000</v>
      </c>
      <c r="C763" s="3">
        <f t="shared" si="11"/>
        <v>15365723</v>
      </c>
      <c r="D763">
        <v>7.3</v>
      </c>
      <c r="E763" t="s">
        <v>4303</v>
      </c>
      <c r="H763">
        <v>5166</v>
      </c>
      <c r="J763" t="s">
        <v>1403</v>
      </c>
      <c r="N763" t="s">
        <v>4304</v>
      </c>
      <c r="O763">
        <v>2007</v>
      </c>
      <c r="Q763" t="s">
        <v>4306</v>
      </c>
      <c r="T763">
        <v>78</v>
      </c>
      <c r="U763">
        <v>27</v>
      </c>
      <c r="W763" t="s">
        <v>4305</v>
      </c>
    </row>
    <row r="764" spans="1:23" x14ac:dyDescent="0.3">
      <c r="A764" s="3">
        <v>5701643</v>
      </c>
      <c r="B764" s="3">
        <v>20000000</v>
      </c>
      <c r="C764" s="3">
        <f t="shared" si="11"/>
        <v>14298357</v>
      </c>
      <c r="D764">
        <v>7.3</v>
      </c>
      <c r="E764" t="s">
        <v>1018</v>
      </c>
      <c r="H764">
        <v>37635</v>
      </c>
      <c r="J764" t="s">
        <v>4792</v>
      </c>
      <c r="N764" t="s">
        <v>1638</v>
      </c>
      <c r="O764">
        <v>2007</v>
      </c>
      <c r="Q764" t="s">
        <v>4791</v>
      </c>
      <c r="T764">
        <v>160</v>
      </c>
      <c r="U764">
        <v>165</v>
      </c>
      <c r="W764" t="s">
        <v>134</v>
      </c>
    </row>
    <row r="765" spans="1:23" x14ac:dyDescent="0.3">
      <c r="A765" s="3">
        <v>11100000</v>
      </c>
      <c r="B765" s="3">
        <v>25000000</v>
      </c>
      <c r="C765" s="3">
        <f t="shared" si="11"/>
        <v>13900000</v>
      </c>
      <c r="D765">
        <v>7.3</v>
      </c>
      <c r="E765" t="s">
        <v>2444</v>
      </c>
      <c r="H765">
        <v>92464</v>
      </c>
      <c r="J765" t="s">
        <v>17</v>
      </c>
      <c r="N765" t="s">
        <v>1202</v>
      </c>
      <c r="O765">
        <v>1986</v>
      </c>
      <c r="Q765" t="s">
        <v>4095</v>
      </c>
      <c r="T765">
        <v>180</v>
      </c>
      <c r="U765">
        <v>331</v>
      </c>
      <c r="W765" t="s">
        <v>1640</v>
      </c>
    </row>
    <row r="766" spans="1:23" x14ac:dyDescent="0.3">
      <c r="A766" s="3">
        <v>41609593</v>
      </c>
      <c r="B766" s="3">
        <v>55000000</v>
      </c>
      <c r="C766" s="3">
        <f t="shared" si="11"/>
        <v>13390407</v>
      </c>
      <c r="D766">
        <v>7.3</v>
      </c>
      <c r="E766" t="s">
        <v>2177</v>
      </c>
      <c r="H766">
        <v>145422</v>
      </c>
      <c r="J766" t="s">
        <v>17</v>
      </c>
      <c r="N766" t="s">
        <v>1596</v>
      </c>
      <c r="O766">
        <v>1998</v>
      </c>
      <c r="Q766" t="s">
        <v>2178</v>
      </c>
      <c r="T766">
        <v>149</v>
      </c>
      <c r="U766">
        <v>572</v>
      </c>
      <c r="W766" t="s">
        <v>884</v>
      </c>
    </row>
    <row r="767" spans="1:23" x14ac:dyDescent="0.3">
      <c r="A767" s="3">
        <v>336467</v>
      </c>
      <c r="B767" s="3">
        <v>13000000</v>
      </c>
      <c r="C767" s="3">
        <f t="shared" si="11"/>
        <v>12663533</v>
      </c>
      <c r="D767">
        <v>7.3</v>
      </c>
      <c r="E767" t="s">
        <v>4988</v>
      </c>
      <c r="H767">
        <v>45449</v>
      </c>
      <c r="J767" t="s">
        <v>17</v>
      </c>
      <c r="N767" t="s">
        <v>2429</v>
      </c>
      <c r="O767">
        <v>2009</v>
      </c>
      <c r="Q767" t="s">
        <v>4990</v>
      </c>
      <c r="T767">
        <v>216</v>
      </c>
      <c r="U767">
        <v>192</v>
      </c>
      <c r="W767" t="s">
        <v>4989</v>
      </c>
    </row>
    <row r="768" spans="1:23" x14ac:dyDescent="0.3">
      <c r="A768" s="3">
        <v>5694401</v>
      </c>
      <c r="B768" s="3">
        <v>18000000</v>
      </c>
      <c r="C768" s="3">
        <f t="shared" si="11"/>
        <v>12305599</v>
      </c>
      <c r="D768">
        <v>7.3</v>
      </c>
      <c r="E768" t="s">
        <v>668</v>
      </c>
      <c r="H768">
        <v>194489</v>
      </c>
      <c r="J768" t="s">
        <v>17</v>
      </c>
      <c r="N768" t="s">
        <v>194</v>
      </c>
      <c r="O768">
        <v>2008</v>
      </c>
      <c r="Q768" t="s">
        <v>4793</v>
      </c>
      <c r="T768">
        <v>209</v>
      </c>
      <c r="U768">
        <v>192</v>
      </c>
      <c r="W768" t="s">
        <v>31</v>
      </c>
    </row>
    <row r="769" spans="1:23" x14ac:dyDescent="0.3">
      <c r="A769" s="3">
        <v>22877808</v>
      </c>
      <c r="B769" s="3">
        <v>35000000</v>
      </c>
      <c r="C769" s="3">
        <f t="shared" si="11"/>
        <v>12122192</v>
      </c>
      <c r="D769">
        <v>7.3</v>
      </c>
      <c r="E769" t="s">
        <v>24</v>
      </c>
      <c r="H769">
        <v>152591</v>
      </c>
      <c r="J769" t="s">
        <v>17</v>
      </c>
      <c r="N769" t="s">
        <v>123</v>
      </c>
      <c r="O769">
        <v>2008</v>
      </c>
      <c r="Q769" t="s">
        <v>2626</v>
      </c>
      <c r="T769">
        <v>323</v>
      </c>
      <c r="U769">
        <v>414</v>
      </c>
      <c r="W769" t="s">
        <v>124</v>
      </c>
    </row>
    <row r="770" spans="1:23" x14ac:dyDescent="0.3">
      <c r="A770" s="3">
        <v>13038660</v>
      </c>
      <c r="B770" s="3">
        <v>25000000</v>
      </c>
      <c r="C770" s="3">
        <f t="shared" ref="C770:C833" si="12">B770-A770</f>
        <v>11961340</v>
      </c>
      <c r="D770">
        <v>7.3</v>
      </c>
      <c r="E770" t="s">
        <v>2173</v>
      </c>
      <c r="H770">
        <v>16995</v>
      </c>
      <c r="J770" t="s">
        <v>17</v>
      </c>
      <c r="N770" t="s">
        <v>1629</v>
      </c>
      <c r="O770">
        <v>1999</v>
      </c>
      <c r="Q770" t="s">
        <v>4087</v>
      </c>
      <c r="T770">
        <v>99</v>
      </c>
      <c r="U770">
        <v>163</v>
      </c>
      <c r="W770" t="s">
        <v>1417</v>
      </c>
    </row>
    <row r="771" spans="1:23" x14ac:dyDescent="0.3">
      <c r="A771" s="3">
        <v>860002</v>
      </c>
      <c r="B771" s="3">
        <v>12000000</v>
      </c>
      <c r="C771" s="3">
        <f t="shared" si="12"/>
        <v>11139998</v>
      </c>
      <c r="D771">
        <v>7.3</v>
      </c>
      <c r="E771" t="s">
        <v>5581</v>
      </c>
      <c r="H771">
        <v>6454</v>
      </c>
      <c r="J771" t="s">
        <v>17</v>
      </c>
      <c r="N771" t="s">
        <v>1566</v>
      </c>
      <c r="O771">
        <v>2005</v>
      </c>
      <c r="Q771" t="s">
        <v>5583</v>
      </c>
      <c r="T771">
        <v>38</v>
      </c>
      <c r="U771">
        <v>43</v>
      </c>
      <c r="W771" t="s">
        <v>5582</v>
      </c>
    </row>
    <row r="772" spans="1:23" x14ac:dyDescent="0.3">
      <c r="A772" s="3">
        <v>89296573</v>
      </c>
      <c r="B772" s="3">
        <v>100000000</v>
      </c>
      <c r="C772" s="3">
        <f t="shared" si="12"/>
        <v>10703427</v>
      </c>
      <c r="D772">
        <v>7.3</v>
      </c>
      <c r="E772" t="s">
        <v>900</v>
      </c>
      <c r="H772">
        <v>128285</v>
      </c>
      <c r="J772" t="s">
        <v>17</v>
      </c>
      <c r="N772" t="s">
        <v>158</v>
      </c>
      <c r="O772">
        <v>2000</v>
      </c>
      <c r="Q772" t="s">
        <v>902</v>
      </c>
      <c r="T772">
        <v>141</v>
      </c>
      <c r="U772">
        <v>297</v>
      </c>
      <c r="W772" t="s">
        <v>901</v>
      </c>
    </row>
    <row r="773" spans="1:23" x14ac:dyDescent="0.3">
      <c r="A773" s="3">
        <v>128486</v>
      </c>
      <c r="B773" s="3">
        <v>10000000</v>
      </c>
      <c r="C773" s="3">
        <f t="shared" si="12"/>
        <v>9871514</v>
      </c>
      <c r="D773">
        <v>7.3</v>
      </c>
      <c r="E773" t="s">
        <v>3669</v>
      </c>
      <c r="H773">
        <v>26156</v>
      </c>
      <c r="J773" t="s">
        <v>5455</v>
      </c>
      <c r="N773" t="s">
        <v>2161</v>
      </c>
      <c r="O773">
        <v>2008</v>
      </c>
      <c r="Q773" t="s">
        <v>5907</v>
      </c>
      <c r="T773">
        <v>152</v>
      </c>
      <c r="U773">
        <v>74</v>
      </c>
      <c r="W773" t="s">
        <v>3041</v>
      </c>
    </row>
    <row r="774" spans="1:23" x14ac:dyDescent="0.3">
      <c r="A774" s="3">
        <v>488872</v>
      </c>
      <c r="B774" s="3">
        <v>10000000</v>
      </c>
      <c r="C774" s="3">
        <f t="shared" si="12"/>
        <v>9511128</v>
      </c>
      <c r="D774">
        <v>7.3</v>
      </c>
      <c r="E774" t="s">
        <v>4502</v>
      </c>
      <c r="H774">
        <v>56923</v>
      </c>
      <c r="J774" t="s">
        <v>3165</v>
      </c>
      <c r="N774" t="s">
        <v>1545</v>
      </c>
      <c r="O774">
        <v>2001</v>
      </c>
      <c r="Q774" t="s">
        <v>5876</v>
      </c>
      <c r="T774">
        <v>246</v>
      </c>
      <c r="U774">
        <v>243</v>
      </c>
      <c r="W774" t="s">
        <v>3055</v>
      </c>
    </row>
    <row r="775" spans="1:23" x14ac:dyDescent="0.3">
      <c r="A775" s="3">
        <v>55637680</v>
      </c>
      <c r="B775" s="3">
        <v>65000000</v>
      </c>
      <c r="C775" s="3">
        <f t="shared" si="12"/>
        <v>9362320</v>
      </c>
      <c r="D775">
        <v>7.3</v>
      </c>
      <c r="E775" t="s">
        <v>1764</v>
      </c>
      <c r="H775">
        <v>227071</v>
      </c>
      <c r="J775" t="s">
        <v>17</v>
      </c>
      <c r="N775" t="s">
        <v>971</v>
      </c>
      <c r="O775">
        <v>1999</v>
      </c>
      <c r="Q775" t="s">
        <v>1766</v>
      </c>
      <c r="T775">
        <v>280</v>
      </c>
      <c r="U775">
        <v>1500</v>
      </c>
      <c r="W775" t="s">
        <v>294</v>
      </c>
    </row>
    <row r="776" spans="1:23" x14ac:dyDescent="0.3">
      <c r="A776" s="3">
        <v>1055654</v>
      </c>
      <c r="B776" s="3">
        <v>10000000</v>
      </c>
      <c r="C776" s="3">
        <f t="shared" si="12"/>
        <v>8944346</v>
      </c>
      <c r="D776">
        <v>7.3</v>
      </c>
      <c r="E776" t="s">
        <v>3997</v>
      </c>
      <c r="H776">
        <v>20426</v>
      </c>
      <c r="J776" t="s">
        <v>17</v>
      </c>
      <c r="N776" t="s">
        <v>2260</v>
      </c>
      <c r="O776">
        <v>2006</v>
      </c>
      <c r="Q776" t="s">
        <v>5846</v>
      </c>
      <c r="T776">
        <v>44</v>
      </c>
      <c r="U776">
        <v>175</v>
      </c>
      <c r="W776" t="s">
        <v>4056</v>
      </c>
    </row>
    <row r="777" spans="1:23" x14ac:dyDescent="0.3">
      <c r="A777" s="3">
        <v>4857376</v>
      </c>
      <c r="B777" s="3">
        <v>13000000</v>
      </c>
      <c r="C777" s="3">
        <f t="shared" si="12"/>
        <v>8142624</v>
      </c>
      <c r="D777">
        <v>7.3</v>
      </c>
      <c r="E777" t="s">
        <v>5394</v>
      </c>
      <c r="H777">
        <v>63084</v>
      </c>
      <c r="J777" t="s">
        <v>1403</v>
      </c>
      <c r="N777" t="s">
        <v>731</v>
      </c>
      <c r="O777">
        <v>2006</v>
      </c>
      <c r="Q777" t="s">
        <v>5395</v>
      </c>
      <c r="T777">
        <v>165</v>
      </c>
      <c r="U777">
        <v>123</v>
      </c>
      <c r="W777" t="s">
        <v>159</v>
      </c>
    </row>
    <row r="778" spans="1:23" x14ac:dyDescent="0.3">
      <c r="A778" s="3">
        <v>17791031</v>
      </c>
      <c r="B778" s="3">
        <v>25000000</v>
      </c>
      <c r="C778" s="3">
        <f t="shared" si="12"/>
        <v>7208969</v>
      </c>
      <c r="D778">
        <v>7.3</v>
      </c>
      <c r="E778" t="s">
        <v>3104</v>
      </c>
      <c r="H778">
        <v>109855</v>
      </c>
      <c r="J778" t="s">
        <v>17</v>
      </c>
      <c r="N778" t="s">
        <v>4053</v>
      </c>
      <c r="O778">
        <v>2002</v>
      </c>
      <c r="Q778" t="s">
        <v>4054</v>
      </c>
      <c r="T778">
        <v>251</v>
      </c>
      <c r="U778">
        <v>888</v>
      </c>
      <c r="W778" t="s">
        <v>1098</v>
      </c>
    </row>
    <row r="779" spans="1:23" x14ac:dyDescent="0.3">
      <c r="A779" s="3">
        <v>3205244</v>
      </c>
      <c r="B779" s="3">
        <v>10000000</v>
      </c>
      <c r="C779" s="3">
        <f t="shared" si="12"/>
        <v>6794756</v>
      </c>
      <c r="D779">
        <v>7.3</v>
      </c>
      <c r="E779" t="s">
        <v>4588</v>
      </c>
      <c r="H779">
        <v>23629</v>
      </c>
      <c r="J779" t="s">
        <v>17</v>
      </c>
      <c r="N779" t="s">
        <v>1253</v>
      </c>
      <c r="O779">
        <v>2010</v>
      </c>
      <c r="Q779" t="s">
        <v>6047</v>
      </c>
      <c r="T779">
        <v>248</v>
      </c>
      <c r="U779">
        <v>141</v>
      </c>
      <c r="W779" t="s">
        <v>226</v>
      </c>
    </row>
    <row r="780" spans="1:23" x14ac:dyDescent="0.3">
      <c r="A780" s="3">
        <v>44484065</v>
      </c>
      <c r="B780" s="3">
        <v>50000000</v>
      </c>
      <c r="C780" s="3">
        <f t="shared" si="12"/>
        <v>5515935</v>
      </c>
      <c r="D780">
        <v>7.3</v>
      </c>
      <c r="E780" t="s">
        <v>1481</v>
      </c>
      <c r="H780">
        <v>107227</v>
      </c>
      <c r="J780" t="s">
        <v>17</v>
      </c>
      <c r="N780" t="s">
        <v>1185</v>
      </c>
      <c r="O780">
        <v>1998</v>
      </c>
      <c r="Q780" t="s">
        <v>2396</v>
      </c>
      <c r="T780">
        <v>68</v>
      </c>
      <c r="U780">
        <v>279</v>
      </c>
      <c r="W780" t="s">
        <v>66</v>
      </c>
    </row>
    <row r="781" spans="1:23" x14ac:dyDescent="0.3">
      <c r="A781" s="3">
        <v>124720</v>
      </c>
      <c r="B781" s="3">
        <v>5000000</v>
      </c>
      <c r="C781" s="3">
        <f t="shared" si="12"/>
        <v>4875280</v>
      </c>
      <c r="D781">
        <v>7.3</v>
      </c>
      <c r="E781" t="s">
        <v>6521</v>
      </c>
      <c r="H781">
        <v>1560</v>
      </c>
      <c r="J781" t="s">
        <v>17</v>
      </c>
      <c r="N781" t="s">
        <v>123</v>
      </c>
      <c r="O781">
        <v>2008</v>
      </c>
      <c r="Q781" t="s">
        <v>6522</v>
      </c>
      <c r="T781">
        <v>27</v>
      </c>
      <c r="U781">
        <v>15</v>
      </c>
      <c r="W781" t="s">
        <v>789</v>
      </c>
    </row>
    <row r="782" spans="1:23" x14ac:dyDescent="0.3">
      <c r="A782" s="3">
        <v>3442820</v>
      </c>
      <c r="B782" s="3">
        <v>8000000</v>
      </c>
      <c r="C782" s="3">
        <f t="shared" si="12"/>
        <v>4557180</v>
      </c>
      <c r="D782">
        <v>7.3</v>
      </c>
      <c r="E782" t="s">
        <v>6044</v>
      </c>
      <c r="H782">
        <v>31489</v>
      </c>
      <c r="J782" t="s">
        <v>17</v>
      </c>
      <c r="N782" t="s">
        <v>6045</v>
      </c>
      <c r="O782">
        <v>2015</v>
      </c>
      <c r="Q782" t="s">
        <v>6046</v>
      </c>
      <c r="T782">
        <v>328</v>
      </c>
      <c r="U782">
        <v>140</v>
      </c>
      <c r="W782" t="s">
        <v>1287</v>
      </c>
    </row>
    <row r="783" spans="1:23" x14ac:dyDescent="0.3">
      <c r="A783" s="3">
        <v>5484375</v>
      </c>
      <c r="B783" s="3">
        <v>10000000</v>
      </c>
      <c r="C783" s="3">
        <f t="shared" si="12"/>
        <v>4515625</v>
      </c>
      <c r="D783">
        <v>7.3</v>
      </c>
      <c r="E783" t="s">
        <v>4137</v>
      </c>
      <c r="H783">
        <v>84641</v>
      </c>
      <c r="J783" t="s">
        <v>17</v>
      </c>
      <c r="N783" t="s">
        <v>5829</v>
      </c>
      <c r="O783">
        <v>2006</v>
      </c>
      <c r="Q783" t="s">
        <v>5830</v>
      </c>
      <c r="T783">
        <v>198</v>
      </c>
      <c r="U783">
        <v>205</v>
      </c>
      <c r="W783" t="s">
        <v>29</v>
      </c>
    </row>
    <row r="784" spans="1:23" x14ac:dyDescent="0.3">
      <c r="A784" s="3">
        <v>228524</v>
      </c>
      <c r="B784" s="3">
        <v>4000000</v>
      </c>
      <c r="C784" s="3">
        <f t="shared" si="12"/>
        <v>3771476</v>
      </c>
      <c r="D784">
        <v>7.3</v>
      </c>
      <c r="E784" t="s">
        <v>5880</v>
      </c>
      <c r="H784">
        <v>8708</v>
      </c>
      <c r="J784" t="s">
        <v>17</v>
      </c>
      <c r="N784" t="s">
        <v>1253</v>
      </c>
      <c r="O784">
        <v>2004</v>
      </c>
      <c r="Q784" t="s">
        <v>5882</v>
      </c>
      <c r="T784">
        <v>73</v>
      </c>
      <c r="U784">
        <v>56</v>
      </c>
      <c r="W784" t="s">
        <v>5881</v>
      </c>
    </row>
    <row r="785" spans="1:23" x14ac:dyDescent="0.3">
      <c r="A785" s="3">
        <v>26687172</v>
      </c>
      <c r="B785" s="3">
        <v>30000000</v>
      </c>
      <c r="C785" s="3">
        <f t="shared" si="12"/>
        <v>3312828</v>
      </c>
      <c r="D785">
        <v>7.3</v>
      </c>
      <c r="E785" t="s">
        <v>3602</v>
      </c>
      <c r="H785">
        <v>15600</v>
      </c>
      <c r="J785" t="s">
        <v>17</v>
      </c>
      <c r="N785" t="s">
        <v>663</v>
      </c>
      <c r="O785">
        <v>2011</v>
      </c>
      <c r="Q785" t="s">
        <v>3603</v>
      </c>
      <c r="T785">
        <v>162</v>
      </c>
      <c r="U785">
        <v>55</v>
      </c>
      <c r="W785" t="s">
        <v>352</v>
      </c>
    </row>
    <row r="786" spans="1:23" x14ac:dyDescent="0.3">
      <c r="A786" s="3">
        <v>4000304</v>
      </c>
      <c r="B786" s="3">
        <v>6500000</v>
      </c>
      <c r="C786" s="3">
        <f t="shared" si="12"/>
        <v>2499696</v>
      </c>
      <c r="D786">
        <v>7.3</v>
      </c>
      <c r="E786" t="s">
        <v>4375</v>
      </c>
      <c r="H786">
        <v>145395</v>
      </c>
      <c r="J786" t="s">
        <v>17</v>
      </c>
      <c r="N786" t="s">
        <v>1629</v>
      </c>
      <c r="O786">
        <v>2011</v>
      </c>
      <c r="Q786" t="s">
        <v>6239</v>
      </c>
      <c r="T786">
        <v>486</v>
      </c>
      <c r="U786">
        <v>375</v>
      </c>
      <c r="W786" t="s">
        <v>256</v>
      </c>
    </row>
    <row r="787" spans="1:23" x14ac:dyDescent="0.3">
      <c r="A787" s="3">
        <v>3895664</v>
      </c>
      <c r="B787" s="3">
        <v>5300000</v>
      </c>
      <c r="C787" s="3">
        <f t="shared" si="12"/>
        <v>1404336</v>
      </c>
      <c r="D787">
        <v>7.3</v>
      </c>
      <c r="E787" t="s">
        <v>6347</v>
      </c>
      <c r="H787">
        <v>34383</v>
      </c>
      <c r="J787" t="s">
        <v>1403</v>
      </c>
      <c r="N787" t="s">
        <v>1253</v>
      </c>
      <c r="O787">
        <v>2002</v>
      </c>
      <c r="Q787" t="s">
        <v>6348</v>
      </c>
      <c r="T787">
        <v>88</v>
      </c>
      <c r="U787">
        <v>149</v>
      </c>
      <c r="W787" t="s">
        <v>4305</v>
      </c>
    </row>
    <row r="788" spans="1:23" x14ac:dyDescent="0.3">
      <c r="A788" s="3">
        <v>144431</v>
      </c>
      <c r="B788" s="3">
        <v>1000000</v>
      </c>
      <c r="C788" s="3">
        <f t="shared" si="12"/>
        <v>855569</v>
      </c>
      <c r="D788">
        <v>7.3</v>
      </c>
      <c r="E788" t="s">
        <v>7262</v>
      </c>
      <c r="H788">
        <v>1290</v>
      </c>
      <c r="J788" t="s">
        <v>17</v>
      </c>
      <c r="N788" t="s">
        <v>7263</v>
      </c>
      <c r="O788">
        <v>2006</v>
      </c>
      <c r="Q788" t="s">
        <v>7265</v>
      </c>
      <c r="T788">
        <v>40</v>
      </c>
      <c r="U788">
        <v>13</v>
      </c>
      <c r="W788" t="s">
        <v>7264</v>
      </c>
    </row>
    <row r="789" spans="1:23" x14ac:dyDescent="0.3">
      <c r="A789" s="3">
        <v>5359774</v>
      </c>
      <c r="B789" s="3">
        <v>6000000</v>
      </c>
      <c r="C789" s="3">
        <f t="shared" si="12"/>
        <v>640226</v>
      </c>
      <c r="D789">
        <v>7.3</v>
      </c>
      <c r="E789" t="s">
        <v>6313</v>
      </c>
      <c r="H789">
        <v>64794</v>
      </c>
      <c r="J789" t="s">
        <v>17</v>
      </c>
      <c r="N789" t="s">
        <v>2663</v>
      </c>
      <c r="O789">
        <v>2011</v>
      </c>
      <c r="Q789" t="s">
        <v>6314</v>
      </c>
      <c r="T789">
        <v>261</v>
      </c>
      <c r="U789">
        <v>131</v>
      </c>
      <c r="W789" t="s">
        <v>147</v>
      </c>
    </row>
    <row r="790" spans="1:23" x14ac:dyDescent="0.3">
      <c r="A790" s="3">
        <v>3468572</v>
      </c>
      <c r="B790" s="3">
        <v>4000000</v>
      </c>
      <c r="C790" s="3">
        <f t="shared" si="12"/>
        <v>531428</v>
      </c>
      <c r="D790">
        <v>7.3</v>
      </c>
      <c r="E790" t="s">
        <v>412</v>
      </c>
      <c r="H790">
        <v>10073</v>
      </c>
      <c r="J790" t="s">
        <v>17</v>
      </c>
      <c r="N790" t="s">
        <v>1629</v>
      </c>
      <c r="O790">
        <v>1988</v>
      </c>
      <c r="Q790" t="s">
        <v>6625</v>
      </c>
      <c r="T790">
        <v>40</v>
      </c>
      <c r="U790">
        <v>78</v>
      </c>
      <c r="W790" t="s">
        <v>946</v>
      </c>
    </row>
    <row r="791" spans="1:23" x14ac:dyDescent="0.3">
      <c r="A791" s="3">
        <v>2912363</v>
      </c>
      <c r="B791" s="3">
        <v>3000000</v>
      </c>
      <c r="C791" s="3">
        <f t="shared" si="12"/>
        <v>87637</v>
      </c>
      <c r="D791">
        <v>7.3</v>
      </c>
      <c r="E791" t="s">
        <v>444</v>
      </c>
      <c r="H791">
        <v>25063</v>
      </c>
      <c r="J791" t="s">
        <v>6813</v>
      </c>
      <c r="N791" t="s">
        <v>977</v>
      </c>
      <c r="O791">
        <v>2005</v>
      </c>
      <c r="Q791" t="s">
        <v>6811</v>
      </c>
      <c r="T791">
        <v>152</v>
      </c>
      <c r="U791">
        <v>177</v>
      </c>
      <c r="W791" t="s">
        <v>3366</v>
      </c>
    </row>
    <row r="792" spans="1:23" x14ac:dyDescent="0.3">
      <c r="B792" s="3">
        <v>50000</v>
      </c>
      <c r="C792" s="3">
        <f t="shared" si="12"/>
        <v>50000</v>
      </c>
      <c r="D792">
        <v>7.3</v>
      </c>
      <c r="E792" t="s">
        <v>7609</v>
      </c>
      <c r="H792">
        <v>6261</v>
      </c>
      <c r="J792" t="s">
        <v>17</v>
      </c>
      <c r="N792" t="s">
        <v>1307</v>
      </c>
      <c r="O792">
        <v>2005</v>
      </c>
      <c r="Q792" t="s">
        <v>7611</v>
      </c>
      <c r="T792">
        <v>60</v>
      </c>
      <c r="U792">
        <v>99</v>
      </c>
      <c r="W792" t="s">
        <v>7610</v>
      </c>
    </row>
    <row r="793" spans="1:23" x14ac:dyDescent="0.3">
      <c r="A793" s="3">
        <v>45661</v>
      </c>
      <c r="C793" s="3">
        <f t="shared" si="12"/>
        <v>-45661</v>
      </c>
      <c r="D793">
        <v>7.3</v>
      </c>
      <c r="E793" t="s">
        <v>4798</v>
      </c>
      <c r="H793">
        <v>7148</v>
      </c>
      <c r="J793" t="s">
        <v>17</v>
      </c>
      <c r="N793" t="s">
        <v>1916</v>
      </c>
      <c r="O793">
        <v>2007</v>
      </c>
      <c r="Q793" t="s">
        <v>7531</v>
      </c>
      <c r="T793">
        <v>85</v>
      </c>
      <c r="U793">
        <v>32</v>
      </c>
      <c r="W793" t="s">
        <v>7530</v>
      </c>
    </row>
    <row r="794" spans="1:23" x14ac:dyDescent="0.3">
      <c r="A794" s="3">
        <v>603943</v>
      </c>
      <c r="B794" s="3">
        <v>500000</v>
      </c>
      <c r="C794" s="3">
        <f t="shared" si="12"/>
        <v>-103943</v>
      </c>
      <c r="D794">
        <v>7.3</v>
      </c>
      <c r="E794" t="s">
        <v>7418</v>
      </c>
      <c r="H794">
        <v>26407</v>
      </c>
      <c r="J794" t="s">
        <v>17</v>
      </c>
      <c r="N794" t="s">
        <v>977</v>
      </c>
      <c r="O794">
        <v>2004</v>
      </c>
      <c r="Q794" t="s">
        <v>7419</v>
      </c>
      <c r="T794">
        <v>126</v>
      </c>
      <c r="U794">
        <v>154</v>
      </c>
      <c r="W794" t="s">
        <v>1573</v>
      </c>
    </row>
    <row r="795" spans="1:23" x14ac:dyDescent="0.3">
      <c r="A795" s="3">
        <v>489220</v>
      </c>
      <c r="B795" s="3">
        <v>365000</v>
      </c>
      <c r="C795" s="3">
        <f t="shared" si="12"/>
        <v>-124220</v>
      </c>
      <c r="D795">
        <v>7.3</v>
      </c>
      <c r="E795" t="s">
        <v>3645</v>
      </c>
      <c r="H795">
        <v>160511</v>
      </c>
      <c r="J795" t="s">
        <v>17</v>
      </c>
      <c r="N795" t="s">
        <v>2308</v>
      </c>
      <c r="O795">
        <v>1997</v>
      </c>
      <c r="Q795" t="s">
        <v>7520</v>
      </c>
      <c r="T795">
        <v>99</v>
      </c>
      <c r="U795">
        <v>696</v>
      </c>
      <c r="W795" t="s">
        <v>3646</v>
      </c>
    </row>
    <row r="796" spans="1:23" x14ac:dyDescent="0.3">
      <c r="A796" s="3">
        <v>50150619</v>
      </c>
      <c r="B796" s="3">
        <v>50000000</v>
      </c>
      <c r="C796" s="3">
        <f t="shared" si="12"/>
        <v>-150619</v>
      </c>
      <c r="D796">
        <v>7.3</v>
      </c>
      <c r="E796" t="s">
        <v>2377</v>
      </c>
      <c r="H796">
        <v>45580</v>
      </c>
      <c r="J796" t="s">
        <v>17</v>
      </c>
      <c r="N796" t="s">
        <v>1576</v>
      </c>
      <c r="O796">
        <v>2014</v>
      </c>
      <c r="Q796" t="s">
        <v>2378</v>
      </c>
      <c r="T796">
        <v>156</v>
      </c>
      <c r="U796">
        <v>102</v>
      </c>
      <c r="W796" t="s">
        <v>251</v>
      </c>
    </row>
    <row r="797" spans="1:23" x14ac:dyDescent="0.3">
      <c r="A797" s="3">
        <v>10200000</v>
      </c>
      <c r="B797" s="3">
        <v>10000000</v>
      </c>
      <c r="C797" s="3">
        <f t="shared" si="12"/>
        <v>-200000</v>
      </c>
      <c r="D797">
        <v>7.3</v>
      </c>
      <c r="E797" t="s">
        <v>970</v>
      </c>
      <c r="H797">
        <v>18697</v>
      </c>
      <c r="J797" t="s">
        <v>17</v>
      </c>
      <c r="N797" t="s">
        <v>971</v>
      </c>
      <c r="O797">
        <v>1997</v>
      </c>
      <c r="Q797" t="s">
        <v>973</v>
      </c>
      <c r="T797">
        <v>97</v>
      </c>
      <c r="U797">
        <v>263</v>
      </c>
      <c r="W797" t="s">
        <v>972</v>
      </c>
    </row>
    <row r="798" spans="1:23" x14ac:dyDescent="0.3">
      <c r="A798" s="3">
        <v>985341</v>
      </c>
      <c r="B798" s="3">
        <v>500000</v>
      </c>
      <c r="C798" s="3">
        <f t="shared" si="12"/>
        <v>-485341</v>
      </c>
      <c r="D798">
        <v>7.3</v>
      </c>
      <c r="E798" t="s">
        <v>5374</v>
      </c>
      <c r="H798">
        <v>3479</v>
      </c>
      <c r="J798" t="s">
        <v>17</v>
      </c>
      <c r="N798" t="s">
        <v>1629</v>
      </c>
      <c r="O798">
        <v>1999</v>
      </c>
      <c r="Q798" t="s">
        <v>7417</v>
      </c>
      <c r="T798">
        <v>54</v>
      </c>
      <c r="U798">
        <v>87</v>
      </c>
      <c r="W798" t="s">
        <v>4751</v>
      </c>
    </row>
    <row r="799" spans="1:23" x14ac:dyDescent="0.3">
      <c r="A799" s="3">
        <v>3050934</v>
      </c>
      <c r="B799" s="3">
        <v>1800000</v>
      </c>
      <c r="C799" s="3">
        <f t="shared" si="12"/>
        <v>-1250934</v>
      </c>
      <c r="D799">
        <v>7.3</v>
      </c>
      <c r="E799" t="s">
        <v>7065</v>
      </c>
      <c r="H799">
        <v>2794</v>
      </c>
      <c r="J799" t="s">
        <v>17</v>
      </c>
      <c r="N799" t="s">
        <v>2759</v>
      </c>
      <c r="O799">
        <v>2000</v>
      </c>
      <c r="Q799" t="s">
        <v>7066</v>
      </c>
      <c r="T799">
        <v>39</v>
      </c>
      <c r="U799">
        <v>78</v>
      </c>
      <c r="W799" t="s">
        <v>2856</v>
      </c>
    </row>
    <row r="800" spans="1:23" x14ac:dyDescent="0.3">
      <c r="A800" s="3">
        <v>13103828</v>
      </c>
      <c r="B800" s="3">
        <v>11000000</v>
      </c>
      <c r="C800" s="3">
        <f t="shared" si="12"/>
        <v>-2103828</v>
      </c>
      <c r="D800">
        <v>7.3</v>
      </c>
      <c r="E800" t="s">
        <v>5641</v>
      </c>
      <c r="H800">
        <v>59982</v>
      </c>
      <c r="J800" t="s">
        <v>17</v>
      </c>
      <c r="N800" t="s">
        <v>1071</v>
      </c>
      <c r="O800">
        <v>2001</v>
      </c>
      <c r="Q800" t="s">
        <v>5642</v>
      </c>
      <c r="T800">
        <v>161</v>
      </c>
      <c r="U800">
        <v>463</v>
      </c>
      <c r="W800" t="s">
        <v>362</v>
      </c>
    </row>
    <row r="801" spans="1:23" x14ac:dyDescent="0.3">
      <c r="A801" s="3">
        <v>2856622</v>
      </c>
      <c r="B801" s="3">
        <v>25000</v>
      </c>
      <c r="C801" s="3">
        <f t="shared" si="12"/>
        <v>-2831622</v>
      </c>
      <c r="D801">
        <v>7.3</v>
      </c>
      <c r="E801" t="s">
        <v>4160</v>
      </c>
      <c r="H801">
        <v>11550</v>
      </c>
      <c r="J801" t="s">
        <v>17</v>
      </c>
      <c r="N801" t="s">
        <v>1253</v>
      </c>
      <c r="O801">
        <v>1997</v>
      </c>
      <c r="Q801" t="s">
        <v>7623</v>
      </c>
      <c r="T801">
        <v>80</v>
      </c>
      <c r="U801">
        <v>197</v>
      </c>
      <c r="W801" t="s">
        <v>7622</v>
      </c>
    </row>
    <row r="802" spans="1:23" x14ac:dyDescent="0.3">
      <c r="A802" s="3">
        <v>28871190</v>
      </c>
      <c r="B802" s="3">
        <v>24000000</v>
      </c>
      <c r="C802" s="3">
        <f t="shared" si="12"/>
        <v>-4871190</v>
      </c>
      <c r="D802">
        <v>7.3</v>
      </c>
      <c r="E802" t="s">
        <v>734</v>
      </c>
      <c r="H802">
        <v>125421</v>
      </c>
      <c r="J802" t="s">
        <v>17</v>
      </c>
      <c r="N802" t="s">
        <v>790</v>
      </c>
      <c r="O802">
        <v>1999</v>
      </c>
      <c r="Q802" t="s">
        <v>4167</v>
      </c>
      <c r="T802">
        <v>133</v>
      </c>
      <c r="U802">
        <v>385</v>
      </c>
      <c r="W802" t="s">
        <v>316</v>
      </c>
    </row>
    <row r="803" spans="1:23" x14ac:dyDescent="0.3">
      <c r="A803" s="3">
        <v>21383298</v>
      </c>
      <c r="B803" s="3">
        <v>15000000</v>
      </c>
      <c r="C803" s="3">
        <f t="shared" si="12"/>
        <v>-6383298</v>
      </c>
      <c r="D803">
        <v>7.3</v>
      </c>
      <c r="E803" t="s">
        <v>5116</v>
      </c>
      <c r="H803">
        <v>187170</v>
      </c>
      <c r="J803" t="s">
        <v>17</v>
      </c>
      <c r="N803" t="s">
        <v>1071</v>
      </c>
      <c r="O803">
        <v>2012</v>
      </c>
      <c r="Q803" t="s">
        <v>5117</v>
      </c>
      <c r="T803">
        <v>417</v>
      </c>
      <c r="U803">
        <v>376</v>
      </c>
      <c r="W803" t="s">
        <v>1978</v>
      </c>
    </row>
    <row r="804" spans="1:23" x14ac:dyDescent="0.3">
      <c r="A804" s="3">
        <v>25753840</v>
      </c>
      <c r="B804" s="3">
        <v>19000000</v>
      </c>
      <c r="C804" s="3">
        <f t="shared" si="12"/>
        <v>-6753840</v>
      </c>
      <c r="D804">
        <v>7.3</v>
      </c>
      <c r="E804" t="s">
        <v>2253</v>
      </c>
      <c r="H804">
        <v>219091</v>
      </c>
      <c r="J804" t="s">
        <v>17</v>
      </c>
      <c r="N804" t="s">
        <v>4495</v>
      </c>
      <c r="O804">
        <v>1996</v>
      </c>
      <c r="Q804" t="s">
        <v>4496</v>
      </c>
      <c r="T804">
        <v>165</v>
      </c>
      <c r="U804">
        <v>592</v>
      </c>
      <c r="W804" t="s">
        <v>893</v>
      </c>
    </row>
    <row r="805" spans="1:23" x14ac:dyDescent="0.3">
      <c r="A805" s="3">
        <v>14879556</v>
      </c>
      <c r="B805" s="3">
        <v>8000000</v>
      </c>
      <c r="C805" s="3">
        <f t="shared" si="12"/>
        <v>-6879556</v>
      </c>
      <c r="D805">
        <v>7.3</v>
      </c>
      <c r="E805" t="s">
        <v>3511</v>
      </c>
      <c r="H805">
        <v>73640</v>
      </c>
      <c r="J805" t="s">
        <v>17</v>
      </c>
      <c r="N805" t="s">
        <v>1253</v>
      </c>
      <c r="O805">
        <v>1999</v>
      </c>
      <c r="Q805" t="s">
        <v>5981</v>
      </c>
      <c r="T805">
        <v>175</v>
      </c>
      <c r="U805">
        <v>441</v>
      </c>
      <c r="W805" t="s">
        <v>486</v>
      </c>
    </row>
    <row r="806" spans="1:23" x14ac:dyDescent="0.3">
      <c r="A806" s="3">
        <v>33987757</v>
      </c>
      <c r="B806" s="3">
        <v>27000000</v>
      </c>
      <c r="C806" s="3">
        <f t="shared" si="12"/>
        <v>-6987757</v>
      </c>
      <c r="D806">
        <v>7.3</v>
      </c>
      <c r="E806" t="s">
        <v>1473</v>
      </c>
      <c r="H806">
        <v>168314</v>
      </c>
      <c r="J806" t="s">
        <v>17</v>
      </c>
      <c r="N806" t="s">
        <v>123</v>
      </c>
      <c r="O806">
        <v>2004</v>
      </c>
      <c r="Q806" t="s">
        <v>3251</v>
      </c>
      <c r="T806">
        <v>212</v>
      </c>
      <c r="U806">
        <v>903</v>
      </c>
      <c r="W806" t="s">
        <v>454</v>
      </c>
    </row>
    <row r="807" spans="1:23" x14ac:dyDescent="0.3">
      <c r="A807" s="3">
        <v>12574715</v>
      </c>
      <c r="B807" s="3">
        <v>4500000</v>
      </c>
      <c r="C807" s="3">
        <f t="shared" si="12"/>
        <v>-8074715</v>
      </c>
      <c r="D807">
        <v>7.3</v>
      </c>
      <c r="E807" t="s">
        <v>5138</v>
      </c>
      <c r="H807">
        <v>112138</v>
      </c>
      <c r="J807" t="s">
        <v>17</v>
      </c>
      <c r="N807" t="s">
        <v>1629</v>
      </c>
      <c r="O807">
        <v>2009</v>
      </c>
      <c r="Q807" t="s">
        <v>6097</v>
      </c>
      <c r="T807">
        <v>278</v>
      </c>
      <c r="U807">
        <v>237</v>
      </c>
      <c r="W807" t="s">
        <v>396</v>
      </c>
    </row>
    <row r="808" spans="1:23" x14ac:dyDescent="0.3">
      <c r="A808" s="3">
        <v>21078145</v>
      </c>
      <c r="B808" s="3">
        <v>12500000</v>
      </c>
      <c r="C808" s="3">
        <f t="shared" si="12"/>
        <v>-8578145</v>
      </c>
      <c r="D808">
        <v>7.3</v>
      </c>
      <c r="E808" t="s">
        <v>873</v>
      </c>
      <c r="H808">
        <v>26493</v>
      </c>
      <c r="J808" t="s">
        <v>17</v>
      </c>
      <c r="N808" t="s">
        <v>790</v>
      </c>
      <c r="O808">
        <v>2002</v>
      </c>
      <c r="Q808" t="s">
        <v>5426</v>
      </c>
      <c r="T808">
        <v>121</v>
      </c>
      <c r="U808">
        <v>159</v>
      </c>
      <c r="W808" t="s">
        <v>873</v>
      </c>
    </row>
    <row r="809" spans="1:23" x14ac:dyDescent="0.3">
      <c r="A809" s="3">
        <v>51768623</v>
      </c>
      <c r="B809" s="3">
        <v>43000000</v>
      </c>
      <c r="C809" s="3">
        <f t="shared" si="12"/>
        <v>-8768623</v>
      </c>
      <c r="D809">
        <v>7.3</v>
      </c>
      <c r="E809" t="s">
        <v>2699</v>
      </c>
      <c r="H809">
        <v>73006</v>
      </c>
      <c r="J809" t="s">
        <v>17</v>
      </c>
      <c r="N809" t="s">
        <v>1629</v>
      </c>
      <c r="O809">
        <v>2000</v>
      </c>
      <c r="Q809" t="s">
        <v>2700</v>
      </c>
      <c r="T809">
        <v>137</v>
      </c>
      <c r="U809">
        <v>297</v>
      </c>
      <c r="W809" t="s">
        <v>1203</v>
      </c>
    </row>
    <row r="810" spans="1:23" x14ac:dyDescent="0.3">
      <c r="A810" s="3">
        <v>14821531</v>
      </c>
      <c r="B810" s="3">
        <v>6000000</v>
      </c>
      <c r="C810" s="3">
        <f t="shared" si="12"/>
        <v>-8821531</v>
      </c>
      <c r="D810">
        <v>7.3</v>
      </c>
      <c r="E810" t="s">
        <v>4828</v>
      </c>
      <c r="H810">
        <v>6915</v>
      </c>
      <c r="J810" t="s">
        <v>17</v>
      </c>
      <c r="N810" t="s">
        <v>1629</v>
      </c>
      <c r="O810">
        <v>1997</v>
      </c>
      <c r="Q810" t="s">
        <v>6449</v>
      </c>
      <c r="T810">
        <v>31</v>
      </c>
      <c r="U810">
        <v>209</v>
      </c>
      <c r="W810" t="s">
        <v>3594</v>
      </c>
    </row>
    <row r="811" spans="1:23" x14ac:dyDescent="0.3">
      <c r="A811" s="3">
        <v>13008928</v>
      </c>
      <c r="B811" s="3">
        <v>4000000</v>
      </c>
      <c r="C811" s="3">
        <f t="shared" si="12"/>
        <v>-9008928</v>
      </c>
      <c r="D811">
        <v>7.3</v>
      </c>
      <c r="E811" t="s">
        <v>2444</v>
      </c>
      <c r="H811">
        <v>73501</v>
      </c>
      <c r="J811" t="s">
        <v>17</v>
      </c>
      <c r="N811" t="s">
        <v>2025</v>
      </c>
      <c r="O811">
        <v>1988</v>
      </c>
      <c r="Q811" t="s">
        <v>6600</v>
      </c>
      <c r="T811">
        <v>172</v>
      </c>
      <c r="U811">
        <v>333</v>
      </c>
      <c r="W811" t="s">
        <v>6599</v>
      </c>
    </row>
    <row r="812" spans="1:23" x14ac:dyDescent="0.3">
      <c r="A812" s="3">
        <v>30028592</v>
      </c>
      <c r="B812" s="3">
        <v>20000000</v>
      </c>
      <c r="C812" s="3">
        <f t="shared" si="12"/>
        <v>-10028592</v>
      </c>
      <c r="D812">
        <v>7.3</v>
      </c>
      <c r="E812" t="s">
        <v>761</v>
      </c>
      <c r="H812">
        <v>152247</v>
      </c>
      <c r="J812" t="s">
        <v>17</v>
      </c>
      <c r="N812" t="s">
        <v>2413</v>
      </c>
      <c r="O812">
        <v>2008</v>
      </c>
      <c r="Q812" t="s">
        <v>4449</v>
      </c>
      <c r="T812">
        <v>222</v>
      </c>
      <c r="U812">
        <v>189</v>
      </c>
      <c r="W812" t="s">
        <v>195</v>
      </c>
    </row>
    <row r="813" spans="1:23" x14ac:dyDescent="0.3">
      <c r="A813" s="3">
        <v>16842303</v>
      </c>
      <c r="B813" s="3">
        <v>6500000</v>
      </c>
      <c r="C813" s="3">
        <f t="shared" si="12"/>
        <v>-10342303</v>
      </c>
      <c r="D813">
        <v>7.3</v>
      </c>
      <c r="E813" t="s">
        <v>293</v>
      </c>
      <c r="H813">
        <v>59474</v>
      </c>
      <c r="J813" t="s">
        <v>17</v>
      </c>
      <c r="N813" t="s">
        <v>538</v>
      </c>
      <c r="O813">
        <v>1999</v>
      </c>
      <c r="Q813" t="s">
        <v>6232</v>
      </c>
      <c r="T813">
        <v>137</v>
      </c>
      <c r="U813">
        <v>418</v>
      </c>
      <c r="W813" t="s">
        <v>3647</v>
      </c>
    </row>
    <row r="814" spans="1:23" x14ac:dyDescent="0.3">
      <c r="A814" s="3">
        <v>17474107</v>
      </c>
      <c r="B814" s="3">
        <v>7000000</v>
      </c>
      <c r="C814" s="3">
        <f t="shared" si="12"/>
        <v>-10474107</v>
      </c>
      <c r="D814">
        <v>7.3</v>
      </c>
      <c r="E814" t="s">
        <v>5272</v>
      </c>
      <c r="H814">
        <v>56605</v>
      </c>
      <c r="J814" t="s">
        <v>17</v>
      </c>
      <c r="N814" t="s">
        <v>3851</v>
      </c>
      <c r="O814">
        <v>2015</v>
      </c>
      <c r="Q814" t="s">
        <v>6147</v>
      </c>
      <c r="T814">
        <v>180</v>
      </c>
      <c r="U814">
        <v>89</v>
      </c>
      <c r="W814" t="s">
        <v>2256</v>
      </c>
    </row>
    <row r="815" spans="1:23" x14ac:dyDescent="0.3">
      <c r="A815" s="3">
        <v>12784397</v>
      </c>
      <c r="B815" s="3">
        <v>1800000</v>
      </c>
      <c r="C815" s="3">
        <f t="shared" si="12"/>
        <v>-10984397</v>
      </c>
      <c r="D815">
        <v>7.3</v>
      </c>
      <c r="E815" t="s">
        <v>7063</v>
      </c>
      <c r="H815">
        <v>70336</v>
      </c>
      <c r="J815" t="s">
        <v>17</v>
      </c>
      <c r="N815" t="s">
        <v>2429</v>
      </c>
      <c r="O815">
        <v>2012</v>
      </c>
      <c r="Q815" t="s">
        <v>7064</v>
      </c>
      <c r="T815">
        <v>663</v>
      </c>
      <c r="U815">
        <v>269</v>
      </c>
      <c r="W815" t="s">
        <v>1769</v>
      </c>
    </row>
    <row r="816" spans="1:23" x14ac:dyDescent="0.3">
      <c r="A816" s="3">
        <v>11529368</v>
      </c>
      <c r="B816" s="3">
        <v>65000</v>
      </c>
      <c r="C816" s="3">
        <f t="shared" si="12"/>
        <v>-11464368</v>
      </c>
      <c r="D816">
        <v>7.3</v>
      </c>
      <c r="E816" t="s">
        <v>5775</v>
      </c>
      <c r="H816">
        <v>85028</v>
      </c>
      <c r="J816" t="s">
        <v>17</v>
      </c>
      <c r="N816" t="s">
        <v>7597</v>
      </c>
      <c r="O816">
        <v>2004</v>
      </c>
      <c r="Q816" t="s">
        <v>7599</v>
      </c>
      <c r="T816">
        <v>193</v>
      </c>
      <c r="U816">
        <v>404</v>
      </c>
      <c r="W816" t="s">
        <v>7598</v>
      </c>
    </row>
    <row r="817" spans="1:23" x14ac:dyDescent="0.3">
      <c r="A817" s="3">
        <v>12006514</v>
      </c>
      <c r="B817" s="3">
        <v>250000</v>
      </c>
      <c r="C817" s="3">
        <f t="shared" si="12"/>
        <v>-11756514</v>
      </c>
      <c r="D817">
        <v>7.3</v>
      </c>
      <c r="E817" t="s">
        <v>3124</v>
      </c>
      <c r="H817">
        <v>114070</v>
      </c>
      <c r="J817" t="s">
        <v>17</v>
      </c>
      <c r="N817" t="s">
        <v>731</v>
      </c>
      <c r="O817">
        <v>1997</v>
      </c>
      <c r="Q817" t="s">
        <v>7510</v>
      </c>
      <c r="T817">
        <v>147</v>
      </c>
      <c r="U817">
        <v>500</v>
      </c>
      <c r="W817" t="s">
        <v>608</v>
      </c>
    </row>
    <row r="818" spans="1:23" x14ac:dyDescent="0.3">
      <c r="A818" s="3">
        <v>71844424</v>
      </c>
      <c r="B818" s="3">
        <v>60000000</v>
      </c>
      <c r="C818" s="3">
        <f t="shared" si="12"/>
        <v>-11844424</v>
      </c>
      <c r="D818">
        <v>7.3</v>
      </c>
      <c r="E818" t="s">
        <v>1911</v>
      </c>
      <c r="H818">
        <v>33158</v>
      </c>
      <c r="J818" t="s">
        <v>17</v>
      </c>
      <c r="N818" t="s">
        <v>1912</v>
      </c>
      <c r="O818">
        <v>2009</v>
      </c>
      <c r="Q818" t="s">
        <v>1914</v>
      </c>
      <c r="T818">
        <v>136</v>
      </c>
      <c r="U818">
        <v>223</v>
      </c>
      <c r="W818" t="s">
        <v>1913</v>
      </c>
    </row>
    <row r="819" spans="1:23" x14ac:dyDescent="0.3">
      <c r="A819" s="3">
        <v>37738400</v>
      </c>
      <c r="B819" s="3">
        <v>25000000</v>
      </c>
      <c r="C819" s="3">
        <f t="shared" si="12"/>
        <v>-12738400</v>
      </c>
      <c r="D819">
        <v>7.3</v>
      </c>
      <c r="E819" t="s">
        <v>4036</v>
      </c>
      <c r="H819">
        <v>67797</v>
      </c>
      <c r="J819" t="s">
        <v>17</v>
      </c>
      <c r="N819" t="s">
        <v>1629</v>
      </c>
      <c r="O819">
        <v>2013</v>
      </c>
      <c r="Q819" t="s">
        <v>4037</v>
      </c>
      <c r="T819">
        <v>322</v>
      </c>
      <c r="U819">
        <v>285</v>
      </c>
      <c r="W819" t="s">
        <v>207</v>
      </c>
    </row>
    <row r="820" spans="1:23" x14ac:dyDescent="0.3">
      <c r="A820" s="3">
        <v>44983704</v>
      </c>
      <c r="B820" s="3">
        <v>31000000</v>
      </c>
      <c r="C820" s="3">
        <f t="shared" si="12"/>
        <v>-13983704</v>
      </c>
      <c r="D820">
        <v>7.3</v>
      </c>
      <c r="E820" t="s">
        <v>1657</v>
      </c>
      <c r="H820">
        <v>81866</v>
      </c>
      <c r="J820" t="s">
        <v>17</v>
      </c>
      <c r="N820" t="s">
        <v>3467</v>
      </c>
      <c r="O820">
        <v>2000</v>
      </c>
      <c r="Q820" t="s">
        <v>3468</v>
      </c>
      <c r="T820">
        <v>168</v>
      </c>
      <c r="U820">
        <v>510</v>
      </c>
      <c r="W820" t="s">
        <v>301</v>
      </c>
    </row>
    <row r="821" spans="1:23" x14ac:dyDescent="0.3">
      <c r="A821" s="3">
        <v>16067035</v>
      </c>
      <c r="B821" s="3">
        <v>1100000</v>
      </c>
      <c r="C821" s="3">
        <f t="shared" si="12"/>
        <v>-14967035</v>
      </c>
      <c r="D821">
        <v>7.3</v>
      </c>
      <c r="E821" t="s">
        <v>5927</v>
      </c>
      <c r="H821">
        <v>116642</v>
      </c>
      <c r="J821" t="s">
        <v>17</v>
      </c>
      <c r="N821" t="s">
        <v>25</v>
      </c>
      <c r="O821">
        <v>1962</v>
      </c>
      <c r="Q821" t="s">
        <v>7207</v>
      </c>
      <c r="T821">
        <v>184</v>
      </c>
      <c r="U821">
        <v>389</v>
      </c>
      <c r="W821" t="s">
        <v>7206</v>
      </c>
    </row>
    <row r="822" spans="1:23" x14ac:dyDescent="0.3">
      <c r="A822" s="3">
        <v>165230261</v>
      </c>
      <c r="B822" s="3">
        <v>150000000</v>
      </c>
      <c r="C822" s="3">
        <f t="shared" si="12"/>
        <v>-15230261</v>
      </c>
      <c r="D822">
        <v>7.3</v>
      </c>
      <c r="E822" t="s">
        <v>489</v>
      </c>
      <c r="H822">
        <v>182718</v>
      </c>
      <c r="J822" t="s">
        <v>17</v>
      </c>
      <c r="N822" t="s">
        <v>435</v>
      </c>
      <c r="O822">
        <v>2011</v>
      </c>
      <c r="Q822" t="s">
        <v>490</v>
      </c>
      <c r="T822">
        <v>284</v>
      </c>
      <c r="U822">
        <v>209</v>
      </c>
      <c r="W822" t="s">
        <v>316</v>
      </c>
    </row>
    <row r="823" spans="1:23" x14ac:dyDescent="0.3">
      <c r="A823" s="3">
        <v>33404871</v>
      </c>
      <c r="B823" s="3">
        <v>18000000</v>
      </c>
      <c r="C823" s="3">
        <f t="shared" si="12"/>
        <v>-15404871</v>
      </c>
      <c r="D823">
        <v>7.3</v>
      </c>
      <c r="E823" t="s">
        <v>1883</v>
      </c>
      <c r="H823">
        <v>150082</v>
      </c>
      <c r="J823" t="s">
        <v>17</v>
      </c>
      <c r="N823" t="s">
        <v>1629</v>
      </c>
      <c r="O823">
        <v>2013</v>
      </c>
      <c r="Q823" t="s">
        <v>4732</v>
      </c>
      <c r="T823">
        <v>415</v>
      </c>
      <c r="U823">
        <v>384</v>
      </c>
      <c r="W823" t="s">
        <v>2184</v>
      </c>
    </row>
    <row r="824" spans="1:23" x14ac:dyDescent="0.3">
      <c r="A824" s="3">
        <v>77032279</v>
      </c>
      <c r="B824" s="3">
        <v>60000000</v>
      </c>
      <c r="C824" s="3">
        <f t="shared" si="12"/>
        <v>-17032279</v>
      </c>
      <c r="D824">
        <v>7.3</v>
      </c>
      <c r="E824" t="s">
        <v>222</v>
      </c>
      <c r="H824">
        <v>303864</v>
      </c>
      <c r="J824" t="s">
        <v>17</v>
      </c>
      <c r="N824" t="s">
        <v>1253</v>
      </c>
      <c r="O824">
        <v>2004</v>
      </c>
      <c r="Q824" t="s">
        <v>1468</v>
      </c>
      <c r="T824">
        <v>151</v>
      </c>
      <c r="U824">
        <v>596</v>
      </c>
      <c r="W824" t="s">
        <v>186</v>
      </c>
    </row>
    <row r="825" spans="1:23" x14ac:dyDescent="0.3">
      <c r="A825" s="3">
        <v>57981889</v>
      </c>
      <c r="B825" s="3">
        <v>40000000</v>
      </c>
      <c r="C825" s="3">
        <f t="shared" si="12"/>
        <v>-17981889</v>
      </c>
      <c r="D825">
        <v>7.3</v>
      </c>
      <c r="E825" t="s">
        <v>2853</v>
      </c>
      <c r="H825">
        <v>173848</v>
      </c>
      <c r="J825" t="s">
        <v>17</v>
      </c>
      <c r="N825" t="s">
        <v>1071</v>
      </c>
      <c r="O825">
        <v>2011</v>
      </c>
      <c r="Q825" t="s">
        <v>2854</v>
      </c>
      <c r="T825">
        <v>274</v>
      </c>
      <c r="U825">
        <v>203</v>
      </c>
      <c r="W825" t="s">
        <v>362</v>
      </c>
    </row>
    <row r="826" spans="1:23" x14ac:dyDescent="0.3">
      <c r="A826" s="3">
        <v>148337537</v>
      </c>
      <c r="B826" s="3">
        <v>130000000</v>
      </c>
      <c r="C826" s="3">
        <f t="shared" si="12"/>
        <v>-18337537</v>
      </c>
      <c r="D826">
        <v>7.3</v>
      </c>
      <c r="E826" t="s">
        <v>647</v>
      </c>
      <c r="H826">
        <v>172754</v>
      </c>
      <c r="J826" t="s">
        <v>17</v>
      </c>
      <c r="N826" t="s">
        <v>648</v>
      </c>
      <c r="O826">
        <v>2010</v>
      </c>
      <c r="Q826" t="s">
        <v>649</v>
      </c>
      <c r="T826">
        <v>233</v>
      </c>
      <c r="U826">
        <v>187</v>
      </c>
      <c r="W826" t="s">
        <v>42</v>
      </c>
    </row>
    <row r="827" spans="1:23" x14ac:dyDescent="0.3">
      <c r="A827" s="3">
        <v>51475962</v>
      </c>
      <c r="B827" s="3">
        <v>30000000</v>
      </c>
      <c r="C827" s="3">
        <f t="shared" si="12"/>
        <v>-21475962</v>
      </c>
      <c r="D827">
        <v>7.3</v>
      </c>
      <c r="E827" t="s">
        <v>734</v>
      </c>
      <c r="H827">
        <v>177828</v>
      </c>
      <c r="J827" t="s">
        <v>17</v>
      </c>
      <c r="N827" t="s">
        <v>461</v>
      </c>
      <c r="O827">
        <v>2003</v>
      </c>
      <c r="Q827" t="s">
        <v>3744</v>
      </c>
      <c r="T827">
        <v>136</v>
      </c>
      <c r="U827">
        <v>714</v>
      </c>
      <c r="W827" t="s">
        <v>2676</v>
      </c>
    </row>
    <row r="828" spans="1:23" x14ac:dyDescent="0.3">
      <c r="A828" s="3">
        <v>41300105</v>
      </c>
      <c r="B828" s="3">
        <v>19800000</v>
      </c>
      <c r="C828" s="3">
        <f t="shared" si="12"/>
        <v>-21500105</v>
      </c>
      <c r="D828">
        <v>7.3</v>
      </c>
      <c r="E828" t="s">
        <v>4688</v>
      </c>
      <c r="H828">
        <v>65201</v>
      </c>
      <c r="J828" t="s">
        <v>17</v>
      </c>
      <c r="N828" t="s">
        <v>3462</v>
      </c>
      <c r="O828">
        <v>2001</v>
      </c>
      <c r="Q828" t="s">
        <v>4729</v>
      </c>
      <c r="T828">
        <v>187</v>
      </c>
      <c r="U828">
        <v>651</v>
      </c>
      <c r="W828" t="s">
        <v>117</v>
      </c>
    </row>
    <row r="829" spans="1:23" x14ac:dyDescent="0.3">
      <c r="A829" s="3">
        <v>111544445</v>
      </c>
      <c r="B829" s="3">
        <v>90000000</v>
      </c>
      <c r="C829" s="3">
        <f t="shared" si="12"/>
        <v>-21544445</v>
      </c>
      <c r="D829">
        <v>7.3</v>
      </c>
      <c r="E829" t="s">
        <v>880</v>
      </c>
      <c r="H829">
        <v>188116</v>
      </c>
      <c r="J829" t="s">
        <v>17</v>
      </c>
      <c r="N829" t="s">
        <v>1185</v>
      </c>
      <c r="O829">
        <v>1998</v>
      </c>
      <c r="Q829" t="s">
        <v>1186</v>
      </c>
      <c r="T829">
        <v>81</v>
      </c>
      <c r="U829">
        <v>415</v>
      </c>
      <c r="W829" t="s">
        <v>93</v>
      </c>
    </row>
    <row r="830" spans="1:23" x14ac:dyDescent="0.3">
      <c r="A830" s="3">
        <v>33305037</v>
      </c>
      <c r="B830" s="3">
        <v>11000000</v>
      </c>
      <c r="C830" s="3">
        <f t="shared" si="12"/>
        <v>-22305037</v>
      </c>
      <c r="D830">
        <v>7.3</v>
      </c>
      <c r="E830" t="s">
        <v>5643</v>
      </c>
      <c r="H830">
        <v>33856</v>
      </c>
      <c r="J830" t="s">
        <v>17</v>
      </c>
      <c r="N830" t="s">
        <v>2652</v>
      </c>
      <c r="O830">
        <v>2015</v>
      </c>
      <c r="Q830" t="s">
        <v>5644</v>
      </c>
      <c r="T830">
        <v>203</v>
      </c>
      <c r="U830">
        <v>147</v>
      </c>
      <c r="W830" t="s">
        <v>182</v>
      </c>
    </row>
    <row r="831" spans="1:23" x14ac:dyDescent="0.3">
      <c r="A831" s="3">
        <v>49024969</v>
      </c>
      <c r="B831" s="3">
        <v>25000000</v>
      </c>
      <c r="C831" s="3">
        <f t="shared" si="12"/>
        <v>-24024969</v>
      </c>
      <c r="D831">
        <v>7.3</v>
      </c>
      <c r="E831" t="s">
        <v>680</v>
      </c>
      <c r="H831">
        <v>133367</v>
      </c>
      <c r="J831" t="s">
        <v>17</v>
      </c>
      <c r="N831" t="s">
        <v>1081</v>
      </c>
      <c r="O831">
        <v>2007</v>
      </c>
      <c r="Q831" t="s">
        <v>4308</v>
      </c>
      <c r="T831">
        <v>299</v>
      </c>
      <c r="U831">
        <v>363</v>
      </c>
      <c r="W831" t="s">
        <v>76</v>
      </c>
    </row>
    <row r="832" spans="1:23" x14ac:dyDescent="0.3">
      <c r="A832" s="3">
        <v>27900000</v>
      </c>
      <c r="B832" s="3">
        <v>3500000</v>
      </c>
      <c r="C832" s="3">
        <f t="shared" si="12"/>
        <v>-24400000</v>
      </c>
      <c r="D832">
        <v>7.3</v>
      </c>
      <c r="E832" t="s">
        <v>1481</v>
      </c>
      <c r="H832">
        <v>74626</v>
      </c>
      <c r="J832" t="s">
        <v>17</v>
      </c>
      <c r="N832" t="s">
        <v>1253</v>
      </c>
      <c r="O832">
        <v>1995</v>
      </c>
      <c r="Q832" t="s">
        <v>6700</v>
      </c>
      <c r="T832">
        <v>20</v>
      </c>
      <c r="U832">
        <v>157</v>
      </c>
      <c r="W832" t="s">
        <v>2830</v>
      </c>
    </row>
    <row r="833" spans="1:23" x14ac:dyDescent="0.3">
      <c r="A833" s="3">
        <v>71423726</v>
      </c>
      <c r="B833" s="3">
        <v>45000000</v>
      </c>
      <c r="C833" s="3">
        <f t="shared" si="12"/>
        <v>-26423726</v>
      </c>
      <c r="D833">
        <v>7.3</v>
      </c>
      <c r="E833" t="s">
        <v>536</v>
      </c>
      <c r="H833">
        <v>123558</v>
      </c>
      <c r="J833" t="s">
        <v>17</v>
      </c>
      <c r="N833" t="s">
        <v>949</v>
      </c>
      <c r="O833">
        <v>1999</v>
      </c>
      <c r="Q833" t="s">
        <v>2572</v>
      </c>
      <c r="T833">
        <v>213</v>
      </c>
      <c r="U833">
        <v>609</v>
      </c>
      <c r="W833" t="s">
        <v>57</v>
      </c>
    </row>
    <row r="834" spans="1:23" x14ac:dyDescent="0.3">
      <c r="A834" s="3">
        <v>37766350</v>
      </c>
      <c r="B834" s="3">
        <v>11000000</v>
      </c>
      <c r="C834" s="3">
        <f t="shared" ref="C834:C897" si="13">B834-A834</f>
        <v>-26766350</v>
      </c>
      <c r="D834">
        <v>7.3</v>
      </c>
      <c r="E834" t="s">
        <v>5082</v>
      </c>
      <c r="H834">
        <v>19440</v>
      </c>
      <c r="J834" t="s">
        <v>17</v>
      </c>
      <c r="N834" t="s">
        <v>1629</v>
      </c>
      <c r="O834">
        <v>2008</v>
      </c>
      <c r="Q834" t="s">
        <v>5625</v>
      </c>
      <c r="T834">
        <v>109</v>
      </c>
      <c r="U834">
        <v>56</v>
      </c>
      <c r="W834" t="s">
        <v>2098</v>
      </c>
    </row>
    <row r="835" spans="1:23" x14ac:dyDescent="0.3">
      <c r="A835" s="3">
        <v>34468224</v>
      </c>
      <c r="B835" s="3">
        <v>4500000</v>
      </c>
      <c r="C835" s="3">
        <f t="shared" si="13"/>
        <v>-29968224</v>
      </c>
      <c r="D835">
        <v>7.3</v>
      </c>
      <c r="E835" t="s">
        <v>6420</v>
      </c>
      <c r="H835">
        <v>105568</v>
      </c>
      <c r="J835" t="s">
        <v>17</v>
      </c>
      <c r="N835" t="s">
        <v>4894</v>
      </c>
      <c r="O835">
        <v>2003</v>
      </c>
      <c r="Q835" t="s">
        <v>6421</v>
      </c>
      <c r="T835">
        <v>185</v>
      </c>
      <c r="U835">
        <v>533</v>
      </c>
      <c r="W835" t="s">
        <v>420</v>
      </c>
    </row>
    <row r="836" spans="1:23" x14ac:dyDescent="0.3">
      <c r="A836" s="3">
        <v>44134898</v>
      </c>
      <c r="B836" s="3">
        <v>13000000</v>
      </c>
      <c r="C836" s="3">
        <f t="shared" si="13"/>
        <v>-31134898</v>
      </c>
      <c r="D836">
        <v>7.3</v>
      </c>
      <c r="E836" t="s">
        <v>5334</v>
      </c>
      <c r="H836">
        <v>72803</v>
      </c>
      <c r="J836" t="s">
        <v>17</v>
      </c>
      <c r="N836" t="s">
        <v>1253</v>
      </c>
      <c r="O836">
        <v>2014</v>
      </c>
      <c r="Q836" t="s">
        <v>5335</v>
      </c>
      <c r="T836">
        <v>275</v>
      </c>
      <c r="U836">
        <v>171</v>
      </c>
      <c r="W836" t="s">
        <v>305</v>
      </c>
    </row>
    <row r="837" spans="1:23" x14ac:dyDescent="0.3">
      <c r="A837" s="3">
        <v>112225777</v>
      </c>
      <c r="B837" s="3">
        <v>80000000</v>
      </c>
      <c r="C837" s="3">
        <f t="shared" si="13"/>
        <v>-32225777</v>
      </c>
      <c r="D837">
        <v>7.3</v>
      </c>
      <c r="E837" t="s">
        <v>691</v>
      </c>
      <c r="H837">
        <v>283967</v>
      </c>
      <c r="J837" t="s">
        <v>17</v>
      </c>
      <c r="N837" t="s">
        <v>724</v>
      </c>
      <c r="O837">
        <v>1997</v>
      </c>
      <c r="Q837" t="s">
        <v>1282</v>
      </c>
      <c r="T837">
        <v>155</v>
      </c>
      <c r="U837">
        <v>535</v>
      </c>
      <c r="W837" t="s">
        <v>381</v>
      </c>
    </row>
    <row r="838" spans="1:23" x14ac:dyDescent="0.3">
      <c r="A838" s="3">
        <v>54235441</v>
      </c>
      <c r="B838" s="3">
        <v>22000000</v>
      </c>
      <c r="C838" s="3">
        <f t="shared" si="13"/>
        <v>-32235441</v>
      </c>
      <c r="D838">
        <v>7.3</v>
      </c>
      <c r="E838" t="s">
        <v>3309</v>
      </c>
      <c r="H838">
        <v>52894</v>
      </c>
      <c r="J838" t="s">
        <v>17</v>
      </c>
      <c r="N838" t="s">
        <v>1253</v>
      </c>
      <c r="O838">
        <v>2014</v>
      </c>
      <c r="Q838" t="s">
        <v>4247</v>
      </c>
      <c r="T838">
        <v>180</v>
      </c>
      <c r="U838">
        <v>185</v>
      </c>
      <c r="W838" t="s">
        <v>4246</v>
      </c>
    </row>
    <row r="839" spans="1:23" x14ac:dyDescent="0.3">
      <c r="A839" s="3">
        <v>39462438</v>
      </c>
      <c r="B839" s="3">
        <v>7000000</v>
      </c>
      <c r="C839" s="3">
        <f t="shared" si="13"/>
        <v>-32462438</v>
      </c>
      <c r="D839">
        <v>7.3</v>
      </c>
      <c r="E839" t="s">
        <v>2249</v>
      </c>
      <c r="H839">
        <v>67760</v>
      </c>
      <c r="J839" t="s">
        <v>17</v>
      </c>
      <c r="N839" t="s">
        <v>3374</v>
      </c>
      <c r="O839">
        <v>2009</v>
      </c>
      <c r="Q839" t="s">
        <v>5976</v>
      </c>
      <c r="T839">
        <v>273</v>
      </c>
      <c r="U839">
        <v>226</v>
      </c>
      <c r="W839" t="s">
        <v>174</v>
      </c>
    </row>
    <row r="840" spans="1:23" x14ac:dyDescent="0.3">
      <c r="A840" s="3">
        <v>120147445</v>
      </c>
      <c r="B840" s="3">
        <v>87000000</v>
      </c>
      <c r="C840" s="3">
        <f t="shared" si="13"/>
        <v>-33147445</v>
      </c>
      <c r="D840">
        <v>7.3</v>
      </c>
      <c r="E840" t="s">
        <v>1153</v>
      </c>
      <c r="H840">
        <v>57661</v>
      </c>
      <c r="J840" t="s">
        <v>17</v>
      </c>
      <c r="N840" t="s">
        <v>1155</v>
      </c>
      <c r="O840">
        <v>2003</v>
      </c>
      <c r="Q840" t="s">
        <v>1156</v>
      </c>
      <c r="T840">
        <v>175</v>
      </c>
      <c r="U840">
        <v>455</v>
      </c>
      <c r="W840" t="s">
        <v>174</v>
      </c>
    </row>
    <row r="841" spans="1:23" x14ac:dyDescent="0.3">
      <c r="A841" s="3">
        <v>41400000</v>
      </c>
      <c r="B841" s="3">
        <v>6900000</v>
      </c>
      <c r="C841" s="3">
        <f t="shared" si="13"/>
        <v>-34500000</v>
      </c>
      <c r="D841">
        <v>7.3</v>
      </c>
      <c r="E841" t="s">
        <v>1751</v>
      </c>
      <c r="H841">
        <v>39451</v>
      </c>
      <c r="J841" t="s">
        <v>17</v>
      </c>
      <c r="N841" t="s">
        <v>6202</v>
      </c>
      <c r="O841">
        <v>1985</v>
      </c>
      <c r="Q841" t="s">
        <v>6203</v>
      </c>
      <c r="T841">
        <v>38</v>
      </c>
      <c r="U841">
        <v>138</v>
      </c>
      <c r="W841" t="s">
        <v>1751</v>
      </c>
    </row>
    <row r="842" spans="1:23" x14ac:dyDescent="0.3">
      <c r="A842" s="3">
        <v>50003300</v>
      </c>
      <c r="B842" s="3">
        <v>15000000</v>
      </c>
      <c r="C842" s="3">
        <f t="shared" si="13"/>
        <v>-35003300</v>
      </c>
      <c r="D842">
        <v>7.3</v>
      </c>
      <c r="E842" t="s">
        <v>5030</v>
      </c>
      <c r="H842">
        <v>36624</v>
      </c>
      <c r="J842" t="s">
        <v>17</v>
      </c>
      <c r="N842" t="s">
        <v>5031</v>
      </c>
      <c r="O842">
        <v>1994</v>
      </c>
      <c r="Q842" t="s">
        <v>5032</v>
      </c>
      <c r="T842">
        <v>27</v>
      </c>
      <c r="U842">
        <v>132</v>
      </c>
      <c r="W842" t="s">
        <v>29</v>
      </c>
    </row>
    <row r="843" spans="1:23" x14ac:dyDescent="0.3">
      <c r="A843" s="3">
        <v>48092846</v>
      </c>
      <c r="B843" s="3">
        <v>12500000</v>
      </c>
      <c r="C843" s="3">
        <f t="shared" si="13"/>
        <v>-35592846</v>
      </c>
      <c r="D843">
        <v>7.3</v>
      </c>
      <c r="E843" t="s">
        <v>1512</v>
      </c>
      <c r="H843">
        <v>61753</v>
      </c>
      <c r="J843" t="s">
        <v>17</v>
      </c>
      <c r="N843" t="s">
        <v>1374</v>
      </c>
      <c r="O843">
        <v>1988</v>
      </c>
      <c r="Q843" t="s">
        <v>5451</v>
      </c>
      <c r="T843">
        <v>24</v>
      </c>
      <c r="U843">
        <v>133</v>
      </c>
      <c r="W843" t="s">
        <v>4212</v>
      </c>
    </row>
    <row r="844" spans="1:23" x14ac:dyDescent="0.3">
      <c r="A844" s="3">
        <v>46377022</v>
      </c>
      <c r="B844" s="3">
        <v>10000000</v>
      </c>
      <c r="C844" s="3">
        <f t="shared" si="13"/>
        <v>-36377022</v>
      </c>
      <c r="D844">
        <v>7.3</v>
      </c>
      <c r="E844" t="s">
        <v>2111</v>
      </c>
      <c r="H844">
        <v>75306</v>
      </c>
      <c r="J844" t="s">
        <v>17</v>
      </c>
      <c r="N844" t="s">
        <v>1253</v>
      </c>
      <c r="O844">
        <v>2011</v>
      </c>
      <c r="Q844" t="s">
        <v>5712</v>
      </c>
      <c r="T844">
        <v>264</v>
      </c>
      <c r="U844">
        <v>266</v>
      </c>
      <c r="W844" t="s">
        <v>76</v>
      </c>
    </row>
    <row r="845" spans="1:23" x14ac:dyDescent="0.3">
      <c r="A845" s="3">
        <v>47536959</v>
      </c>
      <c r="B845" s="3">
        <v>10000000</v>
      </c>
      <c r="C845" s="3">
        <f t="shared" si="13"/>
        <v>-37536959</v>
      </c>
      <c r="D845">
        <v>7.3</v>
      </c>
      <c r="E845" t="s">
        <v>3084</v>
      </c>
      <c r="H845">
        <v>86955</v>
      </c>
      <c r="J845" t="s">
        <v>17</v>
      </c>
      <c r="N845" t="s">
        <v>1629</v>
      </c>
      <c r="O845">
        <v>2009</v>
      </c>
      <c r="Q845" t="s">
        <v>3085</v>
      </c>
      <c r="T845">
        <v>323</v>
      </c>
      <c r="U845">
        <v>275</v>
      </c>
      <c r="W845" t="s">
        <v>2476</v>
      </c>
    </row>
    <row r="846" spans="1:23" x14ac:dyDescent="0.3">
      <c r="A846" s="3">
        <v>47536959</v>
      </c>
      <c r="B846" s="3">
        <v>10000000</v>
      </c>
      <c r="C846" s="3">
        <f t="shared" si="13"/>
        <v>-37536959</v>
      </c>
      <c r="D846">
        <v>7.3</v>
      </c>
      <c r="E846" t="s">
        <v>3084</v>
      </c>
      <c r="H846">
        <v>86956</v>
      </c>
      <c r="J846" t="s">
        <v>17</v>
      </c>
      <c r="N846" t="s">
        <v>1629</v>
      </c>
      <c r="O846">
        <v>2009</v>
      </c>
      <c r="Q846" t="s">
        <v>3085</v>
      </c>
      <c r="T846">
        <v>323</v>
      </c>
      <c r="U846">
        <v>275</v>
      </c>
      <c r="W846" t="s">
        <v>2476</v>
      </c>
    </row>
    <row r="847" spans="1:23" x14ac:dyDescent="0.3">
      <c r="A847" s="3">
        <v>91400000</v>
      </c>
      <c r="B847" s="3">
        <v>53000000</v>
      </c>
      <c r="C847" s="3">
        <f t="shared" si="13"/>
        <v>-38400000</v>
      </c>
      <c r="D847">
        <v>7.3</v>
      </c>
      <c r="E847" t="s">
        <v>880</v>
      </c>
      <c r="H847">
        <v>81026</v>
      </c>
      <c r="J847" t="s">
        <v>17</v>
      </c>
      <c r="N847" t="s">
        <v>965</v>
      </c>
      <c r="O847">
        <v>1995</v>
      </c>
      <c r="Q847" t="s">
        <v>2143</v>
      </c>
      <c r="T847">
        <v>82</v>
      </c>
      <c r="U847">
        <v>194</v>
      </c>
      <c r="W847" t="s">
        <v>873</v>
      </c>
    </row>
    <row r="848" spans="1:23" x14ac:dyDescent="0.3">
      <c r="A848" s="3">
        <v>144812796</v>
      </c>
      <c r="B848" s="3">
        <v>105000000</v>
      </c>
      <c r="C848" s="3">
        <f t="shared" si="13"/>
        <v>-39812796</v>
      </c>
      <c r="D848">
        <v>7.3</v>
      </c>
      <c r="E848" t="s">
        <v>211</v>
      </c>
      <c r="H848">
        <v>362912</v>
      </c>
      <c r="J848" t="s">
        <v>17</v>
      </c>
      <c r="N848" t="s">
        <v>123</v>
      </c>
      <c r="O848">
        <v>2013</v>
      </c>
      <c r="Q848" t="s">
        <v>212</v>
      </c>
      <c r="T848">
        <v>490</v>
      </c>
      <c r="U848">
        <v>753</v>
      </c>
      <c r="W848" t="s">
        <v>124</v>
      </c>
    </row>
    <row r="849" spans="1:23" x14ac:dyDescent="0.3">
      <c r="A849" s="3">
        <v>144812796</v>
      </c>
      <c r="B849" s="3">
        <v>105000000</v>
      </c>
      <c r="C849" s="3">
        <f t="shared" si="13"/>
        <v>-39812796</v>
      </c>
      <c r="D849">
        <v>7.3</v>
      </c>
      <c r="E849" t="s">
        <v>211</v>
      </c>
      <c r="H849">
        <v>362933</v>
      </c>
      <c r="J849" t="s">
        <v>17</v>
      </c>
      <c r="N849" t="s">
        <v>123</v>
      </c>
      <c r="O849">
        <v>2013</v>
      </c>
      <c r="Q849" t="s">
        <v>212</v>
      </c>
      <c r="T849">
        <v>490</v>
      </c>
      <c r="U849">
        <v>753</v>
      </c>
      <c r="W849" t="s">
        <v>124</v>
      </c>
    </row>
    <row r="850" spans="1:23" x14ac:dyDescent="0.3">
      <c r="A850" s="3">
        <v>81292135</v>
      </c>
      <c r="B850" s="3">
        <v>40000000</v>
      </c>
      <c r="C850" s="3">
        <f t="shared" si="13"/>
        <v>-41292135</v>
      </c>
      <c r="D850">
        <v>7.3</v>
      </c>
      <c r="E850" t="s">
        <v>1298</v>
      </c>
      <c r="H850">
        <v>137891</v>
      </c>
      <c r="J850" t="s">
        <v>17</v>
      </c>
      <c r="N850" t="s">
        <v>1071</v>
      </c>
      <c r="O850">
        <v>1999</v>
      </c>
      <c r="Q850" t="s">
        <v>2814</v>
      </c>
      <c r="T850">
        <v>203</v>
      </c>
      <c r="U850">
        <v>696</v>
      </c>
      <c r="W850" t="s">
        <v>376</v>
      </c>
    </row>
    <row r="851" spans="1:23" x14ac:dyDescent="0.3">
      <c r="A851" s="3">
        <v>81593527</v>
      </c>
      <c r="B851" s="3">
        <v>40000000</v>
      </c>
      <c r="C851" s="3">
        <f t="shared" si="13"/>
        <v>-41593527</v>
      </c>
      <c r="D851">
        <v>7.3</v>
      </c>
      <c r="E851" t="s">
        <v>2334</v>
      </c>
      <c r="H851">
        <v>48806</v>
      </c>
      <c r="J851" t="s">
        <v>17</v>
      </c>
      <c r="N851" t="s">
        <v>1566</v>
      </c>
      <c r="O851">
        <v>2006</v>
      </c>
      <c r="Q851" t="s">
        <v>2816</v>
      </c>
      <c r="T851">
        <v>118</v>
      </c>
      <c r="U851">
        <v>263</v>
      </c>
      <c r="W851" t="s">
        <v>193</v>
      </c>
    </row>
    <row r="852" spans="1:23" x14ac:dyDescent="0.3">
      <c r="A852" s="3">
        <v>117698894</v>
      </c>
      <c r="B852" s="3">
        <v>75000000</v>
      </c>
      <c r="C852" s="3">
        <f t="shared" si="13"/>
        <v>-42698894</v>
      </c>
      <c r="D852">
        <v>7.3</v>
      </c>
      <c r="E852" t="s">
        <v>591</v>
      </c>
      <c r="H852">
        <v>447979</v>
      </c>
      <c r="J852" t="s">
        <v>17</v>
      </c>
      <c r="N852" t="s">
        <v>1116</v>
      </c>
      <c r="O852">
        <v>2013</v>
      </c>
      <c r="Q852" t="s">
        <v>1465</v>
      </c>
      <c r="T852">
        <v>384</v>
      </c>
      <c r="U852">
        <v>629</v>
      </c>
      <c r="W852" t="s">
        <v>261</v>
      </c>
    </row>
    <row r="853" spans="1:23" x14ac:dyDescent="0.3">
      <c r="A853" s="3">
        <v>79100000</v>
      </c>
      <c r="B853" s="3">
        <v>35000000</v>
      </c>
      <c r="C853" s="3">
        <f t="shared" si="13"/>
        <v>-44100000</v>
      </c>
      <c r="D853">
        <v>7.3</v>
      </c>
      <c r="E853" t="s">
        <v>272</v>
      </c>
      <c r="H853">
        <v>127503</v>
      </c>
      <c r="J853" t="s">
        <v>17</v>
      </c>
      <c r="N853" t="s">
        <v>782</v>
      </c>
      <c r="O853">
        <v>1991</v>
      </c>
      <c r="Q853" t="s">
        <v>3182</v>
      </c>
      <c r="T853">
        <v>120</v>
      </c>
      <c r="U853">
        <v>261</v>
      </c>
      <c r="W853" t="s">
        <v>884</v>
      </c>
    </row>
    <row r="854" spans="1:23" x14ac:dyDescent="0.3">
      <c r="A854" s="3">
        <v>71309760</v>
      </c>
      <c r="B854" s="3">
        <v>25000000</v>
      </c>
      <c r="C854" s="3">
        <f t="shared" si="13"/>
        <v>-46309760</v>
      </c>
      <c r="D854">
        <v>7.3</v>
      </c>
      <c r="E854" t="s">
        <v>3309</v>
      </c>
      <c r="H854">
        <v>150308</v>
      </c>
      <c r="J854" t="s">
        <v>17</v>
      </c>
      <c r="N854" t="s">
        <v>123</v>
      </c>
      <c r="O854">
        <v>2000</v>
      </c>
      <c r="Q854" t="s">
        <v>3945</v>
      </c>
      <c r="T854">
        <v>152</v>
      </c>
      <c r="U854">
        <v>498</v>
      </c>
      <c r="W854" t="s">
        <v>1517</v>
      </c>
    </row>
    <row r="855" spans="1:23" x14ac:dyDescent="0.3">
      <c r="A855" s="3">
        <v>56437947</v>
      </c>
      <c r="B855" s="3">
        <v>9800000</v>
      </c>
      <c r="C855" s="3">
        <f t="shared" si="13"/>
        <v>-46637947</v>
      </c>
      <c r="D855">
        <v>7.3</v>
      </c>
      <c r="E855" t="s">
        <v>2538</v>
      </c>
      <c r="H855">
        <v>85333</v>
      </c>
      <c r="J855" t="s">
        <v>17</v>
      </c>
      <c r="N855" t="s">
        <v>790</v>
      </c>
      <c r="O855">
        <v>2006</v>
      </c>
      <c r="Q855" t="s">
        <v>5027</v>
      </c>
      <c r="T855">
        <v>280</v>
      </c>
      <c r="U855">
        <v>421</v>
      </c>
      <c r="W855" t="s">
        <v>4676</v>
      </c>
    </row>
    <row r="856" spans="1:23" x14ac:dyDescent="0.3">
      <c r="A856" s="3">
        <v>187165546</v>
      </c>
      <c r="B856" s="3">
        <v>135000000</v>
      </c>
      <c r="C856" s="3">
        <f t="shared" si="13"/>
        <v>-52165546</v>
      </c>
      <c r="D856">
        <v>7.3</v>
      </c>
      <c r="E856" t="s">
        <v>749</v>
      </c>
      <c r="H856">
        <v>150618</v>
      </c>
      <c r="J856" t="s">
        <v>17</v>
      </c>
      <c r="N856" t="s">
        <v>158</v>
      </c>
      <c r="O856">
        <v>2013</v>
      </c>
      <c r="Q856" t="s">
        <v>750</v>
      </c>
      <c r="T856">
        <v>257</v>
      </c>
      <c r="U856">
        <v>195</v>
      </c>
      <c r="W856" t="s">
        <v>182</v>
      </c>
    </row>
    <row r="857" spans="1:23" x14ac:dyDescent="0.3">
      <c r="A857" s="3">
        <v>71897215</v>
      </c>
      <c r="B857" s="3">
        <v>15000000</v>
      </c>
      <c r="C857" s="3">
        <f t="shared" si="13"/>
        <v>-56897215</v>
      </c>
      <c r="D857">
        <v>7.3</v>
      </c>
      <c r="E857" t="s">
        <v>6398</v>
      </c>
      <c r="H857">
        <v>126893</v>
      </c>
      <c r="J857" t="s">
        <v>17</v>
      </c>
      <c r="N857" t="s">
        <v>6399</v>
      </c>
      <c r="O857">
        <v>2016</v>
      </c>
      <c r="Q857" t="s">
        <v>6400</v>
      </c>
      <c r="T857">
        <v>411</v>
      </c>
      <c r="U857">
        <v>440</v>
      </c>
      <c r="W857" t="s">
        <v>358</v>
      </c>
    </row>
    <row r="858" spans="1:23" x14ac:dyDescent="0.3">
      <c r="A858" s="3">
        <v>62549000</v>
      </c>
      <c r="B858" s="3">
        <v>2300000</v>
      </c>
      <c r="C858" s="3">
        <f t="shared" si="13"/>
        <v>-60249000</v>
      </c>
      <c r="D858">
        <v>7.3</v>
      </c>
      <c r="E858" t="s">
        <v>2316</v>
      </c>
      <c r="H858">
        <v>41361</v>
      </c>
      <c r="J858" t="s">
        <v>17</v>
      </c>
      <c r="N858" t="s">
        <v>2413</v>
      </c>
      <c r="O858">
        <v>1992</v>
      </c>
      <c r="Q858" t="s">
        <v>6582</v>
      </c>
      <c r="T858">
        <v>63</v>
      </c>
      <c r="U858">
        <v>148</v>
      </c>
      <c r="W858" t="s">
        <v>226</v>
      </c>
    </row>
    <row r="859" spans="1:23" x14ac:dyDescent="0.3">
      <c r="A859" s="3">
        <v>82624961</v>
      </c>
      <c r="B859" s="3">
        <v>20000000</v>
      </c>
      <c r="C859" s="3">
        <f t="shared" si="13"/>
        <v>-62624961</v>
      </c>
      <c r="D859">
        <v>7.3</v>
      </c>
      <c r="E859" t="s">
        <v>3511</v>
      </c>
      <c r="H859">
        <v>205284</v>
      </c>
      <c r="J859" t="s">
        <v>17</v>
      </c>
      <c r="N859" t="s">
        <v>1253</v>
      </c>
      <c r="O859">
        <v>2011</v>
      </c>
      <c r="Q859" t="s">
        <v>4370</v>
      </c>
      <c r="T859">
        <v>549</v>
      </c>
      <c r="U859">
        <v>439</v>
      </c>
      <c r="W859" t="s">
        <v>4369</v>
      </c>
    </row>
    <row r="860" spans="1:23" x14ac:dyDescent="0.3">
      <c r="A860" s="3">
        <v>93749203</v>
      </c>
      <c r="B860" s="3">
        <v>31000000</v>
      </c>
      <c r="C860" s="3">
        <f t="shared" si="13"/>
        <v>-62749203</v>
      </c>
      <c r="D860">
        <v>7.3</v>
      </c>
      <c r="E860" t="s">
        <v>244</v>
      </c>
      <c r="H860">
        <v>264047</v>
      </c>
      <c r="J860" t="s">
        <v>17</v>
      </c>
      <c r="N860" t="s">
        <v>1916</v>
      </c>
      <c r="O860">
        <v>2012</v>
      </c>
      <c r="Q860" t="s">
        <v>3457</v>
      </c>
      <c r="T860">
        <v>449</v>
      </c>
      <c r="U860">
        <v>491</v>
      </c>
      <c r="W860" t="s">
        <v>873</v>
      </c>
    </row>
    <row r="861" spans="1:23" x14ac:dyDescent="0.3">
      <c r="A861" s="3">
        <v>268488329</v>
      </c>
      <c r="B861" s="3">
        <v>200000000</v>
      </c>
      <c r="C861" s="3">
        <f t="shared" si="13"/>
        <v>-68488329</v>
      </c>
      <c r="D861">
        <v>7.3</v>
      </c>
      <c r="E861" t="s">
        <v>156</v>
      </c>
      <c r="H861">
        <v>235025</v>
      </c>
      <c r="J861" t="s">
        <v>17</v>
      </c>
      <c r="N861" t="s">
        <v>158</v>
      </c>
      <c r="O861">
        <v>2013</v>
      </c>
      <c r="Q861" t="s">
        <v>160</v>
      </c>
      <c r="T861">
        <v>376</v>
      </c>
      <c r="U861">
        <v>265</v>
      </c>
      <c r="W861" t="s">
        <v>159</v>
      </c>
    </row>
    <row r="862" spans="1:23" x14ac:dyDescent="0.3">
      <c r="A862" s="3">
        <v>125548685</v>
      </c>
      <c r="B862" s="3">
        <v>52000000</v>
      </c>
      <c r="C862" s="3">
        <f t="shared" si="13"/>
        <v>-73548685</v>
      </c>
      <c r="D862">
        <v>7.3</v>
      </c>
      <c r="E862" t="s">
        <v>780</v>
      </c>
      <c r="H862">
        <v>135246</v>
      </c>
      <c r="J862" t="s">
        <v>17</v>
      </c>
      <c r="N862" t="s">
        <v>790</v>
      </c>
      <c r="O862">
        <v>2000</v>
      </c>
      <c r="Q862" t="s">
        <v>2311</v>
      </c>
      <c r="T862">
        <v>169</v>
      </c>
      <c r="U862">
        <v>498</v>
      </c>
      <c r="W862" t="s">
        <v>781</v>
      </c>
    </row>
    <row r="863" spans="1:23" x14ac:dyDescent="0.3">
      <c r="A863" s="3">
        <v>82528097</v>
      </c>
      <c r="B863" s="3">
        <v>6500000</v>
      </c>
      <c r="C863" s="3">
        <f t="shared" si="13"/>
        <v>-76028097</v>
      </c>
      <c r="D863">
        <v>7.3</v>
      </c>
      <c r="E863" t="s">
        <v>2073</v>
      </c>
      <c r="H863">
        <v>30230</v>
      </c>
      <c r="J863" t="s">
        <v>17</v>
      </c>
      <c r="N863" t="s">
        <v>2759</v>
      </c>
      <c r="O863">
        <v>1995</v>
      </c>
      <c r="Q863" t="s">
        <v>3452</v>
      </c>
      <c r="T863">
        <v>42</v>
      </c>
      <c r="U863">
        <v>154</v>
      </c>
      <c r="W863" t="s">
        <v>1881</v>
      </c>
    </row>
    <row r="864" spans="1:23" x14ac:dyDescent="0.3">
      <c r="A864" s="3">
        <v>134218018</v>
      </c>
      <c r="B864" s="3">
        <v>55000000</v>
      </c>
      <c r="C864" s="3">
        <f t="shared" si="13"/>
        <v>-79218018</v>
      </c>
      <c r="D864">
        <v>7.3</v>
      </c>
      <c r="E864" t="s">
        <v>562</v>
      </c>
      <c r="H864">
        <v>126357</v>
      </c>
      <c r="J864" t="s">
        <v>17</v>
      </c>
      <c r="N864" t="s">
        <v>2126</v>
      </c>
      <c r="O864">
        <v>1978</v>
      </c>
      <c r="Q864" t="s">
        <v>2127</v>
      </c>
      <c r="T864">
        <v>169</v>
      </c>
      <c r="U864">
        <v>497</v>
      </c>
      <c r="W864" t="s">
        <v>65</v>
      </c>
    </row>
    <row r="865" spans="1:23" x14ac:dyDescent="0.3">
      <c r="A865" s="3">
        <v>109713132</v>
      </c>
      <c r="B865" s="3">
        <v>25000000</v>
      </c>
      <c r="C865" s="3">
        <f t="shared" si="13"/>
        <v>-84713132</v>
      </c>
      <c r="D865">
        <v>7.3</v>
      </c>
      <c r="E865" t="s">
        <v>547</v>
      </c>
      <c r="H865">
        <v>61621</v>
      </c>
      <c r="J865" t="s">
        <v>17</v>
      </c>
      <c r="N865" t="s">
        <v>949</v>
      </c>
      <c r="O865">
        <v>1986</v>
      </c>
      <c r="Q865" t="s">
        <v>4146</v>
      </c>
      <c r="T865">
        <v>106</v>
      </c>
      <c r="U865">
        <v>219</v>
      </c>
      <c r="W865" t="s">
        <v>547</v>
      </c>
    </row>
    <row r="866" spans="1:23" x14ac:dyDescent="0.3">
      <c r="A866" s="3">
        <v>209805005</v>
      </c>
      <c r="B866" s="3">
        <v>125000000</v>
      </c>
      <c r="C866" s="3">
        <f t="shared" si="13"/>
        <v>-84805005</v>
      </c>
      <c r="D866">
        <v>7.3</v>
      </c>
      <c r="E866" t="s">
        <v>231</v>
      </c>
      <c r="H866">
        <v>284792</v>
      </c>
      <c r="J866" t="s">
        <v>17</v>
      </c>
      <c r="N866" t="s">
        <v>194</v>
      </c>
      <c r="O866">
        <v>2011</v>
      </c>
      <c r="Q866" t="s">
        <v>667</v>
      </c>
      <c r="T866">
        <v>342</v>
      </c>
      <c r="U866">
        <v>366</v>
      </c>
      <c r="W866" t="s">
        <v>193</v>
      </c>
    </row>
    <row r="867" spans="1:23" x14ac:dyDescent="0.3">
      <c r="A867" s="3">
        <v>114968774</v>
      </c>
      <c r="B867" s="3">
        <v>18000000</v>
      </c>
      <c r="C867" s="3">
        <f t="shared" si="13"/>
        <v>-96968774</v>
      </c>
      <c r="D867">
        <v>7.3</v>
      </c>
      <c r="E867" t="s">
        <v>2533</v>
      </c>
      <c r="H867">
        <v>153468</v>
      </c>
      <c r="J867" t="s">
        <v>17</v>
      </c>
      <c r="N867" t="s">
        <v>2834</v>
      </c>
      <c r="O867">
        <v>1988</v>
      </c>
      <c r="Q867" t="s">
        <v>4701</v>
      </c>
      <c r="T867">
        <v>99</v>
      </c>
      <c r="U867">
        <v>204</v>
      </c>
      <c r="W867" t="s">
        <v>186</v>
      </c>
    </row>
    <row r="868" spans="1:23" x14ac:dyDescent="0.3">
      <c r="A868" s="3">
        <v>153620822</v>
      </c>
      <c r="B868" s="3">
        <v>50000000</v>
      </c>
      <c r="C868" s="3">
        <f t="shared" si="13"/>
        <v>-103620822</v>
      </c>
      <c r="D868">
        <v>7.3</v>
      </c>
      <c r="E868" t="s">
        <v>1598</v>
      </c>
      <c r="H868">
        <v>189923</v>
      </c>
      <c r="J868" t="s">
        <v>17</v>
      </c>
      <c r="N868" t="s">
        <v>2090</v>
      </c>
      <c r="O868">
        <v>1996</v>
      </c>
      <c r="Q868" t="s">
        <v>2299</v>
      </c>
      <c r="T868">
        <v>109</v>
      </c>
      <c r="U868">
        <v>318</v>
      </c>
      <c r="W868" t="s">
        <v>294</v>
      </c>
    </row>
    <row r="869" spans="1:23" x14ac:dyDescent="0.3">
      <c r="A869" s="3">
        <v>150117807</v>
      </c>
      <c r="B869" s="3">
        <v>40000000</v>
      </c>
      <c r="C869" s="3">
        <f t="shared" si="13"/>
        <v>-110117807</v>
      </c>
      <c r="D869">
        <v>7.3</v>
      </c>
      <c r="E869" t="s">
        <v>1953</v>
      </c>
      <c r="H869">
        <v>358416</v>
      </c>
      <c r="J869" t="s">
        <v>17</v>
      </c>
      <c r="N869" t="s">
        <v>977</v>
      </c>
      <c r="O869">
        <v>2013</v>
      </c>
      <c r="Q869" t="s">
        <v>2773</v>
      </c>
      <c r="T869">
        <v>538</v>
      </c>
      <c r="U869">
        <v>751</v>
      </c>
      <c r="W869" t="s">
        <v>203</v>
      </c>
    </row>
    <row r="870" spans="1:23" x14ac:dyDescent="0.3">
      <c r="A870" s="3">
        <v>128505958</v>
      </c>
      <c r="B870" s="3">
        <v>18000000</v>
      </c>
      <c r="C870" s="3">
        <f t="shared" si="13"/>
        <v>-110505958</v>
      </c>
      <c r="D870">
        <v>7.3</v>
      </c>
      <c r="E870" t="s">
        <v>1762</v>
      </c>
      <c r="H870">
        <v>297014</v>
      </c>
      <c r="J870" t="s">
        <v>17</v>
      </c>
      <c r="N870" t="s">
        <v>995</v>
      </c>
      <c r="O870">
        <v>2006</v>
      </c>
      <c r="Q870" t="s">
        <v>4703</v>
      </c>
      <c r="T870">
        <v>343</v>
      </c>
      <c r="U870">
        <v>1198</v>
      </c>
      <c r="W870" t="s">
        <v>4702</v>
      </c>
    </row>
    <row r="871" spans="1:23" x14ac:dyDescent="0.3">
      <c r="A871" s="3">
        <v>123922370</v>
      </c>
      <c r="B871" s="3">
        <v>13000000</v>
      </c>
      <c r="C871" s="3">
        <f t="shared" si="13"/>
        <v>-110922370</v>
      </c>
      <c r="D871">
        <v>7.3</v>
      </c>
      <c r="E871" t="s">
        <v>1498</v>
      </c>
      <c r="H871">
        <v>98348</v>
      </c>
      <c r="J871" t="s">
        <v>17</v>
      </c>
      <c r="N871" t="s">
        <v>5319</v>
      </c>
      <c r="O871">
        <v>1987</v>
      </c>
      <c r="Q871" t="s">
        <v>5320</v>
      </c>
      <c r="T871">
        <v>62</v>
      </c>
      <c r="U871">
        <v>131</v>
      </c>
      <c r="W871" t="s">
        <v>441</v>
      </c>
    </row>
    <row r="872" spans="1:23" x14ac:dyDescent="0.3">
      <c r="A872" s="3">
        <v>127175354</v>
      </c>
      <c r="B872" s="3">
        <v>16000000</v>
      </c>
      <c r="C872" s="3">
        <f t="shared" si="13"/>
        <v>-111175354</v>
      </c>
      <c r="D872">
        <v>7.3</v>
      </c>
      <c r="E872" t="s">
        <v>4916</v>
      </c>
      <c r="H872">
        <v>288451</v>
      </c>
      <c r="J872" t="s">
        <v>17</v>
      </c>
      <c r="N872" t="s">
        <v>995</v>
      </c>
      <c r="O872">
        <v>1994</v>
      </c>
      <c r="Q872" t="s">
        <v>4917</v>
      </c>
      <c r="T872">
        <v>84</v>
      </c>
      <c r="U872">
        <v>438</v>
      </c>
      <c r="W872" t="s">
        <v>2211</v>
      </c>
    </row>
    <row r="873" spans="1:23" x14ac:dyDescent="0.3">
      <c r="A873" s="3">
        <v>250147615</v>
      </c>
      <c r="B873" s="3">
        <v>90000000</v>
      </c>
      <c r="C873" s="3">
        <f t="shared" si="13"/>
        <v>-160147615</v>
      </c>
      <c r="D873">
        <v>7.3</v>
      </c>
      <c r="E873" t="s">
        <v>90</v>
      </c>
      <c r="H873">
        <v>403014</v>
      </c>
      <c r="J873" t="s">
        <v>17</v>
      </c>
      <c r="N873" t="s">
        <v>1048</v>
      </c>
      <c r="O873">
        <v>1997</v>
      </c>
      <c r="Q873" t="s">
        <v>1049</v>
      </c>
      <c r="T873">
        <v>175</v>
      </c>
      <c r="U873">
        <v>289</v>
      </c>
      <c r="W873" t="s">
        <v>93</v>
      </c>
    </row>
    <row r="874" spans="1:23" x14ac:dyDescent="0.3">
      <c r="A874" s="3">
        <v>373377893</v>
      </c>
      <c r="B874" s="3">
        <v>200000000</v>
      </c>
      <c r="C874" s="3">
        <f t="shared" si="13"/>
        <v>-173377893</v>
      </c>
      <c r="D874">
        <v>7.3</v>
      </c>
      <c r="E874" t="s">
        <v>39</v>
      </c>
      <c r="H874">
        <v>411164</v>
      </c>
      <c r="J874" t="s">
        <v>17</v>
      </c>
      <c r="N874" t="s">
        <v>142</v>
      </c>
      <c r="O874">
        <v>2004</v>
      </c>
      <c r="Q874" t="s">
        <v>143</v>
      </c>
      <c r="T874">
        <v>300</v>
      </c>
      <c r="U874">
        <v>1303</v>
      </c>
      <c r="W874" t="s">
        <v>42</v>
      </c>
    </row>
    <row r="875" spans="1:23" x14ac:dyDescent="0.3">
      <c r="A875" s="3">
        <v>423032628</v>
      </c>
      <c r="B875" s="3">
        <v>225000000</v>
      </c>
      <c r="C875" s="3">
        <f t="shared" si="13"/>
        <v>-198032628</v>
      </c>
      <c r="D875">
        <v>7.3</v>
      </c>
      <c r="E875" t="s">
        <v>18</v>
      </c>
      <c r="H875">
        <v>522040</v>
      </c>
      <c r="J875" t="s">
        <v>17</v>
      </c>
      <c r="N875" t="s">
        <v>20</v>
      </c>
      <c r="O875">
        <v>2006</v>
      </c>
      <c r="Q875" t="s">
        <v>73</v>
      </c>
      <c r="T875">
        <v>313</v>
      </c>
      <c r="U875">
        <v>1832</v>
      </c>
      <c r="W875" t="s">
        <v>21</v>
      </c>
    </row>
    <row r="876" spans="1:23" x14ac:dyDescent="0.3">
      <c r="A876" s="3">
        <v>234760500</v>
      </c>
      <c r="B876" s="3">
        <v>14000000</v>
      </c>
      <c r="C876" s="3">
        <f t="shared" si="13"/>
        <v>-220760500</v>
      </c>
      <c r="D876">
        <v>7.3</v>
      </c>
      <c r="E876" t="s">
        <v>1212</v>
      </c>
      <c r="H876">
        <v>126464</v>
      </c>
      <c r="J876" t="s">
        <v>17</v>
      </c>
      <c r="N876" t="s">
        <v>887</v>
      </c>
      <c r="O876">
        <v>1984</v>
      </c>
      <c r="Q876" t="s">
        <v>5005</v>
      </c>
      <c r="T876">
        <v>94</v>
      </c>
      <c r="U876">
        <v>175</v>
      </c>
      <c r="W876" t="s">
        <v>1737</v>
      </c>
    </row>
    <row r="877" spans="1:23" x14ac:dyDescent="0.3">
      <c r="A877" s="3">
        <v>403706375</v>
      </c>
      <c r="B877" s="3">
        <v>139000000</v>
      </c>
      <c r="C877" s="3">
        <f t="shared" si="13"/>
        <v>-264706375</v>
      </c>
      <c r="D877">
        <v>7.3</v>
      </c>
      <c r="E877" t="s">
        <v>39</v>
      </c>
      <c r="H877">
        <v>544665</v>
      </c>
      <c r="J877" t="s">
        <v>17</v>
      </c>
      <c r="N877" t="s">
        <v>142</v>
      </c>
      <c r="O877">
        <v>2002</v>
      </c>
      <c r="Q877" t="s">
        <v>549</v>
      </c>
      <c r="T877">
        <v>291</v>
      </c>
      <c r="U877">
        <v>2012</v>
      </c>
      <c r="W877" t="s">
        <v>42</v>
      </c>
    </row>
    <row r="878" spans="1:23" x14ac:dyDescent="0.3">
      <c r="A878" s="3">
        <v>350123553</v>
      </c>
      <c r="B878" s="3">
        <v>58800000</v>
      </c>
      <c r="C878" s="3">
        <f t="shared" si="13"/>
        <v>-291323553</v>
      </c>
      <c r="D878">
        <v>7.3</v>
      </c>
      <c r="E878" t="s">
        <v>1751</v>
      </c>
      <c r="H878">
        <v>325264</v>
      </c>
      <c r="J878" t="s">
        <v>17</v>
      </c>
      <c r="N878" t="s">
        <v>2076</v>
      </c>
      <c r="O878">
        <v>2014</v>
      </c>
      <c r="Q878" t="s">
        <v>2077</v>
      </c>
      <c r="T878">
        <v>490</v>
      </c>
      <c r="U878">
        <v>916</v>
      </c>
      <c r="W878" t="s">
        <v>358</v>
      </c>
    </row>
    <row r="879" spans="1:23" x14ac:dyDescent="0.3">
      <c r="A879" s="3">
        <v>407999255</v>
      </c>
      <c r="B879" s="3">
        <v>78000000</v>
      </c>
      <c r="C879" s="3">
        <f t="shared" si="13"/>
        <v>-329999255</v>
      </c>
      <c r="D879">
        <v>7.3</v>
      </c>
      <c r="E879" t="s">
        <v>1153</v>
      </c>
      <c r="H879">
        <v>701607</v>
      </c>
      <c r="J879" t="s">
        <v>17</v>
      </c>
      <c r="N879" t="s">
        <v>758</v>
      </c>
      <c r="O879">
        <v>2012</v>
      </c>
      <c r="Q879" t="s">
        <v>1258</v>
      </c>
      <c r="T879">
        <v>673</v>
      </c>
      <c r="U879">
        <v>1959</v>
      </c>
      <c r="W879" t="s">
        <v>203</v>
      </c>
    </row>
    <row r="880" spans="1:23" x14ac:dyDescent="0.3">
      <c r="A880" s="3">
        <v>1687311</v>
      </c>
      <c r="B880" s="3">
        <v>700000000</v>
      </c>
      <c r="C880" s="3">
        <f t="shared" si="13"/>
        <v>698312689</v>
      </c>
      <c r="D880">
        <v>7.2</v>
      </c>
      <c r="E880" t="s">
        <v>6554</v>
      </c>
      <c r="H880">
        <v>2412</v>
      </c>
      <c r="J880" t="s">
        <v>1353</v>
      </c>
      <c r="N880" t="s">
        <v>6555</v>
      </c>
      <c r="O880">
        <v>1998</v>
      </c>
      <c r="Q880" t="s">
        <v>6557</v>
      </c>
      <c r="T880">
        <v>35</v>
      </c>
      <c r="U880">
        <v>40</v>
      </c>
      <c r="W880" t="s">
        <v>6556</v>
      </c>
    </row>
    <row r="881" spans="1:23" x14ac:dyDescent="0.3">
      <c r="A881" s="3">
        <v>47396698</v>
      </c>
      <c r="B881" s="3">
        <v>130000000</v>
      </c>
      <c r="C881" s="3">
        <f t="shared" si="13"/>
        <v>82603302</v>
      </c>
      <c r="D881">
        <v>7.2</v>
      </c>
      <c r="E881" t="s">
        <v>105</v>
      </c>
      <c r="H881">
        <v>217373</v>
      </c>
      <c r="J881" t="s">
        <v>17</v>
      </c>
      <c r="N881" t="s">
        <v>582</v>
      </c>
      <c r="O881">
        <v>2005</v>
      </c>
      <c r="Q881" t="s">
        <v>835</v>
      </c>
      <c r="T881">
        <v>239</v>
      </c>
      <c r="U881">
        <v>942</v>
      </c>
      <c r="W881" t="s">
        <v>132</v>
      </c>
    </row>
    <row r="882" spans="1:23" x14ac:dyDescent="0.3">
      <c r="A882" s="3">
        <v>617840</v>
      </c>
      <c r="B882" s="3">
        <v>70000000</v>
      </c>
      <c r="C882" s="3">
        <f t="shared" si="13"/>
        <v>69382160</v>
      </c>
      <c r="D882">
        <v>7.2</v>
      </c>
      <c r="E882" t="s">
        <v>1699</v>
      </c>
      <c r="H882">
        <v>52496</v>
      </c>
      <c r="J882" t="s">
        <v>17</v>
      </c>
      <c r="N882" t="s">
        <v>1700</v>
      </c>
      <c r="O882">
        <v>2009</v>
      </c>
      <c r="Q882" t="s">
        <v>1702</v>
      </c>
      <c r="T882">
        <v>180</v>
      </c>
      <c r="U882">
        <v>172</v>
      </c>
      <c r="W882" t="s">
        <v>1701</v>
      </c>
    </row>
    <row r="883" spans="1:23" x14ac:dyDescent="0.3">
      <c r="A883" s="3">
        <v>54700065</v>
      </c>
      <c r="B883" s="3">
        <v>105000000</v>
      </c>
      <c r="C883" s="3">
        <f t="shared" si="13"/>
        <v>50299935</v>
      </c>
      <c r="D883">
        <v>7.2</v>
      </c>
      <c r="E883" t="s">
        <v>672</v>
      </c>
      <c r="H883">
        <v>221521</v>
      </c>
      <c r="J883" t="s">
        <v>17</v>
      </c>
      <c r="N883" t="s">
        <v>931</v>
      </c>
      <c r="O883">
        <v>1997</v>
      </c>
      <c r="Q883" t="s">
        <v>933</v>
      </c>
      <c r="T883">
        <v>192</v>
      </c>
      <c r="U883">
        <v>1049</v>
      </c>
      <c r="W883" t="s">
        <v>932</v>
      </c>
    </row>
    <row r="884" spans="1:23" x14ac:dyDescent="0.3">
      <c r="A884" s="3">
        <v>133228348</v>
      </c>
      <c r="B884" s="3">
        <v>175000000</v>
      </c>
      <c r="C884" s="3">
        <f t="shared" si="13"/>
        <v>41771652</v>
      </c>
      <c r="D884">
        <v>7.2</v>
      </c>
      <c r="E884" t="s">
        <v>383</v>
      </c>
      <c r="H884">
        <v>381672</v>
      </c>
      <c r="J884" t="s">
        <v>17</v>
      </c>
      <c r="N884" t="s">
        <v>508</v>
      </c>
      <c r="O884">
        <v>2004</v>
      </c>
      <c r="Q884" t="s">
        <v>509</v>
      </c>
      <c r="T884">
        <v>220</v>
      </c>
      <c r="U884">
        <v>1694</v>
      </c>
      <c r="W884" t="s">
        <v>198</v>
      </c>
    </row>
    <row r="885" spans="1:23" x14ac:dyDescent="0.3">
      <c r="A885" s="3">
        <v>2126511</v>
      </c>
      <c r="B885" s="3">
        <v>36000000</v>
      </c>
      <c r="C885" s="3">
        <f t="shared" si="13"/>
        <v>33873489</v>
      </c>
      <c r="D885">
        <v>7.2</v>
      </c>
      <c r="E885" t="s">
        <v>3162</v>
      </c>
      <c r="H885">
        <v>21912</v>
      </c>
      <c r="J885" t="s">
        <v>3165</v>
      </c>
      <c r="N885" t="s">
        <v>3163</v>
      </c>
      <c r="O885">
        <v>2015</v>
      </c>
      <c r="Q885" t="s">
        <v>3164</v>
      </c>
      <c r="T885">
        <v>78</v>
      </c>
      <c r="U885">
        <v>45</v>
      </c>
      <c r="W885" t="s">
        <v>1261</v>
      </c>
    </row>
    <row r="886" spans="1:23" x14ac:dyDescent="0.3">
      <c r="A886" s="3">
        <v>15523168</v>
      </c>
      <c r="B886" s="3">
        <v>45000000</v>
      </c>
      <c r="C886" s="3">
        <f t="shared" si="13"/>
        <v>29476832</v>
      </c>
      <c r="D886">
        <v>7.2</v>
      </c>
      <c r="E886" t="s">
        <v>1805</v>
      </c>
      <c r="H886">
        <v>132423</v>
      </c>
      <c r="J886" t="s">
        <v>17</v>
      </c>
      <c r="N886" t="s">
        <v>461</v>
      </c>
      <c r="O886">
        <v>2010</v>
      </c>
      <c r="Q886" t="s">
        <v>2654</v>
      </c>
      <c r="T886">
        <v>343</v>
      </c>
      <c r="U886">
        <v>349</v>
      </c>
      <c r="W886" t="s">
        <v>1929</v>
      </c>
    </row>
    <row r="887" spans="1:23" x14ac:dyDescent="0.3">
      <c r="A887" s="3">
        <v>669276</v>
      </c>
      <c r="B887" s="3">
        <v>28000000</v>
      </c>
      <c r="C887" s="3">
        <f t="shared" si="13"/>
        <v>27330724</v>
      </c>
      <c r="D887">
        <v>7.2</v>
      </c>
      <c r="E887" t="s">
        <v>4182</v>
      </c>
      <c r="H887">
        <v>2541</v>
      </c>
      <c r="J887" t="s">
        <v>17</v>
      </c>
      <c r="N887" t="s">
        <v>4183</v>
      </c>
      <c r="O887">
        <v>1993</v>
      </c>
      <c r="Q887" t="s">
        <v>4185</v>
      </c>
      <c r="T887">
        <v>10</v>
      </c>
      <c r="U887">
        <v>47</v>
      </c>
      <c r="W887" t="s">
        <v>4184</v>
      </c>
    </row>
    <row r="888" spans="1:23" x14ac:dyDescent="0.3">
      <c r="A888" s="3">
        <v>1260917</v>
      </c>
      <c r="B888" s="3">
        <v>27000000</v>
      </c>
      <c r="C888" s="3">
        <f t="shared" si="13"/>
        <v>25739083</v>
      </c>
      <c r="D888">
        <v>7.2</v>
      </c>
      <c r="E888" t="s">
        <v>1958</v>
      </c>
      <c r="H888">
        <v>24657</v>
      </c>
      <c r="J888" t="s">
        <v>1403</v>
      </c>
      <c r="N888" t="s">
        <v>887</v>
      </c>
      <c r="O888">
        <v>2009</v>
      </c>
      <c r="Q888" t="s">
        <v>2758</v>
      </c>
      <c r="T888">
        <v>213</v>
      </c>
      <c r="U888">
        <v>71</v>
      </c>
      <c r="W888" t="s">
        <v>139</v>
      </c>
    </row>
    <row r="889" spans="1:23" x14ac:dyDescent="0.3">
      <c r="A889" s="3">
        <v>777423</v>
      </c>
      <c r="B889" s="3">
        <v>25000000</v>
      </c>
      <c r="C889" s="3">
        <f t="shared" si="13"/>
        <v>24222577</v>
      </c>
      <c r="D889">
        <v>7.2</v>
      </c>
      <c r="E889" t="s">
        <v>4131</v>
      </c>
      <c r="H889">
        <v>5841</v>
      </c>
      <c r="J889" t="s">
        <v>17</v>
      </c>
      <c r="N889" t="s">
        <v>828</v>
      </c>
      <c r="O889">
        <v>1998</v>
      </c>
      <c r="Q889" t="s">
        <v>4132</v>
      </c>
      <c r="T889">
        <v>28</v>
      </c>
      <c r="U889">
        <v>57</v>
      </c>
      <c r="W889" t="s">
        <v>1906</v>
      </c>
    </row>
    <row r="890" spans="1:23" x14ac:dyDescent="0.3">
      <c r="A890" s="3">
        <v>676698</v>
      </c>
      <c r="B890" s="3">
        <v>18000000</v>
      </c>
      <c r="C890" s="3">
        <f t="shared" si="13"/>
        <v>17323302</v>
      </c>
      <c r="D890">
        <v>7.2</v>
      </c>
      <c r="E890" t="s">
        <v>1295</v>
      </c>
      <c r="H890">
        <v>26730</v>
      </c>
      <c r="J890" t="s">
        <v>17</v>
      </c>
      <c r="N890" t="s">
        <v>1081</v>
      </c>
      <c r="O890">
        <v>2002</v>
      </c>
      <c r="Q890" t="s">
        <v>4810</v>
      </c>
      <c r="T890">
        <v>79</v>
      </c>
      <c r="U890">
        <v>180</v>
      </c>
      <c r="W890" t="s">
        <v>1389</v>
      </c>
    </row>
    <row r="891" spans="1:23" x14ac:dyDescent="0.3">
      <c r="A891" s="3">
        <v>46975183</v>
      </c>
      <c r="B891" s="3">
        <v>61000000</v>
      </c>
      <c r="C891" s="3">
        <f t="shared" si="13"/>
        <v>14024817</v>
      </c>
      <c r="D891">
        <v>7.2</v>
      </c>
      <c r="E891" t="s">
        <v>1487</v>
      </c>
      <c r="H891">
        <v>256213</v>
      </c>
      <c r="J891" t="s">
        <v>17</v>
      </c>
      <c r="N891" t="s">
        <v>1185</v>
      </c>
      <c r="O891">
        <v>2007</v>
      </c>
      <c r="Q891" t="s">
        <v>1963</v>
      </c>
      <c r="T891">
        <v>198</v>
      </c>
      <c r="U891">
        <v>338</v>
      </c>
      <c r="W891" t="s">
        <v>1962</v>
      </c>
    </row>
    <row r="892" spans="1:23" x14ac:dyDescent="0.3">
      <c r="A892" s="3">
        <v>6002756</v>
      </c>
      <c r="B892" s="3">
        <v>20000000</v>
      </c>
      <c r="C892" s="3">
        <f t="shared" si="13"/>
        <v>13997244</v>
      </c>
      <c r="D892">
        <v>7.2</v>
      </c>
      <c r="E892" t="s">
        <v>401</v>
      </c>
      <c r="H892">
        <v>24997</v>
      </c>
      <c r="J892" t="s">
        <v>17</v>
      </c>
      <c r="N892" t="s">
        <v>828</v>
      </c>
      <c r="O892">
        <v>2012</v>
      </c>
      <c r="Q892" t="s">
        <v>4595</v>
      </c>
      <c r="T892">
        <v>116</v>
      </c>
      <c r="U892">
        <v>75</v>
      </c>
      <c r="W892" t="s">
        <v>350</v>
      </c>
    </row>
    <row r="893" spans="1:23" x14ac:dyDescent="0.3">
      <c r="A893" s="3">
        <v>2849142</v>
      </c>
      <c r="B893" s="3">
        <v>16000000</v>
      </c>
      <c r="C893" s="3">
        <f t="shared" si="13"/>
        <v>13150858</v>
      </c>
      <c r="D893">
        <v>7.2</v>
      </c>
      <c r="E893" t="s">
        <v>4975</v>
      </c>
      <c r="H893">
        <v>24104</v>
      </c>
      <c r="J893" t="s">
        <v>17</v>
      </c>
      <c r="N893" t="s">
        <v>1629</v>
      </c>
      <c r="O893">
        <v>2007</v>
      </c>
      <c r="Q893" t="s">
        <v>4976</v>
      </c>
      <c r="T893">
        <v>146</v>
      </c>
      <c r="U893">
        <v>88</v>
      </c>
      <c r="W893" t="s">
        <v>1617</v>
      </c>
    </row>
    <row r="894" spans="1:23" x14ac:dyDescent="0.3">
      <c r="A894" s="3">
        <v>2412045</v>
      </c>
      <c r="B894" s="3">
        <v>15000000</v>
      </c>
      <c r="C894" s="3">
        <f t="shared" si="13"/>
        <v>12587955</v>
      </c>
      <c r="D894">
        <v>7.2</v>
      </c>
      <c r="E894" t="s">
        <v>5199</v>
      </c>
      <c r="H894">
        <v>109873</v>
      </c>
      <c r="J894" t="s">
        <v>17</v>
      </c>
      <c r="N894" t="s">
        <v>3993</v>
      </c>
      <c r="O894">
        <v>2010</v>
      </c>
      <c r="Q894" t="s">
        <v>5200</v>
      </c>
      <c r="T894">
        <v>328</v>
      </c>
      <c r="U894">
        <v>320</v>
      </c>
      <c r="W894" t="s">
        <v>101</v>
      </c>
    </row>
    <row r="895" spans="1:23" x14ac:dyDescent="0.3">
      <c r="A895" s="3">
        <v>10660147</v>
      </c>
      <c r="B895" s="3">
        <v>23000000</v>
      </c>
      <c r="C895" s="3">
        <f t="shared" si="13"/>
        <v>12339853</v>
      </c>
      <c r="D895">
        <v>7.2</v>
      </c>
      <c r="E895" t="s">
        <v>2316</v>
      </c>
      <c r="H895">
        <v>17740</v>
      </c>
      <c r="J895" t="s">
        <v>17</v>
      </c>
      <c r="N895" t="s">
        <v>123</v>
      </c>
      <c r="O895">
        <v>1999</v>
      </c>
      <c r="Q895" t="s">
        <v>4219</v>
      </c>
      <c r="T895">
        <v>90</v>
      </c>
      <c r="U895">
        <v>165</v>
      </c>
      <c r="W895" t="s">
        <v>1651</v>
      </c>
    </row>
    <row r="896" spans="1:23" x14ac:dyDescent="0.3">
      <c r="A896" s="3">
        <v>17750583</v>
      </c>
      <c r="B896" s="3">
        <v>30000000</v>
      </c>
      <c r="C896" s="3">
        <f t="shared" si="13"/>
        <v>12249417</v>
      </c>
      <c r="D896">
        <v>7.2</v>
      </c>
      <c r="E896" t="s">
        <v>2419</v>
      </c>
      <c r="H896">
        <v>93548</v>
      </c>
      <c r="J896" t="s">
        <v>17</v>
      </c>
      <c r="N896" t="s">
        <v>790</v>
      </c>
      <c r="O896">
        <v>2015</v>
      </c>
      <c r="Q896" t="s">
        <v>4767</v>
      </c>
      <c r="T896">
        <v>412</v>
      </c>
      <c r="U896">
        <v>307</v>
      </c>
      <c r="W896" t="s">
        <v>122</v>
      </c>
    </row>
    <row r="897" spans="1:23" x14ac:dyDescent="0.3">
      <c r="A897" s="3">
        <v>8855646</v>
      </c>
      <c r="B897" s="3">
        <v>21000000</v>
      </c>
      <c r="C897" s="3">
        <f t="shared" si="13"/>
        <v>12144354</v>
      </c>
      <c r="D897">
        <v>7.2</v>
      </c>
      <c r="E897" t="s">
        <v>3113</v>
      </c>
      <c r="H897">
        <v>49855</v>
      </c>
      <c r="J897" t="s">
        <v>17</v>
      </c>
      <c r="N897" t="s">
        <v>3088</v>
      </c>
      <c r="O897">
        <v>2009</v>
      </c>
      <c r="Q897" t="s">
        <v>4564</v>
      </c>
      <c r="T897">
        <v>160</v>
      </c>
      <c r="U897">
        <v>117</v>
      </c>
      <c r="W897" t="s">
        <v>884</v>
      </c>
    </row>
    <row r="898" spans="1:23" x14ac:dyDescent="0.3">
      <c r="A898" s="3">
        <v>123207194</v>
      </c>
      <c r="B898" s="3">
        <v>135000000</v>
      </c>
      <c r="C898" s="3">
        <f t="shared" ref="C898:C961" si="14">B898-A898</f>
        <v>11792806</v>
      </c>
      <c r="D898">
        <v>7.2</v>
      </c>
      <c r="E898" t="s">
        <v>18</v>
      </c>
      <c r="H898">
        <v>183208</v>
      </c>
      <c r="J898" t="s">
        <v>17</v>
      </c>
      <c r="N898" t="s">
        <v>602</v>
      </c>
      <c r="O898">
        <v>2011</v>
      </c>
      <c r="Q898" t="s">
        <v>603</v>
      </c>
      <c r="T898">
        <v>362</v>
      </c>
      <c r="U898">
        <v>337</v>
      </c>
      <c r="W898" t="s">
        <v>21</v>
      </c>
    </row>
    <row r="899" spans="1:23" x14ac:dyDescent="0.3">
      <c r="A899" s="3">
        <v>1197786</v>
      </c>
      <c r="B899" s="3">
        <v>12000000</v>
      </c>
      <c r="C899" s="3">
        <f t="shared" si="14"/>
        <v>10802214</v>
      </c>
      <c r="D899">
        <v>7.2</v>
      </c>
      <c r="E899" t="s">
        <v>2281</v>
      </c>
      <c r="H899">
        <v>55928</v>
      </c>
      <c r="J899" t="s">
        <v>1403</v>
      </c>
      <c r="N899" t="s">
        <v>194</v>
      </c>
      <c r="O899">
        <v>2004</v>
      </c>
      <c r="Q899" t="s">
        <v>5211</v>
      </c>
      <c r="T899">
        <v>141</v>
      </c>
      <c r="U899">
        <v>157</v>
      </c>
      <c r="W899" t="s">
        <v>2630</v>
      </c>
    </row>
    <row r="900" spans="1:23" x14ac:dyDescent="0.3">
      <c r="A900" s="3">
        <v>5900000</v>
      </c>
      <c r="B900" s="3">
        <v>16000000</v>
      </c>
      <c r="C900" s="3">
        <f t="shared" si="14"/>
        <v>10100000</v>
      </c>
      <c r="D900">
        <v>7.2</v>
      </c>
      <c r="E900" t="s">
        <v>2604</v>
      </c>
      <c r="H900">
        <v>98629</v>
      </c>
      <c r="J900" t="s">
        <v>17</v>
      </c>
      <c r="N900" t="s">
        <v>20</v>
      </c>
      <c r="O900">
        <v>1986</v>
      </c>
      <c r="Q900" t="s">
        <v>4974</v>
      </c>
      <c r="T900">
        <v>112</v>
      </c>
      <c r="U900">
        <v>316</v>
      </c>
      <c r="W900" t="s">
        <v>2110</v>
      </c>
    </row>
    <row r="901" spans="1:23" x14ac:dyDescent="0.3">
      <c r="A901" s="3">
        <v>5306447</v>
      </c>
      <c r="B901" s="3">
        <v>15000000</v>
      </c>
      <c r="C901" s="3">
        <f t="shared" si="14"/>
        <v>9693553</v>
      </c>
      <c r="D901">
        <v>7.2</v>
      </c>
      <c r="E901" t="s">
        <v>1883</v>
      </c>
      <c r="H901">
        <v>58967</v>
      </c>
      <c r="J901" t="s">
        <v>17</v>
      </c>
      <c r="N901" t="s">
        <v>849</v>
      </c>
      <c r="O901">
        <v>2009</v>
      </c>
      <c r="Q901" t="s">
        <v>5185</v>
      </c>
      <c r="T901">
        <v>218</v>
      </c>
      <c r="U901">
        <v>169</v>
      </c>
      <c r="W901" t="s">
        <v>5147</v>
      </c>
    </row>
    <row r="902" spans="1:23" x14ac:dyDescent="0.3">
      <c r="A902" s="3">
        <v>447750</v>
      </c>
      <c r="B902" s="3">
        <v>10000000</v>
      </c>
      <c r="C902" s="3">
        <f t="shared" si="14"/>
        <v>9552250</v>
      </c>
      <c r="D902">
        <v>7.2</v>
      </c>
      <c r="E902" t="s">
        <v>5586</v>
      </c>
      <c r="H902">
        <v>18520</v>
      </c>
      <c r="J902" t="s">
        <v>17</v>
      </c>
      <c r="N902" t="s">
        <v>1071</v>
      </c>
      <c r="O902">
        <v>2000</v>
      </c>
      <c r="Q902" t="s">
        <v>5587</v>
      </c>
      <c r="T902">
        <v>81</v>
      </c>
      <c r="U902">
        <v>133</v>
      </c>
      <c r="W902" t="s">
        <v>2665</v>
      </c>
    </row>
    <row r="903" spans="1:23" x14ac:dyDescent="0.3">
      <c r="A903" s="3">
        <v>1011054</v>
      </c>
      <c r="B903" s="3">
        <v>10000000</v>
      </c>
      <c r="C903" s="3">
        <f t="shared" si="14"/>
        <v>8988946</v>
      </c>
      <c r="D903">
        <v>7.2</v>
      </c>
      <c r="E903" t="s">
        <v>5868</v>
      </c>
      <c r="H903">
        <v>10585</v>
      </c>
      <c r="J903" t="s">
        <v>17</v>
      </c>
      <c r="N903" t="s">
        <v>1071</v>
      </c>
      <c r="O903">
        <v>2003</v>
      </c>
      <c r="Q903" t="s">
        <v>5869</v>
      </c>
      <c r="T903">
        <v>82</v>
      </c>
      <c r="U903">
        <v>83</v>
      </c>
      <c r="W903" t="s">
        <v>376</v>
      </c>
    </row>
    <row r="904" spans="1:23" x14ac:dyDescent="0.3">
      <c r="A904" s="3">
        <v>1309849</v>
      </c>
      <c r="B904" s="3">
        <v>10000000</v>
      </c>
      <c r="C904" s="3">
        <f t="shared" si="14"/>
        <v>8690151</v>
      </c>
      <c r="D904">
        <v>7.2</v>
      </c>
      <c r="E904" t="s">
        <v>4178</v>
      </c>
      <c r="H904">
        <v>9395</v>
      </c>
      <c r="J904" t="s">
        <v>17</v>
      </c>
      <c r="N904" t="s">
        <v>123</v>
      </c>
      <c r="O904">
        <v>2002</v>
      </c>
      <c r="Q904" t="s">
        <v>5862</v>
      </c>
      <c r="T904">
        <v>80</v>
      </c>
      <c r="U904">
        <v>103</v>
      </c>
      <c r="W904" t="s">
        <v>219</v>
      </c>
    </row>
    <row r="905" spans="1:23" x14ac:dyDescent="0.3">
      <c r="A905" s="3">
        <v>1754319</v>
      </c>
      <c r="B905" s="3">
        <v>10000000</v>
      </c>
      <c r="C905" s="3">
        <f t="shared" si="14"/>
        <v>8245681</v>
      </c>
      <c r="D905">
        <v>7.2</v>
      </c>
      <c r="E905" t="s">
        <v>112</v>
      </c>
      <c r="H905">
        <v>13174</v>
      </c>
      <c r="J905" t="s">
        <v>17</v>
      </c>
      <c r="N905" t="s">
        <v>123</v>
      </c>
      <c r="O905">
        <v>2011</v>
      </c>
      <c r="Q905" t="s">
        <v>5858</v>
      </c>
      <c r="T905">
        <v>94</v>
      </c>
      <c r="U905">
        <v>81</v>
      </c>
      <c r="W905" t="s">
        <v>2612</v>
      </c>
    </row>
    <row r="906" spans="1:23" x14ac:dyDescent="0.3">
      <c r="A906" s="3">
        <v>12134420</v>
      </c>
      <c r="B906" s="3">
        <v>20000000</v>
      </c>
      <c r="C906" s="3">
        <f t="shared" si="14"/>
        <v>7865580</v>
      </c>
      <c r="D906">
        <v>7.2</v>
      </c>
      <c r="E906" t="s">
        <v>319</v>
      </c>
      <c r="H906">
        <v>92237</v>
      </c>
      <c r="J906" t="s">
        <v>17</v>
      </c>
      <c r="N906" t="s">
        <v>4546</v>
      </c>
      <c r="O906">
        <v>2010</v>
      </c>
      <c r="Q906" t="s">
        <v>4547</v>
      </c>
      <c r="T906">
        <v>390</v>
      </c>
      <c r="U906">
        <v>366</v>
      </c>
      <c r="W906" t="s">
        <v>274</v>
      </c>
    </row>
    <row r="907" spans="1:23" x14ac:dyDescent="0.3">
      <c r="A907" s="3">
        <v>33508922</v>
      </c>
      <c r="B907" s="3">
        <v>40000000</v>
      </c>
      <c r="C907" s="3">
        <f t="shared" si="14"/>
        <v>6491078</v>
      </c>
      <c r="D907">
        <v>7.2</v>
      </c>
      <c r="E907" t="s">
        <v>1266</v>
      </c>
      <c r="H907">
        <v>95860</v>
      </c>
      <c r="J907" t="s">
        <v>17</v>
      </c>
      <c r="N907" t="s">
        <v>1629</v>
      </c>
      <c r="O907">
        <v>2000</v>
      </c>
      <c r="Q907" t="s">
        <v>2913</v>
      </c>
      <c r="T907">
        <v>157</v>
      </c>
      <c r="U907">
        <v>660</v>
      </c>
      <c r="W907" t="s">
        <v>66</v>
      </c>
    </row>
    <row r="908" spans="1:23" x14ac:dyDescent="0.3">
      <c r="A908" s="3">
        <v>66637</v>
      </c>
      <c r="B908" s="3">
        <v>6500000</v>
      </c>
      <c r="C908" s="3">
        <f t="shared" si="14"/>
        <v>6433363</v>
      </c>
      <c r="D908">
        <v>7.2</v>
      </c>
      <c r="E908" t="s">
        <v>6247</v>
      </c>
      <c r="H908">
        <v>29608</v>
      </c>
      <c r="J908" t="s">
        <v>17</v>
      </c>
      <c r="N908" t="s">
        <v>3188</v>
      </c>
      <c r="O908">
        <v>2009</v>
      </c>
      <c r="Q908" t="s">
        <v>6248</v>
      </c>
      <c r="T908">
        <v>217</v>
      </c>
      <c r="U908">
        <v>92</v>
      </c>
      <c r="W908" t="s">
        <v>159</v>
      </c>
    </row>
    <row r="909" spans="1:23" x14ac:dyDescent="0.3">
      <c r="A909" s="3">
        <v>1094798</v>
      </c>
      <c r="B909" s="3">
        <v>7200000</v>
      </c>
      <c r="C909" s="3">
        <f t="shared" si="14"/>
        <v>6105202</v>
      </c>
      <c r="D909">
        <v>7.2</v>
      </c>
      <c r="E909" t="s">
        <v>4038</v>
      </c>
      <c r="H909">
        <v>11158</v>
      </c>
      <c r="J909" t="s">
        <v>17</v>
      </c>
      <c r="N909" t="s">
        <v>1474</v>
      </c>
      <c r="O909">
        <v>2010</v>
      </c>
      <c r="Q909" t="s">
        <v>6055</v>
      </c>
      <c r="T909">
        <v>163</v>
      </c>
      <c r="U909">
        <v>73</v>
      </c>
      <c r="W909" t="s">
        <v>1199</v>
      </c>
    </row>
    <row r="910" spans="1:23" x14ac:dyDescent="0.3">
      <c r="A910" s="3">
        <v>1818681</v>
      </c>
      <c r="B910" s="3">
        <v>7300000</v>
      </c>
      <c r="C910" s="3">
        <f t="shared" si="14"/>
        <v>5481319</v>
      </c>
      <c r="D910">
        <v>7.2</v>
      </c>
      <c r="E910" t="s">
        <v>6115</v>
      </c>
      <c r="H910">
        <v>74435</v>
      </c>
      <c r="J910" t="s">
        <v>17</v>
      </c>
      <c r="N910" t="s">
        <v>259</v>
      </c>
      <c r="O910">
        <v>2009</v>
      </c>
      <c r="Q910" t="s">
        <v>6116</v>
      </c>
      <c r="T910">
        <v>224</v>
      </c>
      <c r="U910">
        <v>224</v>
      </c>
      <c r="W910" t="s">
        <v>1391</v>
      </c>
    </row>
    <row r="911" spans="1:23" x14ac:dyDescent="0.3">
      <c r="A911" s="3">
        <v>513836</v>
      </c>
      <c r="B911" s="3">
        <v>4600000</v>
      </c>
      <c r="C911" s="3">
        <f t="shared" si="14"/>
        <v>4086164</v>
      </c>
      <c r="D911">
        <v>7.2</v>
      </c>
      <c r="E911" t="s">
        <v>6544</v>
      </c>
      <c r="H911">
        <v>6304</v>
      </c>
      <c r="J911" t="s">
        <v>1403</v>
      </c>
      <c r="N911" t="s">
        <v>731</v>
      </c>
      <c r="O911">
        <v>2010</v>
      </c>
      <c r="Q911" t="s">
        <v>6546</v>
      </c>
      <c r="T911">
        <v>87</v>
      </c>
      <c r="U911">
        <v>21</v>
      </c>
      <c r="W911" t="s">
        <v>6545</v>
      </c>
    </row>
    <row r="912" spans="1:23" x14ac:dyDescent="0.3">
      <c r="A912" s="3">
        <v>2122561</v>
      </c>
      <c r="B912" s="3">
        <v>6000000</v>
      </c>
      <c r="C912" s="3">
        <f t="shared" si="14"/>
        <v>3877439</v>
      </c>
      <c r="D912">
        <v>7.2</v>
      </c>
      <c r="E912" t="s">
        <v>3124</v>
      </c>
      <c r="H912">
        <v>99033</v>
      </c>
      <c r="J912" t="s">
        <v>17</v>
      </c>
      <c r="N912" t="s">
        <v>849</v>
      </c>
      <c r="O912">
        <v>1995</v>
      </c>
      <c r="Q912" t="s">
        <v>6255</v>
      </c>
      <c r="T912">
        <v>93</v>
      </c>
      <c r="U912">
        <v>434</v>
      </c>
      <c r="W912" t="s">
        <v>1052</v>
      </c>
    </row>
    <row r="913" spans="1:23" x14ac:dyDescent="0.3">
      <c r="A913" s="3">
        <v>2207975</v>
      </c>
      <c r="B913" s="3">
        <v>6000000</v>
      </c>
      <c r="C913" s="3">
        <f t="shared" si="14"/>
        <v>3792025</v>
      </c>
      <c r="D913">
        <v>7.2</v>
      </c>
      <c r="E913" t="s">
        <v>6330</v>
      </c>
      <c r="H913">
        <v>28855</v>
      </c>
      <c r="J913" t="s">
        <v>17</v>
      </c>
      <c r="N913" t="s">
        <v>2884</v>
      </c>
      <c r="O913">
        <v>2003</v>
      </c>
      <c r="Q913" t="s">
        <v>6331</v>
      </c>
      <c r="T913">
        <v>129</v>
      </c>
      <c r="U913">
        <v>190</v>
      </c>
      <c r="W913" t="s">
        <v>742</v>
      </c>
    </row>
    <row r="914" spans="1:23" x14ac:dyDescent="0.3">
      <c r="A914" s="3">
        <v>1110286</v>
      </c>
      <c r="B914" s="3">
        <v>4825000</v>
      </c>
      <c r="C914" s="3">
        <f t="shared" si="14"/>
        <v>3714714</v>
      </c>
      <c r="D914">
        <v>7.2</v>
      </c>
      <c r="E914" t="s">
        <v>6109</v>
      </c>
      <c r="H914">
        <v>9727</v>
      </c>
      <c r="J914" t="s">
        <v>17</v>
      </c>
      <c r="N914" t="s">
        <v>123</v>
      </c>
      <c r="O914">
        <v>2009</v>
      </c>
      <c r="Q914" t="s">
        <v>6183</v>
      </c>
      <c r="T914">
        <v>161</v>
      </c>
      <c r="U914">
        <v>65</v>
      </c>
      <c r="W914" t="s">
        <v>120</v>
      </c>
    </row>
    <row r="915" spans="1:23" x14ac:dyDescent="0.3">
      <c r="A915" s="3">
        <v>611709</v>
      </c>
      <c r="B915" s="3">
        <v>3850000</v>
      </c>
      <c r="C915" s="3">
        <f t="shared" si="14"/>
        <v>3238291</v>
      </c>
      <c r="D915">
        <v>7.2</v>
      </c>
      <c r="E915" t="s">
        <v>6381</v>
      </c>
      <c r="H915">
        <v>15267</v>
      </c>
      <c r="J915" t="s">
        <v>1403</v>
      </c>
      <c r="N915" t="s">
        <v>1253</v>
      </c>
      <c r="O915">
        <v>2011</v>
      </c>
      <c r="Q915" t="s">
        <v>6383</v>
      </c>
      <c r="T915">
        <v>205</v>
      </c>
      <c r="U915">
        <v>41</v>
      </c>
      <c r="W915" t="s">
        <v>6382</v>
      </c>
    </row>
    <row r="916" spans="1:23" x14ac:dyDescent="0.3">
      <c r="A916" s="3">
        <v>35183792</v>
      </c>
      <c r="B916" s="3">
        <v>38000000</v>
      </c>
      <c r="C916" s="3">
        <f t="shared" si="14"/>
        <v>2816208</v>
      </c>
      <c r="D916">
        <v>7.2</v>
      </c>
      <c r="E916" t="s">
        <v>412</v>
      </c>
      <c r="H916">
        <v>68159</v>
      </c>
      <c r="J916" t="s">
        <v>17</v>
      </c>
      <c r="N916" t="s">
        <v>2879</v>
      </c>
      <c r="O916">
        <v>1991</v>
      </c>
      <c r="Q916" t="s">
        <v>2902</v>
      </c>
      <c r="T916">
        <v>82</v>
      </c>
      <c r="U916">
        <v>209</v>
      </c>
      <c r="W916" t="s">
        <v>946</v>
      </c>
    </row>
    <row r="917" spans="1:23" x14ac:dyDescent="0.3">
      <c r="A917" s="3">
        <v>38108</v>
      </c>
      <c r="B917" s="3">
        <v>2600000</v>
      </c>
      <c r="C917" s="3">
        <f t="shared" si="14"/>
        <v>2561892</v>
      </c>
      <c r="D917">
        <v>7.2</v>
      </c>
      <c r="E917" t="s">
        <v>6869</v>
      </c>
      <c r="H917">
        <v>40878</v>
      </c>
      <c r="J917" t="s">
        <v>1353</v>
      </c>
      <c r="N917" t="s">
        <v>2003</v>
      </c>
      <c r="O917">
        <v>2007</v>
      </c>
      <c r="Q917" t="s">
        <v>6871</v>
      </c>
      <c r="T917">
        <v>173</v>
      </c>
      <c r="U917">
        <v>124</v>
      </c>
      <c r="W917" t="s">
        <v>6870</v>
      </c>
    </row>
    <row r="918" spans="1:23" x14ac:dyDescent="0.3">
      <c r="A918" s="3">
        <v>6350058</v>
      </c>
      <c r="B918" s="3">
        <v>8000000</v>
      </c>
      <c r="C918" s="3">
        <f t="shared" si="14"/>
        <v>1649942</v>
      </c>
      <c r="D918">
        <v>7.2</v>
      </c>
      <c r="E918" t="s">
        <v>6053</v>
      </c>
      <c r="H918">
        <v>106098</v>
      </c>
      <c r="J918" t="s">
        <v>17</v>
      </c>
      <c r="N918" t="s">
        <v>731</v>
      </c>
      <c r="O918">
        <v>2010</v>
      </c>
      <c r="Q918" t="s">
        <v>6054</v>
      </c>
      <c r="T918">
        <v>163</v>
      </c>
      <c r="U918">
        <v>150</v>
      </c>
      <c r="W918" t="s">
        <v>458</v>
      </c>
    </row>
    <row r="919" spans="1:23" x14ac:dyDescent="0.3">
      <c r="A919" s="3">
        <v>26893</v>
      </c>
      <c r="B919" s="3">
        <v>1600000</v>
      </c>
      <c r="C919" s="3">
        <f t="shared" si="14"/>
        <v>1573107</v>
      </c>
      <c r="D919">
        <v>7.2</v>
      </c>
      <c r="E919" t="s">
        <v>7093</v>
      </c>
      <c r="H919">
        <v>4391</v>
      </c>
      <c r="J919" t="s">
        <v>1403</v>
      </c>
      <c r="N919" t="s">
        <v>5578</v>
      </c>
      <c r="O919">
        <v>1969</v>
      </c>
      <c r="Q919" t="s">
        <v>7094</v>
      </c>
      <c r="T919">
        <v>35</v>
      </c>
      <c r="U919">
        <v>26</v>
      </c>
      <c r="W919" t="s">
        <v>2937</v>
      </c>
    </row>
    <row r="920" spans="1:23" x14ac:dyDescent="0.3">
      <c r="A920" s="3">
        <v>143523463</v>
      </c>
      <c r="B920" s="3">
        <v>145000000</v>
      </c>
      <c r="C920" s="3">
        <f t="shared" si="14"/>
        <v>1476537</v>
      </c>
      <c r="D920">
        <v>7.2</v>
      </c>
      <c r="E920" t="s">
        <v>530</v>
      </c>
      <c r="H920">
        <v>64322</v>
      </c>
      <c r="J920" t="s">
        <v>17</v>
      </c>
      <c r="N920" t="s">
        <v>435</v>
      </c>
      <c r="O920">
        <v>2016</v>
      </c>
      <c r="Q920" t="s">
        <v>531</v>
      </c>
      <c r="T920">
        <v>210</v>
      </c>
      <c r="U920">
        <v>145</v>
      </c>
      <c r="W920" t="s">
        <v>42</v>
      </c>
    </row>
    <row r="921" spans="1:23" x14ac:dyDescent="0.3">
      <c r="A921" s="3">
        <v>444044</v>
      </c>
      <c r="B921" s="3">
        <v>1900000</v>
      </c>
      <c r="C921" s="3">
        <f t="shared" si="14"/>
        <v>1455956</v>
      </c>
      <c r="D921">
        <v>7.2</v>
      </c>
      <c r="E921" t="s">
        <v>7056</v>
      </c>
      <c r="H921">
        <v>744</v>
      </c>
      <c r="J921" t="s">
        <v>17</v>
      </c>
      <c r="N921" t="s">
        <v>1629</v>
      </c>
      <c r="O921">
        <v>2015</v>
      </c>
      <c r="Q921" t="s">
        <v>7058</v>
      </c>
      <c r="T921">
        <v>10</v>
      </c>
      <c r="U921">
        <v>19</v>
      </c>
      <c r="W921" t="s">
        <v>7057</v>
      </c>
    </row>
    <row r="922" spans="1:23" x14ac:dyDescent="0.3">
      <c r="A922" s="3">
        <v>4859475</v>
      </c>
      <c r="B922" s="3">
        <v>6000000</v>
      </c>
      <c r="C922" s="3">
        <f t="shared" si="14"/>
        <v>1140525</v>
      </c>
      <c r="D922">
        <v>7.2</v>
      </c>
      <c r="E922" t="s">
        <v>2963</v>
      </c>
      <c r="H922">
        <v>116910</v>
      </c>
      <c r="J922" t="s">
        <v>17</v>
      </c>
      <c r="N922" t="s">
        <v>123</v>
      </c>
      <c r="O922">
        <v>1999</v>
      </c>
      <c r="Q922" t="s">
        <v>6317</v>
      </c>
      <c r="T922">
        <v>152</v>
      </c>
      <c r="U922">
        <v>520</v>
      </c>
      <c r="W922" t="s">
        <v>44</v>
      </c>
    </row>
    <row r="923" spans="1:23" x14ac:dyDescent="0.3">
      <c r="A923" s="3">
        <v>406035</v>
      </c>
      <c r="B923" s="3">
        <v>1500000</v>
      </c>
      <c r="C923" s="3">
        <f t="shared" si="14"/>
        <v>1093965</v>
      </c>
      <c r="D923">
        <v>7.2</v>
      </c>
      <c r="E923" t="s">
        <v>7114</v>
      </c>
      <c r="H923">
        <v>30314</v>
      </c>
      <c r="J923" t="s">
        <v>17</v>
      </c>
      <c r="N923" t="s">
        <v>1629</v>
      </c>
      <c r="O923">
        <v>2001</v>
      </c>
      <c r="Q923" t="s">
        <v>7115</v>
      </c>
      <c r="T923">
        <v>84</v>
      </c>
      <c r="U923">
        <v>159</v>
      </c>
      <c r="W923" t="s">
        <v>1978</v>
      </c>
    </row>
    <row r="924" spans="1:23" x14ac:dyDescent="0.3">
      <c r="A924" s="3">
        <v>695229</v>
      </c>
      <c r="B924" s="3">
        <v>1300000</v>
      </c>
      <c r="C924" s="3">
        <f t="shared" si="14"/>
        <v>604771</v>
      </c>
      <c r="D924">
        <v>7.2</v>
      </c>
      <c r="E924" t="s">
        <v>159</v>
      </c>
      <c r="H924">
        <v>11369</v>
      </c>
      <c r="J924" t="s">
        <v>17</v>
      </c>
      <c r="N924" t="s">
        <v>1253</v>
      </c>
      <c r="O924">
        <v>1996</v>
      </c>
      <c r="Q924" t="s">
        <v>7143</v>
      </c>
      <c r="T924">
        <v>43</v>
      </c>
      <c r="U924">
        <v>65</v>
      </c>
      <c r="W924" t="s">
        <v>159</v>
      </c>
    </row>
    <row r="925" spans="1:23" x14ac:dyDescent="0.3">
      <c r="A925" s="3">
        <v>1060591</v>
      </c>
      <c r="B925" s="3">
        <v>1300000</v>
      </c>
      <c r="C925" s="3">
        <f t="shared" si="14"/>
        <v>239409</v>
      </c>
      <c r="D925">
        <v>7.2</v>
      </c>
      <c r="E925" t="s">
        <v>7089</v>
      </c>
      <c r="H925">
        <v>9750</v>
      </c>
      <c r="J925" t="s">
        <v>7092</v>
      </c>
      <c r="N925" t="s">
        <v>731</v>
      </c>
      <c r="O925">
        <v>2007</v>
      </c>
      <c r="Q925" t="s">
        <v>7091</v>
      </c>
      <c r="T925">
        <v>109</v>
      </c>
      <c r="U925">
        <v>66</v>
      </c>
      <c r="W925" t="s">
        <v>7090</v>
      </c>
    </row>
    <row r="926" spans="1:23" x14ac:dyDescent="0.3">
      <c r="A926" s="3">
        <v>798341</v>
      </c>
      <c r="B926" s="3">
        <v>1000000</v>
      </c>
      <c r="C926" s="3">
        <f t="shared" si="14"/>
        <v>201659</v>
      </c>
      <c r="D926">
        <v>7.2</v>
      </c>
      <c r="E926" t="s">
        <v>7243</v>
      </c>
      <c r="H926">
        <v>983</v>
      </c>
      <c r="J926" t="s">
        <v>17</v>
      </c>
      <c r="N926" t="s">
        <v>4644</v>
      </c>
      <c r="O926">
        <v>2001</v>
      </c>
      <c r="Q926" t="s">
        <v>7244</v>
      </c>
      <c r="T926">
        <v>12</v>
      </c>
      <c r="U926">
        <v>63</v>
      </c>
      <c r="W926" t="s">
        <v>2708</v>
      </c>
    </row>
    <row r="927" spans="1:23" x14ac:dyDescent="0.3">
      <c r="A927" s="3">
        <v>3950029</v>
      </c>
      <c r="B927" s="3">
        <v>4000000</v>
      </c>
      <c r="C927" s="3">
        <f t="shared" si="14"/>
        <v>49971</v>
      </c>
      <c r="D927">
        <v>7.2</v>
      </c>
      <c r="E927" t="s">
        <v>6497</v>
      </c>
      <c r="H927">
        <v>12411</v>
      </c>
      <c r="J927" t="s">
        <v>1403</v>
      </c>
      <c r="N927" t="s">
        <v>1629</v>
      </c>
      <c r="O927">
        <v>2010</v>
      </c>
      <c r="Q927" t="s">
        <v>6498</v>
      </c>
      <c r="T927">
        <v>195</v>
      </c>
      <c r="U927">
        <v>89</v>
      </c>
      <c r="W927" t="s">
        <v>5466</v>
      </c>
    </row>
    <row r="928" spans="1:23" x14ac:dyDescent="0.3">
      <c r="A928" s="3">
        <v>819939</v>
      </c>
      <c r="B928" s="3">
        <v>850000</v>
      </c>
      <c r="C928" s="3">
        <f t="shared" si="14"/>
        <v>30061</v>
      </c>
      <c r="D928">
        <v>7.2</v>
      </c>
      <c r="E928" t="s">
        <v>7334</v>
      </c>
      <c r="H928">
        <v>14580</v>
      </c>
      <c r="J928" t="s">
        <v>17</v>
      </c>
      <c r="N928" t="s">
        <v>731</v>
      </c>
      <c r="O928">
        <v>2003</v>
      </c>
      <c r="Q928" t="s">
        <v>7335</v>
      </c>
      <c r="T928">
        <v>35</v>
      </c>
      <c r="U928">
        <v>252</v>
      </c>
      <c r="W928" t="s">
        <v>33</v>
      </c>
    </row>
    <row r="929" spans="1:23" x14ac:dyDescent="0.3">
      <c r="A929" s="3">
        <v>982214</v>
      </c>
      <c r="B929" s="3">
        <v>1000000</v>
      </c>
      <c r="C929" s="3">
        <f t="shared" si="14"/>
        <v>17786</v>
      </c>
      <c r="D929">
        <v>7.2</v>
      </c>
      <c r="E929" t="s">
        <v>7241</v>
      </c>
      <c r="H929">
        <v>1976</v>
      </c>
      <c r="J929" t="s">
        <v>17</v>
      </c>
      <c r="N929" t="s">
        <v>1629</v>
      </c>
      <c r="O929">
        <v>1998</v>
      </c>
      <c r="Q929" t="s">
        <v>7242</v>
      </c>
      <c r="T929">
        <v>16</v>
      </c>
      <c r="U929">
        <v>51</v>
      </c>
      <c r="W929" t="s">
        <v>3433</v>
      </c>
    </row>
    <row r="930" spans="1:23" x14ac:dyDescent="0.3">
      <c r="A930" s="3">
        <v>14989761</v>
      </c>
      <c r="B930" s="3">
        <v>15000000</v>
      </c>
      <c r="C930" s="3">
        <f t="shared" si="14"/>
        <v>10239</v>
      </c>
      <c r="D930">
        <v>7.2</v>
      </c>
      <c r="E930" t="s">
        <v>5175</v>
      </c>
      <c r="H930">
        <v>185845</v>
      </c>
      <c r="J930" t="s">
        <v>17</v>
      </c>
      <c r="N930" t="s">
        <v>538</v>
      </c>
      <c r="O930">
        <v>2012</v>
      </c>
      <c r="Q930" t="s">
        <v>5315</v>
      </c>
      <c r="T930">
        <v>401</v>
      </c>
      <c r="U930">
        <v>284</v>
      </c>
      <c r="W930" t="s">
        <v>723</v>
      </c>
    </row>
    <row r="931" spans="1:23" x14ac:dyDescent="0.3">
      <c r="A931" s="3">
        <v>1001437</v>
      </c>
      <c r="B931" s="3">
        <v>800000</v>
      </c>
      <c r="C931" s="3">
        <f t="shared" si="14"/>
        <v>-201437</v>
      </c>
      <c r="D931">
        <v>7.2</v>
      </c>
      <c r="E931" t="s">
        <v>6858</v>
      </c>
      <c r="H931">
        <v>2039</v>
      </c>
      <c r="J931" t="s">
        <v>17</v>
      </c>
      <c r="N931" t="s">
        <v>123</v>
      </c>
      <c r="O931">
        <v>1993</v>
      </c>
      <c r="Q931" t="s">
        <v>7349</v>
      </c>
      <c r="T931">
        <v>11</v>
      </c>
      <c r="U931">
        <v>28</v>
      </c>
      <c r="W931" t="s">
        <v>7348</v>
      </c>
    </row>
    <row r="932" spans="1:23" x14ac:dyDescent="0.3">
      <c r="A932" s="3">
        <v>16346122</v>
      </c>
      <c r="B932" s="3">
        <v>16000000</v>
      </c>
      <c r="C932" s="3">
        <f t="shared" si="14"/>
        <v>-346122</v>
      </c>
      <c r="D932">
        <v>7.2</v>
      </c>
      <c r="E932" t="s">
        <v>4954</v>
      </c>
      <c r="H932">
        <v>25549</v>
      </c>
      <c r="J932" t="s">
        <v>17</v>
      </c>
      <c r="N932" t="s">
        <v>1629</v>
      </c>
      <c r="O932">
        <v>2002</v>
      </c>
      <c r="Q932" t="s">
        <v>4955</v>
      </c>
      <c r="T932">
        <v>103</v>
      </c>
      <c r="U932">
        <v>171</v>
      </c>
      <c r="W932" t="s">
        <v>1864</v>
      </c>
    </row>
    <row r="933" spans="1:23" x14ac:dyDescent="0.3">
      <c r="A933" s="3">
        <v>1141829</v>
      </c>
      <c r="B933" s="3">
        <v>700000</v>
      </c>
      <c r="C933" s="3">
        <f t="shared" si="14"/>
        <v>-441829</v>
      </c>
      <c r="D933">
        <v>7.2</v>
      </c>
      <c r="E933" t="s">
        <v>6510</v>
      </c>
      <c r="H933">
        <v>8509</v>
      </c>
      <c r="J933" t="s">
        <v>17</v>
      </c>
      <c r="N933" t="s">
        <v>977</v>
      </c>
      <c r="O933">
        <v>2001</v>
      </c>
      <c r="Q933" t="s">
        <v>7370</v>
      </c>
      <c r="T933">
        <v>64</v>
      </c>
      <c r="U933">
        <v>109</v>
      </c>
      <c r="W933" t="s">
        <v>1396</v>
      </c>
    </row>
    <row r="934" spans="1:23" x14ac:dyDescent="0.3">
      <c r="A934" s="3">
        <v>592014</v>
      </c>
      <c r="B934" s="3">
        <v>218</v>
      </c>
      <c r="C934" s="3">
        <f t="shared" si="14"/>
        <v>-591796</v>
      </c>
      <c r="D934">
        <v>7.2</v>
      </c>
      <c r="E934" t="s">
        <v>7471</v>
      </c>
      <c r="H934">
        <v>5709</v>
      </c>
      <c r="J934" t="s">
        <v>17</v>
      </c>
      <c r="N934" t="s">
        <v>7472</v>
      </c>
      <c r="O934">
        <v>2003</v>
      </c>
      <c r="Q934" t="s">
        <v>7474</v>
      </c>
      <c r="T934">
        <v>72</v>
      </c>
      <c r="U934">
        <v>114</v>
      </c>
      <c r="W934" t="s">
        <v>7473</v>
      </c>
    </row>
    <row r="935" spans="1:23" x14ac:dyDescent="0.3">
      <c r="A935" s="3">
        <v>2073984</v>
      </c>
      <c r="B935" s="3">
        <v>800000</v>
      </c>
      <c r="C935" s="3">
        <f t="shared" si="14"/>
        <v>-1273984</v>
      </c>
      <c r="D935">
        <v>7.2</v>
      </c>
      <c r="E935" t="s">
        <v>5727</v>
      </c>
      <c r="H935">
        <v>4743</v>
      </c>
      <c r="J935" t="s">
        <v>17</v>
      </c>
      <c r="N935" t="s">
        <v>123</v>
      </c>
      <c r="O935">
        <v>2002</v>
      </c>
      <c r="Q935" t="s">
        <v>7351</v>
      </c>
      <c r="T935">
        <v>59</v>
      </c>
      <c r="U935">
        <v>135</v>
      </c>
      <c r="W935" t="s">
        <v>7350</v>
      </c>
    </row>
    <row r="936" spans="1:23" x14ac:dyDescent="0.3">
      <c r="A936" s="3">
        <v>2508841</v>
      </c>
      <c r="B936" s="3">
        <v>1000000</v>
      </c>
      <c r="C936" s="3">
        <f t="shared" si="14"/>
        <v>-1508841</v>
      </c>
      <c r="D936">
        <v>7.2</v>
      </c>
      <c r="E936" t="s">
        <v>7231</v>
      </c>
      <c r="H936">
        <v>21746</v>
      </c>
      <c r="J936" t="s">
        <v>17</v>
      </c>
      <c r="N936" t="s">
        <v>977</v>
      </c>
      <c r="O936">
        <v>2008</v>
      </c>
      <c r="Q936" t="s">
        <v>7232</v>
      </c>
      <c r="T936">
        <v>181</v>
      </c>
      <c r="U936">
        <v>93</v>
      </c>
      <c r="W936" t="s">
        <v>3143</v>
      </c>
    </row>
    <row r="937" spans="1:23" x14ac:dyDescent="0.3">
      <c r="A937" s="3">
        <v>2694973</v>
      </c>
      <c r="B937" s="3">
        <v>700000</v>
      </c>
      <c r="C937" s="3">
        <f t="shared" si="14"/>
        <v>-1994973</v>
      </c>
      <c r="D937">
        <v>7.2</v>
      </c>
      <c r="E937" t="s">
        <v>7371</v>
      </c>
      <c r="H937">
        <v>70885</v>
      </c>
      <c r="J937" t="s">
        <v>17</v>
      </c>
      <c r="N937" t="s">
        <v>1629</v>
      </c>
      <c r="O937">
        <v>2006</v>
      </c>
      <c r="Q937" t="s">
        <v>7372</v>
      </c>
      <c r="T937">
        <v>208</v>
      </c>
      <c r="U937">
        <v>189</v>
      </c>
      <c r="W937" t="s">
        <v>1978</v>
      </c>
    </row>
    <row r="938" spans="1:23" x14ac:dyDescent="0.3">
      <c r="A938" s="3">
        <v>32000000</v>
      </c>
      <c r="B938" s="3">
        <v>30000000</v>
      </c>
      <c r="C938" s="3">
        <f t="shared" si="14"/>
        <v>-2000000</v>
      </c>
      <c r="D938">
        <v>7.2</v>
      </c>
      <c r="E938" t="s">
        <v>272</v>
      </c>
      <c r="H938">
        <v>36267</v>
      </c>
      <c r="J938" t="s">
        <v>17</v>
      </c>
      <c r="N938" t="s">
        <v>123</v>
      </c>
      <c r="O938">
        <v>1993</v>
      </c>
      <c r="Q938" t="s">
        <v>3347</v>
      </c>
      <c r="T938">
        <v>56</v>
      </c>
      <c r="U938">
        <v>150</v>
      </c>
      <c r="W938" t="s">
        <v>1152</v>
      </c>
    </row>
    <row r="939" spans="1:23" x14ac:dyDescent="0.3">
      <c r="A939" s="3">
        <v>5776314</v>
      </c>
      <c r="B939" s="3">
        <v>3200000</v>
      </c>
      <c r="C939" s="3">
        <f t="shared" si="14"/>
        <v>-2576314</v>
      </c>
      <c r="D939">
        <v>7.2</v>
      </c>
      <c r="E939" t="s">
        <v>6630</v>
      </c>
      <c r="H939">
        <v>73349</v>
      </c>
      <c r="J939" t="s">
        <v>17</v>
      </c>
      <c r="N939" t="s">
        <v>731</v>
      </c>
      <c r="O939">
        <v>2010</v>
      </c>
      <c r="Q939" t="s">
        <v>6750</v>
      </c>
      <c r="T939">
        <v>261</v>
      </c>
      <c r="U939">
        <v>142</v>
      </c>
      <c r="W939" t="s">
        <v>1080</v>
      </c>
    </row>
    <row r="940" spans="1:23" x14ac:dyDescent="0.3">
      <c r="A940" s="3">
        <v>32774834</v>
      </c>
      <c r="B940" s="3">
        <v>30000000</v>
      </c>
      <c r="C940" s="3">
        <f t="shared" si="14"/>
        <v>-2774834</v>
      </c>
      <c r="D940">
        <v>7.2</v>
      </c>
      <c r="E940" t="s">
        <v>4314</v>
      </c>
      <c r="H940">
        <v>136048</v>
      </c>
      <c r="J940" t="s">
        <v>17</v>
      </c>
      <c r="N940" t="s">
        <v>1077</v>
      </c>
      <c r="O940">
        <v>2004</v>
      </c>
      <c r="Q940" t="s">
        <v>4425</v>
      </c>
      <c r="T940">
        <v>233</v>
      </c>
      <c r="U940">
        <v>700</v>
      </c>
      <c r="W940" t="s">
        <v>4424</v>
      </c>
    </row>
    <row r="941" spans="1:23" x14ac:dyDescent="0.3">
      <c r="A941" s="3">
        <v>24362501</v>
      </c>
      <c r="B941" s="3">
        <v>21500000</v>
      </c>
      <c r="C941" s="3">
        <f t="shared" si="14"/>
        <v>-2862501</v>
      </c>
      <c r="D941">
        <v>7.2</v>
      </c>
      <c r="E941" t="s">
        <v>2730</v>
      </c>
      <c r="H941">
        <v>69980</v>
      </c>
      <c r="J941" t="s">
        <v>17</v>
      </c>
      <c r="N941" t="s">
        <v>1071</v>
      </c>
      <c r="O941">
        <v>1999</v>
      </c>
      <c r="Q941" t="s">
        <v>4310</v>
      </c>
      <c r="T941">
        <v>155</v>
      </c>
      <c r="U941">
        <v>591</v>
      </c>
      <c r="W941" t="s">
        <v>174</v>
      </c>
    </row>
    <row r="942" spans="1:23" x14ac:dyDescent="0.3">
      <c r="A942" s="3">
        <v>10460089</v>
      </c>
      <c r="B942" s="3">
        <v>7500000</v>
      </c>
      <c r="C942" s="3">
        <f t="shared" si="14"/>
        <v>-2960089</v>
      </c>
      <c r="D942">
        <v>7.2</v>
      </c>
      <c r="E942" t="s">
        <v>3963</v>
      </c>
      <c r="H942">
        <v>34098</v>
      </c>
      <c r="J942" t="s">
        <v>17</v>
      </c>
      <c r="N942" t="s">
        <v>1081</v>
      </c>
      <c r="O942">
        <v>2002</v>
      </c>
      <c r="Q942" t="s">
        <v>6100</v>
      </c>
      <c r="T942">
        <v>127</v>
      </c>
      <c r="U942">
        <v>214</v>
      </c>
      <c r="W942" t="s">
        <v>817</v>
      </c>
    </row>
    <row r="943" spans="1:23" x14ac:dyDescent="0.3">
      <c r="A943" s="3">
        <v>19057024</v>
      </c>
      <c r="B943" s="3">
        <v>16000000</v>
      </c>
      <c r="C943" s="3">
        <f t="shared" si="14"/>
        <v>-3057024</v>
      </c>
      <c r="D943">
        <v>7.2</v>
      </c>
      <c r="E943" t="s">
        <v>4960</v>
      </c>
      <c r="H943">
        <v>113963</v>
      </c>
      <c r="J943" t="s">
        <v>17</v>
      </c>
      <c r="N943" t="s">
        <v>123</v>
      </c>
      <c r="O943">
        <v>2010</v>
      </c>
      <c r="Q943" t="s">
        <v>4961</v>
      </c>
      <c r="T943">
        <v>158</v>
      </c>
      <c r="U943">
        <v>361</v>
      </c>
      <c r="W943" t="s">
        <v>417</v>
      </c>
    </row>
    <row r="944" spans="1:23" x14ac:dyDescent="0.3">
      <c r="A944" s="3">
        <v>5132222</v>
      </c>
      <c r="B944" s="3">
        <v>2000000</v>
      </c>
      <c r="C944" s="3">
        <f t="shared" si="14"/>
        <v>-3132222</v>
      </c>
      <c r="D944">
        <v>7.2</v>
      </c>
      <c r="E944" t="s">
        <v>4129</v>
      </c>
      <c r="H944">
        <v>14112</v>
      </c>
      <c r="J944" t="s">
        <v>17</v>
      </c>
      <c r="N944" t="s">
        <v>1811</v>
      </c>
      <c r="O944">
        <v>1994</v>
      </c>
      <c r="Q944" t="s">
        <v>7104</v>
      </c>
      <c r="T944">
        <v>53</v>
      </c>
      <c r="U944">
        <v>83</v>
      </c>
      <c r="W944" t="s">
        <v>206</v>
      </c>
    </row>
    <row r="945" spans="1:23" x14ac:dyDescent="0.3">
      <c r="A945" s="3">
        <v>3799339</v>
      </c>
      <c r="B945" s="3">
        <v>250000</v>
      </c>
      <c r="C945" s="3">
        <f t="shared" si="14"/>
        <v>-3549339</v>
      </c>
      <c r="D945">
        <v>7.2</v>
      </c>
      <c r="E945" t="s">
        <v>231</v>
      </c>
      <c r="H945">
        <v>8000</v>
      </c>
      <c r="J945" t="s">
        <v>17</v>
      </c>
      <c r="N945" t="s">
        <v>5578</v>
      </c>
      <c r="O945">
        <v>2002</v>
      </c>
      <c r="Q945" t="s">
        <v>7513</v>
      </c>
      <c r="T945">
        <v>51</v>
      </c>
      <c r="U945">
        <v>138</v>
      </c>
      <c r="W945" t="s">
        <v>7512</v>
      </c>
    </row>
    <row r="946" spans="1:23" x14ac:dyDescent="0.3">
      <c r="A946" s="3">
        <v>6531491</v>
      </c>
      <c r="B946" s="3">
        <v>2000000</v>
      </c>
      <c r="C946" s="3">
        <f t="shared" si="14"/>
        <v>-4531491</v>
      </c>
      <c r="D946">
        <v>7.2</v>
      </c>
      <c r="E946" t="s">
        <v>6968</v>
      </c>
      <c r="H946">
        <v>111658</v>
      </c>
      <c r="J946" t="s">
        <v>17</v>
      </c>
      <c r="N946" t="s">
        <v>1629</v>
      </c>
      <c r="O946">
        <v>2010</v>
      </c>
      <c r="Q946" t="s">
        <v>6969</v>
      </c>
      <c r="T946">
        <v>365</v>
      </c>
      <c r="U946">
        <v>297</v>
      </c>
      <c r="W946" t="s">
        <v>203</v>
      </c>
    </row>
    <row r="947" spans="1:23" x14ac:dyDescent="0.3">
      <c r="A947" s="3">
        <v>6719300</v>
      </c>
      <c r="B947" s="3">
        <v>2000000</v>
      </c>
      <c r="C947" s="3">
        <f t="shared" si="14"/>
        <v>-4719300</v>
      </c>
      <c r="D947">
        <v>7.2</v>
      </c>
      <c r="E947" t="s">
        <v>6962</v>
      </c>
      <c r="H947">
        <v>8224</v>
      </c>
      <c r="J947" t="s">
        <v>17</v>
      </c>
      <c r="N947" t="s">
        <v>1253</v>
      </c>
      <c r="O947">
        <v>1998</v>
      </c>
      <c r="Q947" t="s">
        <v>6963</v>
      </c>
      <c r="T947">
        <v>56</v>
      </c>
      <c r="U947">
        <v>132</v>
      </c>
      <c r="W947" t="s">
        <v>3663</v>
      </c>
    </row>
    <row r="948" spans="1:23" x14ac:dyDescent="0.3">
      <c r="A948" s="3">
        <v>5997134</v>
      </c>
      <c r="B948" s="3">
        <v>1000000</v>
      </c>
      <c r="C948" s="3">
        <f t="shared" si="14"/>
        <v>-4997134</v>
      </c>
      <c r="D948">
        <v>7.2</v>
      </c>
      <c r="E948" t="s">
        <v>7228</v>
      </c>
      <c r="H948">
        <v>36381</v>
      </c>
      <c r="J948" t="s">
        <v>17</v>
      </c>
      <c r="N948" t="s">
        <v>2304</v>
      </c>
      <c r="O948">
        <v>2012</v>
      </c>
      <c r="Q948" t="s">
        <v>7229</v>
      </c>
      <c r="T948">
        <v>337</v>
      </c>
      <c r="U948">
        <v>126</v>
      </c>
      <c r="W948" t="s">
        <v>4656</v>
      </c>
    </row>
    <row r="949" spans="1:23" x14ac:dyDescent="0.3">
      <c r="A949" s="3">
        <v>33200000</v>
      </c>
      <c r="B949" s="3">
        <v>26000000</v>
      </c>
      <c r="C949" s="3">
        <f t="shared" si="14"/>
        <v>-7200000</v>
      </c>
      <c r="D949">
        <v>7.2</v>
      </c>
      <c r="E949" t="s">
        <v>1726</v>
      </c>
      <c r="H949">
        <v>28247</v>
      </c>
      <c r="J949" t="s">
        <v>17</v>
      </c>
      <c r="N949" t="s">
        <v>3882</v>
      </c>
      <c r="O949">
        <v>1985</v>
      </c>
      <c r="Q949" t="s">
        <v>3883</v>
      </c>
      <c r="T949">
        <v>46</v>
      </c>
      <c r="U949">
        <v>149</v>
      </c>
      <c r="W949" t="s">
        <v>681</v>
      </c>
    </row>
    <row r="950" spans="1:23" x14ac:dyDescent="0.3">
      <c r="A950" s="3">
        <v>25592632</v>
      </c>
      <c r="B950" s="3">
        <v>18000000</v>
      </c>
      <c r="C950" s="3">
        <f t="shared" si="14"/>
        <v>-7592632</v>
      </c>
      <c r="D950">
        <v>7.2</v>
      </c>
      <c r="E950" t="s">
        <v>1560</v>
      </c>
      <c r="H950">
        <v>220475</v>
      </c>
      <c r="J950" t="s">
        <v>17</v>
      </c>
      <c r="N950" t="s">
        <v>2840</v>
      </c>
      <c r="O950">
        <v>2007</v>
      </c>
      <c r="Q950" t="s">
        <v>5360</v>
      </c>
      <c r="T950">
        <v>330</v>
      </c>
      <c r="U950">
        <v>1066</v>
      </c>
      <c r="W950" t="s">
        <v>634</v>
      </c>
    </row>
    <row r="951" spans="1:23" x14ac:dyDescent="0.3">
      <c r="A951" s="3">
        <v>23213577</v>
      </c>
      <c r="B951" s="3">
        <v>15500000</v>
      </c>
      <c r="C951" s="3">
        <f t="shared" si="14"/>
        <v>-7713577</v>
      </c>
      <c r="D951">
        <v>7.2</v>
      </c>
      <c r="E951" t="s">
        <v>1883</v>
      </c>
      <c r="H951">
        <v>198111</v>
      </c>
      <c r="J951" t="s">
        <v>17</v>
      </c>
      <c r="N951" t="s">
        <v>123</v>
      </c>
      <c r="O951">
        <v>2008</v>
      </c>
      <c r="Q951" t="s">
        <v>4951</v>
      </c>
      <c r="T951">
        <v>275</v>
      </c>
      <c r="U951">
        <v>365</v>
      </c>
      <c r="W951" t="s">
        <v>53</v>
      </c>
    </row>
    <row r="952" spans="1:23" x14ac:dyDescent="0.3">
      <c r="A952" s="3">
        <v>44175394</v>
      </c>
      <c r="B952" s="3">
        <v>36000000</v>
      </c>
      <c r="C952" s="3">
        <f t="shared" si="14"/>
        <v>-8175394</v>
      </c>
      <c r="D952">
        <v>7.2</v>
      </c>
      <c r="E952" t="s">
        <v>222</v>
      </c>
      <c r="H952">
        <v>56509</v>
      </c>
      <c r="J952" t="s">
        <v>17</v>
      </c>
      <c r="N952" t="s">
        <v>2884</v>
      </c>
      <c r="O952">
        <v>1997</v>
      </c>
      <c r="Q952" t="s">
        <v>2885</v>
      </c>
      <c r="T952">
        <v>77</v>
      </c>
      <c r="U952">
        <v>227</v>
      </c>
      <c r="W952" t="s">
        <v>414</v>
      </c>
    </row>
    <row r="953" spans="1:23" x14ac:dyDescent="0.3">
      <c r="A953" s="3">
        <v>11694528</v>
      </c>
      <c r="B953" s="3">
        <v>3000000</v>
      </c>
      <c r="C953" s="3">
        <f t="shared" si="14"/>
        <v>-8694528</v>
      </c>
      <c r="D953">
        <v>7.2</v>
      </c>
      <c r="E953" t="s">
        <v>795</v>
      </c>
      <c r="H953">
        <v>7721</v>
      </c>
      <c r="J953" t="s">
        <v>17</v>
      </c>
      <c r="N953" t="s">
        <v>6778</v>
      </c>
      <c r="O953">
        <v>2005</v>
      </c>
      <c r="Q953" t="s">
        <v>6779</v>
      </c>
      <c r="T953">
        <v>114</v>
      </c>
      <c r="U953">
        <v>72</v>
      </c>
      <c r="W953" t="s">
        <v>191</v>
      </c>
    </row>
    <row r="954" spans="1:23" x14ac:dyDescent="0.3">
      <c r="A954" s="3">
        <v>14100000</v>
      </c>
      <c r="B954" s="3">
        <v>5000000</v>
      </c>
      <c r="C954" s="3">
        <f t="shared" si="14"/>
        <v>-9100000</v>
      </c>
      <c r="D954">
        <v>7.2</v>
      </c>
      <c r="E954" t="s">
        <v>1498</v>
      </c>
      <c r="H954">
        <v>14995</v>
      </c>
      <c r="J954" t="s">
        <v>17</v>
      </c>
      <c r="N954" t="s">
        <v>1253</v>
      </c>
      <c r="O954">
        <v>1982</v>
      </c>
      <c r="Q954" t="s">
        <v>6470</v>
      </c>
      <c r="T954">
        <v>42</v>
      </c>
      <c r="U954">
        <v>87</v>
      </c>
      <c r="W954" t="s">
        <v>4501</v>
      </c>
    </row>
    <row r="955" spans="1:23" x14ac:dyDescent="0.3">
      <c r="A955" s="3">
        <v>218051260</v>
      </c>
      <c r="B955" s="3">
        <v>207000000</v>
      </c>
      <c r="C955" s="3">
        <f t="shared" si="14"/>
        <v>-11051260</v>
      </c>
      <c r="D955">
        <v>7.2</v>
      </c>
      <c r="E955" t="s">
        <v>95</v>
      </c>
      <c r="H955">
        <v>316018</v>
      </c>
      <c r="J955" t="s">
        <v>17</v>
      </c>
      <c r="N955" t="s">
        <v>119</v>
      </c>
      <c r="O955">
        <v>2005</v>
      </c>
      <c r="Q955" t="s">
        <v>121</v>
      </c>
      <c r="T955">
        <v>446</v>
      </c>
      <c r="U955">
        <v>2618</v>
      </c>
      <c r="W955" t="s">
        <v>120</v>
      </c>
    </row>
    <row r="956" spans="1:23" x14ac:dyDescent="0.3">
      <c r="A956" s="3">
        <v>218051260</v>
      </c>
      <c r="B956" s="3">
        <v>207000000</v>
      </c>
      <c r="C956" s="3">
        <f t="shared" si="14"/>
        <v>-11051260</v>
      </c>
      <c r="D956">
        <v>7.2</v>
      </c>
      <c r="E956" t="s">
        <v>95</v>
      </c>
      <c r="H956">
        <v>316020</v>
      </c>
      <c r="J956" t="s">
        <v>17</v>
      </c>
      <c r="N956" t="s">
        <v>119</v>
      </c>
      <c r="O956">
        <v>2005</v>
      </c>
      <c r="Q956" t="s">
        <v>121</v>
      </c>
      <c r="T956">
        <v>446</v>
      </c>
      <c r="U956">
        <v>2618</v>
      </c>
      <c r="W956" t="s">
        <v>120</v>
      </c>
    </row>
    <row r="957" spans="1:23" x14ac:dyDescent="0.3">
      <c r="A957" s="3">
        <v>218051260</v>
      </c>
      <c r="B957" s="3">
        <v>207000000</v>
      </c>
      <c r="C957" s="3">
        <f t="shared" si="14"/>
        <v>-11051260</v>
      </c>
      <c r="D957">
        <v>7.2</v>
      </c>
      <c r="E957" t="s">
        <v>95</v>
      </c>
      <c r="H957">
        <v>316027</v>
      </c>
      <c r="J957" t="s">
        <v>17</v>
      </c>
      <c r="N957" t="s">
        <v>119</v>
      </c>
      <c r="O957">
        <v>2005</v>
      </c>
      <c r="Q957" t="s">
        <v>121</v>
      </c>
      <c r="T957">
        <v>446</v>
      </c>
      <c r="U957">
        <v>2618</v>
      </c>
      <c r="W957" t="s">
        <v>120</v>
      </c>
    </row>
    <row r="958" spans="1:23" x14ac:dyDescent="0.3">
      <c r="A958" s="3">
        <v>27441122</v>
      </c>
      <c r="B958" s="3">
        <v>15000000</v>
      </c>
      <c r="C958" s="3">
        <f t="shared" si="14"/>
        <v>-12441122</v>
      </c>
      <c r="D958">
        <v>7.2</v>
      </c>
      <c r="E958" t="s">
        <v>5082</v>
      </c>
      <c r="H958">
        <v>14322</v>
      </c>
      <c r="J958" t="s">
        <v>17</v>
      </c>
      <c r="N958" t="s">
        <v>2260</v>
      </c>
      <c r="O958">
        <v>2000</v>
      </c>
      <c r="Q958" t="s">
        <v>5083</v>
      </c>
      <c r="T958">
        <v>68</v>
      </c>
      <c r="U958">
        <v>116</v>
      </c>
      <c r="W958" t="s">
        <v>644</v>
      </c>
    </row>
    <row r="959" spans="1:23" x14ac:dyDescent="0.3">
      <c r="A959" s="3">
        <v>79883359</v>
      </c>
      <c r="B959" s="3">
        <v>66000000</v>
      </c>
      <c r="C959" s="3">
        <f t="shared" si="14"/>
        <v>-13883359</v>
      </c>
      <c r="D959">
        <v>7.2</v>
      </c>
      <c r="E959" t="s">
        <v>222</v>
      </c>
      <c r="H959">
        <v>116159</v>
      </c>
      <c r="J959" t="s">
        <v>17</v>
      </c>
      <c r="N959" t="s">
        <v>1622</v>
      </c>
      <c r="O959">
        <v>2011</v>
      </c>
      <c r="Q959" t="s">
        <v>1624</v>
      </c>
      <c r="T959">
        <v>388</v>
      </c>
      <c r="U959">
        <v>488</v>
      </c>
      <c r="W959" t="s">
        <v>1623</v>
      </c>
    </row>
    <row r="960" spans="1:23" x14ac:dyDescent="0.3">
      <c r="A960" s="3">
        <v>92930005</v>
      </c>
      <c r="B960" s="3">
        <v>78000000</v>
      </c>
      <c r="C960" s="3">
        <f t="shared" si="14"/>
        <v>-14930005</v>
      </c>
      <c r="D960">
        <v>7.2</v>
      </c>
      <c r="E960" t="s">
        <v>151</v>
      </c>
      <c r="H960">
        <v>204063</v>
      </c>
      <c r="J960" t="s">
        <v>17</v>
      </c>
      <c r="N960" t="s">
        <v>1071</v>
      </c>
      <c r="O960">
        <v>2002</v>
      </c>
      <c r="Q960" t="s">
        <v>1416</v>
      </c>
      <c r="T960">
        <v>210</v>
      </c>
      <c r="U960">
        <v>764</v>
      </c>
      <c r="W960" t="s">
        <v>376</v>
      </c>
    </row>
    <row r="961" spans="1:23" x14ac:dyDescent="0.3">
      <c r="A961" s="3">
        <v>25600000</v>
      </c>
      <c r="B961" s="3">
        <v>10000000</v>
      </c>
      <c r="C961" s="3">
        <f t="shared" si="14"/>
        <v>-15600000</v>
      </c>
      <c r="D961">
        <v>7.2</v>
      </c>
      <c r="E961" t="s">
        <v>2232</v>
      </c>
      <c r="H961">
        <v>57363</v>
      </c>
      <c r="J961" t="s">
        <v>17</v>
      </c>
      <c r="N961" t="s">
        <v>977</v>
      </c>
      <c r="O961">
        <v>1983</v>
      </c>
      <c r="Q961" t="s">
        <v>5743</v>
      </c>
      <c r="T961">
        <v>60</v>
      </c>
      <c r="U961">
        <v>308</v>
      </c>
      <c r="W961" t="s">
        <v>294</v>
      </c>
    </row>
    <row r="962" spans="1:23" x14ac:dyDescent="0.3">
      <c r="A962" s="3">
        <v>20733485</v>
      </c>
      <c r="B962" s="3">
        <v>5000000</v>
      </c>
      <c r="C962" s="3">
        <f t="shared" ref="C962:C1025" si="15">B962-A962</f>
        <v>-15733485</v>
      </c>
      <c r="D962">
        <v>7.2</v>
      </c>
      <c r="E962" t="s">
        <v>854</v>
      </c>
      <c r="H962">
        <v>11622</v>
      </c>
      <c r="J962" t="s">
        <v>17</v>
      </c>
      <c r="N962" t="s">
        <v>1629</v>
      </c>
      <c r="O962">
        <v>1997</v>
      </c>
      <c r="Q962" t="s">
        <v>6441</v>
      </c>
      <c r="T962">
        <v>95</v>
      </c>
      <c r="U962">
        <v>157</v>
      </c>
      <c r="W962" t="s">
        <v>6440</v>
      </c>
    </row>
    <row r="963" spans="1:23" x14ac:dyDescent="0.3">
      <c r="A963" s="3">
        <v>95632614</v>
      </c>
      <c r="B963" s="3">
        <v>79000000</v>
      </c>
      <c r="C963" s="3">
        <f t="shared" si="15"/>
        <v>-16632614</v>
      </c>
      <c r="D963">
        <v>7.2</v>
      </c>
      <c r="E963" t="s">
        <v>1298</v>
      </c>
      <c r="H963">
        <v>118483</v>
      </c>
      <c r="J963" t="s">
        <v>17</v>
      </c>
      <c r="N963" t="s">
        <v>1299</v>
      </c>
      <c r="O963">
        <v>2003</v>
      </c>
      <c r="Q963" t="s">
        <v>1300</v>
      </c>
      <c r="T963">
        <v>198</v>
      </c>
      <c r="U963">
        <v>674</v>
      </c>
      <c r="W963" t="s">
        <v>376</v>
      </c>
    </row>
    <row r="964" spans="1:23" x14ac:dyDescent="0.3">
      <c r="A964" s="3">
        <v>48814909</v>
      </c>
      <c r="B964" s="3">
        <v>32000000</v>
      </c>
      <c r="C964" s="3">
        <f t="shared" si="15"/>
        <v>-16814909</v>
      </c>
      <c r="D964">
        <v>7.2</v>
      </c>
      <c r="E964" t="s">
        <v>3358</v>
      </c>
      <c r="H964">
        <v>89424</v>
      </c>
      <c r="J964" t="s">
        <v>17</v>
      </c>
      <c r="N964" t="s">
        <v>790</v>
      </c>
      <c r="O964">
        <v>2000</v>
      </c>
      <c r="Q964" t="s">
        <v>3411</v>
      </c>
      <c r="T964">
        <v>98</v>
      </c>
      <c r="U964">
        <v>224</v>
      </c>
      <c r="W964" t="s">
        <v>884</v>
      </c>
    </row>
    <row r="965" spans="1:23" x14ac:dyDescent="0.3">
      <c r="A965" s="3">
        <v>42478175</v>
      </c>
      <c r="B965" s="3">
        <v>25000000</v>
      </c>
      <c r="C965" s="3">
        <f t="shared" si="15"/>
        <v>-17478175</v>
      </c>
      <c r="D965">
        <v>7.2</v>
      </c>
      <c r="E965" t="s">
        <v>3564</v>
      </c>
      <c r="H965">
        <v>93767</v>
      </c>
      <c r="J965" t="s">
        <v>17</v>
      </c>
      <c r="N965" t="s">
        <v>370</v>
      </c>
      <c r="O965">
        <v>2015</v>
      </c>
      <c r="Q965" t="s">
        <v>3565</v>
      </c>
      <c r="T965">
        <v>214</v>
      </c>
      <c r="U965">
        <v>209</v>
      </c>
      <c r="W965" t="s">
        <v>224</v>
      </c>
    </row>
    <row r="966" spans="1:23" x14ac:dyDescent="0.3">
      <c r="A966" s="3">
        <v>25625110</v>
      </c>
      <c r="B966" s="3">
        <v>7000000</v>
      </c>
      <c r="C966" s="3">
        <f t="shared" si="15"/>
        <v>-18625110</v>
      </c>
      <c r="D966">
        <v>7.2</v>
      </c>
      <c r="E966" t="s">
        <v>2253</v>
      </c>
      <c r="H966">
        <v>138707</v>
      </c>
      <c r="J966" t="s">
        <v>17</v>
      </c>
      <c r="N966" t="s">
        <v>194</v>
      </c>
      <c r="O966">
        <v>1995</v>
      </c>
      <c r="Q966" t="s">
        <v>6134</v>
      </c>
      <c r="T966">
        <v>93</v>
      </c>
      <c r="U966">
        <v>202</v>
      </c>
      <c r="W966" t="s">
        <v>893</v>
      </c>
    </row>
    <row r="967" spans="1:23" x14ac:dyDescent="0.3">
      <c r="A967" s="3">
        <v>25244700</v>
      </c>
      <c r="B967" s="3">
        <v>6000000</v>
      </c>
      <c r="C967" s="3">
        <f t="shared" si="15"/>
        <v>-19244700</v>
      </c>
      <c r="D967">
        <v>7.2</v>
      </c>
      <c r="E967" t="s">
        <v>2444</v>
      </c>
      <c r="H967">
        <v>91017</v>
      </c>
      <c r="J967" t="s">
        <v>17</v>
      </c>
      <c r="N967" t="s">
        <v>354</v>
      </c>
      <c r="O967">
        <v>1981</v>
      </c>
      <c r="Q967" t="s">
        <v>6289</v>
      </c>
      <c r="T967">
        <v>201</v>
      </c>
      <c r="U967">
        <v>284</v>
      </c>
      <c r="W967" t="s">
        <v>4184</v>
      </c>
    </row>
    <row r="968" spans="1:23" x14ac:dyDescent="0.3">
      <c r="A968" s="3">
        <v>94999143</v>
      </c>
      <c r="B968" s="3">
        <v>75000000</v>
      </c>
      <c r="C968" s="3">
        <f t="shared" si="15"/>
        <v>-19999143</v>
      </c>
      <c r="D968">
        <v>7.2</v>
      </c>
      <c r="E968" t="s">
        <v>491</v>
      </c>
      <c r="H968">
        <v>245152</v>
      </c>
      <c r="J968" t="s">
        <v>17</v>
      </c>
      <c r="N968" t="s">
        <v>1109</v>
      </c>
      <c r="O968">
        <v>2000</v>
      </c>
      <c r="Q968" t="s">
        <v>1525</v>
      </c>
      <c r="T968">
        <v>294</v>
      </c>
      <c r="U968">
        <v>1344</v>
      </c>
      <c r="W968" t="s">
        <v>247</v>
      </c>
    </row>
    <row r="969" spans="1:23" x14ac:dyDescent="0.3">
      <c r="A969" s="3">
        <v>76137505</v>
      </c>
      <c r="B969" s="3">
        <v>55000000</v>
      </c>
      <c r="C969" s="3">
        <f t="shared" si="15"/>
        <v>-21137505</v>
      </c>
      <c r="D969">
        <v>7.2</v>
      </c>
      <c r="E969" t="s">
        <v>2181</v>
      </c>
      <c r="H969">
        <v>49207</v>
      </c>
      <c r="J969" t="s">
        <v>17</v>
      </c>
      <c r="N969" t="s">
        <v>428</v>
      </c>
      <c r="O969">
        <v>2014</v>
      </c>
      <c r="Q969" t="s">
        <v>2183</v>
      </c>
      <c r="T969">
        <v>224</v>
      </c>
      <c r="U969">
        <v>174</v>
      </c>
      <c r="W969" t="s">
        <v>230</v>
      </c>
    </row>
    <row r="970" spans="1:23" x14ac:dyDescent="0.3">
      <c r="A970" s="3">
        <v>67263182</v>
      </c>
      <c r="B970" s="3">
        <v>46000000</v>
      </c>
      <c r="C970" s="3">
        <f t="shared" si="15"/>
        <v>-21263182</v>
      </c>
      <c r="D970">
        <v>7.2</v>
      </c>
      <c r="E970" t="s">
        <v>28</v>
      </c>
      <c r="H970">
        <v>218771</v>
      </c>
      <c r="J970" t="s">
        <v>17</v>
      </c>
      <c r="N970" t="s">
        <v>971</v>
      </c>
      <c r="O970">
        <v>2002</v>
      </c>
      <c r="Q970" t="s">
        <v>2543</v>
      </c>
      <c r="T970">
        <v>185</v>
      </c>
      <c r="U970">
        <v>651</v>
      </c>
      <c r="W970" t="s">
        <v>1191</v>
      </c>
    </row>
    <row r="971" spans="1:23" x14ac:dyDescent="0.3">
      <c r="A971" s="3">
        <v>38176108</v>
      </c>
      <c r="B971" s="3">
        <v>16000000</v>
      </c>
      <c r="C971" s="3">
        <f t="shared" si="15"/>
        <v>-22176108</v>
      </c>
      <c r="D971">
        <v>7.2</v>
      </c>
      <c r="E971" t="s">
        <v>3242</v>
      </c>
      <c r="H971">
        <v>222099</v>
      </c>
      <c r="J971" t="s">
        <v>17</v>
      </c>
      <c r="N971" t="s">
        <v>731</v>
      </c>
      <c r="O971">
        <v>1999</v>
      </c>
      <c r="Q971" t="s">
        <v>5337</v>
      </c>
      <c r="T971">
        <v>133</v>
      </c>
      <c r="U971">
        <v>549</v>
      </c>
      <c r="W971" t="s">
        <v>33</v>
      </c>
    </row>
    <row r="972" spans="1:23" x14ac:dyDescent="0.3">
      <c r="A972" s="3">
        <v>26005908</v>
      </c>
      <c r="B972" s="3">
        <v>3500000</v>
      </c>
      <c r="C972" s="3">
        <f t="shared" si="15"/>
        <v>-22505908</v>
      </c>
      <c r="D972">
        <v>7.2</v>
      </c>
      <c r="E972" t="s">
        <v>3392</v>
      </c>
      <c r="H972">
        <v>154938</v>
      </c>
      <c r="J972" t="s">
        <v>17</v>
      </c>
      <c r="N972" t="s">
        <v>3654</v>
      </c>
      <c r="O972">
        <v>2005</v>
      </c>
      <c r="Q972" t="s">
        <v>6141</v>
      </c>
      <c r="T972">
        <v>342</v>
      </c>
      <c r="U972">
        <v>1100</v>
      </c>
      <c r="W972" t="s">
        <v>6140</v>
      </c>
    </row>
    <row r="973" spans="1:23" x14ac:dyDescent="0.3">
      <c r="A973" s="3">
        <v>24741700</v>
      </c>
      <c r="B973" s="3">
        <v>1200000</v>
      </c>
      <c r="C973" s="3">
        <f t="shared" si="15"/>
        <v>-23541700</v>
      </c>
      <c r="D973">
        <v>7.2</v>
      </c>
      <c r="E973" t="s">
        <v>780</v>
      </c>
      <c r="H973">
        <v>37785</v>
      </c>
      <c r="J973" t="s">
        <v>17</v>
      </c>
      <c r="N973" t="s">
        <v>1629</v>
      </c>
      <c r="O973">
        <v>1989</v>
      </c>
      <c r="Q973" t="s">
        <v>7157</v>
      </c>
      <c r="T973">
        <v>58</v>
      </c>
      <c r="U973">
        <v>95</v>
      </c>
      <c r="W973" t="s">
        <v>2221</v>
      </c>
    </row>
    <row r="974" spans="1:23" x14ac:dyDescent="0.3">
      <c r="A974" s="3">
        <v>134520804</v>
      </c>
      <c r="B974" s="3">
        <v>110000000</v>
      </c>
      <c r="C974" s="3">
        <f t="shared" si="15"/>
        <v>-24520804</v>
      </c>
      <c r="D974">
        <v>7.2</v>
      </c>
      <c r="E974" t="s">
        <v>820</v>
      </c>
      <c r="H974">
        <v>336235</v>
      </c>
      <c r="J974" t="s">
        <v>17</v>
      </c>
      <c r="N974" t="s">
        <v>25</v>
      </c>
      <c r="O974">
        <v>2007</v>
      </c>
      <c r="Q974" t="s">
        <v>821</v>
      </c>
      <c r="T974">
        <v>354</v>
      </c>
      <c r="U974">
        <v>782</v>
      </c>
      <c r="W974" t="s">
        <v>522</v>
      </c>
    </row>
    <row r="975" spans="1:23" x14ac:dyDescent="0.3">
      <c r="A975" s="3">
        <v>59699513</v>
      </c>
      <c r="B975" s="3">
        <v>35000000</v>
      </c>
      <c r="C975" s="3">
        <f t="shared" si="15"/>
        <v>-24699513</v>
      </c>
      <c r="D975">
        <v>7.2</v>
      </c>
      <c r="E975" t="s">
        <v>1608</v>
      </c>
      <c r="H975">
        <v>20827</v>
      </c>
      <c r="J975" t="s">
        <v>17</v>
      </c>
      <c r="N975" t="s">
        <v>3201</v>
      </c>
      <c r="O975">
        <v>2010</v>
      </c>
      <c r="Q975" t="s">
        <v>3202</v>
      </c>
      <c r="T975">
        <v>160</v>
      </c>
      <c r="U975">
        <v>136</v>
      </c>
      <c r="W975" t="s">
        <v>681</v>
      </c>
    </row>
    <row r="976" spans="1:23" x14ac:dyDescent="0.3">
      <c r="A976" s="3">
        <v>130174897</v>
      </c>
      <c r="B976" s="3">
        <v>99000000</v>
      </c>
      <c r="C976" s="3">
        <f t="shared" si="15"/>
        <v>-31174897</v>
      </c>
      <c r="D976">
        <v>7.2</v>
      </c>
      <c r="E976" t="s">
        <v>967</v>
      </c>
      <c r="H976">
        <v>27918</v>
      </c>
      <c r="J976" t="s">
        <v>17</v>
      </c>
      <c r="N976" t="s">
        <v>264</v>
      </c>
      <c r="O976">
        <v>2015</v>
      </c>
      <c r="Q976" t="s">
        <v>969</v>
      </c>
      <c r="T976">
        <v>208</v>
      </c>
      <c r="U976">
        <v>155</v>
      </c>
      <c r="W976" t="s">
        <v>968</v>
      </c>
    </row>
    <row r="977" spans="1:23" x14ac:dyDescent="0.3">
      <c r="A977" s="3">
        <v>146282411</v>
      </c>
      <c r="B977" s="3">
        <v>115000000</v>
      </c>
      <c r="C977" s="3">
        <f t="shared" si="15"/>
        <v>-31282411</v>
      </c>
      <c r="D977">
        <v>7.2</v>
      </c>
      <c r="E977" t="s">
        <v>12</v>
      </c>
      <c r="H977">
        <v>190439</v>
      </c>
      <c r="J977" t="s">
        <v>17</v>
      </c>
      <c r="N977" t="s">
        <v>877</v>
      </c>
      <c r="O977">
        <v>1994</v>
      </c>
      <c r="Q977" t="s">
        <v>879</v>
      </c>
      <c r="T977">
        <v>94</v>
      </c>
      <c r="U977">
        <v>351</v>
      </c>
      <c r="W977" t="s">
        <v>878</v>
      </c>
    </row>
    <row r="978" spans="1:23" x14ac:dyDescent="0.3">
      <c r="A978" s="3">
        <v>62877175</v>
      </c>
      <c r="B978" s="3">
        <v>30000000</v>
      </c>
      <c r="C978" s="3">
        <f t="shared" si="15"/>
        <v>-32877175</v>
      </c>
      <c r="D978">
        <v>7.2</v>
      </c>
      <c r="E978" t="s">
        <v>3208</v>
      </c>
      <c r="H978">
        <v>217507</v>
      </c>
      <c r="J978" t="s">
        <v>17</v>
      </c>
      <c r="N978" t="s">
        <v>731</v>
      </c>
      <c r="O978">
        <v>2008</v>
      </c>
      <c r="Q978" t="s">
        <v>3523</v>
      </c>
      <c r="T978">
        <v>253</v>
      </c>
      <c r="U978">
        <v>325</v>
      </c>
      <c r="W978" t="s">
        <v>168</v>
      </c>
    </row>
    <row r="979" spans="1:23" x14ac:dyDescent="0.3">
      <c r="A979" s="3">
        <v>65010106</v>
      </c>
      <c r="B979" s="3">
        <v>30000000</v>
      </c>
      <c r="C979" s="3">
        <f t="shared" si="15"/>
        <v>-35010106</v>
      </c>
      <c r="D979">
        <v>7.2</v>
      </c>
      <c r="E979" t="s">
        <v>3511</v>
      </c>
      <c r="H979">
        <v>107557</v>
      </c>
      <c r="J979" t="s">
        <v>17</v>
      </c>
      <c r="N979" t="s">
        <v>1253</v>
      </c>
      <c r="O979">
        <v>2002</v>
      </c>
      <c r="Q979" t="s">
        <v>3512</v>
      </c>
      <c r="T979">
        <v>217</v>
      </c>
      <c r="U979">
        <v>612</v>
      </c>
      <c r="W979" t="s">
        <v>3464</v>
      </c>
    </row>
    <row r="980" spans="1:23" x14ac:dyDescent="0.3">
      <c r="A980" s="3">
        <v>67253092</v>
      </c>
      <c r="B980" s="3">
        <v>30000000</v>
      </c>
      <c r="C980" s="3">
        <f t="shared" si="15"/>
        <v>-37253092</v>
      </c>
      <c r="D980">
        <v>7.2</v>
      </c>
      <c r="E980" t="s">
        <v>2578</v>
      </c>
      <c r="H980">
        <v>92702</v>
      </c>
      <c r="J980" t="s">
        <v>17</v>
      </c>
      <c r="N980" t="s">
        <v>1794</v>
      </c>
      <c r="O980">
        <v>2005</v>
      </c>
      <c r="Q980" t="s">
        <v>2579</v>
      </c>
      <c r="T980">
        <v>127</v>
      </c>
      <c r="U980">
        <v>209</v>
      </c>
      <c r="W980" t="s">
        <v>251</v>
      </c>
    </row>
    <row r="981" spans="1:23" x14ac:dyDescent="0.3">
      <c r="A981" s="3">
        <v>49797148</v>
      </c>
      <c r="B981" s="3">
        <v>11000000</v>
      </c>
      <c r="C981" s="3">
        <f t="shared" si="15"/>
        <v>-38797148</v>
      </c>
      <c r="D981">
        <v>7.2</v>
      </c>
      <c r="E981" t="s">
        <v>5616</v>
      </c>
      <c r="H981">
        <v>49007</v>
      </c>
      <c r="J981" t="s">
        <v>17</v>
      </c>
      <c r="N981" t="s">
        <v>1850</v>
      </c>
      <c r="O981">
        <v>1989</v>
      </c>
      <c r="Q981" t="s">
        <v>5617</v>
      </c>
      <c r="T981">
        <v>57</v>
      </c>
      <c r="U981">
        <v>97</v>
      </c>
      <c r="W981" t="s">
        <v>5193</v>
      </c>
    </row>
    <row r="982" spans="1:23" x14ac:dyDescent="0.3">
      <c r="A982" s="3">
        <v>75274748</v>
      </c>
      <c r="B982" s="3">
        <v>35000000</v>
      </c>
      <c r="C982" s="3">
        <f t="shared" si="15"/>
        <v>-40274748</v>
      </c>
      <c r="D982">
        <v>7.2</v>
      </c>
      <c r="E982" t="s">
        <v>1183</v>
      </c>
      <c r="H982">
        <v>130661</v>
      </c>
      <c r="J982" t="s">
        <v>17</v>
      </c>
      <c r="N982" t="s">
        <v>1253</v>
      </c>
      <c r="O982">
        <v>2015</v>
      </c>
      <c r="Q982" t="s">
        <v>2817</v>
      </c>
      <c r="T982">
        <v>241</v>
      </c>
      <c r="U982">
        <v>304</v>
      </c>
      <c r="W982" t="s">
        <v>884</v>
      </c>
    </row>
    <row r="983" spans="1:23" x14ac:dyDescent="0.3">
      <c r="A983" s="3">
        <v>45857453</v>
      </c>
      <c r="B983" s="3">
        <v>3500000</v>
      </c>
      <c r="C983" s="3">
        <f t="shared" si="15"/>
        <v>-42357453</v>
      </c>
      <c r="D983">
        <v>7.2</v>
      </c>
      <c r="E983" t="s">
        <v>5180</v>
      </c>
      <c r="H983">
        <v>82232</v>
      </c>
      <c r="J983" t="s">
        <v>17</v>
      </c>
      <c r="N983" t="s">
        <v>3736</v>
      </c>
      <c r="O983">
        <v>1997</v>
      </c>
      <c r="Q983" t="s">
        <v>6696</v>
      </c>
      <c r="T983">
        <v>122</v>
      </c>
      <c r="U983">
        <v>174</v>
      </c>
      <c r="W983" t="s">
        <v>76</v>
      </c>
    </row>
    <row r="984" spans="1:23" x14ac:dyDescent="0.3">
      <c r="A984" s="3">
        <v>45857453</v>
      </c>
      <c r="B984" s="3">
        <v>3500000</v>
      </c>
      <c r="C984" s="3">
        <f t="shared" si="15"/>
        <v>-42357453</v>
      </c>
      <c r="D984">
        <v>7.2</v>
      </c>
      <c r="E984" t="s">
        <v>5180</v>
      </c>
      <c r="H984">
        <v>82232</v>
      </c>
      <c r="J984" t="s">
        <v>17</v>
      </c>
      <c r="N984" t="s">
        <v>3736</v>
      </c>
      <c r="O984">
        <v>1997</v>
      </c>
      <c r="Q984" t="s">
        <v>6696</v>
      </c>
      <c r="T984">
        <v>122</v>
      </c>
      <c r="U984">
        <v>174</v>
      </c>
      <c r="W984" t="s">
        <v>76</v>
      </c>
    </row>
    <row r="985" spans="1:23" x14ac:dyDescent="0.3">
      <c r="A985" s="3">
        <v>162792677</v>
      </c>
      <c r="B985" s="3">
        <v>120000000</v>
      </c>
      <c r="C985" s="3">
        <f t="shared" si="15"/>
        <v>-42792677</v>
      </c>
      <c r="D985">
        <v>7.2</v>
      </c>
      <c r="E985" t="s">
        <v>176</v>
      </c>
      <c r="H985">
        <v>211226</v>
      </c>
      <c r="J985" t="s">
        <v>17</v>
      </c>
      <c r="N985" t="s">
        <v>158</v>
      </c>
      <c r="O985">
        <v>1998</v>
      </c>
      <c r="Q985" t="s">
        <v>2592</v>
      </c>
      <c r="T985">
        <v>117</v>
      </c>
      <c r="U985">
        <v>317</v>
      </c>
      <c r="W985" t="s">
        <v>66</v>
      </c>
    </row>
    <row r="986" spans="1:23" x14ac:dyDescent="0.3">
      <c r="A986" s="3">
        <v>74888996</v>
      </c>
      <c r="B986" s="3">
        <v>30000000</v>
      </c>
      <c r="C986" s="3">
        <f t="shared" si="15"/>
        <v>-44888996</v>
      </c>
      <c r="D986">
        <v>7.2</v>
      </c>
      <c r="E986" t="s">
        <v>3815</v>
      </c>
      <c r="H986">
        <v>55513</v>
      </c>
      <c r="J986" t="s">
        <v>17</v>
      </c>
      <c r="N986" t="s">
        <v>131</v>
      </c>
      <c r="O986">
        <v>1991</v>
      </c>
      <c r="Q986" t="s">
        <v>3816</v>
      </c>
      <c r="T986">
        <v>112</v>
      </c>
      <c r="U986">
        <v>188</v>
      </c>
      <c r="W986" t="s">
        <v>547</v>
      </c>
    </row>
    <row r="987" spans="1:23" x14ac:dyDescent="0.3">
      <c r="A987" s="3">
        <v>70269171</v>
      </c>
      <c r="B987" s="3">
        <v>24000000</v>
      </c>
      <c r="C987" s="3">
        <f t="shared" si="15"/>
        <v>-46269171</v>
      </c>
      <c r="D987">
        <v>7.2</v>
      </c>
      <c r="E987" t="s">
        <v>904</v>
      </c>
      <c r="H987">
        <v>162130</v>
      </c>
      <c r="J987" t="s">
        <v>17</v>
      </c>
      <c r="N987" t="s">
        <v>1794</v>
      </c>
      <c r="O987">
        <v>2006</v>
      </c>
      <c r="Q987" t="s">
        <v>4147</v>
      </c>
      <c r="T987">
        <v>285</v>
      </c>
      <c r="U987">
        <v>962</v>
      </c>
      <c r="W987" t="s">
        <v>904</v>
      </c>
    </row>
    <row r="988" spans="1:23" x14ac:dyDescent="0.3">
      <c r="A988" s="3">
        <v>101530738</v>
      </c>
      <c r="B988" s="3">
        <v>55000000</v>
      </c>
      <c r="C988" s="3">
        <f t="shared" si="15"/>
        <v>-46530738</v>
      </c>
      <c r="D988">
        <v>7.2</v>
      </c>
      <c r="E988" t="s">
        <v>1487</v>
      </c>
      <c r="H988">
        <v>229574</v>
      </c>
      <c r="J988" t="s">
        <v>17</v>
      </c>
      <c r="N988" t="s">
        <v>194</v>
      </c>
      <c r="O988">
        <v>2014</v>
      </c>
      <c r="Q988" t="s">
        <v>2139</v>
      </c>
      <c r="T988">
        <v>292</v>
      </c>
      <c r="U988">
        <v>436</v>
      </c>
      <c r="W988" t="s">
        <v>873</v>
      </c>
    </row>
    <row r="989" spans="1:23" x14ac:dyDescent="0.3">
      <c r="A989" s="3">
        <v>64998368</v>
      </c>
      <c r="B989" s="3">
        <v>17000000</v>
      </c>
      <c r="C989" s="3">
        <f t="shared" si="15"/>
        <v>-47998368</v>
      </c>
      <c r="D989">
        <v>7.2</v>
      </c>
      <c r="E989" t="s">
        <v>4865</v>
      </c>
      <c r="H989">
        <v>213898</v>
      </c>
      <c r="J989" t="s">
        <v>17</v>
      </c>
      <c r="N989" t="s">
        <v>4857</v>
      </c>
      <c r="O989">
        <v>2012</v>
      </c>
      <c r="Q989" t="s">
        <v>4866</v>
      </c>
      <c r="T989">
        <v>223</v>
      </c>
      <c r="U989">
        <v>250</v>
      </c>
      <c r="W989" t="s">
        <v>1223</v>
      </c>
    </row>
    <row r="990" spans="1:23" x14ac:dyDescent="0.3">
      <c r="A990" s="3">
        <v>106635996</v>
      </c>
      <c r="B990" s="3">
        <v>58000000</v>
      </c>
      <c r="C990" s="3">
        <f t="shared" si="15"/>
        <v>-48635996</v>
      </c>
      <c r="D990">
        <v>7.2</v>
      </c>
      <c r="E990" t="s">
        <v>181</v>
      </c>
      <c r="H990">
        <v>199025</v>
      </c>
      <c r="J990" t="s">
        <v>17</v>
      </c>
      <c r="N990" t="s">
        <v>25</v>
      </c>
      <c r="O990">
        <v>1995</v>
      </c>
      <c r="Q990" t="s">
        <v>1867</v>
      </c>
      <c r="T990">
        <v>137</v>
      </c>
      <c r="U990">
        <v>416</v>
      </c>
      <c r="W990" t="s">
        <v>1461</v>
      </c>
    </row>
    <row r="991" spans="1:23" x14ac:dyDescent="0.3">
      <c r="A991" s="3">
        <v>115603980</v>
      </c>
      <c r="B991" s="3">
        <v>65000000</v>
      </c>
      <c r="C991" s="3">
        <f t="shared" si="15"/>
        <v>-50603980</v>
      </c>
      <c r="D991">
        <v>7.2</v>
      </c>
      <c r="E991" t="s">
        <v>316</v>
      </c>
      <c r="H991">
        <v>103589</v>
      </c>
      <c r="J991" t="s">
        <v>17</v>
      </c>
      <c r="N991" t="s">
        <v>1748</v>
      </c>
      <c r="O991">
        <v>2014</v>
      </c>
      <c r="Q991" t="s">
        <v>1750</v>
      </c>
      <c r="T991">
        <v>322</v>
      </c>
      <c r="U991">
        <v>351</v>
      </c>
      <c r="W991" t="s">
        <v>1749</v>
      </c>
    </row>
    <row r="992" spans="1:23" x14ac:dyDescent="0.3">
      <c r="A992" s="3">
        <v>115603980</v>
      </c>
      <c r="B992" s="3">
        <v>65000000</v>
      </c>
      <c r="C992" s="3">
        <f t="shared" si="15"/>
        <v>-50603980</v>
      </c>
      <c r="D992">
        <v>7.2</v>
      </c>
      <c r="E992" t="s">
        <v>316</v>
      </c>
      <c r="H992">
        <v>103589</v>
      </c>
      <c r="J992" t="s">
        <v>17</v>
      </c>
      <c r="N992" t="s">
        <v>1748</v>
      </c>
      <c r="O992">
        <v>2014</v>
      </c>
      <c r="Q992" t="s">
        <v>1750</v>
      </c>
      <c r="T992">
        <v>322</v>
      </c>
      <c r="U992">
        <v>351</v>
      </c>
      <c r="W992" t="s">
        <v>1749</v>
      </c>
    </row>
    <row r="993" spans="1:23" x14ac:dyDescent="0.3">
      <c r="A993" s="3">
        <v>74608545</v>
      </c>
      <c r="B993" s="3">
        <v>24000000</v>
      </c>
      <c r="C993" s="3">
        <f t="shared" si="15"/>
        <v>-50608545</v>
      </c>
      <c r="D993">
        <v>7.2</v>
      </c>
      <c r="E993" t="s">
        <v>1259</v>
      </c>
      <c r="H993">
        <v>185258</v>
      </c>
      <c r="J993" t="s">
        <v>17</v>
      </c>
      <c r="N993" t="s">
        <v>995</v>
      </c>
      <c r="O993">
        <v>2003</v>
      </c>
      <c r="Q993" t="s">
        <v>4155</v>
      </c>
      <c r="T993">
        <v>123</v>
      </c>
      <c r="U993">
        <v>404</v>
      </c>
      <c r="W993" t="s">
        <v>650</v>
      </c>
    </row>
    <row r="994" spans="1:23" x14ac:dyDescent="0.3">
      <c r="A994" s="3">
        <v>237282182</v>
      </c>
      <c r="B994" s="3">
        <v>185000000</v>
      </c>
      <c r="C994" s="3">
        <f t="shared" si="15"/>
        <v>-52282182</v>
      </c>
      <c r="D994">
        <v>7.2</v>
      </c>
      <c r="E994" t="s">
        <v>227</v>
      </c>
      <c r="H994">
        <v>273556</v>
      </c>
      <c r="J994" t="s">
        <v>17</v>
      </c>
      <c r="N994" t="s">
        <v>158</v>
      </c>
      <c r="O994">
        <v>2012</v>
      </c>
      <c r="Q994" t="s">
        <v>229</v>
      </c>
      <c r="T994">
        <v>488</v>
      </c>
      <c r="U994">
        <v>428</v>
      </c>
      <c r="W994" t="s">
        <v>228</v>
      </c>
    </row>
    <row r="995" spans="1:23" x14ac:dyDescent="0.3">
      <c r="A995" s="3">
        <v>58800000</v>
      </c>
      <c r="B995" s="3">
        <v>5500000</v>
      </c>
      <c r="C995" s="3">
        <f t="shared" si="15"/>
        <v>-53300000</v>
      </c>
      <c r="D995">
        <v>7.2</v>
      </c>
      <c r="E995" t="s">
        <v>3363</v>
      </c>
      <c r="H995">
        <v>40511</v>
      </c>
      <c r="J995" t="s">
        <v>17</v>
      </c>
      <c r="N995" t="s">
        <v>828</v>
      </c>
      <c r="O995">
        <v>1981</v>
      </c>
      <c r="Q995" t="s">
        <v>6364</v>
      </c>
      <c r="T995">
        <v>90</v>
      </c>
      <c r="U995">
        <v>213</v>
      </c>
      <c r="W995" t="s">
        <v>2389</v>
      </c>
    </row>
    <row r="996" spans="1:23" x14ac:dyDescent="0.3">
      <c r="A996" s="3">
        <v>70001698</v>
      </c>
      <c r="B996" s="3">
        <v>14000000</v>
      </c>
      <c r="C996" s="3">
        <f t="shared" si="15"/>
        <v>-56001698</v>
      </c>
      <c r="D996">
        <v>7.2</v>
      </c>
      <c r="E996" t="s">
        <v>412</v>
      </c>
      <c r="H996">
        <v>76842</v>
      </c>
      <c r="J996" t="s">
        <v>17</v>
      </c>
      <c r="N996" t="s">
        <v>3169</v>
      </c>
      <c r="O996">
        <v>1989</v>
      </c>
      <c r="Q996" t="s">
        <v>5251</v>
      </c>
      <c r="T996">
        <v>72</v>
      </c>
      <c r="U996">
        <v>173</v>
      </c>
      <c r="W996" t="s">
        <v>294</v>
      </c>
    </row>
    <row r="997" spans="1:23" x14ac:dyDescent="0.3">
      <c r="A997" s="3">
        <v>87100000</v>
      </c>
      <c r="B997" s="3">
        <v>31000000</v>
      </c>
      <c r="C997" s="3">
        <f t="shared" si="15"/>
        <v>-56100000</v>
      </c>
      <c r="D997">
        <v>7.2</v>
      </c>
      <c r="E997" t="s">
        <v>1115</v>
      </c>
      <c r="H997">
        <v>52339</v>
      </c>
      <c r="J997" t="s">
        <v>17</v>
      </c>
      <c r="N997" t="s">
        <v>2811</v>
      </c>
      <c r="O997">
        <v>1985</v>
      </c>
      <c r="Q997" t="s">
        <v>3456</v>
      </c>
      <c r="T997">
        <v>66</v>
      </c>
      <c r="U997">
        <v>200</v>
      </c>
      <c r="W997" t="s">
        <v>1188</v>
      </c>
    </row>
    <row r="998" spans="1:23" x14ac:dyDescent="0.3">
      <c r="A998" s="3">
        <v>84136909</v>
      </c>
      <c r="B998" s="3">
        <v>26000000</v>
      </c>
      <c r="C998" s="3">
        <f t="shared" si="15"/>
        <v>-58136909</v>
      </c>
      <c r="D998">
        <v>7.2</v>
      </c>
      <c r="E998" t="s">
        <v>886</v>
      </c>
      <c r="H998">
        <v>267921</v>
      </c>
      <c r="J998" t="s">
        <v>17</v>
      </c>
      <c r="N998" t="s">
        <v>995</v>
      </c>
      <c r="O998">
        <v>2004</v>
      </c>
      <c r="Q998" t="s">
        <v>3968</v>
      </c>
      <c r="T998">
        <v>181</v>
      </c>
      <c r="U998">
        <v>577</v>
      </c>
      <c r="W998" t="s">
        <v>3967</v>
      </c>
    </row>
    <row r="999" spans="1:23" x14ac:dyDescent="0.3">
      <c r="A999" s="3">
        <v>82234139</v>
      </c>
      <c r="B999" s="3">
        <v>17000000</v>
      </c>
      <c r="C999" s="3">
        <f t="shared" si="15"/>
        <v>-65234139</v>
      </c>
      <c r="D999">
        <v>7.2</v>
      </c>
      <c r="E999" t="s">
        <v>3957</v>
      </c>
      <c r="H999">
        <v>110390</v>
      </c>
      <c r="J999" t="s">
        <v>17</v>
      </c>
      <c r="N999" t="s">
        <v>306</v>
      </c>
      <c r="O999">
        <v>2007</v>
      </c>
      <c r="Q999" t="s">
        <v>3958</v>
      </c>
      <c r="T999">
        <v>181</v>
      </c>
      <c r="U999">
        <v>522</v>
      </c>
      <c r="W999" t="s">
        <v>379</v>
      </c>
    </row>
    <row r="1000" spans="1:23" x14ac:dyDescent="0.3">
      <c r="A1000" s="3">
        <v>145771527</v>
      </c>
      <c r="B1000" s="3">
        <v>80000000</v>
      </c>
      <c r="C1000" s="3">
        <f t="shared" si="15"/>
        <v>-65771527</v>
      </c>
      <c r="D1000">
        <v>7.2</v>
      </c>
      <c r="E1000" t="s">
        <v>348</v>
      </c>
      <c r="H1000">
        <v>117212</v>
      </c>
      <c r="J1000" t="s">
        <v>17</v>
      </c>
      <c r="N1000" t="s">
        <v>1264</v>
      </c>
      <c r="O1000">
        <v>2002</v>
      </c>
      <c r="Q1000" t="s">
        <v>1265</v>
      </c>
      <c r="T1000">
        <v>180</v>
      </c>
      <c r="U1000">
        <v>367</v>
      </c>
      <c r="W1000" t="s">
        <v>876</v>
      </c>
    </row>
    <row r="1001" spans="1:23" x14ac:dyDescent="0.3">
      <c r="A1001" s="3">
        <v>291021565</v>
      </c>
      <c r="B1001" s="3">
        <v>225000000</v>
      </c>
      <c r="C1001" s="3">
        <f t="shared" si="15"/>
        <v>-66021565</v>
      </c>
      <c r="D1001">
        <v>7.2</v>
      </c>
      <c r="E1001" t="s">
        <v>60</v>
      </c>
      <c r="H1001">
        <v>548573</v>
      </c>
      <c r="J1001" t="s">
        <v>17</v>
      </c>
      <c r="N1001" t="s">
        <v>13</v>
      </c>
      <c r="O1001">
        <v>2013</v>
      </c>
      <c r="Q1001" t="s">
        <v>78</v>
      </c>
      <c r="T1001">
        <v>733</v>
      </c>
      <c r="U1001">
        <v>2536</v>
      </c>
      <c r="W1001" t="s">
        <v>62</v>
      </c>
    </row>
    <row r="1002" spans="1:23" x14ac:dyDescent="0.3">
      <c r="A1002" s="3">
        <v>107458785</v>
      </c>
      <c r="B1002" s="3">
        <v>40000000</v>
      </c>
      <c r="C1002" s="3">
        <f t="shared" si="15"/>
        <v>-67458785</v>
      </c>
      <c r="D1002">
        <v>7.2</v>
      </c>
      <c r="E1002" t="s">
        <v>2533</v>
      </c>
      <c r="H1002">
        <v>71754</v>
      </c>
      <c r="J1002" t="s">
        <v>17</v>
      </c>
      <c r="N1002" t="s">
        <v>2791</v>
      </c>
      <c r="O1002">
        <v>1992</v>
      </c>
      <c r="Q1002" t="s">
        <v>2792</v>
      </c>
      <c r="T1002">
        <v>41</v>
      </c>
      <c r="U1002">
        <v>166</v>
      </c>
      <c r="W1002" t="s">
        <v>186</v>
      </c>
    </row>
    <row r="1003" spans="1:23" x14ac:dyDescent="0.3">
      <c r="A1003" s="3">
        <v>100241322</v>
      </c>
      <c r="B1003" s="3">
        <v>25000000</v>
      </c>
      <c r="C1003" s="3">
        <f t="shared" si="15"/>
        <v>-75241322</v>
      </c>
      <c r="D1003">
        <v>7.2</v>
      </c>
      <c r="E1003" t="s">
        <v>2111</v>
      </c>
      <c r="H1003">
        <v>175524</v>
      </c>
      <c r="J1003" t="s">
        <v>17</v>
      </c>
      <c r="N1003" t="s">
        <v>731</v>
      </c>
      <c r="O1003">
        <v>1998</v>
      </c>
      <c r="Q1003" t="s">
        <v>3861</v>
      </c>
      <c r="T1003">
        <v>134</v>
      </c>
      <c r="U1003">
        <v>752</v>
      </c>
      <c r="W1003" t="s">
        <v>76</v>
      </c>
    </row>
    <row r="1004" spans="1:23" x14ac:dyDescent="0.3">
      <c r="A1004" s="3">
        <v>90800000</v>
      </c>
      <c r="B1004" s="3">
        <v>8000000</v>
      </c>
      <c r="C1004" s="3">
        <f t="shared" si="15"/>
        <v>-82800000</v>
      </c>
      <c r="D1004">
        <v>7.2</v>
      </c>
      <c r="E1004" t="s">
        <v>2770</v>
      </c>
      <c r="H1004">
        <v>126907</v>
      </c>
      <c r="J1004" t="s">
        <v>17</v>
      </c>
      <c r="N1004" t="s">
        <v>2771</v>
      </c>
      <c r="O1004">
        <v>1984</v>
      </c>
      <c r="Q1004" t="s">
        <v>2772</v>
      </c>
      <c r="T1004">
        <v>81</v>
      </c>
      <c r="U1004">
        <v>235</v>
      </c>
      <c r="W1004" t="s">
        <v>2684</v>
      </c>
    </row>
    <row r="1005" spans="1:23" x14ac:dyDescent="0.3">
      <c r="A1005" s="3">
        <v>90800000</v>
      </c>
      <c r="B1005" s="3">
        <v>8000000</v>
      </c>
      <c r="C1005" s="3">
        <f t="shared" si="15"/>
        <v>-82800000</v>
      </c>
      <c r="D1005">
        <v>7.2</v>
      </c>
      <c r="E1005" t="s">
        <v>2770</v>
      </c>
      <c r="H1005">
        <v>126916</v>
      </c>
      <c r="J1005" t="s">
        <v>17</v>
      </c>
      <c r="N1005" t="s">
        <v>2771</v>
      </c>
      <c r="O1005">
        <v>1984</v>
      </c>
      <c r="Q1005" t="s">
        <v>2772</v>
      </c>
      <c r="T1005">
        <v>81</v>
      </c>
      <c r="U1005">
        <v>235</v>
      </c>
      <c r="W1005" t="s">
        <v>2684</v>
      </c>
    </row>
    <row r="1006" spans="1:23" x14ac:dyDescent="0.3">
      <c r="A1006" s="3">
        <v>116631310</v>
      </c>
      <c r="B1006" s="3">
        <v>30000000</v>
      </c>
      <c r="C1006" s="3">
        <f t="shared" si="15"/>
        <v>-86631310</v>
      </c>
      <c r="D1006">
        <v>7.2</v>
      </c>
      <c r="E1006" t="s">
        <v>3084</v>
      </c>
      <c r="H1006">
        <v>87665</v>
      </c>
      <c r="J1006" t="s">
        <v>17</v>
      </c>
      <c r="N1006" t="s">
        <v>790</v>
      </c>
      <c r="O1006">
        <v>2013</v>
      </c>
      <c r="Q1006" t="s">
        <v>3487</v>
      </c>
      <c r="T1006">
        <v>304</v>
      </c>
      <c r="U1006">
        <v>323</v>
      </c>
      <c r="W1006" t="s">
        <v>2372</v>
      </c>
    </row>
    <row r="1007" spans="1:23" x14ac:dyDescent="0.3">
      <c r="A1007" s="3">
        <v>103001286</v>
      </c>
      <c r="B1007" s="3">
        <v>15000000</v>
      </c>
      <c r="C1007" s="3">
        <f t="shared" si="15"/>
        <v>-88001286</v>
      </c>
      <c r="D1007">
        <v>7.2</v>
      </c>
      <c r="E1007" t="s">
        <v>2801</v>
      </c>
      <c r="H1007">
        <v>222018</v>
      </c>
      <c r="J1007" t="s">
        <v>17</v>
      </c>
      <c r="N1007" t="s">
        <v>2802</v>
      </c>
      <c r="O1007">
        <v>1996</v>
      </c>
      <c r="Q1007" t="s">
        <v>4657</v>
      </c>
      <c r="T1007">
        <v>242</v>
      </c>
      <c r="U1007">
        <v>869</v>
      </c>
      <c r="W1007" t="s">
        <v>4171</v>
      </c>
    </row>
    <row r="1008" spans="1:23" x14ac:dyDescent="0.3">
      <c r="A1008" s="3">
        <v>121248145</v>
      </c>
      <c r="B1008" s="3">
        <v>25000000</v>
      </c>
      <c r="C1008" s="3">
        <f t="shared" si="15"/>
        <v>-96248145</v>
      </c>
      <c r="D1008">
        <v>7.2</v>
      </c>
      <c r="E1008" t="s">
        <v>815</v>
      </c>
      <c r="H1008">
        <v>260981</v>
      </c>
      <c r="J1008" t="s">
        <v>17</v>
      </c>
      <c r="N1008" t="s">
        <v>1596</v>
      </c>
      <c r="O1008">
        <v>1994</v>
      </c>
      <c r="Q1008" t="s">
        <v>3480</v>
      </c>
      <c r="T1008">
        <v>114</v>
      </c>
      <c r="U1008">
        <v>373</v>
      </c>
      <c r="W1008" t="s">
        <v>324</v>
      </c>
    </row>
    <row r="1009" spans="1:23" x14ac:dyDescent="0.3">
      <c r="A1009" s="3">
        <v>138447667</v>
      </c>
      <c r="B1009" s="3">
        <v>42000000</v>
      </c>
      <c r="C1009" s="3">
        <f t="shared" si="15"/>
        <v>-96447667</v>
      </c>
      <c r="D1009">
        <v>7.2</v>
      </c>
      <c r="E1009" t="s">
        <v>1058</v>
      </c>
      <c r="H1009">
        <v>408302</v>
      </c>
      <c r="J1009" t="s">
        <v>17</v>
      </c>
      <c r="N1009" t="s">
        <v>887</v>
      </c>
      <c r="O1009">
        <v>2012</v>
      </c>
      <c r="Q1009" t="s">
        <v>2714</v>
      </c>
      <c r="T1009">
        <v>375</v>
      </c>
      <c r="U1009">
        <v>345</v>
      </c>
      <c r="W1009" t="s">
        <v>251</v>
      </c>
    </row>
    <row r="1010" spans="1:23" x14ac:dyDescent="0.3">
      <c r="A1010" s="3">
        <v>256386216</v>
      </c>
      <c r="B1010" s="3">
        <v>150000000</v>
      </c>
      <c r="C1010" s="3">
        <f t="shared" si="15"/>
        <v>-106386216</v>
      </c>
      <c r="D1010">
        <v>7.2</v>
      </c>
      <c r="E1010" t="s">
        <v>375</v>
      </c>
      <c r="H1010">
        <v>530870</v>
      </c>
      <c r="J1010" t="s">
        <v>17</v>
      </c>
      <c r="N1010" t="s">
        <v>424</v>
      </c>
      <c r="O1010">
        <v>2007</v>
      </c>
      <c r="Q1010" t="s">
        <v>425</v>
      </c>
      <c r="T1010">
        <v>323</v>
      </c>
      <c r="U1010">
        <v>1413</v>
      </c>
      <c r="W1010" t="s">
        <v>93</v>
      </c>
    </row>
    <row r="1011" spans="1:23" x14ac:dyDescent="0.3">
      <c r="A1011" s="3">
        <v>244052771</v>
      </c>
      <c r="B1011" s="3">
        <v>120000000</v>
      </c>
      <c r="C1011" s="3">
        <f t="shared" si="15"/>
        <v>-124052771</v>
      </c>
      <c r="D1011">
        <v>7.2</v>
      </c>
      <c r="E1011" t="s">
        <v>176</v>
      </c>
      <c r="H1011">
        <v>263853</v>
      </c>
      <c r="J1011" t="s">
        <v>17</v>
      </c>
      <c r="N1011" t="s">
        <v>177</v>
      </c>
      <c r="O1011">
        <v>2006</v>
      </c>
      <c r="Q1011" t="s">
        <v>1579</v>
      </c>
      <c r="T1011">
        <v>256</v>
      </c>
      <c r="U1011">
        <v>584</v>
      </c>
      <c r="W1011" t="s">
        <v>185</v>
      </c>
    </row>
    <row r="1012" spans="1:23" x14ac:dyDescent="0.3">
      <c r="A1012" s="3">
        <v>170684505</v>
      </c>
      <c r="B1012" s="3">
        <v>45000000</v>
      </c>
      <c r="C1012" s="3">
        <f t="shared" si="15"/>
        <v>-125684505</v>
      </c>
      <c r="D1012">
        <v>7.2</v>
      </c>
      <c r="E1012" t="s">
        <v>86</v>
      </c>
      <c r="H1012">
        <v>172080</v>
      </c>
      <c r="J1012" t="s">
        <v>17</v>
      </c>
      <c r="N1012" t="s">
        <v>3473</v>
      </c>
      <c r="O1012">
        <v>2002</v>
      </c>
      <c r="Q1012" t="s">
        <v>3474</v>
      </c>
      <c r="T1012">
        <v>223</v>
      </c>
      <c r="U1012">
        <v>1017</v>
      </c>
      <c r="W1012" t="s">
        <v>1951</v>
      </c>
    </row>
    <row r="1013" spans="1:23" x14ac:dyDescent="0.3">
      <c r="A1013" s="3">
        <v>281492479</v>
      </c>
      <c r="B1013" s="3">
        <v>150000000</v>
      </c>
      <c r="C1013" s="3">
        <f t="shared" si="15"/>
        <v>-131492479</v>
      </c>
      <c r="D1013">
        <v>7.2</v>
      </c>
      <c r="E1013" t="s">
        <v>250</v>
      </c>
      <c r="H1013">
        <v>421818</v>
      </c>
      <c r="J1013" t="s">
        <v>17</v>
      </c>
      <c r="N1013" t="s">
        <v>354</v>
      </c>
      <c r="O1013">
        <v>2003</v>
      </c>
      <c r="Q1013" t="s">
        <v>453</v>
      </c>
      <c r="T1013">
        <v>275</v>
      </c>
      <c r="U1013">
        <v>2789</v>
      </c>
      <c r="W1013" t="s">
        <v>452</v>
      </c>
    </row>
    <row r="1014" spans="1:23" x14ac:dyDescent="0.3">
      <c r="A1014" s="3">
        <v>148170000</v>
      </c>
      <c r="B1014" s="3">
        <v>11000000</v>
      </c>
      <c r="C1014" s="3">
        <f t="shared" si="15"/>
        <v>-137170000</v>
      </c>
      <c r="D1014">
        <v>7.2</v>
      </c>
      <c r="E1014" t="s">
        <v>1380</v>
      </c>
      <c r="H1014">
        <v>142293</v>
      </c>
      <c r="J1014" t="s">
        <v>17</v>
      </c>
      <c r="N1014" t="s">
        <v>476</v>
      </c>
      <c r="O1014">
        <v>1984</v>
      </c>
      <c r="Q1014" t="s">
        <v>5604</v>
      </c>
      <c r="T1014">
        <v>183</v>
      </c>
      <c r="U1014">
        <v>245</v>
      </c>
      <c r="W1014" t="s">
        <v>2403</v>
      </c>
    </row>
    <row r="1015" spans="1:23" x14ac:dyDescent="0.3">
      <c r="A1015" s="3">
        <v>350034110</v>
      </c>
      <c r="B1015" s="3">
        <v>190000000</v>
      </c>
      <c r="C1015" s="3">
        <f t="shared" si="15"/>
        <v>-160034110</v>
      </c>
      <c r="D1015">
        <v>7.2</v>
      </c>
      <c r="E1015" t="s">
        <v>192</v>
      </c>
      <c r="H1015">
        <v>278232</v>
      </c>
      <c r="J1015" t="s">
        <v>17</v>
      </c>
      <c r="N1015" t="s">
        <v>194</v>
      </c>
      <c r="O1015">
        <v>2015</v>
      </c>
      <c r="Q1015" t="s">
        <v>196</v>
      </c>
      <c r="T1015">
        <v>424</v>
      </c>
      <c r="U1015">
        <v>657</v>
      </c>
      <c r="W1015" t="s">
        <v>195</v>
      </c>
    </row>
    <row r="1016" spans="1:23" x14ac:dyDescent="0.3">
      <c r="A1016" s="3">
        <v>181360000</v>
      </c>
      <c r="B1016" s="3">
        <v>6000000</v>
      </c>
      <c r="C1016" s="3">
        <f t="shared" si="15"/>
        <v>-175360000</v>
      </c>
      <c r="D1016">
        <v>7.2</v>
      </c>
      <c r="E1016" t="s">
        <v>5260</v>
      </c>
      <c r="H1016">
        <v>170027</v>
      </c>
      <c r="J1016" t="s">
        <v>17</v>
      </c>
      <c r="N1016" t="s">
        <v>6256</v>
      </c>
      <c r="O1016">
        <v>1978</v>
      </c>
      <c r="Q1016" t="s">
        <v>6258</v>
      </c>
      <c r="T1016">
        <v>124</v>
      </c>
      <c r="U1016">
        <v>350</v>
      </c>
      <c r="W1016" t="s">
        <v>6257</v>
      </c>
    </row>
    <row r="1017" spans="1:23" x14ac:dyDescent="0.3">
      <c r="A1017" s="3">
        <v>408992272</v>
      </c>
      <c r="B1017" s="3">
        <v>200000000</v>
      </c>
      <c r="C1017" s="3">
        <f t="shared" si="15"/>
        <v>-208992272</v>
      </c>
      <c r="D1017">
        <v>7.2</v>
      </c>
      <c r="E1017" t="s">
        <v>144</v>
      </c>
      <c r="H1017">
        <v>557489</v>
      </c>
      <c r="J1017" t="s">
        <v>17</v>
      </c>
      <c r="N1017" t="s">
        <v>36</v>
      </c>
      <c r="O1017">
        <v>2013</v>
      </c>
      <c r="Q1017" t="s">
        <v>146</v>
      </c>
      <c r="T1017">
        <v>608</v>
      </c>
      <c r="U1017">
        <v>1187</v>
      </c>
      <c r="W1017" t="s">
        <v>50</v>
      </c>
    </row>
    <row r="1018" spans="1:23" x14ac:dyDescent="0.3">
      <c r="A1018" s="3">
        <v>436471036</v>
      </c>
      <c r="B1018" s="3">
        <v>150000000</v>
      </c>
      <c r="C1018" s="3">
        <f t="shared" si="15"/>
        <v>-286471036</v>
      </c>
      <c r="D1018">
        <v>7.2</v>
      </c>
      <c r="E1018" t="s">
        <v>80</v>
      </c>
      <c r="H1018">
        <v>314630</v>
      </c>
      <c r="J1018" t="s">
        <v>17</v>
      </c>
      <c r="N1018" t="s">
        <v>1576</v>
      </c>
      <c r="O1018">
        <v>2004</v>
      </c>
      <c r="Q1018" t="s">
        <v>1577</v>
      </c>
      <c r="T1018">
        <v>205</v>
      </c>
      <c r="U1018">
        <v>483</v>
      </c>
      <c r="W1018" t="s">
        <v>393</v>
      </c>
    </row>
    <row r="1019" spans="1:23" x14ac:dyDescent="0.3">
      <c r="A1019" s="3">
        <v>195888</v>
      </c>
      <c r="B1019" s="3">
        <v>2500000000</v>
      </c>
      <c r="C1019" s="3">
        <f t="shared" si="15"/>
        <v>2499804112</v>
      </c>
      <c r="D1019">
        <v>7.1</v>
      </c>
      <c r="E1019" t="s">
        <v>5593</v>
      </c>
      <c r="H1019">
        <v>5603</v>
      </c>
      <c r="J1019" t="s">
        <v>5596</v>
      </c>
      <c r="N1019" t="s">
        <v>3188</v>
      </c>
      <c r="O1019">
        <v>2005</v>
      </c>
      <c r="Q1019" t="s">
        <v>5595</v>
      </c>
      <c r="T1019">
        <v>73</v>
      </c>
      <c r="U1019">
        <v>45</v>
      </c>
      <c r="W1019" t="s">
        <v>5594</v>
      </c>
    </row>
    <row r="1020" spans="1:23" x14ac:dyDescent="0.3">
      <c r="A1020" s="3">
        <v>11905519</v>
      </c>
      <c r="B1020" s="3">
        <v>200000000</v>
      </c>
      <c r="C1020" s="3">
        <f t="shared" si="15"/>
        <v>188094481</v>
      </c>
      <c r="D1020">
        <v>7.1</v>
      </c>
      <c r="E1020" t="s">
        <v>6352</v>
      </c>
      <c r="H1020">
        <v>30210</v>
      </c>
      <c r="J1020" t="s">
        <v>5222</v>
      </c>
      <c r="N1020" t="s">
        <v>259</v>
      </c>
      <c r="O1020">
        <v>2005</v>
      </c>
      <c r="Q1020" t="s">
        <v>6354</v>
      </c>
      <c r="T1020">
        <v>112</v>
      </c>
      <c r="U1020">
        <v>214</v>
      </c>
      <c r="W1020" t="s">
        <v>6353</v>
      </c>
    </row>
    <row r="1021" spans="1:23" x14ac:dyDescent="0.3">
      <c r="A1021" s="3">
        <v>38120554</v>
      </c>
      <c r="B1021" s="3">
        <v>140000000</v>
      </c>
      <c r="C1021" s="3">
        <f t="shared" si="15"/>
        <v>101879446</v>
      </c>
      <c r="D1021">
        <v>7.1</v>
      </c>
      <c r="E1021" t="s">
        <v>839</v>
      </c>
      <c r="H1021">
        <v>71527</v>
      </c>
      <c r="J1021" t="s">
        <v>17</v>
      </c>
      <c r="N1021" t="s">
        <v>234</v>
      </c>
      <c r="O1021">
        <v>2002</v>
      </c>
      <c r="Q1021" t="s">
        <v>945</v>
      </c>
      <c r="T1021">
        <v>127</v>
      </c>
      <c r="U1021">
        <v>217</v>
      </c>
      <c r="W1021" t="s">
        <v>33</v>
      </c>
    </row>
    <row r="1022" spans="1:23" x14ac:dyDescent="0.3">
      <c r="A1022" s="3">
        <v>33574332</v>
      </c>
      <c r="B1022" s="3">
        <v>90000000</v>
      </c>
      <c r="C1022" s="3">
        <f t="shared" si="15"/>
        <v>56425668</v>
      </c>
      <c r="D1022">
        <v>7.1</v>
      </c>
      <c r="E1022" t="s">
        <v>1751</v>
      </c>
      <c r="H1022">
        <v>101221</v>
      </c>
      <c r="J1022" t="s">
        <v>17</v>
      </c>
      <c r="N1022" t="s">
        <v>992</v>
      </c>
      <c r="O1022">
        <v>2006</v>
      </c>
      <c r="Q1022" t="s">
        <v>2251</v>
      </c>
      <c r="T1022">
        <v>279</v>
      </c>
      <c r="U1022">
        <v>415</v>
      </c>
      <c r="W1022" t="s">
        <v>193</v>
      </c>
    </row>
    <row r="1023" spans="1:23" x14ac:dyDescent="0.3">
      <c r="A1023" s="3">
        <v>46440491</v>
      </c>
      <c r="B1023" s="3">
        <v>100000000</v>
      </c>
      <c r="C1023" s="3">
        <f t="shared" si="15"/>
        <v>53559509</v>
      </c>
      <c r="D1023">
        <v>7.1</v>
      </c>
      <c r="E1023" t="s">
        <v>1209</v>
      </c>
      <c r="H1023">
        <v>35446</v>
      </c>
      <c r="J1023" t="s">
        <v>17</v>
      </c>
      <c r="N1023" t="s">
        <v>158</v>
      </c>
      <c r="O1023">
        <v>2011</v>
      </c>
      <c r="Q1023" t="s">
        <v>1211</v>
      </c>
      <c r="T1023">
        <v>190</v>
      </c>
      <c r="U1023">
        <v>78</v>
      </c>
      <c r="W1023" t="s">
        <v>226</v>
      </c>
    </row>
    <row r="1024" spans="1:23" x14ac:dyDescent="0.3">
      <c r="A1024" s="3">
        <v>44606335</v>
      </c>
      <c r="B1024" s="3">
        <v>90000000</v>
      </c>
      <c r="C1024" s="3">
        <f t="shared" si="15"/>
        <v>45393665</v>
      </c>
      <c r="D1024">
        <v>7.1</v>
      </c>
      <c r="E1024" t="s">
        <v>1212</v>
      </c>
      <c r="H1024">
        <v>169023</v>
      </c>
      <c r="J1024" t="s">
        <v>17</v>
      </c>
      <c r="N1024" t="s">
        <v>370</v>
      </c>
      <c r="O1024">
        <v>1998</v>
      </c>
      <c r="Q1024" t="s">
        <v>1213</v>
      </c>
      <c r="T1024">
        <v>98</v>
      </c>
      <c r="U1024">
        <v>703</v>
      </c>
      <c r="W1024" t="s">
        <v>414</v>
      </c>
    </row>
    <row r="1025" spans="1:23" x14ac:dyDescent="0.3">
      <c r="A1025" s="3">
        <v>18947630</v>
      </c>
      <c r="B1025" s="3">
        <v>59660000</v>
      </c>
      <c r="C1025" s="3">
        <f t="shared" si="15"/>
        <v>40712370</v>
      </c>
      <c r="D1025">
        <v>7.1</v>
      </c>
      <c r="E1025" t="s">
        <v>1198</v>
      </c>
      <c r="H1025">
        <v>11798</v>
      </c>
      <c r="J1025" t="s">
        <v>17</v>
      </c>
      <c r="N1025" t="s">
        <v>1566</v>
      </c>
      <c r="O1025">
        <v>2004</v>
      </c>
      <c r="Q1025" t="s">
        <v>1568</v>
      </c>
      <c r="T1025">
        <v>88</v>
      </c>
      <c r="U1025">
        <v>124</v>
      </c>
      <c r="W1025" t="s">
        <v>1567</v>
      </c>
    </row>
    <row r="1026" spans="1:23" x14ac:dyDescent="0.3">
      <c r="A1026" s="3">
        <v>128978</v>
      </c>
      <c r="B1026" s="3">
        <v>40000000</v>
      </c>
      <c r="C1026" s="3">
        <f t="shared" ref="C1026:C1089" si="16">B1026-A1026</f>
        <v>39871022</v>
      </c>
      <c r="D1026">
        <v>7.1</v>
      </c>
      <c r="E1026" t="s">
        <v>3033</v>
      </c>
      <c r="H1026">
        <v>22897</v>
      </c>
      <c r="J1026" t="s">
        <v>982</v>
      </c>
      <c r="N1026" t="s">
        <v>405</v>
      </c>
      <c r="O1026">
        <v>2007</v>
      </c>
      <c r="Q1026" t="s">
        <v>3035</v>
      </c>
      <c r="T1026">
        <v>106</v>
      </c>
      <c r="U1026">
        <v>61</v>
      </c>
      <c r="W1026" t="s">
        <v>283</v>
      </c>
    </row>
    <row r="1027" spans="1:23" x14ac:dyDescent="0.3">
      <c r="A1027" s="3">
        <v>1027749</v>
      </c>
      <c r="B1027" s="3">
        <v>40000000</v>
      </c>
      <c r="C1027" s="3">
        <f t="shared" si="16"/>
        <v>38972251</v>
      </c>
      <c r="D1027">
        <v>7.1</v>
      </c>
      <c r="E1027" t="s">
        <v>774</v>
      </c>
      <c r="H1027">
        <v>8087</v>
      </c>
      <c r="J1027" t="s">
        <v>17</v>
      </c>
      <c r="N1027" t="s">
        <v>1622</v>
      </c>
      <c r="O1027">
        <v>2008</v>
      </c>
      <c r="Q1027" t="s">
        <v>4631</v>
      </c>
      <c r="T1027">
        <v>67</v>
      </c>
      <c r="U1027">
        <v>33</v>
      </c>
      <c r="W1027" t="s">
        <v>1612</v>
      </c>
    </row>
    <row r="1028" spans="1:23" x14ac:dyDescent="0.3">
      <c r="A1028" s="3">
        <v>13560960</v>
      </c>
      <c r="B1028" s="3">
        <v>50000000</v>
      </c>
      <c r="C1028" s="3">
        <f t="shared" si="16"/>
        <v>36439040</v>
      </c>
      <c r="D1028">
        <v>7.1</v>
      </c>
      <c r="E1028" t="s">
        <v>412</v>
      </c>
      <c r="H1028">
        <v>23996</v>
      </c>
      <c r="J1028" t="s">
        <v>17</v>
      </c>
      <c r="N1028" t="s">
        <v>2652</v>
      </c>
      <c r="O1028">
        <v>1995</v>
      </c>
      <c r="Q1028" t="s">
        <v>2653</v>
      </c>
      <c r="T1028">
        <v>83</v>
      </c>
      <c r="U1028">
        <v>161</v>
      </c>
      <c r="W1028" t="s">
        <v>414</v>
      </c>
    </row>
    <row r="1029" spans="1:23" x14ac:dyDescent="0.3">
      <c r="A1029" s="3">
        <v>99462</v>
      </c>
      <c r="B1029" s="3">
        <v>33000000</v>
      </c>
      <c r="C1029" s="3">
        <f t="shared" si="16"/>
        <v>32900538</v>
      </c>
      <c r="D1029">
        <v>7.1</v>
      </c>
      <c r="E1029" t="s">
        <v>1958</v>
      </c>
      <c r="H1029">
        <v>11347</v>
      </c>
      <c r="J1029" t="s">
        <v>17</v>
      </c>
      <c r="N1029" t="s">
        <v>3422</v>
      </c>
      <c r="O1029">
        <v>2013</v>
      </c>
      <c r="Q1029" t="s">
        <v>3423</v>
      </c>
      <c r="T1029">
        <v>122</v>
      </c>
      <c r="U1029">
        <v>28</v>
      </c>
      <c r="W1029" t="s">
        <v>395</v>
      </c>
    </row>
    <row r="1030" spans="1:23" x14ac:dyDescent="0.3">
      <c r="A1030" s="3">
        <v>39380442</v>
      </c>
      <c r="B1030" s="3">
        <v>70000000</v>
      </c>
      <c r="C1030" s="3">
        <f t="shared" si="16"/>
        <v>30619558</v>
      </c>
      <c r="D1030">
        <v>7.1</v>
      </c>
      <c r="E1030" t="s">
        <v>105</v>
      </c>
      <c r="H1030">
        <v>174248</v>
      </c>
      <c r="J1030" t="s">
        <v>17</v>
      </c>
      <c r="N1030" t="s">
        <v>496</v>
      </c>
      <c r="O1030">
        <v>2008</v>
      </c>
      <c r="Q1030" t="s">
        <v>1709</v>
      </c>
      <c r="T1030">
        <v>238</v>
      </c>
      <c r="U1030">
        <v>263</v>
      </c>
      <c r="W1030" t="s">
        <v>124</v>
      </c>
    </row>
    <row r="1031" spans="1:23" x14ac:dyDescent="0.3">
      <c r="A1031" s="3">
        <v>499263</v>
      </c>
      <c r="B1031" s="3">
        <v>30000000</v>
      </c>
      <c r="C1031" s="3">
        <f t="shared" si="16"/>
        <v>29500737</v>
      </c>
      <c r="D1031">
        <v>7.1</v>
      </c>
      <c r="E1031" t="s">
        <v>1552</v>
      </c>
      <c r="H1031">
        <v>179235</v>
      </c>
      <c r="J1031" t="s">
        <v>3912</v>
      </c>
      <c r="N1031" t="s">
        <v>1629</v>
      </c>
      <c r="O1031">
        <v>2004</v>
      </c>
      <c r="Q1031" t="s">
        <v>3911</v>
      </c>
      <c r="T1031">
        <v>406</v>
      </c>
      <c r="U1031">
        <v>2814</v>
      </c>
      <c r="W1031" t="s">
        <v>3910</v>
      </c>
    </row>
    <row r="1032" spans="1:23" x14ac:dyDescent="0.3">
      <c r="A1032" s="3">
        <v>8324748</v>
      </c>
      <c r="B1032" s="3">
        <v>35000000</v>
      </c>
      <c r="C1032" s="3">
        <f t="shared" si="16"/>
        <v>26675252</v>
      </c>
      <c r="D1032">
        <v>7.1</v>
      </c>
      <c r="E1032" t="s">
        <v>2939</v>
      </c>
      <c r="H1032">
        <v>21223</v>
      </c>
      <c r="J1032" t="s">
        <v>17</v>
      </c>
      <c r="N1032" t="s">
        <v>2652</v>
      </c>
      <c r="O1032">
        <v>2013</v>
      </c>
      <c r="Q1032" t="s">
        <v>3367</v>
      </c>
      <c r="T1032">
        <v>211</v>
      </c>
      <c r="U1032">
        <v>108</v>
      </c>
      <c r="W1032" t="s">
        <v>3366</v>
      </c>
    </row>
    <row r="1033" spans="1:23" x14ac:dyDescent="0.3">
      <c r="A1033" s="3">
        <v>183662</v>
      </c>
      <c r="B1033" s="3">
        <v>25000000</v>
      </c>
      <c r="C1033" s="3">
        <f t="shared" si="16"/>
        <v>24816338</v>
      </c>
      <c r="D1033">
        <v>7.1</v>
      </c>
      <c r="E1033" t="s">
        <v>4011</v>
      </c>
      <c r="H1033">
        <v>18395</v>
      </c>
      <c r="J1033" t="s">
        <v>1403</v>
      </c>
      <c r="N1033" t="s">
        <v>1253</v>
      </c>
      <c r="O1033">
        <v>2010</v>
      </c>
      <c r="Q1033" t="s">
        <v>4140</v>
      </c>
      <c r="T1033">
        <v>118</v>
      </c>
      <c r="U1033">
        <v>48</v>
      </c>
      <c r="W1033" t="s">
        <v>4139</v>
      </c>
    </row>
    <row r="1034" spans="1:23" x14ac:dyDescent="0.3">
      <c r="A1034" s="3">
        <v>85463309</v>
      </c>
      <c r="B1034" s="3">
        <v>110000000</v>
      </c>
      <c r="C1034" s="3">
        <f t="shared" si="16"/>
        <v>24536691</v>
      </c>
      <c r="D1034">
        <v>7.1</v>
      </c>
      <c r="E1034" t="s">
        <v>439</v>
      </c>
      <c r="H1034">
        <v>254841</v>
      </c>
      <c r="J1034" t="s">
        <v>17</v>
      </c>
      <c r="N1034" t="s">
        <v>810</v>
      </c>
      <c r="O1034">
        <v>2011</v>
      </c>
      <c r="Q1034" t="s">
        <v>811</v>
      </c>
      <c r="T1034">
        <v>327</v>
      </c>
      <c r="U1034">
        <v>426</v>
      </c>
      <c r="W1034" t="s">
        <v>154</v>
      </c>
    </row>
    <row r="1035" spans="1:23" x14ac:dyDescent="0.3">
      <c r="A1035" s="3">
        <v>6301131</v>
      </c>
      <c r="B1035" s="3">
        <v>29000000</v>
      </c>
      <c r="C1035" s="3">
        <f t="shared" si="16"/>
        <v>22698869</v>
      </c>
      <c r="D1035">
        <v>7.1</v>
      </c>
      <c r="E1035" t="s">
        <v>3721</v>
      </c>
      <c r="H1035">
        <v>92850</v>
      </c>
      <c r="J1035" t="s">
        <v>17</v>
      </c>
      <c r="N1035" t="s">
        <v>1109</v>
      </c>
      <c r="O1035">
        <v>2005</v>
      </c>
      <c r="Q1035" t="s">
        <v>3722</v>
      </c>
      <c r="T1035">
        <v>161</v>
      </c>
      <c r="U1035">
        <v>263</v>
      </c>
      <c r="W1035" t="s">
        <v>1287</v>
      </c>
    </row>
    <row r="1036" spans="1:23" x14ac:dyDescent="0.3">
      <c r="A1036" s="3">
        <v>47456450</v>
      </c>
      <c r="B1036" s="3">
        <v>70000000</v>
      </c>
      <c r="C1036" s="3">
        <f t="shared" si="16"/>
        <v>22543550</v>
      </c>
      <c r="D1036">
        <v>7.1</v>
      </c>
      <c r="E1036" t="s">
        <v>129</v>
      </c>
      <c r="H1036">
        <v>101386</v>
      </c>
      <c r="J1036" t="s">
        <v>17</v>
      </c>
      <c r="N1036" t="s">
        <v>496</v>
      </c>
      <c r="O1036">
        <v>2007</v>
      </c>
      <c r="Q1036" t="s">
        <v>1544</v>
      </c>
      <c r="T1036">
        <v>234</v>
      </c>
      <c r="U1036">
        <v>289</v>
      </c>
      <c r="W1036" t="s">
        <v>406</v>
      </c>
    </row>
    <row r="1037" spans="1:23" x14ac:dyDescent="0.3">
      <c r="A1037" s="3">
        <v>13401683</v>
      </c>
      <c r="B1037" s="3">
        <v>35000000</v>
      </c>
      <c r="C1037" s="3">
        <f t="shared" si="16"/>
        <v>21598317</v>
      </c>
      <c r="D1037">
        <v>7.1</v>
      </c>
      <c r="E1037" t="s">
        <v>1237</v>
      </c>
      <c r="H1037">
        <v>203458</v>
      </c>
      <c r="J1037" t="s">
        <v>17</v>
      </c>
      <c r="N1037" t="s">
        <v>354</v>
      </c>
      <c r="O1037">
        <v>2012</v>
      </c>
      <c r="Q1037" t="s">
        <v>1239</v>
      </c>
      <c r="T1037">
        <v>432</v>
      </c>
      <c r="U1037">
        <v>588</v>
      </c>
      <c r="W1037" t="s">
        <v>1238</v>
      </c>
    </row>
    <row r="1038" spans="1:23" x14ac:dyDescent="0.3">
      <c r="A1038" s="3">
        <v>13401683</v>
      </c>
      <c r="B1038" s="3">
        <v>35000000</v>
      </c>
      <c r="C1038" s="3">
        <f t="shared" si="16"/>
        <v>21598317</v>
      </c>
      <c r="D1038">
        <v>7.1</v>
      </c>
      <c r="E1038" t="s">
        <v>1237</v>
      </c>
      <c r="H1038">
        <v>203461</v>
      </c>
      <c r="J1038" t="s">
        <v>17</v>
      </c>
      <c r="N1038" t="s">
        <v>354</v>
      </c>
      <c r="O1038">
        <v>2012</v>
      </c>
      <c r="Q1038" t="s">
        <v>1239</v>
      </c>
      <c r="T1038">
        <v>432</v>
      </c>
      <c r="U1038">
        <v>588</v>
      </c>
      <c r="W1038" t="s">
        <v>1238</v>
      </c>
    </row>
    <row r="1039" spans="1:23" x14ac:dyDescent="0.3">
      <c r="A1039" s="3">
        <v>43532294</v>
      </c>
      <c r="B1039" s="3">
        <v>65000000</v>
      </c>
      <c r="C1039" s="3">
        <f t="shared" si="16"/>
        <v>21467706</v>
      </c>
      <c r="D1039">
        <v>7.1</v>
      </c>
      <c r="E1039" t="s">
        <v>189</v>
      </c>
      <c r="H1039">
        <v>46951</v>
      </c>
      <c r="J1039" t="s">
        <v>17</v>
      </c>
      <c r="N1039" t="s">
        <v>1794</v>
      </c>
      <c r="O1039">
        <v>2006</v>
      </c>
      <c r="Q1039" t="s">
        <v>1795</v>
      </c>
      <c r="T1039">
        <v>96</v>
      </c>
      <c r="U1039">
        <v>175</v>
      </c>
      <c r="W1039" t="s">
        <v>362</v>
      </c>
    </row>
    <row r="1040" spans="1:23" x14ac:dyDescent="0.3">
      <c r="A1040" s="3">
        <v>78616689</v>
      </c>
      <c r="B1040" s="3">
        <v>100000000</v>
      </c>
      <c r="C1040" s="3">
        <f t="shared" si="16"/>
        <v>21383311</v>
      </c>
      <c r="D1040">
        <v>7.1</v>
      </c>
      <c r="E1040" t="s">
        <v>222</v>
      </c>
      <c r="H1040">
        <v>238747</v>
      </c>
      <c r="J1040" t="s">
        <v>17</v>
      </c>
      <c r="N1040" t="s">
        <v>361</v>
      </c>
      <c r="O1040">
        <v>2001</v>
      </c>
      <c r="Q1040" t="s">
        <v>1103</v>
      </c>
      <c r="T1040">
        <v>281</v>
      </c>
      <c r="U1040">
        <v>2153</v>
      </c>
      <c r="W1040" t="s">
        <v>1102</v>
      </c>
    </row>
    <row r="1041" spans="1:23" x14ac:dyDescent="0.3">
      <c r="A1041" s="3">
        <v>4190530</v>
      </c>
      <c r="B1041" s="3">
        <v>22500000</v>
      </c>
      <c r="C1041" s="3">
        <f t="shared" si="16"/>
        <v>18309470</v>
      </c>
      <c r="D1041">
        <v>7.1</v>
      </c>
      <c r="E1041" t="s">
        <v>4234</v>
      </c>
      <c r="H1041">
        <v>53341</v>
      </c>
      <c r="J1041" t="s">
        <v>17</v>
      </c>
      <c r="N1041" t="s">
        <v>1622</v>
      </c>
      <c r="O1041">
        <v>2014</v>
      </c>
      <c r="Q1041" t="s">
        <v>4236</v>
      </c>
      <c r="T1041">
        <v>183</v>
      </c>
      <c r="U1041">
        <v>185</v>
      </c>
      <c r="W1041" t="s">
        <v>4235</v>
      </c>
    </row>
    <row r="1042" spans="1:23" x14ac:dyDescent="0.3">
      <c r="A1042" s="3">
        <v>12987647</v>
      </c>
      <c r="B1042" s="3">
        <v>30000000</v>
      </c>
      <c r="C1042" s="3">
        <f t="shared" si="16"/>
        <v>17012353</v>
      </c>
      <c r="D1042">
        <v>7.1</v>
      </c>
      <c r="E1042" t="s">
        <v>626</v>
      </c>
      <c r="H1042">
        <v>24019</v>
      </c>
      <c r="J1042" t="s">
        <v>17</v>
      </c>
      <c r="N1042" t="s">
        <v>4537</v>
      </c>
      <c r="O1042">
        <v>2002</v>
      </c>
      <c r="Q1042" t="s">
        <v>4538</v>
      </c>
      <c r="T1042">
        <v>149</v>
      </c>
      <c r="U1042">
        <v>199</v>
      </c>
      <c r="W1042" t="s">
        <v>281</v>
      </c>
    </row>
    <row r="1043" spans="1:23" x14ac:dyDescent="0.3">
      <c r="A1043" s="3">
        <v>11030963</v>
      </c>
      <c r="B1043" s="3">
        <v>28000000</v>
      </c>
      <c r="C1043" s="3">
        <f t="shared" si="16"/>
        <v>16969037</v>
      </c>
      <c r="D1043">
        <v>7.1</v>
      </c>
      <c r="E1043" t="s">
        <v>2316</v>
      </c>
      <c r="H1043">
        <v>24145</v>
      </c>
      <c r="J1043" t="s">
        <v>17</v>
      </c>
      <c r="N1043" t="s">
        <v>4097</v>
      </c>
      <c r="O1043">
        <v>1996</v>
      </c>
      <c r="Q1043" t="s">
        <v>4098</v>
      </c>
      <c r="T1043">
        <v>44</v>
      </c>
      <c r="U1043">
        <v>93</v>
      </c>
      <c r="W1043" t="s">
        <v>57</v>
      </c>
    </row>
    <row r="1044" spans="1:23" x14ac:dyDescent="0.3">
      <c r="A1044" s="3">
        <v>16377274</v>
      </c>
      <c r="B1044" s="3">
        <v>32000000</v>
      </c>
      <c r="C1044" s="3">
        <f t="shared" si="16"/>
        <v>15622726</v>
      </c>
      <c r="D1044">
        <v>7.1</v>
      </c>
      <c r="E1044" t="s">
        <v>3104</v>
      </c>
      <c r="H1044">
        <v>105144</v>
      </c>
      <c r="J1044" t="s">
        <v>17</v>
      </c>
      <c r="N1044" t="s">
        <v>1629</v>
      </c>
      <c r="O1044">
        <v>2012</v>
      </c>
      <c r="Q1044" t="s">
        <v>3106</v>
      </c>
      <c r="T1044">
        <v>546</v>
      </c>
      <c r="U1044">
        <v>405</v>
      </c>
      <c r="W1044" t="s">
        <v>3105</v>
      </c>
    </row>
    <row r="1045" spans="1:23" x14ac:dyDescent="0.3">
      <c r="A1045" s="3">
        <v>3752725</v>
      </c>
      <c r="B1045" s="3">
        <v>18000000</v>
      </c>
      <c r="C1045" s="3">
        <f t="shared" si="16"/>
        <v>14247275</v>
      </c>
      <c r="D1045">
        <v>7.1</v>
      </c>
      <c r="E1045" t="s">
        <v>3688</v>
      </c>
      <c r="H1045">
        <v>29715</v>
      </c>
      <c r="J1045" t="s">
        <v>17</v>
      </c>
      <c r="N1045" t="s">
        <v>123</v>
      </c>
      <c r="O1045">
        <v>2004</v>
      </c>
      <c r="Q1045" t="s">
        <v>3689</v>
      </c>
      <c r="T1045">
        <v>117</v>
      </c>
      <c r="U1045">
        <v>161</v>
      </c>
      <c r="W1045" t="s">
        <v>1191</v>
      </c>
    </row>
    <row r="1046" spans="1:23" x14ac:dyDescent="0.3">
      <c r="A1046" s="3">
        <v>11008432</v>
      </c>
      <c r="B1046" s="3">
        <v>25000000</v>
      </c>
      <c r="C1046" s="3">
        <f t="shared" si="16"/>
        <v>13991568</v>
      </c>
      <c r="D1046">
        <v>7.1</v>
      </c>
      <c r="E1046" t="s">
        <v>2738</v>
      </c>
      <c r="H1046">
        <v>43903</v>
      </c>
      <c r="J1046" t="s">
        <v>17</v>
      </c>
      <c r="N1046" t="s">
        <v>828</v>
      </c>
      <c r="O1046">
        <v>2005</v>
      </c>
      <c r="Q1046" t="s">
        <v>4091</v>
      </c>
      <c r="T1046">
        <v>119</v>
      </c>
      <c r="U1046">
        <v>194</v>
      </c>
      <c r="W1046" t="s">
        <v>258</v>
      </c>
    </row>
    <row r="1047" spans="1:23" x14ac:dyDescent="0.3">
      <c r="A1047" s="3">
        <v>1357042</v>
      </c>
      <c r="B1047" s="3">
        <v>15000000</v>
      </c>
      <c r="C1047" s="3">
        <f t="shared" si="16"/>
        <v>13642958</v>
      </c>
      <c r="D1047">
        <v>7.1</v>
      </c>
      <c r="E1047" t="s">
        <v>513</v>
      </c>
      <c r="H1047">
        <v>53977</v>
      </c>
      <c r="J1047" t="s">
        <v>17</v>
      </c>
      <c r="N1047" t="s">
        <v>1707</v>
      </c>
      <c r="O1047">
        <v>2011</v>
      </c>
      <c r="Q1047" t="s">
        <v>4667</v>
      </c>
      <c r="T1047">
        <v>167</v>
      </c>
      <c r="U1047">
        <v>125</v>
      </c>
      <c r="W1047" t="s">
        <v>4666</v>
      </c>
    </row>
    <row r="1048" spans="1:23" x14ac:dyDescent="0.3">
      <c r="A1048" s="3">
        <v>4435083</v>
      </c>
      <c r="B1048" s="3">
        <v>18000000</v>
      </c>
      <c r="C1048" s="3">
        <f t="shared" si="16"/>
        <v>13564917</v>
      </c>
      <c r="D1048">
        <v>7.1</v>
      </c>
      <c r="E1048" t="s">
        <v>4801</v>
      </c>
      <c r="H1048">
        <v>27882</v>
      </c>
      <c r="J1048" t="s">
        <v>17</v>
      </c>
      <c r="N1048" t="s">
        <v>4802</v>
      </c>
      <c r="O1048">
        <v>2013</v>
      </c>
      <c r="Q1048" t="s">
        <v>4803</v>
      </c>
      <c r="T1048">
        <v>186</v>
      </c>
      <c r="U1048">
        <v>119</v>
      </c>
      <c r="W1048" t="s">
        <v>1623</v>
      </c>
    </row>
    <row r="1049" spans="1:23" x14ac:dyDescent="0.3">
      <c r="A1049" s="3">
        <v>1150403</v>
      </c>
      <c r="B1049" s="3">
        <v>13000000</v>
      </c>
      <c r="C1049" s="3">
        <f t="shared" si="16"/>
        <v>11849597</v>
      </c>
      <c r="D1049">
        <v>7.1</v>
      </c>
      <c r="E1049" t="s">
        <v>4178</v>
      </c>
      <c r="H1049">
        <v>14143</v>
      </c>
      <c r="J1049" t="s">
        <v>17</v>
      </c>
      <c r="N1049" t="s">
        <v>872</v>
      </c>
      <c r="O1049">
        <v>2006</v>
      </c>
      <c r="Q1049" t="s">
        <v>5410</v>
      </c>
      <c r="T1049">
        <v>129</v>
      </c>
      <c r="U1049">
        <v>102</v>
      </c>
      <c r="W1049" t="s">
        <v>634</v>
      </c>
    </row>
    <row r="1050" spans="1:23" x14ac:dyDescent="0.3">
      <c r="A1050" s="3">
        <v>1172769</v>
      </c>
      <c r="B1050" s="3">
        <v>13000000</v>
      </c>
      <c r="C1050" s="3">
        <f t="shared" si="16"/>
        <v>11827231</v>
      </c>
      <c r="D1050">
        <v>7.1</v>
      </c>
      <c r="E1050" t="s">
        <v>4172</v>
      </c>
      <c r="H1050">
        <v>28068</v>
      </c>
      <c r="J1050" t="s">
        <v>17</v>
      </c>
      <c r="N1050" t="s">
        <v>928</v>
      </c>
      <c r="O1050">
        <v>2006</v>
      </c>
      <c r="Q1050" t="s">
        <v>5404</v>
      </c>
      <c r="T1050">
        <v>94</v>
      </c>
      <c r="U1050">
        <v>108</v>
      </c>
      <c r="W1050" t="s">
        <v>82</v>
      </c>
    </row>
    <row r="1051" spans="1:23" x14ac:dyDescent="0.3">
      <c r="A1051" s="3">
        <v>43247140</v>
      </c>
      <c r="B1051" s="3">
        <v>55000000</v>
      </c>
      <c r="C1051" s="3">
        <f t="shared" si="16"/>
        <v>11752860</v>
      </c>
      <c r="D1051">
        <v>7.1</v>
      </c>
      <c r="E1051" t="s">
        <v>1814</v>
      </c>
      <c r="H1051">
        <v>134625</v>
      </c>
      <c r="J1051" t="s">
        <v>17</v>
      </c>
      <c r="N1051" t="s">
        <v>1815</v>
      </c>
      <c r="O1051">
        <v>2015</v>
      </c>
      <c r="Q1051" t="s">
        <v>1816</v>
      </c>
      <c r="T1051">
        <v>361</v>
      </c>
      <c r="U1051">
        <v>265</v>
      </c>
      <c r="W1051" t="s">
        <v>1466</v>
      </c>
    </row>
    <row r="1052" spans="1:23" x14ac:dyDescent="0.3">
      <c r="A1052" s="3">
        <v>108521835</v>
      </c>
      <c r="B1052" s="3">
        <v>120000000</v>
      </c>
      <c r="C1052" s="3">
        <f t="shared" si="16"/>
        <v>11478165</v>
      </c>
      <c r="D1052">
        <v>7.1</v>
      </c>
      <c r="E1052" t="s">
        <v>606</v>
      </c>
      <c r="H1052">
        <v>40123</v>
      </c>
      <c r="J1052" t="s">
        <v>17</v>
      </c>
      <c r="N1052" t="s">
        <v>30</v>
      </c>
      <c r="O1052">
        <v>2016</v>
      </c>
      <c r="Q1052" t="s">
        <v>707</v>
      </c>
      <c r="T1052">
        <v>267</v>
      </c>
      <c r="U1052">
        <v>297</v>
      </c>
      <c r="W1052" t="s">
        <v>608</v>
      </c>
    </row>
    <row r="1053" spans="1:23" x14ac:dyDescent="0.3">
      <c r="A1053" s="3">
        <v>7739049</v>
      </c>
      <c r="B1053" s="3">
        <v>18000000</v>
      </c>
      <c r="C1053" s="3">
        <f t="shared" si="16"/>
        <v>10260951</v>
      </c>
      <c r="D1053">
        <v>7.1</v>
      </c>
      <c r="E1053" t="s">
        <v>4781</v>
      </c>
      <c r="H1053">
        <v>10680</v>
      </c>
      <c r="J1053" t="s">
        <v>17</v>
      </c>
      <c r="N1053" t="s">
        <v>731</v>
      </c>
      <c r="O1053">
        <v>2004</v>
      </c>
      <c r="Q1053" t="s">
        <v>4782</v>
      </c>
      <c r="T1053">
        <v>93</v>
      </c>
      <c r="U1053">
        <v>112</v>
      </c>
      <c r="W1053" t="s">
        <v>1878</v>
      </c>
    </row>
    <row r="1054" spans="1:23" x14ac:dyDescent="0.3">
      <c r="A1054" s="3">
        <v>1779284</v>
      </c>
      <c r="B1054" s="3">
        <v>12000000</v>
      </c>
      <c r="C1054" s="3">
        <f t="shared" si="16"/>
        <v>10220716</v>
      </c>
      <c r="D1054">
        <v>7.1</v>
      </c>
      <c r="E1054" t="s">
        <v>5570</v>
      </c>
      <c r="H1054">
        <v>12047</v>
      </c>
      <c r="J1054" t="s">
        <v>17</v>
      </c>
      <c r="N1054" t="s">
        <v>1253</v>
      </c>
      <c r="O1054">
        <v>2002</v>
      </c>
      <c r="Q1054" t="s">
        <v>5571</v>
      </c>
      <c r="T1054">
        <v>78</v>
      </c>
      <c r="U1054">
        <v>122</v>
      </c>
      <c r="W1054" t="s">
        <v>1221</v>
      </c>
    </row>
    <row r="1055" spans="1:23" x14ac:dyDescent="0.3">
      <c r="A1055" s="3">
        <v>2060953</v>
      </c>
      <c r="B1055" s="3">
        <v>12000000</v>
      </c>
      <c r="C1055" s="3">
        <f t="shared" si="16"/>
        <v>9939047</v>
      </c>
      <c r="D1055">
        <v>7.1</v>
      </c>
      <c r="E1055" t="s">
        <v>5563</v>
      </c>
      <c r="H1055">
        <v>29990</v>
      </c>
      <c r="J1055" t="s">
        <v>17</v>
      </c>
      <c r="N1055" t="s">
        <v>4049</v>
      </c>
      <c r="O1055">
        <v>1999</v>
      </c>
      <c r="Q1055" t="s">
        <v>5564</v>
      </c>
      <c r="T1055">
        <v>131</v>
      </c>
      <c r="U1055">
        <v>316</v>
      </c>
      <c r="W1055" t="s">
        <v>5242</v>
      </c>
    </row>
    <row r="1056" spans="1:23" x14ac:dyDescent="0.3">
      <c r="A1056" s="3">
        <v>11034436</v>
      </c>
      <c r="B1056" s="3">
        <v>20000000</v>
      </c>
      <c r="C1056" s="3">
        <f t="shared" si="16"/>
        <v>8965564</v>
      </c>
      <c r="D1056">
        <v>7.1</v>
      </c>
      <c r="E1056" t="s">
        <v>2538</v>
      </c>
      <c r="H1056">
        <v>13505</v>
      </c>
      <c r="J1056" t="s">
        <v>17</v>
      </c>
      <c r="N1056" t="s">
        <v>4552</v>
      </c>
      <c r="O1056">
        <v>2005</v>
      </c>
      <c r="Q1056" t="s">
        <v>4553</v>
      </c>
      <c r="T1056">
        <v>137</v>
      </c>
      <c r="U1056">
        <v>180</v>
      </c>
      <c r="W1056" t="s">
        <v>1199</v>
      </c>
    </row>
    <row r="1057" spans="1:23" x14ac:dyDescent="0.3">
      <c r="A1057" s="3">
        <v>3148482</v>
      </c>
      <c r="B1057" s="3">
        <v>12000000</v>
      </c>
      <c r="C1057" s="3">
        <f t="shared" si="16"/>
        <v>8851518</v>
      </c>
      <c r="D1057">
        <v>7.1</v>
      </c>
      <c r="E1057" t="s">
        <v>3774</v>
      </c>
      <c r="H1057">
        <v>29613</v>
      </c>
      <c r="J1057" t="s">
        <v>17</v>
      </c>
      <c r="N1057" t="s">
        <v>123</v>
      </c>
      <c r="O1057">
        <v>2008</v>
      </c>
      <c r="Q1057" t="s">
        <v>5558</v>
      </c>
      <c r="T1057">
        <v>190</v>
      </c>
      <c r="U1057">
        <v>98</v>
      </c>
      <c r="W1057" t="s">
        <v>1825</v>
      </c>
    </row>
    <row r="1058" spans="1:23" x14ac:dyDescent="0.3">
      <c r="A1058" s="3">
        <v>66636385</v>
      </c>
      <c r="B1058" s="3">
        <v>75000000</v>
      </c>
      <c r="C1058" s="3">
        <f t="shared" si="16"/>
        <v>8363615</v>
      </c>
      <c r="D1058">
        <v>7.1</v>
      </c>
      <c r="E1058" t="s">
        <v>1473</v>
      </c>
      <c r="H1058">
        <v>88451</v>
      </c>
      <c r="J1058" t="s">
        <v>17</v>
      </c>
      <c r="N1058" t="s">
        <v>1474</v>
      </c>
      <c r="O1058">
        <v>2007</v>
      </c>
      <c r="Q1058" t="s">
        <v>1475</v>
      </c>
      <c r="T1058">
        <v>269</v>
      </c>
      <c r="U1058">
        <v>289</v>
      </c>
      <c r="W1058" t="s">
        <v>376</v>
      </c>
    </row>
    <row r="1059" spans="1:23" x14ac:dyDescent="0.3">
      <c r="A1059" s="3">
        <v>9430988</v>
      </c>
      <c r="B1059" s="3">
        <v>17000000</v>
      </c>
      <c r="C1059" s="3">
        <f t="shared" si="16"/>
        <v>7569012</v>
      </c>
      <c r="D1059">
        <v>7.1</v>
      </c>
      <c r="E1059" t="s">
        <v>24</v>
      </c>
      <c r="H1059">
        <v>45992</v>
      </c>
      <c r="J1059" t="s">
        <v>17</v>
      </c>
      <c r="N1059" t="s">
        <v>731</v>
      </c>
      <c r="O1059">
        <v>2009</v>
      </c>
      <c r="Q1059" t="s">
        <v>4329</v>
      </c>
      <c r="T1059">
        <v>217</v>
      </c>
      <c r="U1059">
        <v>115</v>
      </c>
      <c r="W1059" t="s">
        <v>913</v>
      </c>
    </row>
    <row r="1060" spans="1:23" x14ac:dyDescent="0.3">
      <c r="A1060" s="3">
        <v>62647540</v>
      </c>
      <c r="B1060" s="3">
        <v>70000000</v>
      </c>
      <c r="C1060" s="3">
        <f t="shared" si="16"/>
        <v>7352460</v>
      </c>
      <c r="D1060">
        <v>7.1</v>
      </c>
      <c r="E1060" t="s">
        <v>24</v>
      </c>
      <c r="H1060">
        <v>143525</v>
      </c>
      <c r="J1060" t="s">
        <v>17</v>
      </c>
      <c r="N1060" t="s">
        <v>751</v>
      </c>
      <c r="O1060">
        <v>2005</v>
      </c>
      <c r="Q1060" t="s">
        <v>1556</v>
      </c>
      <c r="T1060">
        <v>262</v>
      </c>
      <c r="U1060">
        <v>657</v>
      </c>
      <c r="W1060" t="s">
        <v>215</v>
      </c>
    </row>
    <row r="1061" spans="1:23" x14ac:dyDescent="0.3">
      <c r="A1061" s="3">
        <v>3041803</v>
      </c>
      <c r="B1061" s="3">
        <v>10000000</v>
      </c>
      <c r="C1061" s="3">
        <f t="shared" si="16"/>
        <v>6958197</v>
      </c>
      <c r="D1061">
        <v>7.1</v>
      </c>
      <c r="E1061" t="s">
        <v>5842</v>
      </c>
      <c r="H1061">
        <v>6377</v>
      </c>
      <c r="J1061" t="s">
        <v>17</v>
      </c>
      <c r="N1061" t="s">
        <v>123</v>
      </c>
      <c r="O1061">
        <v>2000</v>
      </c>
      <c r="Q1061" t="s">
        <v>5843</v>
      </c>
      <c r="T1061">
        <v>96</v>
      </c>
      <c r="U1061">
        <v>181</v>
      </c>
      <c r="W1061" t="s">
        <v>2584</v>
      </c>
    </row>
    <row r="1062" spans="1:23" x14ac:dyDescent="0.3">
      <c r="A1062" s="3">
        <v>382946</v>
      </c>
      <c r="B1062" s="3">
        <v>7000000</v>
      </c>
      <c r="C1062" s="3">
        <f t="shared" si="16"/>
        <v>6617054</v>
      </c>
      <c r="D1062">
        <v>7.1</v>
      </c>
      <c r="E1062" t="s">
        <v>6192</v>
      </c>
      <c r="H1062">
        <v>43965</v>
      </c>
      <c r="J1062" t="s">
        <v>17</v>
      </c>
      <c r="N1062" t="s">
        <v>1629</v>
      </c>
      <c r="O1062">
        <v>2010</v>
      </c>
      <c r="Q1062" t="s">
        <v>6193</v>
      </c>
      <c r="T1062">
        <v>134</v>
      </c>
      <c r="U1062">
        <v>99</v>
      </c>
      <c r="W1062" t="s">
        <v>33</v>
      </c>
    </row>
    <row r="1063" spans="1:23" x14ac:dyDescent="0.3">
      <c r="A1063" s="3">
        <v>1997807</v>
      </c>
      <c r="B1063" s="3">
        <v>8000000</v>
      </c>
      <c r="C1063" s="3">
        <f t="shared" si="16"/>
        <v>6002193</v>
      </c>
      <c r="D1063">
        <v>7.1</v>
      </c>
      <c r="E1063" t="s">
        <v>5987</v>
      </c>
      <c r="H1063">
        <v>5158</v>
      </c>
      <c r="J1063" t="s">
        <v>17</v>
      </c>
      <c r="N1063" t="s">
        <v>925</v>
      </c>
      <c r="O1063">
        <v>1999</v>
      </c>
      <c r="Q1063" t="s">
        <v>5988</v>
      </c>
      <c r="T1063">
        <v>46</v>
      </c>
      <c r="U1063">
        <v>140</v>
      </c>
      <c r="W1063" t="s">
        <v>694</v>
      </c>
    </row>
    <row r="1064" spans="1:23" x14ac:dyDescent="0.3">
      <c r="A1064" s="3">
        <v>1040879</v>
      </c>
      <c r="B1064" s="3">
        <v>7000000</v>
      </c>
      <c r="C1064" s="3">
        <f t="shared" si="16"/>
        <v>5959121</v>
      </c>
      <c r="D1064">
        <v>7.1</v>
      </c>
      <c r="E1064" t="s">
        <v>2448</v>
      </c>
      <c r="H1064">
        <v>54478</v>
      </c>
      <c r="J1064" t="s">
        <v>17</v>
      </c>
      <c r="N1064" t="s">
        <v>3851</v>
      </c>
      <c r="O1064">
        <v>1996</v>
      </c>
      <c r="Q1064" t="s">
        <v>6519</v>
      </c>
      <c r="T1064">
        <v>83</v>
      </c>
      <c r="U1064">
        <v>184</v>
      </c>
      <c r="W1064" t="s">
        <v>2489</v>
      </c>
    </row>
    <row r="1065" spans="1:23" x14ac:dyDescent="0.3">
      <c r="A1065" s="3">
        <v>3193102</v>
      </c>
      <c r="B1065" s="3">
        <v>9000000</v>
      </c>
      <c r="C1065" s="3">
        <f t="shared" si="16"/>
        <v>5806898</v>
      </c>
      <c r="D1065">
        <v>7.1</v>
      </c>
      <c r="E1065" t="s">
        <v>780</v>
      </c>
      <c r="H1065">
        <v>24412</v>
      </c>
      <c r="J1065" t="s">
        <v>17</v>
      </c>
      <c r="N1065" t="s">
        <v>1081</v>
      </c>
      <c r="O1065">
        <v>1999</v>
      </c>
      <c r="Q1065" t="s">
        <v>5840</v>
      </c>
      <c r="T1065">
        <v>111</v>
      </c>
      <c r="U1065">
        <v>240</v>
      </c>
      <c r="W1065" t="s">
        <v>706</v>
      </c>
    </row>
    <row r="1066" spans="1:23" x14ac:dyDescent="0.3">
      <c r="A1066" s="3">
        <v>3076425</v>
      </c>
      <c r="B1066" s="3">
        <v>8000000</v>
      </c>
      <c r="C1066" s="3">
        <f t="shared" si="16"/>
        <v>4923575</v>
      </c>
      <c r="D1066">
        <v>7.1</v>
      </c>
      <c r="E1066" t="s">
        <v>6048</v>
      </c>
      <c r="H1066">
        <v>23660</v>
      </c>
      <c r="J1066" t="s">
        <v>1403</v>
      </c>
      <c r="N1066" t="s">
        <v>6049</v>
      </c>
      <c r="O1066">
        <v>2002</v>
      </c>
      <c r="Q1066" t="s">
        <v>6050</v>
      </c>
      <c r="T1066">
        <v>128</v>
      </c>
      <c r="U1066">
        <v>162</v>
      </c>
      <c r="W1066" t="s">
        <v>2937</v>
      </c>
    </row>
    <row r="1067" spans="1:23" x14ac:dyDescent="0.3">
      <c r="A1067" s="3">
        <v>3029870</v>
      </c>
      <c r="B1067" s="3">
        <v>7400000</v>
      </c>
      <c r="C1067" s="3">
        <f t="shared" si="16"/>
        <v>4370130</v>
      </c>
      <c r="D1067">
        <v>7.1</v>
      </c>
      <c r="E1067" t="s">
        <v>5241</v>
      </c>
      <c r="H1067">
        <v>128729</v>
      </c>
      <c r="J1067" t="s">
        <v>17</v>
      </c>
      <c r="N1067" t="s">
        <v>937</v>
      </c>
      <c r="O1067">
        <v>2011</v>
      </c>
      <c r="Q1067" t="s">
        <v>5919</v>
      </c>
      <c r="T1067">
        <v>439</v>
      </c>
      <c r="U1067">
        <v>551</v>
      </c>
      <c r="W1067" t="s">
        <v>130</v>
      </c>
    </row>
    <row r="1068" spans="1:23" x14ac:dyDescent="0.3">
      <c r="A1068" s="3">
        <v>1292119</v>
      </c>
      <c r="B1068" s="3">
        <v>5500000</v>
      </c>
      <c r="C1068" s="3">
        <f t="shared" si="16"/>
        <v>4207881</v>
      </c>
      <c r="D1068">
        <v>7.1</v>
      </c>
      <c r="E1068" t="s">
        <v>3811</v>
      </c>
      <c r="H1068">
        <v>14786</v>
      </c>
      <c r="J1068" t="s">
        <v>17</v>
      </c>
      <c r="N1068" t="s">
        <v>2811</v>
      </c>
      <c r="O1068">
        <v>2001</v>
      </c>
      <c r="Q1068" t="s">
        <v>6370</v>
      </c>
      <c r="T1068">
        <v>100</v>
      </c>
      <c r="U1068">
        <v>144</v>
      </c>
      <c r="W1068" t="s">
        <v>122</v>
      </c>
    </row>
    <row r="1069" spans="1:23" x14ac:dyDescent="0.3">
      <c r="A1069" s="3">
        <v>542860</v>
      </c>
      <c r="B1069" s="3">
        <v>4000000</v>
      </c>
      <c r="C1069" s="3">
        <f t="shared" si="16"/>
        <v>3457140</v>
      </c>
      <c r="D1069">
        <v>7.1</v>
      </c>
      <c r="E1069" t="s">
        <v>6349</v>
      </c>
      <c r="H1069">
        <v>9230</v>
      </c>
      <c r="J1069" t="s">
        <v>4292</v>
      </c>
      <c r="N1069" t="s">
        <v>992</v>
      </c>
      <c r="O1069">
        <v>2008</v>
      </c>
      <c r="Q1069" t="s">
        <v>6351</v>
      </c>
      <c r="T1069">
        <v>111</v>
      </c>
      <c r="U1069">
        <v>37</v>
      </c>
      <c r="W1069" t="s">
        <v>6350</v>
      </c>
    </row>
    <row r="1070" spans="1:23" x14ac:dyDescent="0.3">
      <c r="A1070" s="3">
        <v>5480996</v>
      </c>
      <c r="B1070" s="3">
        <v>8700000</v>
      </c>
      <c r="C1070" s="3">
        <f t="shared" si="16"/>
        <v>3219004</v>
      </c>
      <c r="D1070">
        <v>7.1</v>
      </c>
      <c r="E1070" t="s">
        <v>3838</v>
      </c>
      <c r="H1070">
        <v>89383</v>
      </c>
      <c r="J1070" t="s">
        <v>17</v>
      </c>
      <c r="N1070" t="s">
        <v>4593</v>
      </c>
      <c r="O1070">
        <v>2006</v>
      </c>
      <c r="Q1070" t="s">
        <v>4594</v>
      </c>
      <c r="T1070">
        <v>232</v>
      </c>
      <c r="U1070">
        <v>293</v>
      </c>
      <c r="W1070" t="s">
        <v>50</v>
      </c>
    </row>
    <row r="1071" spans="1:23" x14ac:dyDescent="0.3">
      <c r="A1071" s="3">
        <v>99851</v>
      </c>
      <c r="B1071" s="3">
        <v>2500000</v>
      </c>
      <c r="C1071" s="3">
        <f t="shared" si="16"/>
        <v>2400149</v>
      </c>
      <c r="D1071">
        <v>7.1</v>
      </c>
      <c r="E1071" t="s">
        <v>6902</v>
      </c>
      <c r="H1071">
        <v>1138</v>
      </c>
      <c r="J1071" t="s">
        <v>17</v>
      </c>
      <c r="N1071" t="s">
        <v>6623</v>
      </c>
      <c r="O1071">
        <v>2010</v>
      </c>
      <c r="Q1071" t="s">
        <v>6904</v>
      </c>
      <c r="T1071">
        <v>28</v>
      </c>
      <c r="U1071">
        <v>30</v>
      </c>
      <c r="W1071" t="s">
        <v>6903</v>
      </c>
    </row>
    <row r="1072" spans="1:23" x14ac:dyDescent="0.3">
      <c r="A1072" s="3">
        <v>104257</v>
      </c>
      <c r="B1072" s="3">
        <v>2200000</v>
      </c>
      <c r="C1072" s="3">
        <f t="shared" si="16"/>
        <v>2095743</v>
      </c>
      <c r="D1072">
        <v>7.1</v>
      </c>
      <c r="E1072" t="s">
        <v>6742</v>
      </c>
      <c r="H1072">
        <v>19194</v>
      </c>
      <c r="J1072" t="s">
        <v>17</v>
      </c>
      <c r="N1072" t="s">
        <v>3307</v>
      </c>
      <c r="O1072">
        <v>1999</v>
      </c>
      <c r="Q1072" t="s">
        <v>6743</v>
      </c>
      <c r="T1072">
        <v>47</v>
      </c>
      <c r="U1072">
        <v>160</v>
      </c>
      <c r="W1072" t="s">
        <v>5884</v>
      </c>
    </row>
    <row r="1073" spans="1:23" x14ac:dyDescent="0.3">
      <c r="B1073" s="3">
        <v>2000000</v>
      </c>
      <c r="C1073" s="3">
        <f t="shared" si="16"/>
        <v>2000000</v>
      </c>
      <c r="D1073">
        <v>7.1</v>
      </c>
      <c r="E1073" t="s">
        <v>1883</v>
      </c>
      <c r="H1073">
        <v>27646</v>
      </c>
      <c r="J1073" t="s">
        <v>17</v>
      </c>
      <c r="N1073" t="s">
        <v>995</v>
      </c>
      <c r="O1073">
        <v>1971</v>
      </c>
      <c r="Q1073" t="s">
        <v>7021</v>
      </c>
      <c r="T1073">
        <v>40</v>
      </c>
      <c r="U1073">
        <v>105</v>
      </c>
      <c r="W1073" t="s">
        <v>1883</v>
      </c>
    </row>
    <row r="1074" spans="1:23" x14ac:dyDescent="0.3">
      <c r="A1074" s="3">
        <v>3219029</v>
      </c>
      <c r="B1074" s="3">
        <v>5000000</v>
      </c>
      <c r="C1074" s="3">
        <f t="shared" si="16"/>
        <v>1780971</v>
      </c>
      <c r="D1074">
        <v>7.1</v>
      </c>
      <c r="E1074" t="s">
        <v>6516</v>
      </c>
      <c r="H1074">
        <v>28845</v>
      </c>
      <c r="J1074" t="s">
        <v>17</v>
      </c>
      <c r="N1074" t="s">
        <v>6517</v>
      </c>
      <c r="O1074">
        <v>2015</v>
      </c>
      <c r="Q1074" t="s">
        <v>6518</v>
      </c>
      <c r="T1074">
        <v>322</v>
      </c>
      <c r="U1074">
        <v>125</v>
      </c>
      <c r="W1074" t="s">
        <v>5142</v>
      </c>
    </row>
    <row r="1075" spans="1:23" x14ac:dyDescent="0.3">
      <c r="A1075" s="3">
        <v>3287435</v>
      </c>
      <c r="B1075" s="3">
        <v>4500000</v>
      </c>
      <c r="C1075" s="3">
        <f t="shared" si="16"/>
        <v>1212565</v>
      </c>
      <c r="D1075">
        <v>7.1</v>
      </c>
      <c r="E1075" t="s">
        <v>6805</v>
      </c>
      <c r="H1075">
        <v>8603</v>
      </c>
      <c r="J1075" t="s">
        <v>17</v>
      </c>
      <c r="N1075" t="s">
        <v>1629</v>
      </c>
      <c r="O1075">
        <v>2001</v>
      </c>
      <c r="Q1075" t="s">
        <v>6806</v>
      </c>
      <c r="T1075">
        <v>79</v>
      </c>
      <c r="U1075">
        <v>115</v>
      </c>
      <c r="W1075" t="s">
        <v>362</v>
      </c>
    </row>
    <row r="1076" spans="1:23" x14ac:dyDescent="0.3">
      <c r="B1076" s="3">
        <v>913000</v>
      </c>
      <c r="C1076" s="3">
        <f t="shared" si="16"/>
        <v>913000</v>
      </c>
      <c r="D1076">
        <v>7.1</v>
      </c>
      <c r="E1076" t="s">
        <v>7314</v>
      </c>
      <c r="H1076">
        <v>265</v>
      </c>
      <c r="J1076" t="s">
        <v>17</v>
      </c>
      <c r="N1076" t="s">
        <v>7315</v>
      </c>
      <c r="O1076">
        <v>2014</v>
      </c>
      <c r="Q1076" t="s">
        <v>7317</v>
      </c>
      <c r="T1076">
        <v>9</v>
      </c>
      <c r="U1076">
        <v>3</v>
      </c>
      <c r="W1076" t="s">
        <v>7316</v>
      </c>
    </row>
    <row r="1077" spans="1:23" x14ac:dyDescent="0.3">
      <c r="A1077" s="3">
        <v>258113</v>
      </c>
      <c r="B1077" s="3">
        <v>1066167</v>
      </c>
      <c r="C1077" s="3">
        <f t="shared" si="16"/>
        <v>808054</v>
      </c>
      <c r="D1077">
        <v>7.1</v>
      </c>
      <c r="E1077" t="s">
        <v>6516</v>
      </c>
      <c r="H1077">
        <v>42678</v>
      </c>
      <c r="J1077" t="s">
        <v>17</v>
      </c>
      <c r="N1077" t="s">
        <v>1071</v>
      </c>
      <c r="O1077">
        <v>2013</v>
      </c>
      <c r="Q1077" t="s">
        <v>7465</v>
      </c>
      <c r="T1077">
        <v>279</v>
      </c>
      <c r="U1077">
        <v>135</v>
      </c>
      <c r="W1077" t="s">
        <v>1365</v>
      </c>
    </row>
    <row r="1078" spans="1:23" x14ac:dyDescent="0.3">
      <c r="A1078" s="3">
        <v>10214647</v>
      </c>
      <c r="B1078" s="3">
        <v>11000000</v>
      </c>
      <c r="C1078" s="3">
        <f t="shared" si="16"/>
        <v>785353</v>
      </c>
      <c r="D1078">
        <v>7.1</v>
      </c>
      <c r="E1078" t="s">
        <v>585</v>
      </c>
      <c r="H1078">
        <v>42689</v>
      </c>
      <c r="J1078" t="s">
        <v>17</v>
      </c>
      <c r="N1078" t="s">
        <v>790</v>
      </c>
      <c r="O1078">
        <v>2004</v>
      </c>
      <c r="Q1078" t="s">
        <v>5645</v>
      </c>
      <c r="T1078">
        <v>188</v>
      </c>
      <c r="U1078">
        <v>204</v>
      </c>
      <c r="W1078" t="s">
        <v>132</v>
      </c>
    </row>
    <row r="1079" spans="1:23" x14ac:dyDescent="0.3">
      <c r="A1079" s="3">
        <v>2956000</v>
      </c>
      <c r="B1079" s="3">
        <v>3700000</v>
      </c>
      <c r="C1079" s="3">
        <f t="shared" si="16"/>
        <v>744000</v>
      </c>
      <c r="D1079">
        <v>7.1</v>
      </c>
      <c r="E1079" t="s">
        <v>6688</v>
      </c>
      <c r="H1079">
        <v>3258</v>
      </c>
      <c r="J1079" t="s">
        <v>17</v>
      </c>
      <c r="N1079" t="s">
        <v>6689</v>
      </c>
      <c r="O1079">
        <v>1948</v>
      </c>
      <c r="Q1079" t="s">
        <v>6691</v>
      </c>
      <c r="T1079">
        <v>41</v>
      </c>
      <c r="U1079">
        <v>54</v>
      </c>
      <c r="W1079" t="s">
        <v>6690</v>
      </c>
    </row>
    <row r="1080" spans="1:23" x14ac:dyDescent="0.3">
      <c r="A1080" s="3">
        <v>104374107</v>
      </c>
      <c r="B1080" s="3">
        <v>105000000</v>
      </c>
      <c r="C1080" s="3">
        <f t="shared" si="16"/>
        <v>625893</v>
      </c>
      <c r="D1080">
        <v>7.1</v>
      </c>
      <c r="E1080" t="s">
        <v>839</v>
      </c>
      <c r="H1080">
        <v>89351</v>
      </c>
      <c r="J1080" t="s">
        <v>17</v>
      </c>
      <c r="N1080" t="s">
        <v>840</v>
      </c>
      <c r="O1080">
        <v>2009</v>
      </c>
      <c r="Q1080" t="s">
        <v>841</v>
      </c>
      <c r="T1080">
        <v>228</v>
      </c>
      <c r="U1080">
        <v>214</v>
      </c>
      <c r="W1080" t="s">
        <v>485</v>
      </c>
    </row>
    <row r="1081" spans="1:23" x14ac:dyDescent="0.3">
      <c r="A1081" s="3">
        <v>34531832</v>
      </c>
      <c r="B1081" s="3">
        <v>35000000</v>
      </c>
      <c r="C1081" s="3">
        <f t="shared" si="16"/>
        <v>468168</v>
      </c>
      <c r="D1081">
        <v>7.1</v>
      </c>
      <c r="E1081" t="s">
        <v>3278</v>
      </c>
      <c r="H1081">
        <v>44788</v>
      </c>
      <c r="J1081" t="s">
        <v>17</v>
      </c>
      <c r="N1081" t="s">
        <v>828</v>
      </c>
      <c r="O1081">
        <v>2015</v>
      </c>
      <c r="Q1081" t="s">
        <v>3279</v>
      </c>
      <c r="T1081">
        <v>219</v>
      </c>
      <c r="U1081">
        <v>138</v>
      </c>
      <c r="W1081" t="s">
        <v>93</v>
      </c>
    </row>
    <row r="1082" spans="1:23" x14ac:dyDescent="0.3">
      <c r="B1082" s="3">
        <v>250000</v>
      </c>
      <c r="C1082" s="3">
        <f t="shared" si="16"/>
        <v>250000</v>
      </c>
      <c r="D1082">
        <v>7.1</v>
      </c>
      <c r="E1082" t="s">
        <v>7532</v>
      </c>
      <c r="H1082">
        <v>330</v>
      </c>
      <c r="J1082" t="s">
        <v>17</v>
      </c>
      <c r="N1082" t="s">
        <v>4857</v>
      </c>
      <c r="O1082">
        <v>2013</v>
      </c>
      <c r="Q1082" t="s">
        <v>7534</v>
      </c>
      <c r="T1082">
        <v>17</v>
      </c>
      <c r="U1082">
        <v>2</v>
      </c>
      <c r="W1082" t="s">
        <v>7533</v>
      </c>
    </row>
    <row r="1083" spans="1:23" x14ac:dyDescent="0.3">
      <c r="A1083" s="3">
        <v>379122</v>
      </c>
      <c r="B1083" s="3">
        <v>450000</v>
      </c>
      <c r="C1083" s="3">
        <f t="shared" si="16"/>
        <v>70878</v>
      </c>
      <c r="D1083">
        <v>7.1</v>
      </c>
      <c r="E1083" t="s">
        <v>7453</v>
      </c>
      <c r="H1083">
        <v>10143</v>
      </c>
      <c r="J1083" t="s">
        <v>17</v>
      </c>
      <c r="N1083" t="s">
        <v>731</v>
      </c>
      <c r="O1083">
        <v>2005</v>
      </c>
      <c r="Q1083" t="s">
        <v>7454</v>
      </c>
      <c r="T1083">
        <v>365</v>
      </c>
      <c r="U1083">
        <v>54</v>
      </c>
      <c r="W1083" t="s">
        <v>173</v>
      </c>
    </row>
    <row r="1084" spans="1:23" x14ac:dyDescent="0.3">
      <c r="A1084" s="3">
        <v>4046737</v>
      </c>
      <c r="B1084" s="3">
        <v>4000000</v>
      </c>
      <c r="C1084" s="3">
        <f t="shared" si="16"/>
        <v>-46737</v>
      </c>
      <c r="D1084">
        <v>7.1</v>
      </c>
      <c r="E1084" t="s">
        <v>4904</v>
      </c>
      <c r="H1084">
        <v>67949</v>
      </c>
      <c r="J1084" t="s">
        <v>17</v>
      </c>
      <c r="N1084" t="s">
        <v>731</v>
      </c>
      <c r="O1084">
        <v>2002</v>
      </c>
      <c r="Q1084" t="s">
        <v>6621</v>
      </c>
      <c r="T1084">
        <v>163</v>
      </c>
      <c r="U1084">
        <v>390</v>
      </c>
      <c r="W1084" t="s">
        <v>5242</v>
      </c>
    </row>
    <row r="1085" spans="1:23" x14ac:dyDescent="0.3">
      <c r="A1085" s="3">
        <v>1007962</v>
      </c>
      <c r="B1085" s="3">
        <v>950000</v>
      </c>
      <c r="C1085" s="3">
        <f t="shared" si="16"/>
        <v>-57962</v>
      </c>
      <c r="D1085">
        <v>7.1</v>
      </c>
      <c r="E1085" t="s">
        <v>1690</v>
      </c>
      <c r="H1085">
        <v>131969</v>
      </c>
      <c r="J1085" t="s">
        <v>17</v>
      </c>
      <c r="N1085" t="s">
        <v>1071</v>
      </c>
      <c r="O1085">
        <v>2005</v>
      </c>
      <c r="Q1085" t="s">
        <v>7327</v>
      </c>
      <c r="T1085">
        <v>231</v>
      </c>
      <c r="U1085">
        <v>651</v>
      </c>
      <c r="W1085" t="s">
        <v>7326</v>
      </c>
    </row>
    <row r="1086" spans="1:23" x14ac:dyDescent="0.3">
      <c r="A1086" s="3">
        <v>856942</v>
      </c>
      <c r="B1086" s="3">
        <v>200000</v>
      </c>
      <c r="C1086" s="3">
        <f t="shared" si="16"/>
        <v>-656942</v>
      </c>
      <c r="D1086">
        <v>7.1</v>
      </c>
      <c r="E1086" t="s">
        <v>7498</v>
      </c>
      <c r="H1086">
        <v>12241</v>
      </c>
      <c r="J1086" t="s">
        <v>17</v>
      </c>
      <c r="N1086" t="s">
        <v>1629</v>
      </c>
      <c r="O1086">
        <v>2008</v>
      </c>
      <c r="Q1086" t="s">
        <v>7502</v>
      </c>
      <c r="T1086">
        <v>189</v>
      </c>
      <c r="U1086">
        <v>112</v>
      </c>
      <c r="W1086" t="s">
        <v>7501</v>
      </c>
    </row>
    <row r="1087" spans="1:23" x14ac:dyDescent="0.3">
      <c r="A1087" s="3">
        <v>3325638</v>
      </c>
      <c r="B1087" s="3">
        <v>2500000</v>
      </c>
      <c r="C1087" s="3">
        <f t="shared" si="16"/>
        <v>-825638</v>
      </c>
      <c r="D1087">
        <v>7.1</v>
      </c>
      <c r="E1087" t="s">
        <v>5522</v>
      </c>
      <c r="H1087">
        <v>52509</v>
      </c>
      <c r="J1087" t="s">
        <v>17</v>
      </c>
      <c r="N1087" t="s">
        <v>6888</v>
      </c>
      <c r="O1087">
        <v>2012</v>
      </c>
      <c r="Q1087" t="s">
        <v>6889</v>
      </c>
      <c r="T1087">
        <v>252</v>
      </c>
      <c r="U1087">
        <v>84</v>
      </c>
      <c r="W1087" t="s">
        <v>68</v>
      </c>
    </row>
    <row r="1088" spans="1:23" x14ac:dyDescent="0.3">
      <c r="A1088" s="3">
        <v>1227508</v>
      </c>
      <c r="B1088" s="3">
        <v>23000</v>
      </c>
      <c r="C1088" s="3">
        <f t="shared" si="16"/>
        <v>-1204508</v>
      </c>
      <c r="D1088">
        <v>7.1</v>
      </c>
      <c r="E1088" t="s">
        <v>3838</v>
      </c>
      <c r="H1088">
        <v>15103</v>
      </c>
      <c r="J1088" t="s">
        <v>17</v>
      </c>
      <c r="N1088" t="s">
        <v>1253</v>
      </c>
      <c r="O1088">
        <v>1991</v>
      </c>
      <c r="Q1088" t="s">
        <v>7625</v>
      </c>
      <c r="T1088">
        <v>61</v>
      </c>
      <c r="U1088">
        <v>80</v>
      </c>
      <c r="W1088" t="s">
        <v>7624</v>
      </c>
    </row>
    <row r="1089" spans="1:23" x14ac:dyDescent="0.3">
      <c r="A1089" s="3">
        <v>1689999</v>
      </c>
      <c r="B1089" s="3">
        <v>400000</v>
      </c>
      <c r="C1089" s="3">
        <f t="shared" si="16"/>
        <v>-1289999</v>
      </c>
      <c r="D1089">
        <v>7.1</v>
      </c>
      <c r="E1089" t="s">
        <v>6450</v>
      </c>
      <c r="H1089">
        <v>3675</v>
      </c>
      <c r="J1089" t="s">
        <v>1353</v>
      </c>
      <c r="N1089" t="s">
        <v>1629</v>
      </c>
      <c r="O1089">
        <v>2006</v>
      </c>
      <c r="Q1089" t="s">
        <v>7470</v>
      </c>
      <c r="T1089">
        <v>69</v>
      </c>
      <c r="U1089">
        <v>48</v>
      </c>
      <c r="W1089" t="s">
        <v>7469</v>
      </c>
    </row>
    <row r="1090" spans="1:23" x14ac:dyDescent="0.3">
      <c r="A1090" s="3">
        <v>9176553</v>
      </c>
      <c r="B1090" s="3">
        <v>7500000</v>
      </c>
      <c r="C1090" s="3">
        <f t="shared" ref="C1090:C1153" si="17">B1090-A1090</f>
        <v>-1676553</v>
      </c>
      <c r="D1090">
        <v>7.1</v>
      </c>
      <c r="E1090" t="s">
        <v>6151</v>
      </c>
      <c r="H1090">
        <v>19147</v>
      </c>
      <c r="J1090" t="s">
        <v>17</v>
      </c>
      <c r="N1090" t="s">
        <v>3462</v>
      </c>
      <c r="O1090">
        <v>2009</v>
      </c>
      <c r="Q1090" t="s">
        <v>6152</v>
      </c>
      <c r="T1090">
        <v>160</v>
      </c>
      <c r="U1090">
        <v>97</v>
      </c>
      <c r="W1090" t="s">
        <v>305</v>
      </c>
    </row>
    <row r="1091" spans="1:23" x14ac:dyDescent="0.3">
      <c r="A1091" s="3">
        <v>31743332</v>
      </c>
      <c r="B1091" s="3">
        <v>30000000</v>
      </c>
      <c r="C1091" s="3">
        <f t="shared" si="17"/>
        <v>-1743332</v>
      </c>
      <c r="D1091">
        <v>7.1</v>
      </c>
      <c r="E1091" t="s">
        <v>3598</v>
      </c>
      <c r="H1091">
        <v>111117</v>
      </c>
      <c r="J1091" t="s">
        <v>17</v>
      </c>
      <c r="N1091" t="s">
        <v>3599</v>
      </c>
      <c r="O1091">
        <v>2009</v>
      </c>
      <c r="Q1091" t="s">
        <v>3600</v>
      </c>
      <c r="T1091">
        <v>263</v>
      </c>
      <c r="U1091">
        <v>245</v>
      </c>
      <c r="W1091" t="s">
        <v>1562</v>
      </c>
    </row>
    <row r="1092" spans="1:23" x14ac:dyDescent="0.3">
      <c r="A1092" s="3">
        <v>5354039</v>
      </c>
      <c r="B1092" s="3">
        <v>3500000</v>
      </c>
      <c r="C1092" s="3">
        <f t="shared" si="17"/>
        <v>-1854039</v>
      </c>
      <c r="D1092">
        <v>7.1</v>
      </c>
      <c r="E1092" t="s">
        <v>4601</v>
      </c>
      <c r="H1092">
        <v>92599</v>
      </c>
      <c r="J1092" t="s">
        <v>17</v>
      </c>
      <c r="N1092" t="s">
        <v>1707</v>
      </c>
      <c r="O1092">
        <v>2011</v>
      </c>
      <c r="Q1092" t="s">
        <v>6736</v>
      </c>
      <c r="T1092">
        <v>290</v>
      </c>
      <c r="U1092">
        <v>225</v>
      </c>
      <c r="W1092" t="s">
        <v>66</v>
      </c>
    </row>
    <row r="1093" spans="1:23" x14ac:dyDescent="0.3">
      <c r="A1093" s="3">
        <v>2360184</v>
      </c>
      <c r="B1093" s="3">
        <v>300000</v>
      </c>
      <c r="C1093" s="3">
        <f t="shared" si="17"/>
        <v>-2060184</v>
      </c>
      <c r="D1093">
        <v>7.1</v>
      </c>
      <c r="E1093" t="s">
        <v>2874</v>
      </c>
      <c r="H1093">
        <v>18035</v>
      </c>
      <c r="J1093" t="s">
        <v>17</v>
      </c>
      <c r="N1093" t="s">
        <v>1253</v>
      </c>
      <c r="O1093">
        <v>2003</v>
      </c>
      <c r="Q1093" t="s">
        <v>7497</v>
      </c>
      <c r="T1093">
        <v>131</v>
      </c>
      <c r="U1093">
        <v>177</v>
      </c>
      <c r="W1093" t="s">
        <v>241</v>
      </c>
    </row>
    <row r="1094" spans="1:23" x14ac:dyDescent="0.3">
      <c r="A1094" s="3">
        <v>32154410</v>
      </c>
      <c r="B1094" s="3">
        <v>30000000</v>
      </c>
      <c r="C1094" s="3">
        <f t="shared" si="17"/>
        <v>-2154410</v>
      </c>
      <c r="D1094">
        <v>7.1</v>
      </c>
      <c r="E1094" t="s">
        <v>780</v>
      </c>
      <c r="H1094">
        <v>148327</v>
      </c>
      <c r="J1094" t="s">
        <v>17</v>
      </c>
      <c r="N1094" t="s">
        <v>1071</v>
      </c>
      <c r="O1094">
        <v>2013</v>
      </c>
      <c r="Q1094" t="s">
        <v>3601</v>
      </c>
      <c r="T1094">
        <v>450</v>
      </c>
      <c r="U1094">
        <v>274</v>
      </c>
      <c r="W1094" t="s">
        <v>251</v>
      </c>
    </row>
    <row r="1095" spans="1:23" x14ac:dyDescent="0.3">
      <c r="A1095" s="3">
        <v>32154410</v>
      </c>
      <c r="B1095" s="3">
        <v>30000000</v>
      </c>
      <c r="C1095" s="3">
        <f t="shared" si="17"/>
        <v>-2154410</v>
      </c>
      <c r="D1095">
        <v>7.1</v>
      </c>
      <c r="E1095" t="s">
        <v>780</v>
      </c>
      <c r="H1095">
        <v>148334</v>
      </c>
      <c r="J1095" t="s">
        <v>17</v>
      </c>
      <c r="N1095" t="s">
        <v>1071</v>
      </c>
      <c r="O1095">
        <v>2013</v>
      </c>
      <c r="Q1095" t="s">
        <v>3601</v>
      </c>
      <c r="T1095">
        <v>450</v>
      </c>
      <c r="U1095">
        <v>274</v>
      </c>
      <c r="W1095" t="s">
        <v>251</v>
      </c>
    </row>
    <row r="1096" spans="1:23" x14ac:dyDescent="0.3">
      <c r="A1096" s="3">
        <v>18663911</v>
      </c>
      <c r="B1096" s="3">
        <v>16500000</v>
      </c>
      <c r="C1096" s="3">
        <f t="shared" si="17"/>
        <v>-2163911</v>
      </c>
      <c r="D1096">
        <v>7.1</v>
      </c>
      <c r="E1096" t="s">
        <v>4908</v>
      </c>
      <c r="H1096">
        <v>46204</v>
      </c>
      <c r="J1096" t="s">
        <v>17</v>
      </c>
      <c r="N1096" t="s">
        <v>2811</v>
      </c>
      <c r="O1096">
        <v>2007</v>
      </c>
      <c r="Q1096" t="s">
        <v>4909</v>
      </c>
      <c r="T1096">
        <v>150</v>
      </c>
      <c r="U1096">
        <v>151</v>
      </c>
      <c r="W1096" t="s">
        <v>150</v>
      </c>
    </row>
    <row r="1097" spans="1:23" x14ac:dyDescent="0.3">
      <c r="A1097" s="3">
        <v>28501651</v>
      </c>
      <c r="B1097" s="3">
        <v>26000000</v>
      </c>
      <c r="C1097" s="3">
        <f t="shared" si="17"/>
        <v>-2501651</v>
      </c>
      <c r="D1097">
        <v>7.1</v>
      </c>
      <c r="E1097" t="s">
        <v>2465</v>
      </c>
      <c r="H1097">
        <v>88035</v>
      </c>
      <c r="J1097" t="s">
        <v>17</v>
      </c>
      <c r="N1097" t="s">
        <v>1916</v>
      </c>
      <c r="O1097">
        <v>2009</v>
      </c>
      <c r="Q1097" t="s">
        <v>3884</v>
      </c>
      <c r="T1097">
        <v>217</v>
      </c>
      <c r="U1097">
        <v>201</v>
      </c>
      <c r="W1097" t="s">
        <v>454</v>
      </c>
    </row>
    <row r="1098" spans="1:23" x14ac:dyDescent="0.3">
      <c r="A1098" s="3">
        <v>28501651</v>
      </c>
      <c r="B1098" s="3">
        <v>26000000</v>
      </c>
      <c r="C1098" s="3">
        <f t="shared" si="17"/>
        <v>-2501651</v>
      </c>
      <c r="D1098">
        <v>7.1</v>
      </c>
      <c r="E1098" t="s">
        <v>2465</v>
      </c>
      <c r="H1098">
        <v>88037</v>
      </c>
      <c r="J1098" t="s">
        <v>17</v>
      </c>
      <c r="N1098" t="s">
        <v>1916</v>
      </c>
      <c r="O1098">
        <v>2009</v>
      </c>
      <c r="Q1098" t="s">
        <v>3884</v>
      </c>
      <c r="T1098">
        <v>217</v>
      </c>
      <c r="U1098">
        <v>201</v>
      </c>
      <c r="W1098" t="s">
        <v>454</v>
      </c>
    </row>
    <row r="1099" spans="1:23" x14ac:dyDescent="0.3">
      <c r="A1099" s="3">
        <v>4600000</v>
      </c>
      <c r="B1099" s="3">
        <v>1900000</v>
      </c>
      <c r="C1099" s="3">
        <f t="shared" si="17"/>
        <v>-2700000</v>
      </c>
      <c r="D1099">
        <v>7.1</v>
      </c>
      <c r="E1099" t="s">
        <v>7045</v>
      </c>
      <c r="H1099">
        <v>11763</v>
      </c>
      <c r="J1099" t="s">
        <v>17</v>
      </c>
      <c r="N1099" t="s">
        <v>977</v>
      </c>
      <c r="O1099">
        <v>1986</v>
      </c>
      <c r="Q1099" t="s">
        <v>7046</v>
      </c>
      <c r="T1099">
        <v>45</v>
      </c>
      <c r="U1099">
        <v>111</v>
      </c>
      <c r="W1099" t="s">
        <v>324</v>
      </c>
    </row>
    <row r="1100" spans="1:23" x14ac:dyDescent="0.3">
      <c r="A1100" s="3">
        <v>3773863</v>
      </c>
      <c r="B1100" s="3">
        <v>1000000</v>
      </c>
      <c r="C1100" s="3">
        <f t="shared" si="17"/>
        <v>-2773863</v>
      </c>
      <c r="D1100">
        <v>7.1</v>
      </c>
      <c r="E1100" t="s">
        <v>7404</v>
      </c>
      <c r="H1100">
        <v>4583</v>
      </c>
      <c r="J1100" t="s">
        <v>17</v>
      </c>
      <c r="N1100" t="s">
        <v>1629</v>
      </c>
      <c r="O1100">
        <v>2009</v>
      </c>
      <c r="Q1100" t="s">
        <v>7405</v>
      </c>
      <c r="T1100">
        <v>20</v>
      </c>
      <c r="U1100">
        <v>55</v>
      </c>
      <c r="W1100" t="s">
        <v>6463</v>
      </c>
    </row>
    <row r="1101" spans="1:23" x14ac:dyDescent="0.3">
      <c r="A1101" s="3">
        <v>78120196</v>
      </c>
      <c r="B1101" s="3">
        <v>75000000</v>
      </c>
      <c r="C1101" s="3">
        <f t="shared" si="17"/>
        <v>-3120196</v>
      </c>
      <c r="D1101">
        <v>7.1</v>
      </c>
      <c r="E1101" t="s">
        <v>1608</v>
      </c>
      <c r="H1101">
        <v>103241</v>
      </c>
      <c r="J1101" t="s">
        <v>17</v>
      </c>
      <c r="N1101" t="s">
        <v>543</v>
      </c>
      <c r="O1101">
        <v>2002</v>
      </c>
      <c r="Q1101" t="s">
        <v>1609</v>
      </c>
      <c r="T1101">
        <v>141</v>
      </c>
      <c r="U1101">
        <v>742</v>
      </c>
      <c r="W1101" t="s">
        <v>329</v>
      </c>
    </row>
    <row r="1102" spans="1:23" x14ac:dyDescent="0.3">
      <c r="A1102" s="3">
        <v>113330342</v>
      </c>
      <c r="B1102" s="3">
        <v>110000000</v>
      </c>
      <c r="C1102" s="3">
        <f t="shared" si="17"/>
        <v>-3330342</v>
      </c>
      <c r="D1102">
        <v>7.1</v>
      </c>
      <c r="E1102" t="s">
        <v>240</v>
      </c>
      <c r="H1102">
        <v>207613</v>
      </c>
      <c r="J1102" t="s">
        <v>17</v>
      </c>
      <c r="N1102" t="s">
        <v>543</v>
      </c>
      <c r="O1102">
        <v>2000</v>
      </c>
      <c r="Q1102" t="s">
        <v>779</v>
      </c>
      <c r="T1102">
        <v>192</v>
      </c>
      <c r="U1102">
        <v>1144</v>
      </c>
      <c r="W1102" t="s">
        <v>258</v>
      </c>
    </row>
    <row r="1103" spans="1:23" x14ac:dyDescent="0.3">
      <c r="A1103" s="3">
        <v>37432299</v>
      </c>
      <c r="B1103" s="3">
        <v>34000000</v>
      </c>
      <c r="C1103" s="3">
        <f t="shared" si="17"/>
        <v>-3432299</v>
      </c>
      <c r="D1103">
        <v>7.1</v>
      </c>
      <c r="E1103" t="s">
        <v>3358</v>
      </c>
      <c r="H1103">
        <v>50041</v>
      </c>
      <c r="J1103" t="s">
        <v>17</v>
      </c>
      <c r="N1103" t="s">
        <v>123</v>
      </c>
      <c r="O1103">
        <v>2015</v>
      </c>
      <c r="Q1103" t="s">
        <v>3360</v>
      </c>
      <c r="T1103">
        <v>117</v>
      </c>
      <c r="U1103">
        <v>116</v>
      </c>
      <c r="W1103" t="s">
        <v>3359</v>
      </c>
    </row>
    <row r="1104" spans="1:23" x14ac:dyDescent="0.3">
      <c r="A1104" s="3">
        <v>6401336</v>
      </c>
      <c r="B1104" s="3">
        <v>2500000</v>
      </c>
      <c r="C1104" s="3">
        <f t="shared" si="17"/>
        <v>-3901336</v>
      </c>
      <c r="D1104">
        <v>7.1</v>
      </c>
      <c r="E1104" t="s">
        <v>2699</v>
      </c>
      <c r="H1104">
        <v>36996</v>
      </c>
      <c r="J1104" t="s">
        <v>17</v>
      </c>
      <c r="N1104" t="s">
        <v>1629</v>
      </c>
      <c r="O1104">
        <v>1991</v>
      </c>
      <c r="Q1104" t="s">
        <v>6882</v>
      </c>
      <c r="T1104">
        <v>63</v>
      </c>
      <c r="U1104">
        <v>153</v>
      </c>
      <c r="W1104" t="s">
        <v>324</v>
      </c>
    </row>
    <row r="1105" spans="1:23" x14ac:dyDescent="0.3">
      <c r="A1105" s="3">
        <v>24104113</v>
      </c>
      <c r="B1105" s="3">
        <v>20000000</v>
      </c>
      <c r="C1105" s="3">
        <f t="shared" si="17"/>
        <v>-4104113</v>
      </c>
      <c r="D1105">
        <v>7.1</v>
      </c>
      <c r="E1105" t="s">
        <v>4333</v>
      </c>
      <c r="H1105">
        <v>149066</v>
      </c>
      <c r="J1105" t="s">
        <v>17</v>
      </c>
      <c r="N1105" t="s">
        <v>971</v>
      </c>
      <c r="O1105">
        <v>2011</v>
      </c>
      <c r="Q1105" t="s">
        <v>4334</v>
      </c>
      <c r="T1105">
        <v>466</v>
      </c>
      <c r="U1105">
        <v>517</v>
      </c>
      <c r="W1105" t="s">
        <v>207</v>
      </c>
    </row>
    <row r="1106" spans="1:23" x14ac:dyDescent="0.3">
      <c r="A1106" s="3">
        <v>6851969</v>
      </c>
      <c r="B1106" s="3">
        <v>2500000</v>
      </c>
      <c r="C1106" s="3">
        <f t="shared" si="17"/>
        <v>-4351969</v>
      </c>
      <c r="D1106">
        <v>7.1</v>
      </c>
      <c r="E1106" t="s">
        <v>6892</v>
      </c>
      <c r="H1106">
        <v>105591</v>
      </c>
      <c r="J1106" t="s">
        <v>17</v>
      </c>
      <c r="N1106" t="s">
        <v>731</v>
      </c>
      <c r="O1106">
        <v>2013</v>
      </c>
      <c r="Q1106" t="s">
        <v>6893</v>
      </c>
      <c r="T1106">
        <v>220</v>
      </c>
      <c r="U1106">
        <v>178</v>
      </c>
      <c r="W1106" t="s">
        <v>4369</v>
      </c>
    </row>
    <row r="1107" spans="1:23" x14ac:dyDescent="0.3">
      <c r="A1107" s="3">
        <v>36733909</v>
      </c>
      <c r="B1107" s="3">
        <v>32000000</v>
      </c>
      <c r="C1107" s="3">
        <f t="shared" si="17"/>
        <v>-4733909</v>
      </c>
      <c r="D1107">
        <v>7.1</v>
      </c>
      <c r="E1107" t="s">
        <v>2334</v>
      </c>
      <c r="H1107">
        <v>38949</v>
      </c>
      <c r="J1107" t="s">
        <v>17</v>
      </c>
      <c r="N1107" t="s">
        <v>3330</v>
      </c>
      <c r="O1107">
        <v>1993</v>
      </c>
      <c r="Q1107" t="s">
        <v>3419</v>
      </c>
      <c r="T1107">
        <v>43</v>
      </c>
      <c r="U1107">
        <v>112</v>
      </c>
      <c r="W1107" t="s">
        <v>3418</v>
      </c>
    </row>
    <row r="1108" spans="1:23" x14ac:dyDescent="0.3">
      <c r="A1108" s="3">
        <v>11434867</v>
      </c>
      <c r="B1108" s="3">
        <v>6000000</v>
      </c>
      <c r="C1108" s="3">
        <f t="shared" si="17"/>
        <v>-5434867</v>
      </c>
      <c r="D1108">
        <v>7.1</v>
      </c>
      <c r="E1108" t="s">
        <v>6307</v>
      </c>
      <c r="H1108">
        <v>59637</v>
      </c>
      <c r="J1108" t="s">
        <v>17</v>
      </c>
      <c r="N1108" t="s">
        <v>1569</v>
      </c>
      <c r="O1108">
        <v>2012</v>
      </c>
      <c r="Q1108" t="s">
        <v>6308</v>
      </c>
      <c r="T1108">
        <v>216</v>
      </c>
      <c r="U1108">
        <v>130</v>
      </c>
      <c r="W1108" t="s">
        <v>42</v>
      </c>
    </row>
    <row r="1109" spans="1:23" x14ac:dyDescent="0.3">
      <c r="A1109" s="3">
        <v>16667084</v>
      </c>
      <c r="B1109" s="3">
        <v>11000000</v>
      </c>
      <c r="C1109" s="3">
        <f t="shared" si="17"/>
        <v>-5667084</v>
      </c>
      <c r="D1109">
        <v>7.1</v>
      </c>
      <c r="E1109" t="s">
        <v>961</v>
      </c>
      <c r="H1109">
        <v>90070</v>
      </c>
      <c r="J1109" t="s">
        <v>17</v>
      </c>
      <c r="N1109" t="s">
        <v>5002</v>
      </c>
      <c r="O1109">
        <v>1990</v>
      </c>
      <c r="Q1109" t="s">
        <v>5766</v>
      </c>
      <c r="T1109">
        <v>132</v>
      </c>
      <c r="U1109">
        <v>248</v>
      </c>
      <c r="W1109" t="s">
        <v>5765</v>
      </c>
    </row>
    <row r="1110" spans="1:23" x14ac:dyDescent="0.3">
      <c r="A1110" s="3">
        <v>45856732</v>
      </c>
      <c r="B1110" s="3">
        <v>40000000</v>
      </c>
      <c r="C1110" s="3">
        <f t="shared" si="17"/>
        <v>-5856732</v>
      </c>
      <c r="D1110">
        <v>7.1</v>
      </c>
      <c r="E1110" t="s">
        <v>2232</v>
      </c>
      <c r="H1110">
        <v>46221</v>
      </c>
      <c r="J1110" t="s">
        <v>17</v>
      </c>
      <c r="N1110" t="s">
        <v>1071</v>
      </c>
      <c r="O1110">
        <v>1997</v>
      </c>
      <c r="Q1110" t="s">
        <v>2882</v>
      </c>
      <c r="T1110">
        <v>91</v>
      </c>
      <c r="U1110">
        <v>141</v>
      </c>
      <c r="W1110" t="s">
        <v>608</v>
      </c>
    </row>
    <row r="1111" spans="1:23" x14ac:dyDescent="0.3">
      <c r="A1111" s="3">
        <v>9054736</v>
      </c>
      <c r="B1111" s="3">
        <v>2700000</v>
      </c>
      <c r="C1111" s="3">
        <f t="shared" si="17"/>
        <v>-6354736</v>
      </c>
      <c r="D1111">
        <v>7.1</v>
      </c>
      <c r="E1111" t="s">
        <v>6858</v>
      </c>
      <c r="H1111">
        <v>5744</v>
      </c>
      <c r="J1111" t="s">
        <v>17</v>
      </c>
      <c r="N1111" t="s">
        <v>1629</v>
      </c>
      <c r="O1111">
        <v>1997</v>
      </c>
      <c r="Q1111" t="s">
        <v>6859</v>
      </c>
      <c r="T1111">
        <v>61</v>
      </c>
      <c r="U1111">
        <v>57</v>
      </c>
      <c r="W1111" t="s">
        <v>706</v>
      </c>
    </row>
    <row r="1112" spans="1:23" x14ac:dyDescent="0.3">
      <c r="A1112" s="3">
        <v>83077470</v>
      </c>
      <c r="B1112" s="3">
        <v>75000000</v>
      </c>
      <c r="C1112" s="3">
        <f t="shared" si="17"/>
        <v>-8077470</v>
      </c>
      <c r="D1112">
        <v>7.1</v>
      </c>
      <c r="E1112" t="s">
        <v>64</v>
      </c>
      <c r="H1112">
        <v>183247</v>
      </c>
      <c r="J1112" t="s">
        <v>17</v>
      </c>
      <c r="N1112" t="s">
        <v>1094</v>
      </c>
      <c r="O1112">
        <v>2008</v>
      </c>
      <c r="Q1112" t="s">
        <v>1095</v>
      </c>
      <c r="T1112">
        <v>269</v>
      </c>
      <c r="U1112">
        <v>440</v>
      </c>
      <c r="W1112" t="s">
        <v>294</v>
      </c>
    </row>
    <row r="1113" spans="1:23" x14ac:dyDescent="0.3">
      <c r="A1113" s="3">
        <v>58297830</v>
      </c>
      <c r="B1113" s="3">
        <v>50000000</v>
      </c>
      <c r="C1113" s="3">
        <f t="shared" si="17"/>
        <v>-8297830</v>
      </c>
      <c r="D1113">
        <v>7.1</v>
      </c>
      <c r="E1113" t="s">
        <v>1512</v>
      </c>
      <c r="H1113">
        <v>86347</v>
      </c>
      <c r="J1113" t="s">
        <v>17</v>
      </c>
      <c r="N1113" t="s">
        <v>2245</v>
      </c>
      <c r="O1113">
        <v>1997</v>
      </c>
      <c r="Q1113" t="s">
        <v>2246</v>
      </c>
      <c r="T1113">
        <v>78</v>
      </c>
      <c r="U1113">
        <v>191</v>
      </c>
      <c r="W1113" t="s">
        <v>44</v>
      </c>
    </row>
    <row r="1114" spans="1:23" x14ac:dyDescent="0.3">
      <c r="A1114" s="3">
        <v>18225165</v>
      </c>
      <c r="B1114" s="3">
        <v>9000000</v>
      </c>
      <c r="C1114" s="3">
        <f t="shared" si="17"/>
        <v>-9225165</v>
      </c>
      <c r="D1114">
        <v>7.1</v>
      </c>
      <c r="E1114" t="s">
        <v>5330</v>
      </c>
      <c r="H1114">
        <v>155262</v>
      </c>
      <c r="J1114" t="s">
        <v>17</v>
      </c>
      <c r="N1114" t="s">
        <v>1981</v>
      </c>
      <c r="O1114">
        <v>2004</v>
      </c>
      <c r="Q1114" t="s">
        <v>5937</v>
      </c>
      <c r="T1114">
        <v>150</v>
      </c>
      <c r="U1114">
        <v>316</v>
      </c>
      <c r="W1114" t="s">
        <v>1296</v>
      </c>
    </row>
    <row r="1115" spans="1:23" x14ac:dyDescent="0.3">
      <c r="A1115" s="3">
        <v>309404152</v>
      </c>
      <c r="B1115" s="3">
        <v>300000000</v>
      </c>
      <c r="C1115" s="3">
        <f t="shared" si="17"/>
        <v>-9404152</v>
      </c>
      <c r="D1115">
        <v>7.1</v>
      </c>
      <c r="E1115" t="s">
        <v>18</v>
      </c>
      <c r="H1115">
        <v>471220</v>
      </c>
      <c r="J1115" t="s">
        <v>17</v>
      </c>
      <c r="N1115" t="s">
        <v>20</v>
      </c>
      <c r="O1115">
        <v>2007</v>
      </c>
      <c r="Q1115" t="s">
        <v>22</v>
      </c>
      <c r="T1115">
        <v>302</v>
      </c>
      <c r="U1115">
        <v>1238</v>
      </c>
      <c r="W1115" t="s">
        <v>21</v>
      </c>
    </row>
    <row r="1116" spans="1:23" x14ac:dyDescent="0.3">
      <c r="A1116" s="3">
        <v>17536788</v>
      </c>
      <c r="B1116" s="3">
        <v>8000000</v>
      </c>
      <c r="C1116" s="3">
        <f t="shared" si="17"/>
        <v>-9536788</v>
      </c>
      <c r="D1116">
        <v>7.1</v>
      </c>
      <c r="E1116" t="s">
        <v>6034</v>
      </c>
      <c r="H1116">
        <v>49240</v>
      </c>
      <c r="J1116" t="s">
        <v>17</v>
      </c>
      <c r="N1116" t="s">
        <v>731</v>
      </c>
      <c r="O1116">
        <v>2013</v>
      </c>
      <c r="Q1116" t="s">
        <v>6036</v>
      </c>
      <c r="T1116">
        <v>231</v>
      </c>
      <c r="U1116">
        <v>142</v>
      </c>
      <c r="W1116" t="s">
        <v>6035</v>
      </c>
    </row>
    <row r="1117" spans="1:23" x14ac:dyDescent="0.3">
      <c r="A1117" s="3">
        <v>40566655</v>
      </c>
      <c r="B1117" s="3">
        <v>30000000</v>
      </c>
      <c r="C1117" s="3">
        <f t="shared" si="17"/>
        <v>-10566655</v>
      </c>
      <c r="D1117">
        <v>7.1</v>
      </c>
      <c r="E1117" t="s">
        <v>112</v>
      </c>
      <c r="H1117">
        <v>144021</v>
      </c>
      <c r="J1117" t="s">
        <v>17</v>
      </c>
      <c r="N1117" t="s">
        <v>731</v>
      </c>
      <c r="O1117">
        <v>2002</v>
      </c>
      <c r="Q1117" t="s">
        <v>3828</v>
      </c>
      <c r="T1117">
        <v>158</v>
      </c>
      <c r="U1117">
        <v>391</v>
      </c>
      <c r="W1117" t="s">
        <v>3827</v>
      </c>
    </row>
    <row r="1118" spans="1:23" x14ac:dyDescent="0.3">
      <c r="A1118" s="3">
        <v>62453315</v>
      </c>
      <c r="B1118" s="3">
        <v>50200000</v>
      </c>
      <c r="C1118" s="3">
        <f t="shared" si="17"/>
        <v>-12253315</v>
      </c>
      <c r="D1118">
        <v>7.1</v>
      </c>
      <c r="E1118" t="s">
        <v>2294</v>
      </c>
      <c r="H1118">
        <v>200035</v>
      </c>
      <c r="J1118" t="s">
        <v>17</v>
      </c>
      <c r="N1118" t="s">
        <v>2295</v>
      </c>
      <c r="O1118">
        <v>2011</v>
      </c>
      <c r="Q1118" t="s">
        <v>2296</v>
      </c>
      <c r="T1118">
        <v>413</v>
      </c>
      <c r="U1118">
        <v>407</v>
      </c>
      <c r="W1118" t="s">
        <v>608</v>
      </c>
    </row>
    <row r="1119" spans="1:23" x14ac:dyDescent="0.3">
      <c r="A1119" s="3">
        <v>60652036</v>
      </c>
      <c r="B1119" s="3">
        <v>48000000</v>
      </c>
      <c r="C1119" s="3">
        <f t="shared" si="17"/>
        <v>-12652036</v>
      </c>
      <c r="D1119">
        <v>7.1</v>
      </c>
      <c r="E1119" t="s">
        <v>1953</v>
      </c>
      <c r="H1119">
        <v>137854</v>
      </c>
      <c r="J1119" t="s">
        <v>17</v>
      </c>
      <c r="N1119" t="s">
        <v>2506</v>
      </c>
      <c r="O1119">
        <v>1999</v>
      </c>
      <c r="Q1119" t="s">
        <v>2507</v>
      </c>
      <c r="T1119">
        <v>150</v>
      </c>
      <c r="U1119">
        <v>560</v>
      </c>
      <c r="W1119" t="s">
        <v>136</v>
      </c>
    </row>
    <row r="1120" spans="1:23" x14ac:dyDescent="0.3">
      <c r="A1120" s="3">
        <v>38119483</v>
      </c>
      <c r="B1120" s="3">
        <v>22700000</v>
      </c>
      <c r="C1120" s="3">
        <f t="shared" si="17"/>
        <v>-15419483</v>
      </c>
      <c r="D1120">
        <v>7.1</v>
      </c>
      <c r="E1120" t="s">
        <v>4231</v>
      </c>
      <c r="H1120">
        <v>136667</v>
      </c>
      <c r="J1120" t="s">
        <v>17</v>
      </c>
      <c r="N1120" t="s">
        <v>949</v>
      </c>
      <c r="O1120">
        <v>1987</v>
      </c>
      <c r="Q1120" t="s">
        <v>4233</v>
      </c>
      <c r="T1120">
        <v>103</v>
      </c>
      <c r="U1120">
        <v>273</v>
      </c>
      <c r="W1120" t="s">
        <v>4232</v>
      </c>
    </row>
    <row r="1121" spans="1:23" x14ac:dyDescent="0.3">
      <c r="A1121" s="3">
        <v>39235088</v>
      </c>
      <c r="B1121" s="3">
        <v>23000000</v>
      </c>
      <c r="C1121" s="3">
        <f t="shared" si="17"/>
        <v>-16235088</v>
      </c>
      <c r="D1121">
        <v>7.1</v>
      </c>
      <c r="E1121" t="s">
        <v>720</v>
      </c>
      <c r="H1121">
        <v>193962</v>
      </c>
      <c r="J1121" t="s">
        <v>17</v>
      </c>
      <c r="N1121" t="s">
        <v>4199</v>
      </c>
      <c r="O1121">
        <v>2000</v>
      </c>
      <c r="Q1121" t="s">
        <v>4200</v>
      </c>
      <c r="T1121">
        <v>214</v>
      </c>
      <c r="U1121">
        <v>805</v>
      </c>
      <c r="W1121" t="s">
        <v>197</v>
      </c>
    </row>
    <row r="1122" spans="1:23" x14ac:dyDescent="0.3">
      <c r="A1122" s="3">
        <v>19067631</v>
      </c>
      <c r="B1122" s="3">
        <v>2000000</v>
      </c>
      <c r="C1122" s="3">
        <f t="shared" si="17"/>
        <v>-17067631</v>
      </c>
      <c r="D1122">
        <v>7.1</v>
      </c>
      <c r="E1122" t="s">
        <v>7096</v>
      </c>
      <c r="H1122">
        <v>37714</v>
      </c>
      <c r="J1122" t="s">
        <v>17</v>
      </c>
      <c r="N1122" t="s">
        <v>731</v>
      </c>
      <c r="O1122">
        <v>2007</v>
      </c>
      <c r="Q1122" t="s">
        <v>7097</v>
      </c>
      <c r="T1122">
        <v>173</v>
      </c>
      <c r="U1122">
        <v>204</v>
      </c>
      <c r="W1122" t="s">
        <v>3839</v>
      </c>
    </row>
    <row r="1123" spans="1:23" x14ac:dyDescent="0.3">
      <c r="A1123" s="3">
        <v>18488314</v>
      </c>
      <c r="B1123" s="3">
        <v>1200000</v>
      </c>
      <c r="C1123" s="3">
        <f t="shared" si="17"/>
        <v>-17288314</v>
      </c>
      <c r="D1123">
        <v>7.1</v>
      </c>
      <c r="E1123" t="s">
        <v>2270</v>
      </c>
      <c r="H1123">
        <v>76151</v>
      </c>
      <c r="J1123" t="s">
        <v>17</v>
      </c>
      <c r="N1123" t="s">
        <v>4957</v>
      </c>
      <c r="O1123">
        <v>2001</v>
      </c>
      <c r="Q1123" t="s">
        <v>7159</v>
      </c>
      <c r="T1123">
        <v>100</v>
      </c>
      <c r="U1123">
        <v>333</v>
      </c>
      <c r="W1123" t="s">
        <v>4580</v>
      </c>
    </row>
    <row r="1124" spans="1:23" x14ac:dyDescent="0.3">
      <c r="A1124" s="3">
        <v>20803237</v>
      </c>
      <c r="B1124" s="3">
        <v>3500000</v>
      </c>
      <c r="C1124" s="3">
        <f t="shared" si="17"/>
        <v>-17303237</v>
      </c>
      <c r="D1124">
        <v>7.1</v>
      </c>
      <c r="E1124" t="s">
        <v>6597</v>
      </c>
      <c r="H1124">
        <v>110616</v>
      </c>
      <c r="J1124" t="s">
        <v>17</v>
      </c>
      <c r="N1124" t="s">
        <v>1253</v>
      </c>
      <c r="O1124">
        <v>2010</v>
      </c>
      <c r="Q1124" t="s">
        <v>6598</v>
      </c>
      <c r="T1124">
        <v>323</v>
      </c>
      <c r="U1124">
        <v>291</v>
      </c>
      <c r="W1124" t="s">
        <v>379</v>
      </c>
    </row>
    <row r="1125" spans="1:23" x14ac:dyDescent="0.3">
      <c r="A1125" s="3">
        <v>37877959</v>
      </c>
      <c r="B1125" s="3">
        <v>15000000</v>
      </c>
      <c r="C1125" s="3">
        <f t="shared" si="17"/>
        <v>-22877959</v>
      </c>
      <c r="D1125">
        <v>7.1</v>
      </c>
      <c r="E1125" t="s">
        <v>3313</v>
      </c>
      <c r="H1125">
        <v>86664</v>
      </c>
      <c r="J1125" t="s">
        <v>17</v>
      </c>
      <c r="N1125" t="s">
        <v>4489</v>
      </c>
      <c r="O1125">
        <v>2014</v>
      </c>
      <c r="Q1125" t="s">
        <v>5062</v>
      </c>
      <c r="T1125">
        <v>349</v>
      </c>
      <c r="U1125">
        <v>252</v>
      </c>
      <c r="W1125" t="s">
        <v>3314</v>
      </c>
    </row>
    <row r="1126" spans="1:23" x14ac:dyDescent="0.3">
      <c r="A1126" s="3">
        <v>53680848</v>
      </c>
      <c r="B1126" s="3">
        <v>30000000</v>
      </c>
      <c r="C1126" s="3">
        <f t="shared" si="17"/>
        <v>-23680848</v>
      </c>
      <c r="D1126">
        <v>7.1</v>
      </c>
      <c r="E1126" t="s">
        <v>2482</v>
      </c>
      <c r="H1126">
        <v>167967</v>
      </c>
      <c r="J1126" t="s">
        <v>17</v>
      </c>
      <c r="N1126" t="s">
        <v>123</v>
      </c>
      <c r="O1126">
        <v>2007</v>
      </c>
      <c r="Q1126" t="s">
        <v>3554</v>
      </c>
      <c r="T1126">
        <v>131</v>
      </c>
      <c r="U1126">
        <v>243</v>
      </c>
      <c r="W1126" t="s">
        <v>350</v>
      </c>
    </row>
    <row r="1127" spans="1:23" x14ac:dyDescent="0.3">
      <c r="A1127" s="3">
        <v>63411478</v>
      </c>
      <c r="B1127" s="3">
        <v>39000000</v>
      </c>
      <c r="C1127" s="3">
        <f t="shared" si="17"/>
        <v>-24411478</v>
      </c>
      <c r="D1127">
        <v>7.1</v>
      </c>
      <c r="E1127" t="s">
        <v>654</v>
      </c>
      <c r="H1127">
        <v>114925</v>
      </c>
      <c r="J1127" t="s">
        <v>17</v>
      </c>
      <c r="N1127" t="s">
        <v>3044</v>
      </c>
      <c r="O1127">
        <v>2009</v>
      </c>
      <c r="Q1127" t="s">
        <v>3046</v>
      </c>
      <c r="T1127">
        <v>214</v>
      </c>
      <c r="U1127">
        <v>234</v>
      </c>
      <c r="W1127" t="s">
        <v>3045</v>
      </c>
    </row>
    <row r="1128" spans="1:23" x14ac:dyDescent="0.3">
      <c r="A1128" s="3">
        <v>144795350</v>
      </c>
      <c r="B1128" s="3">
        <v>120000000</v>
      </c>
      <c r="C1128" s="3">
        <f t="shared" si="17"/>
        <v>-24795350</v>
      </c>
      <c r="D1128">
        <v>7.1</v>
      </c>
      <c r="E1128" t="s">
        <v>552</v>
      </c>
      <c r="H1128">
        <v>387632</v>
      </c>
      <c r="J1128" t="s">
        <v>17</v>
      </c>
      <c r="N1128" t="s">
        <v>833</v>
      </c>
      <c r="O1128">
        <v>2004</v>
      </c>
      <c r="Q1128" t="s">
        <v>834</v>
      </c>
      <c r="T1128">
        <v>225</v>
      </c>
      <c r="U1128">
        <v>789</v>
      </c>
      <c r="W1128" t="s">
        <v>93</v>
      </c>
    </row>
    <row r="1129" spans="1:23" x14ac:dyDescent="0.3">
      <c r="A1129" s="3">
        <v>70001065</v>
      </c>
      <c r="B1129" s="3">
        <v>45000000</v>
      </c>
      <c r="C1129" s="3">
        <f t="shared" si="17"/>
        <v>-25001065</v>
      </c>
      <c r="D1129">
        <v>7.1</v>
      </c>
      <c r="E1129" t="s">
        <v>1435</v>
      </c>
      <c r="H1129">
        <v>191437</v>
      </c>
      <c r="J1129" t="s">
        <v>17</v>
      </c>
      <c r="N1129" t="s">
        <v>2576</v>
      </c>
      <c r="O1129">
        <v>1998</v>
      </c>
      <c r="Q1129" t="s">
        <v>2577</v>
      </c>
      <c r="T1129">
        <v>184</v>
      </c>
      <c r="U1129">
        <v>582</v>
      </c>
      <c r="W1129" t="s">
        <v>1125</v>
      </c>
    </row>
    <row r="1130" spans="1:23" x14ac:dyDescent="0.3">
      <c r="A1130" s="3">
        <v>31899000</v>
      </c>
      <c r="B1130" s="3">
        <v>6500000</v>
      </c>
      <c r="C1130" s="3">
        <f t="shared" si="17"/>
        <v>-25399000</v>
      </c>
      <c r="D1130">
        <v>7.1</v>
      </c>
      <c r="E1130" t="s">
        <v>1129</v>
      </c>
      <c r="H1130">
        <v>23986</v>
      </c>
      <c r="J1130" t="s">
        <v>17</v>
      </c>
      <c r="N1130" t="s">
        <v>6228</v>
      </c>
      <c r="O1130">
        <v>1980</v>
      </c>
      <c r="Q1130" t="s">
        <v>6229</v>
      </c>
      <c r="T1130">
        <v>121</v>
      </c>
      <c r="U1130">
        <v>201</v>
      </c>
      <c r="W1130" t="s">
        <v>2914</v>
      </c>
    </row>
    <row r="1131" spans="1:23" x14ac:dyDescent="0.3">
      <c r="A1131" s="3">
        <v>43853424</v>
      </c>
      <c r="B1131" s="3">
        <v>18000000</v>
      </c>
      <c r="C1131" s="3">
        <f t="shared" si="17"/>
        <v>-25853424</v>
      </c>
      <c r="D1131">
        <v>7.1</v>
      </c>
      <c r="E1131" t="s">
        <v>4743</v>
      </c>
      <c r="H1131">
        <v>35514</v>
      </c>
      <c r="J1131" t="s">
        <v>17</v>
      </c>
      <c r="N1131" t="s">
        <v>4744</v>
      </c>
      <c r="O1131">
        <v>2011</v>
      </c>
      <c r="Q1131" t="s">
        <v>4745</v>
      </c>
      <c r="T1131">
        <v>110</v>
      </c>
      <c r="U1131">
        <v>114</v>
      </c>
      <c r="W1131" t="s">
        <v>301</v>
      </c>
    </row>
    <row r="1132" spans="1:23" x14ac:dyDescent="0.3">
      <c r="A1132" s="3">
        <v>31252964</v>
      </c>
      <c r="B1132" s="3">
        <v>4000000</v>
      </c>
      <c r="C1132" s="3">
        <f t="shared" si="17"/>
        <v>-27252964</v>
      </c>
      <c r="D1132">
        <v>7.1</v>
      </c>
      <c r="E1132" t="s">
        <v>69</v>
      </c>
      <c r="H1132">
        <v>71495</v>
      </c>
      <c r="J1132" t="s">
        <v>17</v>
      </c>
      <c r="N1132" t="s">
        <v>123</v>
      </c>
      <c r="O1132">
        <v>2001</v>
      </c>
      <c r="Q1132" t="s">
        <v>6591</v>
      </c>
      <c r="T1132">
        <v>153</v>
      </c>
      <c r="U1132">
        <v>522</v>
      </c>
      <c r="W1132" t="s">
        <v>258</v>
      </c>
    </row>
    <row r="1133" spans="1:23" x14ac:dyDescent="0.3">
      <c r="A1133" s="3">
        <v>43022524</v>
      </c>
      <c r="B1133" s="3">
        <v>15000000</v>
      </c>
      <c r="C1133" s="3">
        <f t="shared" si="17"/>
        <v>-28022524</v>
      </c>
      <c r="D1133">
        <v>7.1</v>
      </c>
      <c r="E1133" t="s">
        <v>1498</v>
      </c>
      <c r="H1133">
        <v>67604</v>
      </c>
      <c r="J1133" t="s">
        <v>17</v>
      </c>
      <c r="N1133" t="s">
        <v>1253</v>
      </c>
      <c r="O1133">
        <v>1997</v>
      </c>
      <c r="Q1133" t="s">
        <v>5038</v>
      </c>
      <c r="T1133">
        <v>130</v>
      </c>
      <c r="U1133">
        <v>218</v>
      </c>
      <c r="W1133" t="s">
        <v>884</v>
      </c>
    </row>
    <row r="1134" spans="1:23" x14ac:dyDescent="0.3">
      <c r="A1134" s="3">
        <v>40962534</v>
      </c>
      <c r="B1134" s="3">
        <v>12500000</v>
      </c>
      <c r="C1134" s="3">
        <f t="shared" si="17"/>
        <v>-28462534</v>
      </c>
      <c r="D1134">
        <v>7.1</v>
      </c>
      <c r="E1134" t="s">
        <v>1625</v>
      </c>
      <c r="H1134">
        <v>188652</v>
      </c>
      <c r="J1134" t="s">
        <v>17</v>
      </c>
      <c r="N1134" t="s">
        <v>1629</v>
      </c>
      <c r="O1134">
        <v>2011</v>
      </c>
      <c r="Q1134" t="s">
        <v>4198</v>
      </c>
      <c r="T1134">
        <v>421</v>
      </c>
      <c r="U1134">
        <v>288</v>
      </c>
      <c r="W1134" t="s">
        <v>1978</v>
      </c>
    </row>
    <row r="1135" spans="1:23" x14ac:dyDescent="0.3">
      <c r="A1135" s="3">
        <v>71347010</v>
      </c>
      <c r="B1135" s="3">
        <v>40000000</v>
      </c>
      <c r="C1135" s="3">
        <f t="shared" si="17"/>
        <v>-31347010</v>
      </c>
      <c r="D1135">
        <v>7.1</v>
      </c>
      <c r="E1135" t="s">
        <v>2717</v>
      </c>
      <c r="H1135">
        <v>166194</v>
      </c>
      <c r="J1135" t="s">
        <v>17</v>
      </c>
      <c r="N1135" t="s">
        <v>849</v>
      </c>
      <c r="O1135">
        <v>2009</v>
      </c>
      <c r="Q1135" t="s">
        <v>2825</v>
      </c>
      <c r="T1135">
        <v>215</v>
      </c>
      <c r="U1135">
        <v>215</v>
      </c>
      <c r="W1135" t="s">
        <v>42</v>
      </c>
    </row>
    <row r="1136" spans="1:23" x14ac:dyDescent="0.3">
      <c r="A1136" s="3">
        <v>81517441</v>
      </c>
      <c r="B1136" s="3">
        <v>50000000</v>
      </c>
      <c r="C1136" s="3">
        <f t="shared" si="17"/>
        <v>-31517441</v>
      </c>
      <c r="D1136">
        <v>7.1</v>
      </c>
      <c r="E1136" t="s">
        <v>2330</v>
      </c>
      <c r="H1136">
        <v>111368</v>
      </c>
      <c r="J1136" t="s">
        <v>17</v>
      </c>
      <c r="N1136" t="s">
        <v>259</v>
      </c>
      <c r="O1136">
        <v>1999</v>
      </c>
      <c r="Q1136" t="s">
        <v>2333</v>
      </c>
      <c r="T1136">
        <v>143</v>
      </c>
      <c r="U1136">
        <v>394</v>
      </c>
      <c r="W1136" t="s">
        <v>2332</v>
      </c>
    </row>
    <row r="1137" spans="1:23" x14ac:dyDescent="0.3">
      <c r="A1137" s="3">
        <v>90356857</v>
      </c>
      <c r="B1137" s="3">
        <v>58000000</v>
      </c>
      <c r="C1137" s="3">
        <f t="shared" si="17"/>
        <v>-32356857</v>
      </c>
      <c r="D1137">
        <v>7.1</v>
      </c>
      <c r="E1137" t="s">
        <v>654</v>
      </c>
      <c r="H1137">
        <v>238916</v>
      </c>
      <c r="J1137" t="s">
        <v>17</v>
      </c>
      <c r="N1137" t="s">
        <v>237</v>
      </c>
      <c r="O1137">
        <v>2010</v>
      </c>
      <c r="Q1137" t="s">
        <v>1898</v>
      </c>
      <c r="T1137">
        <v>315</v>
      </c>
      <c r="U1137">
        <v>328</v>
      </c>
      <c r="W1137" t="s">
        <v>522</v>
      </c>
    </row>
    <row r="1138" spans="1:23" x14ac:dyDescent="0.3">
      <c r="A1138" s="3">
        <v>46800000</v>
      </c>
      <c r="B1138" s="3">
        <v>14000000</v>
      </c>
      <c r="C1138" s="3">
        <f t="shared" si="17"/>
        <v>-32800000</v>
      </c>
      <c r="D1138">
        <v>7.1</v>
      </c>
      <c r="E1138" t="s">
        <v>3458</v>
      </c>
      <c r="H1138">
        <v>76477</v>
      </c>
      <c r="J1138" t="s">
        <v>17</v>
      </c>
      <c r="N1138" t="s">
        <v>131</v>
      </c>
      <c r="O1138">
        <v>1977</v>
      </c>
      <c r="Q1138" t="s">
        <v>5257</v>
      </c>
      <c r="T1138">
        <v>112</v>
      </c>
      <c r="U1138">
        <v>275</v>
      </c>
      <c r="W1138" t="s">
        <v>5256</v>
      </c>
    </row>
    <row r="1139" spans="1:23" x14ac:dyDescent="0.3">
      <c r="A1139" s="3">
        <v>46563158</v>
      </c>
      <c r="B1139" s="3">
        <v>13000000</v>
      </c>
      <c r="C1139" s="3">
        <f t="shared" si="17"/>
        <v>-33563158</v>
      </c>
      <c r="D1139">
        <v>7.1</v>
      </c>
      <c r="E1139" t="s">
        <v>684</v>
      </c>
      <c r="H1139">
        <v>207934</v>
      </c>
      <c r="J1139" t="s">
        <v>17</v>
      </c>
      <c r="N1139" t="s">
        <v>782</v>
      </c>
      <c r="O1139">
        <v>2002</v>
      </c>
      <c r="Q1139" t="s">
        <v>5618</v>
      </c>
      <c r="T1139">
        <v>216</v>
      </c>
      <c r="U1139">
        <v>629</v>
      </c>
      <c r="W1139" t="s">
        <v>1612</v>
      </c>
    </row>
    <row r="1140" spans="1:23" x14ac:dyDescent="0.3">
      <c r="A1140" s="3">
        <v>206360018</v>
      </c>
      <c r="B1140" s="3">
        <v>170000000</v>
      </c>
      <c r="C1140" s="3">
        <f t="shared" si="17"/>
        <v>-36360018</v>
      </c>
      <c r="D1140">
        <v>7.1</v>
      </c>
      <c r="E1140" t="s">
        <v>398</v>
      </c>
      <c r="H1140">
        <v>414070</v>
      </c>
      <c r="J1140" t="s">
        <v>17</v>
      </c>
      <c r="N1140" t="s">
        <v>20</v>
      </c>
      <c r="O1140">
        <v>2013</v>
      </c>
      <c r="Q1140" t="s">
        <v>455</v>
      </c>
      <c r="T1140">
        <v>486</v>
      </c>
      <c r="U1140">
        <v>532</v>
      </c>
      <c r="W1140" t="s">
        <v>51</v>
      </c>
    </row>
    <row r="1141" spans="1:23" x14ac:dyDescent="0.3">
      <c r="A1141" s="3">
        <v>43771291</v>
      </c>
      <c r="B1141" s="3">
        <v>5000000</v>
      </c>
      <c r="C1141" s="3">
        <f t="shared" si="17"/>
        <v>-38771291</v>
      </c>
      <c r="D1141">
        <v>7.1</v>
      </c>
      <c r="E1141" t="s">
        <v>5784</v>
      </c>
      <c r="H1141">
        <v>79909</v>
      </c>
      <c r="J1141" t="s">
        <v>17</v>
      </c>
      <c r="N1141" t="s">
        <v>461</v>
      </c>
      <c r="O1141">
        <v>2015</v>
      </c>
      <c r="Q1141" t="s">
        <v>5785</v>
      </c>
      <c r="T1141">
        <v>297</v>
      </c>
      <c r="U1141">
        <v>279</v>
      </c>
      <c r="W1141" t="s">
        <v>2877</v>
      </c>
    </row>
    <row r="1142" spans="1:23" x14ac:dyDescent="0.3">
      <c r="A1142" s="3">
        <v>43771291</v>
      </c>
      <c r="B1142" s="3">
        <v>5000000</v>
      </c>
      <c r="C1142" s="3">
        <f t="shared" si="17"/>
        <v>-38771291</v>
      </c>
      <c r="D1142">
        <v>7.1</v>
      </c>
      <c r="E1142" t="s">
        <v>5784</v>
      </c>
      <c r="H1142">
        <v>79916</v>
      </c>
      <c r="J1142" t="s">
        <v>17</v>
      </c>
      <c r="N1142" t="s">
        <v>461</v>
      </c>
      <c r="O1142">
        <v>2015</v>
      </c>
      <c r="Q1142" t="s">
        <v>5785</v>
      </c>
      <c r="T1142">
        <v>297</v>
      </c>
      <c r="U1142">
        <v>279</v>
      </c>
      <c r="W1142" t="s">
        <v>2877</v>
      </c>
    </row>
    <row r="1143" spans="1:23" x14ac:dyDescent="0.3">
      <c r="A1143" s="3">
        <v>60057639</v>
      </c>
      <c r="B1143" s="3">
        <v>18000000</v>
      </c>
      <c r="C1143" s="3">
        <f t="shared" si="17"/>
        <v>-42057639</v>
      </c>
      <c r="D1143">
        <v>7.1</v>
      </c>
      <c r="E1143" t="s">
        <v>4716</v>
      </c>
      <c r="H1143">
        <v>107815</v>
      </c>
      <c r="J1143" t="s">
        <v>17</v>
      </c>
      <c r="N1143" t="s">
        <v>3851</v>
      </c>
      <c r="O1143">
        <v>2003</v>
      </c>
      <c r="Q1143" t="s">
        <v>4717</v>
      </c>
      <c r="T1143">
        <v>195</v>
      </c>
      <c r="U1143">
        <v>485</v>
      </c>
      <c r="W1143" t="s">
        <v>436</v>
      </c>
    </row>
    <row r="1144" spans="1:23" x14ac:dyDescent="0.3">
      <c r="A1144" s="3">
        <v>127706877</v>
      </c>
      <c r="B1144" s="3">
        <v>85000000</v>
      </c>
      <c r="C1144" s="3">
        <f t="shared" si="17"/>
        <v>-42706877</v>
      </c>
      <c r="D1144">
        <v>7.1</v>
      </c>
      <c r="E1144" t="s">
        <v>1173</v>
      </c>
      <c r="H1144">
        <v>142496</v>
      </c>
      <c r="J1144" t="s">
        <v>17</v>
      </c>
      <c r="N1144" t="s">
        <v>1174</v>
      </c>
      <c r="O1144">
        <v>2007</v>
      </c>
      <c r="Q1144" t="s">
        <v>1176</v>
      </c>
      <c r="T1144">
        <v>222</v>
      </c>
      <c r="U1144">
        <v>399</v>
      </c>
      <c r="W1144" t="s">
        <v>1175</v>
      </c>
    </row>
    <row r="1145" spans="1:23" x14ac:dyDescent="0.3">
      <c r="A1145" s="3">
        <v>88625922</v>
      </c>
      <c r="B1145" s="3">
        <v>45000000</v>
      </c>
      <c r="C1145" s="3">
        <f t="shared" si="17"/>
        <v>-43625922</v>
      </c>
      <c r="D1145">
        <v>7.1</v>
      </c>
      <c r="E1145" t="s">
        <v>387</v>
      </c>
      <c r="H1145">
        <v>75176</v>
      </c>
      <c r="J1145" t="s">
        <v>17</v>
      </c>
      <c r="N1145" t="s">
        <v>2574</v>
      </c>
      <c r="O1145">
        <v>2011</v>
      </c>
      <c r="Q1145" t="s">
        <v>2575</v>
      </c>
      <c r="T1145">
        <v>398</v>
      </c>
      <c r="U1145">
        <v>252</v>
      </c>
      <c r="W1145" t="s">
        <v>1813</v>
      </c>
    </row>
    <row r="1146" spans="1:23" x14ac:dyDescent="0.3">
      <c r="A1146" s="3">
        <v>81257845</v>
      </c>
      <c r="B1146" s="3">
        <v>35000000</v>
      </c>
      <c r="C1146" s="3">
        <f t="shared" si="17"/>
        <v>-46257845</v>
      </c>
      <c r="D1146">
        <v>7.1</v>
      </c>
      <c r="E1146" t="s">
        <v>3838</v>
      </c>
      <c r="H1146">
        <v>210680</v>
      </c>
      <c r="J1146" t="s">
        <v>17</v>
      </c>
      <c r="N1146" t="s">
        <v>3307</v>
      </c>
      <c r="O1146">
        <v>2003</v>
      </c>
      <c r="Q1146" t="s">
        <v>4366</v>
      </c>
      <c r="T1146">
        <v>204</v>
      </c>
      <c r="U1146">
        <v>479</v>
      </c>
      <c r="W1146" t="s">
        <v>1438</v>
      </c>
    </row>
    <row r="1147" spans="1:23" x14ac:dyDescent="0.3">
      <c r="A1147" s="3">
        <v>67325559</v>
      </c>
      <c r="B1147" s="3">
        <v>20000000</v>
      </c>
      <c r="C1147" s="3">
        <f t="shared" si="17"/>
        <v>-47325559</v>
      </c>
      <c r="D1147">
        <v>7.1</v>
      </c>
      <c r="E1147" t="s">
        <v>1214</v>
      </c>
      <c r="H1147">
        <v>58222</v>
      </c>
      <c r="J1147" t="s">
        <v>17</v>
      </c>
      <c r="N1147" t="s">
        <v>4371</v>
      </c>
      <c r="O1147">
        <v>2003</v>
      </c>
      <c r="Q1147" t="s">
        <v>4372</v>
      </c>
      <c r="T1147">
        <v>106</v>
      </c>
      <c r="U1147">
        <v>331</v>
      </c>
      <c r="W1147" t="s">
        <v>766</v>
      </c>
    </row>
    <row r="1148" spans="1:23" x14ac:dyDescent="0.3">
      <c r="A1148" s="3">
        <v>117541000</v>
      </c>
      <c r="B1148" s="3">
        <v>70000000</v>
      </c>
      <c r="C1148" s="3">
        <f t="shared" si="17"/>
        <v>-47541000</v>
      </c>
      <c r="D1148">
        <v>7.1</v>
      </c>
      <c r="E1148" t="s">
        <v>1044</v>
      </c>
      <c r="H1148">
        <v>269858</v>
      </c>
      <c r="J1148" t="s">
        <v>17</v>
      </c>
      <c r="N1148" t="s">
        <v>30</v>
      </c>
      <c r="O1148">
        <v>1990</v>
      </c>
      <c r="Q1148" t="s">
        <v>1593</v>
      </c>
      <c r="T1148">
        <v>142</v>
      </c>
      <c r="U1148">
        <v>316</v>
      </c>
      <c r="W1148" t="s">
        <v>522</v>
      </c>
    </row>
    <row r="1149" spans="1:23" x14ac:dyDescent="0.3">
      <c r="A1149" s="3">
        <v>52700832</v>
      </c>
      <c r="B1149" s="3">
        <v>4500000</v>
      </c>
      <c r="C1149" s="3">
        <f t="shared" si="17"/>
        <v>-48200832</v>
      </c>
      <c r="D1149">
        <v>7.1</v>
      </c>
      <c r="E1149" t="s">
        <v>213</v>
      </c>
      <c r="H1149">
        <v>107923</v>
      </c>
      <c r="J1149" t="s">
        <v>17</v>
      </c>
      <c r="N1149" t="s">
        <v>731</v>
      </c>
      <c r="O1149">
        <v>1994</v>
      </c>
      <c r="Q1149" t="s">
        <v>6550</v>
      </c>
      <c r="T1149">
        <v>84</v>
      </c>
      <c r="U1149">
        <v>197</v>
      </c>
      <c r="W1149" t="s">
        <v>117</v>
      </c>
    </row>
    <row r="1150" spans="1:23" x14ac:dyDescent="0.3">
      <c r="A1150" s="3">
        <v>58401464</v>
      </c>
      <c r="B1150" s="3">
        <v>8000000</v>
      </c>
      <c r="C1150" s="3">
        <f t="shared" si="17"/>
        <v>-50401464</v>
      </c>
      <c r="D1150">
        <v>7.1</v>
      </c>
      <c r="E1150" t="s">
        <v>1767</v>
      </c>
      <c r="H1150">
        <v>276746</v>
      </c>
      <c r="J1150" t="s">
        <v>17</v>
      </c>
      <c r="N1150" t="s">
        <v>849</v>
      </c>
      <c r="O1150">
        <v>2010</v>
      </c>
      <c r="Q1150" t="s">
        <v>6037</v>
      </c>
      <c r="T1150">
        <v>262</v>
      </c>
      <c r="U1150">
        <v>264</v>
      </c>
      <c r="W1150" t="s">
        <v>102</v>
      </c>
    </row>
    <row r="1151" spans="1:23" x14ac:dyDescent="0.3">
      <c r="A1151" s="3">
        <v>64572496</v>
      </c>
      <c r="B1151" s="3">
        <v>12000000</v>
      </c>
      <c r="C1151" s="3">
        <f t="shared" si="17"/>
        <v>-52572496</v>
      </c>
      <c r="D1151">
        <v>7.1</v>
      </c>
      <c r="E1151" t="s">
        <v>765</v>
      </c>
      <c r="H1151">
        <v>204327</v>
      </c>
      <c r="J1151" t="s">
        <v>17</v>
      </c>
      <c r="N1151" t="s">
        <v>1317</v>
      </c>
      <c r="O1151">
        <v>2012</v>
      </c>
      <c r="Q1151" t="s">
        <v>5488</v>
      </c>
      <c r="T1151">
        <v>414</v>
      </c>
      <c r="U1151">
        <v>471</v>
      </c>
      <c r="W1151" t="s">
        <v>1466</v>
      </c>
    </row>
    <row r="1152" spans="1:23" x14ac:dyDescent="0.3">
      <c r="A1152" s="3">
        <v>148313048</v>
      </c>
      <c r="B1152" s="3">
        <v>85000000</v>
      </c>
      <c r="C1152" s="3">
        <f t="shared" si="17"/>
        <v>-63313048</v>
      </c>
      <c r="D1152">
        <v>7.1</v>
      </c>
      <c r="E1152" t="s">
        <v>1171</v>
      </c>
      <c r="H1152">
        <v>164148</v>
      </c>
      <c r="J1152" t="s">
        <v>17</v>
      </c>
      <c r="N1152" t="s">
        <v>428</v>
      </c>
      <c r="O1152">
        <v>2012</v>
      </c>
      <c r="Q1152" t="s">
        <v>1172</v>
      </c>
      <c r="T1152">
        <v>256</v>
      </c>
      <c r="U1152">
        <v>168</v>
      </c>
      <c r="W1152" t="s">
        <v>159</v>
      </c>
    </row>
    <row r="1153" spans="1:23" x14ac:dyDescent="0.3">
      <c r="A1153" s="3">
        <v>79568000</v>
      </c>
      <c r="B1153" s="3">
        <v>12000000</v>
      </c>
      <c r="C1153" s="3">
        <f t="shared" si="17"/>
        <v>-67568000</v>
      </c>
      <c r="D1153">
        <v>7.1</v>
      </c>
      <c r="E1153" t="s">
        <v>5473</v>
      </c>
      <c r="H1153">
        <v>71842</v>
      </c>
      <c r="J1153" t="s">
        <v>17</v>
      </c>
      <c r="N1153" t="s">
        <v>1426</v>
      </c>
      <c r="O1153">
        <v>1983</v>
      </c>
      <c r="Q1153" t="s">
        <v>5474</v>
      </c>
      <c r="T1153">
        <v>84</v>
      </c>
      <c r="U1153">
        <v>152</v>
      </c>
      <c r="W1153" t="s">
        <v>486</v>
      </c>
    </row>
    <row r="1154" spans="1:23" x14ac:dyDescent="0.3">
      <c r="A1154" s="3">
        <v>126975169</v>
      </c>
      <c r="B1154" s="3">
        <v>50000000</v>
      </c>
      <c r="C1154" s="3">
        <f t="shared" ref="C1154:C1217" si="18">B1154-A1154</f>
        <v>-76975169</v>
      </c>
      <c r="D1154">
        <v>7.1</v>
      </c>
      <c r="E1154" t="s">
        <v>205</v>
      </c>
      <c r="H1154">
        <v>287822</v>
      </c>
      <c r="J1154" t="s">
        <v>17</v>
      </c>
      <c r="N1154" t="s">
        <v>2308</v>
      </c>
      <c r="O1154">
        <v>2011</v>
      </c>
      <c r="Q1154" t="s">
        <v>2310</v>
      </c>
      <c r="T1154">
        <v>539</v>
      </c>
      <c r="U1154">
        <v>849</v>
      </c>
      <c r="W1154" t="s">
        <v>2309</v>
      </c>
    </row>
    <row r="1155" spans="1:23" x14ac:dyDescent="0.3">
      <c r="A1155" s="3">
        <v>143151473</v>
      </c>
      <c r="B1155" s="3">
        <v>60000000</v>
      </c>
      <c r="C1155" s="3">
        <f t="shared" si="18"/>
        <v>-83151473</v>
      </c>
      <c r="D1155">
        <v>7.1</v>
      </c>
      <c r="E1155" t="s">
        <v>1856</v>
      </c>
      <c r="H1155">
        <v>116681</v>
      </c>
      <c r="J1155" t="s">
        <v>17</v>
      </c>
      <c r="N1155" t="s">
        <v>1858</v>
      </c>
      <c r="O1155">
        <v>2008</v>
      </c>
      <c r="Q1155" t="s">
        <v>1860</v>
      </c>
      <c r="T1155">
        <v>180</v>
      </c>
      <c r="U1155">
        <v>320</v>
      </c>
      <c r="W1155" t="s">
        <v>1859</v>
      </c>
    </row>
    <row r="1156" spans="1:23" x14ac:dyDescent="0.3">
      <c r="A1156" s="3">
        <v>109243478</v>
      </c>
      <c r="B1156" s="3">
        <v>26000000</v>
      </c>
      <c r="C1156" s="3">
        <f t="shared" si="18"/>
        <v>-83243478</v>
      </c>
      <c r="D1156">
        <v>7.1</v>
      </c>
      <c r="E1156" t="s">
        <v>1541</v>
      </c>
      <c r="H1156">
        <v>313797</v>
      </c>
      <c r="J1156" t="s">
        <v>17</v>
      </c>
      <c r="N1156" t="s">
        <v>849</v>
      </c>
      <c r="O1156">
        <v>2005</v>
      </c>
      <c r="Q1156" t="s">
        <v>3859</v>
      </c>
      <c r="T1156">
        <v>217</v>
      </c>
      <c r="U1156">
        <v>546</v>
      </c>
      <c r="W1156" t="s">
        <v>292</v>
      </c>
    </row>
    <row r="1157" spans="1:23" x14ac:dyDescent="0.3">
      <c r="A1157" s="3">
        <v>117224271</v>
      </c>
      <c r="B1157" s="3">
        <v>20000000</v>
      </c>
      <c r="C1157" s="3">
        <f t="shared" si="18"/>
        <v>-97224271</v>
      </c>
      <c r="D1157">
        <v>7.1</v>
      </c>
      <c r="E1157" t="s">
        <v>4354</v>
      </c>
      <c r="H1157">
        <v>47794</v>
      </c>
      <c r="J1157" t="s">
        <v>17</v>
      </c>
      <c r="N1157" t="s">
        <v>4355</v>
      </c>
      <c r="O1157">
        <v>2010</v>
      </c>
      <c r="Q1157" t="s">
        <v>4357</v>
      </c>
      <c r="T1157">
        <v>156</v>
      </c>
      <c r="U1157">
        <v>81</v>
      </c>
      <c r="W1157" t="s">
        <v>4356</v>
      </c>
    </row>
    <row r="1158" spans="1:23" x14ac:dyDescent="0.3">
      <c r="A1158" s="3">
        <v>180965237</v>
      </c>
      <c r="B1158" s="3">
        <v>80000000</v>
      </c>
      <c r="C1158" s="3">
        <f t="shared" si="18"/>
        <v>-100965237</v>
      </c>
      <c r="D1158">
        <v>7.1</v>
      </c>
      <c r="E1158" t="s">
        <v>1129</v>
      </c>
      <c r="H1158">
        <v>300542</v>
      </c>
      <c r="J1158" t="s">
        <v>17</v>
      </c>
      <c r="N1158" t="s">
        <v>25</v>
      </c>
      <c r="O1158">
        <v>1996</v>
      </c>
      <c r="Q1158" t="s">
        <v>1256</v>
      </c>
      <c r="T1158">
        <v>154</v>
      </c>
      <c r="U1158">
        <v>378</v>
      </c>
      <c r="W1158" t="s">
        <v>294</v>
      </c>
    </row>
    <row r="1159" spans="1:23" x14ac:dyDescent="0.3">
      <c r="A1159" s="3">
        <v>191616238</v>
      </c>
      <c r="B1159" s="3">
        <v>50000000</v>
      </c>
      <c r="C1159" s="3">
        <f t="shared" si="18"/>
        <v>-141616238</v>
      </c>
      <c r="D1159">
        <v>7.1</v>
      </c>
      <c r="E1159" t="s">
        <v>1058</v>
      </c>
      <c r="H1159">
        <v>258186</v>
      </c>
      <c r="J1159" t="s">
        <v>17</v>
      </c>
      <c r="N1159" t="s">
        <v>887</v>
      </c>
      <c r="O1159">
        <v>2014</v>
      </c>
      <c r="Q1159" t="s">
        <v>2315</v>
      </c>
      <c r="T1159">
        <v>330</v>
      </c>
      <c r="U1159">
        <v>322</v>
      </c>
      <c r="W1159" t="s">
        <v>251</v>
      </c>
    </row>
    <row r="1160" spans="1:23" x14ac:dyDescent="0.3">
      <c r="A1160" s="3">
        <v>176483808</v>
      </c>
      <c r="B1160" s="3">
        <v>23000000</v>
      </c>
      <c r="C1160" s="3">
        <f t="shared" si="18"/>
        <v>-153483808</v>
      </c>
      <c r="D1160">
        <v>7.1</v>
      </c>
      <c r="E1160" t="s">
        <v>1669</v>
      </c>
      <c r="H1160">
        <v>247289</v>
      </c>
      <c r="J1160" t="s">
        <v>17</v>
      </c>
      <c r="N1160" t="s">
        <v>849</v>
      </c>
      <c r="O1160">
        <v>1998</v>
      </c>
      <c r="Q1160" t="s">
        <v>4239</v>
      </c>
      <c r="T1160">
        <v>171</v>
      </c>
      <c r="U1160">
        <v>611</v>
      </c>
      <c r="W1160" t="s">
        <v>339</v>
      </c>
    </row>
    <row r="1161" spans="1:23" x14ac:dyDescent="0.3">
      <c r="A1161" s="3">
        <v>318759914</v>
      </c>
      <c r="B1161" s="3">
        <v>150000000</v>
      </c>
      <c r="C1161" s="3">
        <f t="shared" si="18"/>
        <v>-168759914</v>
      </c>
      <c r="D1161">
        <v>7.1</v>
      </c>
      <c r="E1161" t="s">
        <v>162</v>
      </c>
      <c r="H1161">
        <v>513158</v>
      </c>
      <c r="J1161" t="s">
        <v>17</v>
      </c>
      <c r="N1161" t="s">
        <v>36</v>
      </c>
      <c r="O1161">
        <v>2007</v>
      </c>
      <c r="Q1161" t="s">
        <v>411</v>
      </c>
      <c r="T1161">
        <v>396</v>
      </c>
      <c r="U1161">
        <v>1782</v>
      </c>
      <c r="W1161" t="s">
        <v>410</v>
      </c>
    </row>
    <row r="1162" spans="1:23" x14ac:dyDescent="0.3">
      <c r="A1162" s="3">
        <v>2201412</v>
      </c>
      <c r="B1162" s="3">
        <v>12215500000</v>
      </c>
      <c r="C1162" s="3">
        <f t="shared" si="18"/>
        <v>12213298588</v>
      </c>
      <c r="D1162">
        <v>7</v>
      </c>
      <c r="E1162" t="s">
        <v>3039</v>
      </c>
      <c r="H1162">
        <v>68883</v>
      </c>
      <c r="J1162" t="s">
        <v>5455</v>
      </c>
      <c r="N1162" t="s">
        <v>5561</v>
      </c>
      <c r="O1162">
        <v>2006</v>
      </c>
      <c r="Q1162" t="s">
        <v>2440</v>
      </c>
      <c r="T1162">
        <v>363</v>
      </c>
      <c r="U1162">
        <v>279</v>
      </c>
      <c r="W1162" t="s">
        <v>5562</v>
      </c>
    </row>
    <row r="1163" spans="1:23" x14ac:dyDescent="0.3">
      <c r="A1163" s="3">
        <v>26871</v>
      </c>
      <c r="B1163" s="3">
        <v>92000000</v>
      </c>
      <c r="C1163" s="3">
        <f t="shared" si="18"/>
        <v>91973129</v>
      </c>
      <c r="D1163">
        <v>7</v>
      </c>
      <c r="E1163" t="s">
        <v>880</v>
      </c>
      <c r="H1163">
        <v>121259</v>
      </c>
      <c r="J1163" t="s">
        <v>17</v>
      </c>
      <c r="N1163" t="s">
        <v>194</v>
      </c>
      <c r="O1163">
        <v>2001</v>
      </c>
      <c r="Q1163" t="s">
        <v>1128</v>
      </c>
      <c r="T1163">
        <v>142</v>
      </c>
      <c r="U1163">
        <v>361</v>
      </c>
      <c r="W1163" t="s">
        <v>198</v>
      </c>
    </row>
    <row r="1164" spans="1:23" x14ac:dyDescent="0.3">
      <c r="A1164" s="3">
        <v>101785482</v>
      </c>
      <c r="B1164" s="3">
        <v>190000000</v>
      </c>
      <c r="C1164" s="3">
        <f t="shared" si="18"/>
        <v>88214518</v>
      </c>
      <c r="D1164">
        <v>7</v>
      </c>
      <c r="E1164" t="s">
        <v>217</v>
      </c>
      <c r="H1164">
        <v>381148</v>
      </c>
      <c r="J1164" t="s">
        <v>17</v>
      </c>
      <c r="N1164" t="s">
        <v>36</v>
      </c>
      <c r="O1164">
        <v>2013</v>
      </c>
      <c r="Q1164" t="s">
        <v>220</v>
      </c>
      <c r="T1164">
        <v>575</v>
      </c>
      <c r="U1164">
        <v>1106</v>
      </c>
      <c r="W1164" t="s">
        <v>219</v>
      </c>
    </row>
    <row r="1165" spans="1:23" x14ac:dyDescent="0.3">
      <c r="A1165" s="3">
        <v>24985612</v>
      </c>
      <c r="B1165" s="3">
        <v>100000000</v>
      </c>
      <c r="C1165" s="3">
        <f t="shared" si="18"/>
        <v>75014388</v>
      </c>
      <c r="D1165">
        <v>7</v>
      </c>
      <c r="E1165" t="s">
        <v>459</v>
      </c>
      <c r="H1165">
        <v>71782</v>
      </c>
      <c r="J1165" t="s">
        <v>17</v>
      </c>
      <c r="N1165" t="s">
        <v>959</v>
      </c>
      <c r="O1165">
        <v>2015</v>
      </c>
      <c r="Q1165" t="s">
        <v>960</v>
      </c>
      <c r="T1165">
        <v>289</v>
      </c>
      <c r="U1165">
        <v>161</v>
      </c>
      <c r="W1165" t="s">
        <v>51</v>
      </c>
    </row>
    <row r="1166" spans="1:23" x14ac:dyDescent="0.3">
      <c r="A1166" s="3">
        <v>700000</v>
      </c>
      <c r="B1166" s="3">
        <v>50000000</v>
      </c>
      <c r="C1166" s="3">
        <f t="shared" si="18"/>
        <v>49300000</v>
      </c>
      <c r="D1166">
        <v>7</v>
      </c>
      <c r="E1166" t="s">
        <v>3011</v>
      </c>
      <c r="H1166">
        <v>24438</v>
      </c>
      <c r="J1166" t="s">
        <v>1403</v>
      </c>
      <c r="N1166" t="s">
        <v>3012</v>
      </c>
      <c r="O1166">
        <v>1993</v>
      </c>
      <c r="Q1166" t="s">
        <v>6187</v>
      </c>
      <c r="T1166">
        <v>16</v>
      </c>
      <c r="U1166">
        <v>78</v>
      </c>
      <c r="W1166" t="s">
        <v>6186</v>
      </c>
    </row>
    <row r="1167" spans="1:23" x14ac:dyDescent="0.3">
      <c r="A1167" s="3">
        <v>6565495</v>
      </c>
      <c r="B1167" s="3">
        <v>45000000</v>
      </c>
      <c r="C1167" s="3">
        <f t="shared" si="18"/>
        <v>38434505</v>
      </c>
      <c r="D1167">
        <v>7</v>
      </c>
      <c r="E1167" t="s">
        <v>979</v>
      </c>
      <c r="H1167">
        <v>36455</v>
      </c>
      <c r="J1167" t="s">
        <v>982</v>
      </c>
      <c r="N1167" t="s">
        <v>123</v>
      </c>
      <c r="O1167">
        <v>2006</v>
      </c>
      <c r="Q1167" t="s">
        <v>2660</v>
      </c>
      <c r="T1167">
        <v>189</v>
      </c>
      <c r="U1167">
        <v>229</v>
      </c>
      <c r="W1167" t="s">
        <v>1205</v>
      </c>
    </row>
    <row r="1168" spans="1:23" x14ac:dyDescent="0.3">
      <c r="A1168" s="3">
        <v>4563029</v>
      </c>
      <c r="B1168" s="3">
        <v>39200000</v>
      </c>
      <c r="C1168" s="3">
        <f t="shared" si="18"/>
        <v>34636971</v>
      </c>
      <c r="D1168">
        <v>7</v>
      </c>
      <c r="E1168" t="s">
        <v>3039</v>
      </c>
      <c r="H1168">
        <v>181472</v>
      </c>
      <c r="J1168" t="s">
        <v>17</v>
      </c>
      <c r="N1168" t="s">
        <v>718</v>
      </c>
      <c r="O1168">
        <v>2013</v>
      </c>
      <c r="Q1168" t="s">
        <v>3040</v>
      </c>
      <c r="T1168">
        <v>488</v>
      </c>
      <c r="U1168">
        <v>514</v>
      </c>
      <c r="W1168" t="s">
        <v>128</v>
      </c>
    </row>
    <row r="1169" spans="1:23" x14ac:dyDescent="0.3">
      <c r="A1169" s="3">
        <v>37901509</v>
      </c>
      <c r="B1169" s="3">
        <v>70000000</v>
      </c>
      <c r="C1169" s="3">
        <f t="shared" si="18"/>
        <v>32098491</v>
      </c>
      <c r="D1169">
        <v>7</v>
      </c>
      <c r="E1169" t="s">
        <v>1198</v>
      </c>
      <c r="H1169">
        <v>96385</v>
      </c>
      <c r="J1169" t="s">
        <v>17</v>
      </c>
      <c r="N1169" t="s">
        <v>1638</v>
      </c>
      <c r="O1169">
        <v>1997</v>
      </c>
      <c r="Q1169" t="s">
        <v>1639</v>
      </c>
      <c r="T1169">
        <v>76</v>
      </c>
      <c r="U1169">
        <v>119</v>
      </c>
      <c r="W1169" t="s">
        <v>198</v>
      </c>
    </row>
    <row r="1170" spans="1:23" x14ac:dyDescent="0.3">
      <c r="A1170" s="3">
        <v>89021735</v>
      </c>
      <c r="B1170" s="3">
        <v>120000000</v>
      </c>
      <c r="C1170" s="3">
        <f t="shared" si="18"/>
        <v>30978265</v>
      </c>
      <c r="D1170">
        <v>7</v>
      </c>
      <c r="E1170" t="s">
        <v>172</v>
      </c>
      <c r="H1170">
        <v>387436</v>
      </c>
      <c r="J1170" t="s">
        <v>17</v>
      </c>
      <c r="N1170" t="s">
        <v>738</v>
      </c>
      <c r="O1170">
        <v>2013</v>
      </c>
      <c r="Q1170" t="s">
        <v>739</v>
      </c>
      <c r="T1170">
        <v>539</v>
      </c>
      <c r="U1170">
        <v>892</v>
      </c>
      <c r="W1170" t="s">
        <v>261</v>
      </c>
    </row>
    <row r="1171" spans="1:23" x14ac:dyDescent="0.3">
      <c r="A1171" s="3">
        <v>55350897</v>
      </c>
      <c r="B1171" s="3">
        <v>85000000</v>
      </c>
      <c r="C1171" s="3">
        <f t="shared" si="18"/>
        <v>29649103</v>
      </c>
      <c r="D1171">
        <v>7</v>
      </c>
      <c r="E1171" t="s">
        <v>1354</v>
      </c>
      <c r="H1171">
        <v>83560</v>
      </c>
      <c r="J1171" t="s">
        <v>17</v>
      </c>
      <c r="N1171" t="s">
        <v>370</v>
      </c>
      <c r="O1171">
        <v>1998</v>
      </c>
      <c r="Q1171" t="s">
        <v>1356</v>
      </c>
      <c r="T1171">
        <v>121</v>
      </c>
      <c r="U1171">
        <v>619</v>
      </c>
      <c r="W1171" t="s">
        <v>441</v>
      </c>
    </row>
    <row r="1172" spans="1:23" x14ac:dyDescent="0.3">
      <c r="A1172" s="3">
        <v>1865774</v>
      </c>
      <c r="B1172" s="3">
        <v>30000000</v>
      </c>
      <c r="C1172" s="3">
        <f t="shared" si="18"/>
        <v>28134226</v>
      </c>
      <c r="D1172">
        <v>7</v>
      </c>
      <c r="E1172" t="s">
        <v>2330</v>
      </c>
      <c r="H1172">
        <v>87682</v>
      </c>
      <c r="J1172" t="s">
        <v>17</v>
      </c>
      <c r="N1172" t="s">
        <v>4084</v>
      </c>
      <c r="O1172">
        <v>2015</v>
      </c>
      <c r="Q1172" t="s">
        <v>4085</v>
      </c>
      <c r="T1172">
        <v>260</v>
      </c>
      <c r="U1172">
        <v>174</v>
      </c>
      <c r="W1172" t="s">
        <v>31</v>
      </c>
    </row>
    <row r="1173" spans="1:23" x14ac:dyDescent="0.3">
      <c r="A1173" s="3">
        <v>2975649</v>
      </c>
      <c r="B1173" s="3">
        <v>30000000</v>
      </c>
      <c r="C1173" s="3">
        <f t="shared" si="18"/>
        <v>27024351</v>
      </c>
      <c r="D1173">
        <v>7</v>
      </c>
      <c r="E1173" t="s">
        <v>3520</v>
      </c>
      <c r="H1173">
        <v>23864</v>
      </c>
      <c r="J1173" t="s">
        <v>17</v>
      </c>
      <c r="N1173" t="s">
        <v>2811</v>
      </c>
      <c r="O1173">
        <v>2006</v>
      </c>
      <c r="Q1173" t="s">
        <v>3692</v>
      </c>
      <c r="T1173">
        <v>124</v>
      </c>
      <c r="U1173">
        <v>142</v>
      </c>
      <c r="W1173" t="s">
        <v>1417</v>
      </c>
    </row>
    <row r="1174" spans="1:23" x14ac:dyDescent="0.3">
      <c r="A1174" s="3">
        <v>55673333</v>
      </c>
      <c r="B1174" s="3">
        <v>80000000</v>
      </c>
      <c r="C1174" s="3">
        <f t="shared" si="18"/>
        <v>24326667</v>
      </c>
      <c r="D1174">
        <v>7</v>
      </c>
      <c r="E1174" t="s">
        <v>60</v>
      </c>
      <c r="H1174">
        <v>65785</v>
      </c>
      <c r="J1174" t="s">
        <v>17</v>
      </c>
      <c r="N1174" t="s">
        <v>939</v>
      </c>
      <c r="O1174">
        <v>2010</v>
      </c>
      <c r="Q1174" t="s">
        <v>940</v>
      </c>
      <c r="T1174">
        <v>188</v>
      </c>
      <c r="U1174">
        <v>160</v>
      </c>
      <c r="W1174" t="s">
        <v>723</v>
      </c>
    </row>
    <row r="1175" spans="1:23" x14ac:dyDescent="0.3">
      <c r="A1175" s="3">
        <v>5532301</v>
      </c>
      <c r="B1175" s="3">
        <v>28000000</v>
      </c>
      <c r="C1175" s="3">
        <f t="shared" si="18"/>
        <v>22467699</v>
      </c>
      <c r="D1175">
        <v>7</v>
      </c>
      <c r="E1175" t="s">
        <v>272</v>
      </c>
      <c r="H1175">
        <v>21606</v>
      </c>
      <c r="J1175" t="s">
        <v>17</v>
      </c>
      <c r="N1175" t="s">
        <v>1553</v>
      </c>
      <c r="O1175">
        <v>1997</v>
      </c>
      <c r="Q1175" t="s">
        <v>3793</v>
      </c>
      <c r="T1175">
        <v>85</v>
      </c>
      <c r="U1175">
        <v>117</v>
      </c>
      <c r="W1175" t="s">
        <v>3792</v>
      </c>
    </row>
    <row r="1176" spans="1:23" x14ac:dyDescent="0.3">
      <c r="A1176" s="3">
        <v>8535575</v>
      </c>
      <c r="B1176" s="3">
        <v>30000000</v>
      </c>
      <c r="C1176" s="3">
        <f t="shared" si="18"/>
        <v>21464425</v>
      </c>
      <c r="D1176">
        <v>7</v>
      </c>
      <c r="E1176" t="s">
        <v>3309</v>
      </c>
      <c r="H1176">
        <v>24033</v>
      </c>
      <c r="J1176" t="s">
        <v>17</v>
      </c>
      <c r="N1176" t="s">
        <v>1629</v>
      </c>
      <c r="O1176">
        <v>2005</v>
      </c>
      <c r="Q1176" t="s">
        <v>3678</v>
      </c>
      <c r="T1176">
        <v>107</v>
      </c>
      <c r="U1176">
        <v>152</v>
      </c>
      <c r="W1176" t="s">
        <v>261</v>
      </c>
    </row>
    <row r="1177" spans="1:23" x14ac:dyDescent="0.3">
      <c r="A1177" s="3">
        <v>24520892</v>
      </c>
      <c r="B1177" s="3">
        <v>45000000</v>
      </c>
      <c r="C1177" s="3">
        <f t="shared" si="18"/>
        <v>20479108</v>
      </c>
      <c r="D1177">
        <v>7</v>
      </c>
      <c r="E1177" t="s">
        <v>591</v>
      </c>
      <c r="H1177">
        <v>85198</v>
      </c>
      <c r="J1177" t="s">
        <v>17</v>
      </c>
      <c r="N1177" t="s">
        <v>259</v>
      </c>
      <c r="O1177">
        <v>2005</v>
      </c>
      <c r="Q1177" t="s">
        <v>2703</v>
      </c>
      <c r="T1177">
        <v>177</v>
      </c>
      <c r="U1177">
        <v>303</v>
      </c>
      <c r="W1177" t="s">
        <v>261</v>
      </c>
    </row>
    <row r="1178" spans="1:23" x14ac:dyDescent="0.3">
      <c r="A1178" s="3">
        <v>252652</v>
      </c>
      <c r="B1178" s="3">
        <v>19900000</v>
      </c>
      <c r="C1178" s="3">
        <f t="shared" si="18"/>
        <v>19647348</v>
      </c>
      <c r="D1178">
        <v>7</v>
      </c>
      <c r="E1178" t="s">
        <v>6722</v>
      </c>
      <c r="H1178">
        <v>54104</v>
      </c>
      <c r="J1178" t="s">
        <v>6393</v>
      </c>
      <c r="N1178" t="s">
        <v>6723</v>
      </c>
      <c r="O1178">
        <v>2010</v>
      </c>
      <c r="Q1178" t="s">
        <v>6725</v>
      </c>
      <c r="T1178">
        <v>337</v>
      </c>
      <c r="U1178">
        <v>199</v>
      </c>
      <c r="W1178" t="s">
        <v>6724</v>
      </c>
    </row>
    <row r="1179" spans="1:23" x14ac:dyDescent="0.3">
      <c r="A1179" s="3">
        <v>2246000</v>
      </c>
      <c r="B1179" s="3">
        <v>20000000</v>
      </c>
      <c r="C1179" s="3">
        <f t="shared" si="18"/>
        <v>17754000</v>
      </c>
      <c r="D1179">
        <v>7</v>
      </c>
      <c r="E1179" t="s">
        <v>4625</v>
      </c>
      <c r="H1179">
        <v>2302</v>
      </c>
      <c r="J1179" t="s">
        <v>17</v>
      </c>
      <c r="N1179" t="s">
        <v>828</v>
      </c>
      <c r="O1179">
        <v>2015</v>
      </c>
      <c r="Q1179" t="s">
        <v>4627</v>
      </c>
      <c r="T1179">
        <v>27</v>
      </c>
      <c r="U1179">
        <v>20</v>
      </c>
      <c r="W1179" t="s">
        <v>4626</v>
      </c>
    </row>
    <row r="1180" spans="1:23" x14ac:dyDescent="0.3">
      <c r="A1180" s="3">
        <v>2319187</v>
      </c>
      <c r="B1180" s="3">
        <v>20000000</v>
      </c>
      <c r="C1180" s="3">
        <f t="shared" si="18"/>
        <v>17680813</v>
      </c>
      <c r="D1180">
        <v>7</v>
      </c>
      <c r="E1180" t="s">
        <v>2419</v>
      </c>
      <c r="H1180">
        <v>92640</v>
      </c>
      <c r="J1180" t="s">
        <v>17</v>
      </c>
      <c r="N1180" t="s">
        <v>1081</v>
      </c>
      <c r="O1180">
        <v>2013</v>
      </c>
      <c r="Q1180" t="s">
        <v>4983</v>
      </c>
      <c r="T1180">
        <v>393</v>
      </c>
      <c r="U1180">
        <v>212</v>
      </c>
      <c r="W1180" t="s">
        <v>525</v>
      </c>
    </row>
    <row r="1181" spans="1:23" x14ac:dyDescent="0.3">
      <c r="A1181" s="3">
        <v>2319187</v>
      </c>
      <c r="B1181" s="3">
        <v>20000000</v>
      </c>
      <c r="C1181" s="3">
        <f t="shared" si="18"/>
        <v>17680813</v>
      </c>
      <c r="D1181">
        <v>7</v>
      </c>
      <c r="E1181" t="s">
        <v>2419</v>
      </c>
      <c r="H1181">
        <v>92640</v>
      </c>
      <c r="J1181" t="s">
        <v>17</v>
      </c>
      <c r="N1181" t="s">
        <v>1081</v>
      </c>
      <c r="O1181">
        <v>2013</v>
      </c>
      <c r="Q1181" t="s">
        <v>4983</v>
      </c>
      <c r="T1181">
        <v>393</v>
      </c>
      <c r="U1181">
        <v>212</v>
      </c>
      <c r="W1181" t="s">
        <v>525</v>
      </c>
    </row>
    <row r="1182" spans="1:23" x14ac:dyDescent="0.3">
      <c r="A1182" s="3">
        <v>12831121</v>
      </c>
      <c r="B1182" s="3">
        <v>30000000</v>
      </c>
      <c r="C1182" s="3">
        <f t="shared" si="18"/>
        <v>17168879</v>
      </c>
      <c r="D1182">
        <v>7</v>
      </c>
      <c r="E1182" t="s">
        <v>2696</v>
      </c>
      <c r="H1182">
        <v>44979</v>
      </c>
      <c r="J1182" t="s">
        <v>17</v>
      </c>
      <c r="N1182" t="s">
        <v>1569</v>
      </c>
      <c r="O1182">
        <v>2004</v>
      </c>
      <c r="Q1182" t="s">
        <v>3659</v>
      </c>
      <c r="T1182">
        <v>98</v>
      </c>
      <c r="U1182">
        <v>298</v>
      </c>
      <c r="W1182" t="s">
        <v>3658</v>
      </c>
    </row>
    <row r="1183" spans="1:23" x14ac:dyDescent="0.3">
      <c r="A1183" s="3">
        <v>12831121</v>
      </c>
      <c r="B1183" s="3">
        <v>30000000</v>
      </c>
      <c r="C1183" s="3">
        <f t="shared" si="18"/>
        <v>17168879</v>
      </c>
      <c r="D1183">
        <v>7</v>
      </c>
      <c r="E1183" t="s">
        <v>2696</v>
      </c>
      <c r="H1183">
        <v>44979</v>
      </c>
      <c r="J1183" t="s">
        <v>17</v>
      </c>
      <c r="N1183" t="s">
        <v>1569</v>
      </c>
      <c r="O1183">
        <v>2004</v>
      </c>
      <c r="Q1183" t="s">
        <v>3659</v>
      </c>
      <c r="T1183">
        <v>98</v>
      </c>
      <c r="U1183">
        <v>298</v>
      </c>
      <c r="W1183" t="s">
        <v>3658</v>
      </c>
    </row>
    <row r="1184" spans="1:23" x14ac:dyDescent="0.3">
      <c r="A1184" s="3">
        <v>8600000</v>
      </c>
      <c r="B1184" s="3">
        <v>25000000</v>
      </c>
      <c r="C1184" s="3">
        <f t="shared" si="18"/>
        <v>16400000</v>
      </c>
      <c r="D1184">
        <v>7</v>
      </c>
      <c r="E1184" t="s">
        <v>761</v>
      </c>
      <c r="H1184">
        <v>17982</v>
      </c>
      <c r="J1184" t="s">
        <v>17</v>
      </c>
      <c r="N1184" t="s">
        <v>1405</v>
      </c>
      <c r="O1184">
        <v>1984</v>
      </c>
      <c r="Q1184" t="s">
        <v>4673</v>
      </c>
      <c r="T1184">
        <v>29</v>
      </c>
      <c r="U1184">
        <v>95</v>
      </c>
      <c r="W1184" t="s">
        <v>132</v>
      </c>
    </row>
    <row r="1185" spans="1:23" x14ac:dyDescent="0.3">
      <c r="A1185" s="3">
        <v>4001121</v>
      </c>
      <c r="B1185" s="3">
        <v>20000000</v>
      </c>
      <c r="C1185" s="3">
        <f t="shared" si="18"/>
        <v>15998879</v>
      </c>
      <c r="D1185">
        <v>7</v>
      </c>
      <c r="E1185" t="s">
        <v>4606</v>
      </c>
      <c r="H1185">
        <v>48346</v>
      </c>
      <c r="J1185" t="s">
        <v>17</v>
      </c>
      <c r="N1185" t="s">
        <v>2010</v>
      </c>
      <c r="O1185">
        <v>2007</v>
      </c>
      <c r="Q1185" t="s">
        <v>4607</v>
      </c>
      <c r="T1185">
        <v>231</v>
      </c>
      <c r="U1185">
        <v>230</v>
      </c>
      <c r="W1185" t="s">
        <v>29</v>
      </c>
    </row>
    <row r="1186" spans="1:23" x14ac:dyDescent="0.3">
      <c r="A1186" s="3">
        <v>4234040</v>
      </c>
      <c r="B1186" s="3">
        <v>20000000</v>
      </c>
      <c r="C1186" s="3">
        <f t="shared" si="18"/>
        <v>15765960</v>
      </c>
      <c r="D1186">
        <v>7</v>
      </c>
      <c r="E1186" t="s">
        <v>4603</v>
      </c>
      <c r="H1186">
        <v>14301</v>
      </c>
      <c r="J1186" t="s">
        <v>17</v>
      </c>
      <c r="N1186" t="s">
        <v>790</v>
      </c>
      <c r="O1186">
        <v>2008</v>
      </c>
      <c r="Q1186" t="s">
        <v>4605</v>
      </c>
      <c r="T1186">
        <v>99</v>
      </c>
      <c r="U1186">
        <v>45</v>
      </c>
      <c r="W1186" t="s">
        <v>4604</v>
      </c>
    </row>
    <row r="1187" spans="1:23" x14ac:dyDescent="0.3">
      <c r="A1187" s="3">
        <v>183088</v>
      </c>
      <c r="B1187" s="3">
        <v>15000000</v>
      </c>
      <c r="C1187" s="3">
        <f t="shared" si="18"/>
        <v>14816912</v>
      </c>
      <c r="D1187">
        <v>7</v>
      </c>
      <c r="E1187" t="s">
        <v>1196</v>
      </c>
      <c r="H1187">
        <v>11704</v>
      </c>
      <c r="J1187" t="s">
        <v>17</v>
      </c>
      <c r="N1187" t="s">
        <v>5277</v>
      </c>
      <c r="O1187">
        <v>2008</v>
      </c>
      <c r="Q1187" t="s">
        <v>5306</v>
      </c>
      <c r="T1187">
        <v>57</v>
      </c>
      <c r="U1187">
        <v>36</v>
      </c>
      <c r="W1187" t="s">
        <v>1532</v>
      </c>
    </row>
    <row r="1188" spans="1:23" x14ac:dyDescent="0.3">
      <c r="A1188" s="3">
        <v>5749134</v>
      </c>
      <c r="B1188" s="3">
        <v>20000000</v>
      </c>
      <c r="C1188" s="3">
        <f t="shared" si="18"/>
        <v>14250866</v>
      </c>
      <c r="D1188">
        <v>7</v>
      </c>
      <c r="E1188" t="s">
        <v>4601</v>
      </c>
      <c r="H1188">
        <v>45799</v>
      </c>
      <c r="J1188" t="s">
        <v>17</v>
      </c>
      <c r="N1188" t="s">
        <v>259</v>
      </c>
      <c r="O1188">
        <v>2014</v>
      </c>
      <c r="Q1188" t="s">
        <v>4602</v>
      </c>
      <c r="T1188">
        <v>350</v>
      </c>
      <c r="U1188">
        <v>180</v>
      </c>
      <c r="W1188" t="s">
        <v>1030</v>
      </c>
    </row>
    <row r="1189" spans="1:23" x14ac:dyDescent="0.3">
      <c r="A1189" s="3">
        <v>11538204</v>
      </c>
      <c r="B1189" s="3">
        <v>25000000</v>
      </c>
      <c r="C1189" s="3">
        <f t="shared" si="18"/>
        <v>13461796</v>
      </c>
      <c r="D1189">
        <v>7</v>
      </c>
      <c r="E1189" t="s">
        <v>1900</v>
      </c>
      <c r="H1189">
        <v>23696</v>
      </c>
      <c r="J1189" t="s">
        <v>17</v>
      </c>
      <c r="N1189" t="s">
        <v>4089</v>
      </c>
      <c r="O1189">
        <v>2010</v>
      </c>
      <c r="Q1189" t="s">
        <v>4090</v>
      </c>
      <c r="T1189">
        <v>199</v>
      </c>
      <c r="U1189">
        <v>135</v>
      </c>
      <c r="W1189" t="s">
        <v>247</v>
      </c>
    </row>
    <row r="1190" spans="1:23" x14ac:dyDescent="0.3">
      <c r="A1190" s="3">
        <v>1089445</v>
      </c>
      <c r="B1190" s="3">
        <v>12500000</v>
      </c>
      <c r="C1190" s="3">
        <f t="shared" si="18"/>
        <v>11410555</v>
      </c>
      <c r="D1190">
        <v>7</v>
      </c>
      <c r="E1190" t="s">
        <v>5456</v>
      </c>
      <c r="H1190">
        <v>2676</v>
      </c>
      <c r="J1190" t="s">
        <v>17</v>
      </c>
      <c r="N1190" t="s">
        <v>5457</v>
      </c>
      <c r="O1190">
        <v>2009</v>
      </c>
      <c r="Q1190" t="s">
        <v>5458</v>
      </c>
      <c r="T1190">
        <v>41</v>
      </c>
      <c r="U1190">
        <v>33</v>
      </c>
      <c r="W1190" t="s">
        <v>218</v>
      </c>
    </row>
    <row r="1191" spans="1:23" x14ac:dyDescent="0.3">
      <c r="A1191" s="3">
        <v>29077547</v>
      </c>
      <c r="B1191" s="3">
        <v>40000000</v>
      </c>
      <c r="C1191" s="3">
        <f t="shared" si="18"/>
        <v>10922453</v>
      </c>
      <c r="D1191">
        <v>7</v>
      </c>
      <c r="E1191" t="s">
        <v>651</v>
      </c>
      <c r="H1191">
        <v>41685</v>
      </c>
      <c r="J1191" t="s">
        <v>17</v>
      </c>
      <c r="N1191" t="s">
        <v>1383</v>
      </c>
      <c r="O1191">
        <v>2005</v>
      </c>
      <c r="Q1191" t="s">
        <v>2931</v>
      </c>
      <c r="T1191">
        <v>146</v>
      </c>
      <c r="U1191">
        <v>754</v>
      </c>
      <c r="W1191" t="s">
        <v>525</v>
      </c>
    </row>
    <row r="1192" spans="1:23" x14ac:dyDescent="0.3">
      <c r="A1192" s="3">
        <v>37339525</v>
      </c>
      <c r="B1192" s="3">
        <v>48000000</v>
      </c>
      <c r="C1192" s="3">
        <f t="shared" si="18"/>
        <v>10660475</v>
      </c>
      <c r="D1192">
        <v>7</v>
      </c>
      <c r="E1192" t="s">
        <v>780</v>
      </c>
      <c r="H1192">
        <v>71708</v>
      </c>
      <c r="J1192" t="s">
        <v>17</v>
      </c>
      <c r="N1192" t="s">
        <v>2413</v>
      </c>
      <c r="O1192">
        <v>1998</v>
      </c>
      <c r="Q1192" t="s">
        <v>2524</v>
      </c>
      <c r="T1192">
        <v>158</v>
      </c>
      <c r="U1192">
        <v>307</v>
      </c>
      <c r="W1192" t="s">
        <v>147</v>
      </c>
    </row>
    <row r="1193" spans="1:23" x14ac:dyDescent="0.3">
      <c r="A1193" s="3">
        <v>2326407</v>
      </c>
      <c r="B1193" s="3">
        <v>12000000</v>
      </c>
      <c r="C1193" s="3">
        <f t="shared" si="18"/>
        <v>9673593</v>
      </c>
      <c r="D1193">
        <v>7</v>
      </c>
      <c r="E1193" t="s">
        <v>5559</v>
      </c>
      <c r="H1193">
        <v>5016</v>
      </c>
      <c r="J1193" t="s">
        <v>17</v>
      </c>
      <c r="N1193" t="s">
        <v>1629</v>
      </c>
      <c r="O1193">
        <v>2001</v>
      </c>
      <c r="Q1193" t="s">
        <v>5560</v>
      </c>
      <c r="T1193">
        <v>61</v>
      </c>
      <c r="U1193">
        <v>99</v>
      </c>
      <c r="W1193" t="s">
        <v>1199</v>
      </c>
    </row>
    <row r="1194" spans="1:23" x14ac:dyDescent="0.3">
      <c r="A1194" s="3">
        <v>58214</v>
      </c>
      <c r="B1194" s="3">
        <v>9500000</v>
      </c>
      <c r="C1194" s="3">
        <f t="shared" si="18"/>
        <v>9441786</v>
      </c>
      <c r="D1194">
        <v>7</v>
      </c>
      <c r="E1194" t="s">
        <v>6652</v>
      </c>
      <c r="H1194">
        <v>34224</v>
      </c>
      <c r="J1194" t="s">
        <v>17</v>
      </c>
      <c r="N1194" t="s">
        <v>1071</v>
      </c>
      <c r="O1194">
        <v>2010</v>
      </c>
      <c r="Q1194" t="s">
        <v>6653</v>
      </c>
      <c r="T1194">
        <v>109</v>
      </c>
      <c r="U1194">
        <v>137</v>
      </c>
      <c r="W1194" t="s">
        <v>753</v>
      </c>
    </row>
    <row r="1195" spans="1:23" x14ac:dyDescent="0.3">
      <c r="A1195" s="3">
        <v>75754670</v>
      </c>
      <c r="B1195" s="3">
        <v>85000000</v>
      </c>
      <c r="C1195" s="3">
        <f t="shared" si="18"/>
        <v>9245330</v>
      </c>
      <c r="D1195">
        <v>7</v>
      </c>
      <c r="E1195" t="s">
        <v>217</v>
      </c>
      <c r="H1195">
        <v>208422</v>
      </c>
      <c r="J1195" t="s">
        <v>17</v>
      </c>
      <c r="N1195" t="s">
        <v>1246</v>
      </c>
      <c r="O1195">
        <v>2008</v>
      </c>
      <c r="Q1195" t="s">
        <v>1248</v>
      </c>
      <c r="T1195">
        <v>345</v>
      </c>
      <c r="U1195">
        <v>342</v>
      </c>
      <c r="W1195" t="s">
        <v>1247</v>
      </c>
    </row>
    <row r="1196" spans="1:23" x14ac:dyDescent="0.3">
      <c r="A1196" s="3">
        <v>3950294</v>
      </c>
      <c r="B1196" s="3">
        <v>12000000</v>
      </c>
      <c r="C1196" s="3">
        <f t="shared" si="18"/>
        <v>8049706</v>
      </c>
      <c r="D1196">
        <v>7</v>
      </c>
      <c r="E1196" t="s">
        <v>5565</v>
      </c>
      <c r="H1196">
        <v>56654</v>
      </c>
      <c r="J1196" t="s">
        <v>17</v>
      </c>
      <c r="N1196" t="s">
        <v>731</v>
      </c>
      <c r="O1196">
        <v>2007</v>
      </c>
      <c r="Q1196" t="s">
        <v>5566</v>
      </c>
      <c r="T1196">
        <v>146</v>
      </c>
      <c r="U1196">
        <v>124</v>
      </c>
      <c r="W1196" t="s">
        <v>50</v>
      </c>
    </row>
    <row r="1197" spans="1:23" x14ac:dyDescent="0.3">
      <c r="A1197" s="3">
        <v>23209440</v>
      </c>
      <c r="B1197" s="3">
        <v>30000000</v>
      </c>
      <c r="C1197" s="3">
        <f t="shared" si="18"/>
        <v>6790560</v>
      </c>
      <c r="D1197">
        <v>7</v>
      </c>
      <c r="E1197" t="s">
        <v>2412</v>
      </c>
      <c r="H1197">
        <v>9283</v>
      </c>
      <c r="J1197" t="s">
        <v>17</v>
      </c>
      <c r="N1197" t="s">
        <v>1629</v>
      </c>
      <c r="O1197">
        <v>1998</v>
      </c>
      <c r="Q1197" t="s">
        <v>3611</v>
      </c>
      <c r="T1197">
        <v>64</v>
      </c>
      <c r="U1197">
        <v>112</v>
      </c>
      <c r="W1197" t="s">
        <v>1188</v>
      </c>
    </row>
    <row r="1198" spans="1:23" x14ac:dyDescent="0.3">
      <c r="A1198" s="3">
        <v>73215310</v>
      </c>
      <c r="B1198" s="3">
        <v>80000000</v>
      </c>
      <c r="C1198" s="3">
        <f t="shared" si="18"/>
        <v>6784690</v>
      </c>
      <c r="D1198">
        <v>7</v>
      </c>
      <c r="E1198" t="s">
        <v>1327</v>
      </c>
      <c r="H1198">
        <v>44143</v>
      </c>
      <c r="J1198" t="s">
        <v>17</v>
      </c>
      <c r="N1198" t="s">
        <v>1329</v>
      </c>
      <c r="O1198">
        <v>2002</v>
      </c>
      <c r="Q1198" t="s">
        <v>1330</v>
      </c>
      <c r="T1198">
        <v>106</v>
      </c>
      <c r="U1198">
        <v>216</v>
      </c>
      <c r="W1198" t="s">
        <v>608</v>
      </c>
    </row>
    <row r="1199" spans="1:23" x14ac:dyDescent="0.3">
      <c r="A1199" s="3">
        <v>49526</v>
      </c>
      <c r="B1199" s="3">
        <v>6800000</v>
      </c>
      <c r="C1199" s="3">
        <f t="shared" si="18"/>
        <v>6750474</v>
      </c>
      <c r="D1199">
        <v>7</v>
      </c>
      <c r="E1199" t="s">
        <v>6205</v>
      </c>
      <c r="H1199">
        <v>16299</v>
      </c>
      <c r="J1199" t="s">
        <v>17</v>
      </c>
      <c r="N1199" t="s">
        <v>1253</v>
      </c>
      <c r="O1199">
        <v>2005</v>
      </c>
      <c r="Q1199" t="s">
        <v>6206</v>
      </c>
      <c r="T1199">
        <v>74</v>
      </c>
      <c r="U1199">
        <v>129</v>
      </c>
      <c r="W1199" t="s">
        <v>1573</v>
      </c>
    </row>
    <row r="1200" spans="1:23" x14ac:dyDescent="0.3">
      <c r="A1200" s="3">
        <v>6615578</v>
      </c>
      <c r="B1200" s="3">
        <v>13000000</v>
      </c>
      <c r="C1200" s="3">
        <f t="shared" si="18"/>
        <v>6384422</v>
      </c>
      <c r="D1200">
        <v>7</v>
      </c>
      <c r="E1200" t="s">
        <v>3920</v>
      </c>
      <c r="H1200">
        <v>15352</v>
      </c>
      <c r="J1200" t="s">
        <v>17</v>
      </c>
      <c r="N1200" t="s">
        <v>2811</v>
      </c>
      <c r="O1200">
        <v>2009</v>
      </c>
      <c r="Q1200" t="s">
        <v>4788</v>
      </c>
      <c r="T1200">
        <v>184</v>
      </c>
      <c r="U1200">
        <v>82</v>
      </c>
      <c r="W1200" t="s">
        <v>4787</v>
      </c>
    </row>
    <row r="1201" spans="1:23" x14ac:dyDescent="0.3">
      <c r="A1201" s="3">
        <v>1330827</v>
      </c>
      <c r="B1201" s="3">
        <v>7000000</v>
      </c>
      <c r="C1201" s="3">
        <f t="shared" si="18"/>
        <v>5669173</v>
      </c>
      <c r="D1201">
        <v>7</v>
      </c>
      <c r="E1201" t="s">
        <v>5071</v>
      </c>
      <c r="H1201">
        <v>9866</v>
      </c>
      <c r="J1201" t="s">
        <v>17</v>
      </c>
      <c r="N1201" t="s">
        <v>2943</v>
      </c>
      <c r="O1201">
        <v>2016</v>
      </c>
      <c r="Q1201" t="s">
        <v>6114</v>
      </c>
      <c r="T1201">
        <v>253</v>
      </c>
      <c r="U1201">
        <v>73</v>
      </c>
      <c r="W1201" t="s">
        <v>324</v>
      </c>
    </row>
    <row r="1202" spans="1:23" x14ac:dyDescent="0.3">
      <c r="A1202" s="3">
        <v>371081</v>
      </c>
      <c r="B1202" s="3">
        <v>6000000</v>
      </c>
      <c r="C1202" s="3">
        <f t="shared" si="18"/>
        <v>5628919</v>
      </c>
      <c r="D1202">
        <v>7</v>
      </c>
      <c r="E1202" t="s">
        <v>7000</v>
      </c>
      <c r="H1202">
        <v>7479</v>
      </c>
      <c r="J1202" t="s">
        <v>17</v>
      </c>
      <c r="N1202" t="s">
        <v>1253</v>
      </c>
      <c r="O1202">
        <v>2004</v>
      </c>
      <c r="Q1202" t="s">
        <v>7001</v>
      </c>
      <c r="T1202">
        <v>46</v>
      </c>
      <c r="U1202">
        <v>86</v>
      </c>
      <c r="W1202" t="s">
        <v>441</v>
      </c>
    </row>
    <row r="1203" spans="1:23" x14ac:dyDescent="0.3">
      <c r="A1203" s="3">
        <v>9396487</v>
      </c>
      <c r="B1203" s="3">
        <v>15000000</v>
      </c>
      <c r="C1203" s="3">
        <f t="shared" si="18"/>
        <v>5603513</v>
      </c>
      <c r="D1203">
        <v>7</v>
      </c>
      <c r="E1203" t="s">
        <v>5160</v>
      </c>
      <c r="H1203">
        <v>52421</v>
      </c>
      <c r="J1203" t="s">
        <v>17</v>
      </c>
      <c r="N1203" t="s">
        <v>2759</v>
      </c>
      <c r="O1203">
        <v>2006</v>
      </c>
      <c r="Q1203" t="s">
        <v>5161</v>
      </c>
      <c r="T1203">
        <v>197</v>
      </c>
      <c r="U1203">
        <v>200</v>
      </c>
      <c r="W1203" t="s">
        <v>391</v>
      </c>
    </row>
    <row r="1204" spans="1:23" x14ac:dyDescent="0.3">
      <c r="A1204" s="3">
        <v>5004648</v>
      </c>
      <c r="B1204" s="3">
        <v>10000000</v>
      </c>
      <c r="C1204" s="3">
        <f t="shared" si="18"/>
        <v>4995352</v>
      </c>
      <c r="D1204">
        <v>7</v>
      </c>
      <c r="E1204" t="s">
        <v>5833</v>
      </c>
      <c r="H1204">
        <v>14031</v>
      </c>
      <c r="J1204" t="s">
        <v>4070</v>
      </c>
      <c r="N1204" t="s">
        <v>123</v>
      </c>
      <c r="O1204">
        <v>2009</v>
      </c>
      <c r="Q1204" t="s">
        <v>5835</v>
      </c>
      <c r="T1204">
        <v>181</v>
      </c>
      <c r="U1204">
        <v>114</v>
      </c>
      <c r="W1204" t="s">
        <v>5834</v>
      </c>
    </row>
    <row r="1205" spans="1:23" x14ac:dyDescent="0.3">
      <c r="A1205" s="3">
        <v>4681503</v>
      </c>
      <c r="B1205" s="3">
        <v>9000000</v>
      </c>
      <c r="C1205" s="3">
        <f t="shared" si="18"/>
        <v>4318497</v>
      </c>
      <c r="D1205">
        <v>7</v>
      </c>
      <c r="E1205" t="s">
        <v>2709</v>
      </c>
      <c r="H1205">
        <v>29058</v>
      </c>
      <c r="J1205" t="s">
        <v>17</v>
      </c>
      <c r="N1205" t="s">
        <v>1253</v>
      </c>
      <c r="O1205">
        <v>2002</v>
      </c>
      <c r="Q1205" t="s">
        <v>5946</v>
      </c>
      <c r="T1205">
        <v>136</v>
      </c>
      <c r="U1205">
        <v>238</v>
      </c>
      <c r="W1205" t="s">
        <v>1221</v>
      </c>
    </row>
    <row r="1206" spans="1:23" x14ac:dyDescent="0.3">
      <c r="A1206" s="3">
        <v>4440055</v>
      </c>
      <c r="B1206" s="3">
        <v>8500000</v>
      </c>
      <c r="C1206" s="3">
        <f t="shared" si="18"/>
        <v>4059945</v>
      </c>
      <c r="D1206">
        <v>7</v>
      </c>
      <c r="E1206" t="s">
        <v>5556</v>
      </c>
      <c r="H1206">
        <v>21360</v>
      </c>
      <c r="J1206" t="s">
        <v>17</v>
      </c>
      <c r="N1206" t="s">
        <v>2811</v>
      </c>
      <c r="O1206">
        <v>2009</v>
      </c>
      <c r="Q1206" t="s">
        <v>5985</v>
      </c>
      <c r="T1206">
        <v>222</v>
      </c>
      <c r="U1206">
        <v>110</v>
      </c>
      <c r="W1206" t="s">
        <v>723</v>
      </c>
    </row>
    <row r="1207" spans="1:23" x14ac:dyDescent="0.3">
      <c r="A1207" s="3">
        <v>55994557</v>
      </c>
      <c r="B1207" s="3">
        <v>60000000</v>
      </c>
      <c r="C1207" s="3">
        <f t="shared" si="18"/>
        <v>4005443</v>
      </c>
      <c r="D1207">
        <v>7</v>
      </c>
      <c r="E1207" t="s">
        <v>1936</v>
      </c>
      <c r="H1207">
        <v>72287</v>
      </c>
      <c r="J1207" t="s">
        <v>17</v>
      </c>
      <c r="N1207" t="s">
        <v>158</v>
      </c>
      <c r="O1207">
        <v>2012</v>
      </c>
      <c r="Q1207" t="s">
        <v>1937</v>
      </c>
      <c r="T1207">
        <v>328</v>
      </c>
      <c r="U1207">
        <v>176</v>
      </c>
      <c r="W1207" t="s">
        <v>1223</v>
      </c>
    </row>
    <row r="1208" spans="1:23" x14ac:dyDescent="0.3">
      <c r="A1208" s="3">
        <v>2077046</v>
      </c>
      <c r="B1208" s="3">
        <v>6000000</v>
      </c>
      <c r="C1208" s="3">
        <f t="shared" si="18"/>
        <v>3922954</v>
      </c>
      <c r="D1208">
        <v>7</v>
      </c>
      <c r="E1208" t="s">
        <v>3513</v>
      </c>
      <c r="H1208">
        <v>27266</v>
      </c>
      <c r="J1208" t="s">
        <v>17</v>
      </c>
      <c r="N1208" t="s">
        <v>731</v>
      </c>
      <c r="O1208">
        <v>2008</v>
      </c>
      <c r="Q1208" t="s">
        <v>6334</v>
      </c>
      <c r="T1208">
        <v>147</v>
      </c>
      <c r="U1208">
        <v>75</v>
      </c>
      <c r="W1208" t="s">
        <v>2986</v>
      </c>
    </row>
    <row r="1209" spans="1:23" x14ac:dyDescent="0.3">
      <c r="A1209" s="3">
        <v>8134217</v>
      </c>
      <c r="B1209" s="3">
        <v>12000000</v>
      </c>
      <c r="C1209" s="3">
        <f t="shared" si="18"/>
        <v>3865783</v>
      </c>
      <c r="D1209">
        <v>7</v>
      </c>
      <c r="E1209" t="s">
        <v>5544</v>
      </c>
      <c r="H1209">
        <v>15412</v>
      </c>
      <c r="J1209" t="s">
        <v>17</v>
      </c>
      <c r="N1209" t="s">
        <v>2010</v>
      </c>
      <c r="O1209">
        <v>2008</v>
      </c>
      <c r="Q1209" t="s">
        <v>5545</v>
      </c>
      <c r="T1209">
        <v>81</v>
      </c>
      <c r="U1209">
        <v>90</v>
      </c>
      <c r="W1209" t="s">
        <v>438</v>
      </c>
    </row>
    <row r="1210" spans="1:23" x14ac:dyDescent="0.3">
      <c r="A1210" s="3">
        <v>35287788</v>
      </c>
      <c r="B1210" s="3">
        <v>39000000</v>
      </c>
      <c r="C1210" s="3">
        <f t="shared" si="18"/>
        <v>3712212</v>
      </c>
      <c r="D1210">
        <v>7</v>
      </c>
      <c r="E1210" t="s">
        <v>148</v>
      </c>
      <c r="H1210">
        <v>73886</v>
      </c>
      <c r="J1210" t="s">
        <v>17</v>
      </c>
      <c r="N1210" t="s">
        <v>3047</v>
      </c>
      <c r="O1210">
        <v>2012</v>
      </c>
      <c r="Q1210" t="s">
        <v>3048</v>
      </c>
      <c r="T1210">
        <v>370</v>
      </c>
      <c r="U1210">
        <v>165</v>
      </c>
      <c r="W1210" t="s">
        <v>1562</v>
      </c>
    </row>
    <row r="1211" spans="1:23" x14ac:dyDescent="0.3">
      <c r="A1211" s="3">
        <v>126464904</v>
      </c>
      <c r="B1211" s="3">
        <v>130000000</v>
      </c>
      <c r="C1211" s="3">
        <f t="shared" si="18"/>
        <v>3535096</v>
      </c>
      <c r="D1211">
        <v>7</v>
      </c>
      <c r="E1211" t="s">
        <v>105</v>
      </c>
      <c r="H1211">
        <v>456260</v>
      </c>
      <c r="J1211" t="s">
        <v>17</v>
      </c>
      <c r="N1211" t="s">
        <v>712</v>
      </c>
      <c r="O1211">
        <v>2012</v>
      </c>
      <c r="Q1211" t="s">
        <v>713</v>
      </c>
      <c r="T1211">
        <v>775</v>
      </c>
      <c r="U1211">
        <v>2326</v>
      </c>
      <c r="W1211" t="s">
        <v>256</v>
      </c>
    </row>
    <row r="1212" spans="1:23" x14ac:dyDescent="0.3">
      <c r="A1212" s="3">
        <v>562059</v>
      </c>
      <c r="B1212" s="3">
        <v>4000000</v>
      </c>
      <c r="C1212" s="3">
        <f t="shared" si="18"/>
        <v>3437941</v>
      </c>
      <c r="D1212">
        <v>7</v>
      </c>
      <c r="E1212" t="s">
        <v>6641</v>
      </c>
      <c r="H1212">
        <v>8535</v>
      </c>
      <c r="J1212" t="s">
        <v>17</v>
      </c>
      <c r="N1212" t="s">
        <v>1916</v>
      </c>
      <c r="O1212">
        <v>2002</v>
      </c>
      <c r="Q1212" t="s">
        <v>6642</v>
      </c>
      <c r="T1212">
        <v>41</v>
      </c>
      <c r="U1212">
        <v>113</v>
      </c>
      <c r="W1212" t="s">
        <v>836</v>
      </c>
    </row>
    <row r="1213" spans="1:23" x14ac:dyDescent="0.3">
      <c r="A1213" s="3">
        <v>1980338</v>
      </c>
      <c r="B1213" s="3">
        <v>5000000</v>
      </c>
      <c r="C1213" s="3">
        <f t="shared" si="18"/>
        <v>3019662</v>
      </c>
      <c r="D1213">
        <v>7</v>
      </c>
      <c r="E1213" t="s">
        <v>2903</v>
      </c>
      <c r="H1213">
        <v>12366</v>
      </c>
      <c r="J1213" t="s">
        <v>17</v>
      </c>
      <c r="N1213" t="s">
        <v>6506</v>
      </c>
      <c r="O1213">
        <v>1998</v>
      </c>
      <c r="Q1213" t="s">
        <v>6507</v>
      </c>
      <c r="T1213">
        <v>81</v>
      </c>
      <c r="U1213">
        <v>151</v>
      </c>
      <c r="W1213" t="s">
        <v>1111</v>
      </c>
    </row>
    <row r="1214" spans="1:23" x14ac:dyDescent="0.3">
      <c r="A1214" s="3">
        <v>97030725</v>
      </c>
      <c r="B1214" s="3">
        <v>100000000</v>
      </c>
      <c r="C1214" s="3">
        <f t="shared" si="18"/>
        <v>2969275</v>
      </c>
      <c r="D1214">
        <v>7</v>
      </c>
      <c r="E1214" t="s">
        <v>827</v>
      </c>
      <c r="H1214">
        <v>230931</v>
      </c>
      <c r="J1214" t="s">
        <v>17</v>
      </c>
      <c r="N1214" t="s">
        <v>869</v>
      </c>
      <c r="O1214">
        <v>2009</v>
      </c>
      <c r="Q1214" t="s">
        <v>870</v>
      </c>
      <c r="T1214">
        <v>357</v>
      </c>
      <c r="U1214">
        <v>585</v>
      </c>
      <c r="W1214" t="s">
        <v>21</v>
      </c>
    </row>
    <row r="1215" spans="1:23" x14ac:dyDescent="0.3">
      <c r="A1215" s="3">
        <v>11204499</v>
      </c>
      <c r="B1215" s="3">
        <v>14000000</v>
      </c>
      <c r="C1215" s="3">
        <f t="shared" si="18"/>
        <v>2795501</v>
      </c>
      <c r="D1215">
        <v>7</v>
      </c>
      <c r="E1215" t="s">
        <v>5285</v>
      </c>
      <c r="H1215">
        <v>38142</v>
      </c>
      <c r="J1215" t="s">
        <v>17</v>
      </c>
      <c r="N1215" t="s">
        <v>2884</v>
      </c>
      <c r="O1215">
        <v>2006</v>
      </c>
      <c r="Q1215" t="s">
        <v>5286</v>
      </c>
      <c r="T1215">
        <v>195</v>
      </c>
      <c r="U1215">
        <v>270</v>
      </c>
      <c r="W1215" t="s">
        <v>414</v>
      </c>
    </row>
    <row r="1216" spans="1:23" x14ac:dyDescent="0.3">
      <c r="A1216" s="3">
        <v>2221809</v>
      </c>
      <c r="B1216" s="3">
        <v>5000000</v>
      </c>
      <c r="C1216" s="3">
        <f t="shared" si="18"/>
        <v>2778191</v>
      </c>
      <c r="D1216">
        <v>7</v>
      </c>
      <c r="E1216" t="s">
        <v>6326</v>
      </c>
      <c r="H1216">
        <v>40618</v>
      </c>
      <c r="J1216" t="s">
        <v>17</v>
      </c>
      <c r="N1216" t="s">
        <v>1629</v>
      </c>
      <c r="O1216">
        <v>2010</v>
      </c>
      <c r="Q1216" t="s">
        <v>6513</v>
      </c>
      <c r="T1216">
        <v>248</v>
      </c>
      <c r="U1216">
        <v>144</v>
      </c>
      <c r="W1216" t="s">
        <v>1968</v>
      </c>
    </row>
    <row r="1217" spans="1:23" x14ac:dyDescent="0.3">
      <c r="A1217" s="3">
        <v>37371385</v>
      </c>
      <c r="B1217" s="3">
        <v>40000000</v>
      </c>
      <c r="C1217" s="3">
        <f t="shared" si="18"/>
        <v>2628615</v>
      </c>
      <c r="D1217">
        <v>7</v>
      </c>
      <c r="E1217" t="s">
        <v>2896</v>
      </c>
      <c r="H1217">
        <v>192462</v>
      </c>
      <c r="J1217" t="s">
        <v>17</v>
      </c>
      <c r="N1217" t="s">
        <v>949</v>
      </c>
      <c r="O1217">
        <v>2011</v>
      </c>
      <c r="Q1217" t="s">
        <v>2898</v>
      </c>
      <c r="T1217">
        <v>342</v>
      </c>
      <c r="U1217">
        <v>334</v>
      </c>
      <c r="W1217" t="s">
        <v>2897</v>
      </c>
    </row>
    <row r="1218" spans="1:23" x14ac:dyDescent="0.3">
      <c r="B1218" s="3">
        <v>2627000</v>
      </c>
      <c r="C1218" s="3">
        <f t="shared" ref="C1218:C1281" si="19">B1218-A1218</f>
        <v>2627000</v>
      </c>
      <c r="D1218">
        <v>7</v>
      </c>
      <c r="E1218" t="s">
        <v>6674</v>
      </c>
      <c r="H1218">
        <v>1553</v>
      </c>
      <c r="J1218" t="s">
        <v>17</v>
      </c>
      <c r="N1218" t="s">
        <v>6862</v>
      </c>
      <c r="O1218">
        <v>1943</v>
      </c>
      <c r="Q1218" t="s">
        <v>6863</v>
      </c>
      <c r="T1218">
        <v>9</v>
      </c>
      <c r="U1218">
        <v>27</v>
      </c>
      <c r="W1218" t="s">
        <v>5917</v>
      </c>
    </row>
    <row r="1219" spans="1:23" x14ac:dyDescent="0.3">
      <c r="A1219" s="3">
        <v>2445646</v>
      </c>
      <c r="B1219" s="3">
        <v>5000000</v>
      </c>
      <c r="C1219" s="3">
        <f t="shared" si="19"/>
        <v>2554354</v>
      </c>
      <c r="D1219">
        <v>7</v>
      </c>
      <c r="E1219" t="s">
        <v>6510</v>
      </c>
      <c r="H1219">
        <v>32382</v>
      </c>
      <c r="J1219" t="s">
        <v>17</v>
      </c>
      <c r="N1219" t="s">
        <v>6511</v>
      </c>
      <c r="O1219">
        <v>2014</v>
      </c>
      <c r="Q1219" t="s">
        <v>6512</v>
      </c>
      <c r="T1219">
        <v>163</v>
      </c>
      <c r="U1219">
        <v>99</v>
      </c>
      <c r="W1219" t="s">
        <v>479</v>
      </c>
    </row>
    <row r="1220" spans="1:23" x14ac:dyDescent="0.3">
      <c r="A1220" s="3">
        <v>17804273</v>
      </c>
      <c r="B1220" s="3">
        <v>20000000</v>
      </c>
      <c r="C1220" s="3">
        <f t="shared" si="19"/>
        <v>2195727</v>
      </c>
      <c r="D1220">
        <v>7</v>
      </c>
      <c r="E1220" t="s">
        <v>2034</v>
      </c>
      <c r="H1220">
        <v>20449</v>
      </c>
      <c r="J1220" t="s">
        <v>17</v>
      </c>
      <c r="N1220" t="s">
        <v>1916</v>
      </c>
      <c r="O1220">
        <v>2000</v>
      </c>
      <c r="Q1220" t="s">
        <v>5938</v>
      </c>
      <c r="T1220">
        <v>136</v>
      </c>
      <c r="U1220">
        <v>370</v>
      </c>
      <c r="W1220" t="s">
        <v>174</v>
      </c>
    </row>
    <row r="1221" spans="1:23" x14ac:dyDescent="0.3">
      <c r="B1221" s="3">
        <v>2000000</v>
      </c>
      <c r="C1221" s="3">
        <f t="shared" si="19"/>
        <v>2000000</v>
      </c>
      <c r="D1221">
        <v>7</v>
      </c>
      <c r="E1221" t="s">
        <v>2238</v>
      </c>
      <c r="H1221">
        <v>6804</v>
      </c>
      <c r="J1221" t="s">
        <v>17</v>
      </c>
      <c r="N1221" t="s">
        <v>2644</v>
      </c>
      <c r="O1221">
        <v>1966</v>
      </c>
      <c r="Q1221" t="s">
        <v>7034</v>
      </c>
      <c r="T1221">
        <v>25</v>
      </c>
      <c r="U1221">
        <v>72</v>
      </c>
      <c r="W1221" t="s">
        <v>7033</v>
      </c>
    </row>
    <row r="1222" spans="1:23" x14ac:dyDescent="0.3">
      <c r="A1222" s="3">
        <v>1028658</v>
      </c>
      <c r="B1222" s="3">
        <v>3000000</v>
      </c>
      <c r="C1222" s="3">
        <f t="shared" si="19"/>
        <v>1971342</v>
      </c>
      <c r="D1222">
        <v>7</v>
      </c>
      <c r="E1222" t="s">
        <v>7048</v>
      </c>
      <c r="H1222">
        <v>118684</v>
      </c>
      <c r="J1222" t="s">
        <v>17</v>
      </c>
      <c r="N1222" t="s">
        <v>971</v>
      </c>
      <c r="O1222">
        <v>2010</v>
      </c>
      <c r="Q1222" t="s">
        <v>7049</v>
      </c>
      <c r="T1222">
        <v>363</v>
      </c>
      <c r="U1222">
        <v>447</v>
      </c>
      <c r="W1222" t="s">
        <v>182</v>
      </c>
    </row>
    <row r="1223" spans="1:23" x14ac:dyDescent="0.3">
      <c r="A1223" s="3">
        <v>13766014</v>
      </c>
      <c r="B1223" s="3">
        <v>15000000</v>
      </c>
      <c r="C1223" s="3">
        <f t="shared" si="19"/>
        <v>1233986</v>
      </c>
      <c r="D1223">
        <v>7</v>
      </c>
      <c r="E1223" t="s">
        <v>5138</v>
      </c>
      <c r="H1223">
        <v>106111</v>
      </c>
      <c r="J1223" t="s">
        <v>17</v>
      </c>
      <c r="N1223" t="s">
        <v>123</v>
      </c>
      <c r="O1223">
        <v>2011</v>
      </c>
      <c r="Q1223" t="s">
        <v>5139</v>
      </c>
      <c r="T1223">
        <v>221</v>
      </c>
      <c r="U1223">
        <v>181</v>
      </c>
      <c r="W1223" t="s">
        <v>150</v>
      </c>
    </row>
    <row r="1224" spans="1:23" x14ac:dyDescent="0.3">
      <c r="A1224" s="3">
        <v>1282084</v>
      </c>
      <c r="B1224" s="3">
        <v>2500000</v>
      </c>
      <c r="C1224" s="3">
        <f t="shared" si="19"/>
        <v>1217916</v>
      </c>
      <c r="D1224">
        <v>7</v>
      </c>
      <c r="E1224" t="s">
        <v>6886</v>
      </c>
      <c r="H1224">
        <v>6221</v>
      </c>
      <c r="J1224" t="s">
        <v>17</v>
      </c>
      <c r="N1224" t="s">
        <v>1629</v>
      </c>
      <c r="O1224">
        <v>1999</v>
      </c>
      <c r="Q1224" t="s">
        <v>6887</v>
      </c>
      <c r="T1224">
        <v>74</v>
      </c>
      <c r="U1224">
        <v>87</v>
      </c>
      <c r="W1224" t="s">
        <v>557</v>
      </c>
    </row>
    <row r="1225" spans="1:23" x14ac:dyDescent="0.3">
      <c r="A1225" s="3">
        <v>464655</v>
      </c>
      <c r="B1225" s="3">
        <v>1000000</v>
      </c>
      <c r="C1225" s="3">
        <f t="shared" si="19"/>
        <v>535345</v>
      </c>
      <c r="D1225">
        <v>7</v>
      </c>
      <c r="E1225" t="s">
        <v>7247</v>
      </c>
      <c r="H1225">
        <v>1524</v>
      </c>
      <c r="J1225" t="s">
        <v>17</v>
      </c>
      <c r="N1225" t="s">
        <v>1253</v>
      </c>
      <c r="O1225">
        <v>1997</v>
      </c>
      <c r="Q1225" t="s">
        <v>7248</v>
      </c>
      <c r="T1225">
        <v>28</v>
      </c>
      <c r="U1225">
        <v>29</v>
      </c>
      <c r="W1225" t="s">
        <v>4171</v>
      </c>
    </row>
    <row r="1226" spans="1:23" x14ac:dyDescent="0.3">
      <c r="A1226" s="3">
        <v>15500000</v>
      </c>
      <c r="B1226" s="3">
        <v>16000000</v>
      </c>
      <c r="C1226" s="3">
        <f t="shared" si="19"/>
        <v>500000</v>
      </c>
      <c r="D1226">
        <v>7</v>
      </c>
      <c r="E1226" t="s">
        <v>4966</v>
      </c>
      <c r="H1226">
        <v>51996</v>
      </c>
      <c r="J1226" t="s">
        <v>17</v>
      </c>
      <c r="N1226" t="s">
        <v>2308</v>
      </c>
      <c r="O1226">
        <v>1999</v>
      </c>
      <c r="Q1226" t="s">
        <v>4967</v>
      </c>
      <c r="T1226">
        <v>111</v>
      </c>
      <c r="U1226">
        <v>302</v>
      </c>
      <c r="W1226" t="s">
        <v>2521</v>
      </c>
    </row>
    <row r="1227" spans="1:23" x14ac:dyDescent="0.3">
      <c r="A1227" s="3">
        <v>203134</v>
      </c>
      <c r="B1227" s="3">
        <v>250000</v>
      </c>
      <c r="C1227" s="3">
        <f t="shared" si="19"/>
        <v>46866</v>
      </c>
      <c r="D1227">
        <v>7</v>
      </c>
      <c r="E1227" t="s">
        <v>7521</v>
      </c>
      <c r="H1227">
        <v>1428</v>
      </c>
      <c r="J1227" t="s">
        <v>17</v>
      </c>
      <c r="N1227" t="s">
        <v>7522</v>
      </c>
      <c r="O1227">
        <v>1997</v>
      </c>
      <c r="Q1227" t="s">
        <v>7524</v>
      </c>
      <c r="T1227">
        <v>19</v>
      </c>
      <c r="U1227">
        <v>21</v>
      </c>
      <c r="W1227" t="s">
        <v>7523</v>
      </c>
    </row>
    <row r="1228" spans="1:23" x14ac:dyDescent="0.3">
      <c r="A1228" s="3">
        <v>110536</v>
      </c>
      <c r="B1228" s="3">
        <v>40000</v>
      </c>
      <c r="C1228" s="3">
        <f t="shared" si="19"/>
        <v>-70536</v>
      </c>
      <c r="D1228">
        <v>7</v>
      </c>
      <c r="E1228" t="s">
        <v>7584</v>
      </c>
      <c r="H1228">
        <v>4117</v>
      </c>
      <c r="J1228" t="s">
        <v>17</v>
      </c>
      <c r="N1228" t="s">
        <v>5002</v>
      </c>
      <c r="O1228">
        <v>2001</v>
      </c>
      <c r="Q1228" t="s">
        <v>7586</v>
      </c>
      <c r="T1228">
        <v>88</v>
      </c>
      <c r="U1228">
        <v>118</v>
      </c>
      <c r="W1228" t="s">
        <v>7585</v>
      </c>
    </row>
    <row r="1229" spans="1:23" x14ac:dyDescent="0.3">
      <c r="A1229" s="3">
        <v>424760</v>
      </c>
      <c r="B1229" s="3">
        <v>7000</v>
      </c>
      <c r="C1229" s="3">
        <f t="shared" si="19"/>
        <v>-417760</v>
      </c>
      <c r="D1229">
        <v>7</v>
      </c>
      <c r="E1229" t="s">
        <v>7635</v>
      </c>
      <c r="H1229">
        <v>72639</v>
      </c>
      <c r="J1229" t="s">
        <v>17</v>
      </c>
      <c r="N1229" t="s">
        <v>1317</v>
      </c>
      <c r="O1229">
        <v>2004</v>
      </c>
      <c r="Q1229" t="s">
        <v>7636</v>
      </c>
      <c r="T1229">
        <v>143</v>
      </c>
      <c r="U1229">
        <v>371</v>
      </c>
      <c r="W1229" t="s">
        <v>7635</v>
      </c>
    </row>
    <row r="1230" spans="1:23" x14ac:dyDescent="0.3">
      <c r="A1230" s="3">
        <v>1744858</v>
      </c>
      <c r="B1230" s="3">
        <v>1000000</v>
      </c>
      <c r="C1230" s="3">
        <f t="shared" si="19"/>
        <v>-744858</v>
      </c>
      <c r="D1230">
        <v>7</v>
      </c>
      <c r="E1230" t="s">
        <v>7239</v>
      </c>
      <c r="H1230">
        <v>6084</v>
      </c>
      <c r="J1230" t="s">
        <v>17</v>
      </c>
      <c r="N1230" t="s">
        <v>2090</v>
      </c>
      <c r="O1230">
        <v>2000</v>
      </c>
      <c r="Q1230" t="s">
        <v>7240</v>
      </c>
      <c r="T1230">
        <v>51</v>
      </c>
      <c r="U1230">
        <v>120</v>
      </c>
      <c r="W1230" t="s">
        <v>711</v>
      </c>
    </row>
    <row r="1231" spans="1:23" x14ac:dyDescent="0.3">
      <c r="A1231" s="3">
        <v>1027119</v>
      </c>
      <c r="B1231" s="3">
        <v>225000</v>
      </c>
      <c r="C1231" s="3">
        <f t="shared" si="19"/>
        <v>-802119</v>
      </c>
      <c r="D1231">
        <v>7</v>
      </c>
      <c r="E1231" t="s">
        <v>7538</v>
      </c>
      <c r="H1231">
        <v>2742</v>
      </c>
      <c r="J1231" t="s">
        <v>17</v>
      </c>
      <c r="N1231" t="s">
        <v>1629</v>
      </c>
      <c r="O1231">
        <v>2000</v>
      </c>
      <c r="Q1231" t="s">
        <v>7539</v>
      </c>
      <c r="T1231">
        <v>38</v>
      </c>
      <c r="U1231">
        <v>73</v>
      </c>
      <c r="W1231" t="s">
        <v>5167</v>
      </c>
    </row>
    <row r="1232" spans="1:23" x14ac:dyDescent="0.3">
      <c r="A1232" s="3">
        <v>50815288</v>
      </c>
      <c r="B1232" s="3">
        <v>50000000</v>
      </c>
      <c r="C1232" s="3">
        <f t="shared" si="19"/>
        <v>-815288</v>
      </c>
      <c r="D1232">
        <v>7</v>
      </c>
      <c r="E1232" t="s">
        <v>2374</v>
      </c>
      <c r="H1232">
        <v>109188</v>
      </c>
      <c r="J1232" t="s">
        <v>17</v>
      </c>
      <c r="N1232" t="s">
        <v>1916</v>
      </c>
      <c r="O1232">
        <v>2005</v>
      </c>
      <c r="Q1232" t="s">
        <v>2375</v>
      </c>
      <c r="T1232">
        <v>358</v>
      </c>
      <c r="U1232">
        <v>625</v>
      </c>
      <c r="W1232" t="s">
        <v>608</v>
      </c>
    </row>
    <row r="1233" spans="1:23" x14ac:dyDescent="0.3">
      <c r="A1233" s="3">
        <v>50815288</v>
      </c>
      <c r="B1233" s="3">
        <v>50000000</v>
      </c>
      <c r="C1233" s="3">
        <f t="shared" si="19"/>
        <v>-815288</v>
      </c>
      <c r="D1233">
        <v>7</v>
      </c>
      <c r="E1233" t="s">
        <v>2374</v>
      </c>
      <c r="H1233">
        <v>109191</v>
      </c>
      <c r="J1233" t="s">
        <v>17</v>
      </c>
      <c r="N1233" t="s">
        <v>1916</v>
      </c>
      <c r="O1233">
        <v>2005</v>
      </c>
      <c r="Q1233" t="s">
        <v>2375</v>
      </c>
      <c r="T1233">
        <v>358</v>
      </c>
      <c r="U1233">
        <v>625</v>
      </c>
      <c r="W1233" t="s">
        <v>608</v>
      </c>
    </row>
    <row r="1234" spans="1:23" x14ac:dyDescent="0.3">
      <c r="A1234" s="3">
        <v>6157157</v>
      </c>
      <c r="B1234" s="3">
        <v>5000000</v>
      </c>
      <c r="C1234" s="3">
        <f t="shared" si="19"/>
        <v>-1157157</v>
      </c>
      <c r="D1234">
        <v>7</v>
      </c>
      <c r="E1234" t="s">
        <v>6490</v>
      </c>
      <c r="H1234">
        <v>21416</v>
      </c>
      <c r="J1234" t="s">
        <v>17</v>
      </c>
      <c r="N1234" t="s">
        <v>1253</v>
      </c>
      <c r="O1234">
        <v>1989</v>
      </c>
      <c r="Q1234" t="s">
        <v>6491</v>
      </c>
      <c r="T1234">
        <v>59</v>
      </c>
      <c r="U1234">
        <v>198</v>
      </c>
      <c r="W1234" t="s">
        <v>1341</v>
      </c>
    </row>
    <row r="1235" spans="1:23" x14ac:dyDescent="0.3">
      <c r="A1235" s="3">
        <v>1316074</v>
      </c>
      <c r="B1235" s="3">
        <v>100000</v>
      </c>
      <c r="C1235" s="3">
        <f t="shared" si="19"/>
        <v>-1216074</v>
      </c>
      <c r="D1235">
        <v>7</v>
      </c>
      <c r="E1235" t="s">
        <v>7560</v>
      </c>
      <c r="H1235">
        <v>71387</v>
      </c>
      <c r="J1235" t="s">
        <v>17</v>
      </c>
      <c r="N1235" t="s">
        <v>3993</v>
      </c>
      <c r="O1235">
        <v>2011</v>
      </c>
      <c r="Q1235" t="s">
        <v>7562</v>
      </c>
      <c r="T1235">
        <v>242</v>
      </c>
      <c r="U1235">
        <v>228</v>
      </c>
      <c r="W1235" t="s">
        <v>7561</v>
      </c>
    </row>
    <row r="1236" spans="1:23" x14ac:dyDescent="0.3">
      <c r="A1236" s="3">
        <v>3335839</v>
      </c>
      <c r="B1236" s="3">
        <v>2000000</v>
      </c>
      <c r="C1236" s="3">
        <f t="shared" si="19"/>
        <v>-1335839</v>
      </c>
      <c r="D1236">
        <v>7</v>
      </c>
      <c r="E1236" t="s">
        <v>285</v>
      </c>
      <c r="H1236">
        <v>54657</v>
      </c>
      <c r="J1236" t="s">
        <v>17</v>
      </c>
      <c r="N1236" t="s">
        <v>259</v>
      </c>
      <c r="O1236">
        <v>2005</v>
      </c>
      <c r="Q1236" t="s">
        <v>6975</v>
      </c>
      <c r="T1236">
        <v>118</v>
      </c>
      <c r="U1236">
        <v>222</v>
      </c>
      <c r="W1236" t="s">
        <v>42</v>
      </c>
    </row>
    <row r="1237" spans="1:23" x14ac:dyDescent="0.3">
      <c r="A1237" s="3">
        <v>11703287</v>
      </c>
      <c r="B1237" s="3">
        <v>10000000</v>
      </c>
      <c r="C1237" s="3">
        <f t="shared" si="19"/>
        <v>-1703287</v>
      </c>
      <c r="D1237">
        <v>7</v>
      </c>
      <c r="E1237" t="s">
        <v>5786</v>
      </c>
      <c r="H1237">
        <v>4360</v>
      </c>
      <c r="J1237" t="s">
        <v>17</v>
      </c>
      <c r="N1237" t="s">
        <v>3088</v>
      </c>
      <c r="O1237">
        <v>2005</v>
      </c>
      <c r="Q1237" t="s">
        <v>5788</v>
      </c>
      <c r="T1237">
        <v>47</v>
      </c>
      <c r="U1237">
        <v>148</v>
      </c>
      <c r="W1237" t="s">
        <v>5787</v>
      </c>
    </row>
    <row r="1238" spans="1:23" x14ac:dyDescent="0.3">
      <c r="A1238" s="3">
        <v>9190525</v>
      </c>
      <c r="B1238" s="3">
        <v>7000000</v>
      </c>
      <c r="C1238" s="3">
        <f t="shared" si="19"/>
        <v>-2190525</v>
      </c>
      <c r="D1238">
        <v>7</v>
      </c>
      <c r="E1238" t="s">
        <v>3115</v>
      </c>
      <c r="H1238">
        <v>102125</v>
      </c>
      <c r="J1238" t="s">
        <v>17</v>
      </c>
      <c r="N1238" t="s">
        <v>1253</v>
      </c>
      <c r="O1238">
        <v>2009</v>
      </c>
      <c r="Q1238" t="s">
        <v>6150</v>
      </c>
      <c r="T1238">
        <v>341</v>
      </c>
      <c r="U1238">
        <v>324</v>
      </c>
      <c r="W1238" t="s">
        <v>91</v>
      </c>
    </row>
    <row r="1239" spans="1:23" x14ac:dyDescent="0.3">
      <c r="A1239" s="3">
        <v>8596914</v>
      </c>
      <c r="B1239" s="3">
        <v>6000000</v>
      </c>
      <c r="C1239" s="3">
        <f t="shared" si="19"/>
        <v>-2596914</v>
      </c>
      <c r="D1239">
        <v>7</v>
      </c>
      <c r="E1239" t="s">
        <v>6303</v>
      </c>
      <c r="H1239">
        <v>23023</v>
      </c>
      <c r="J1239" t="s">
        <v>17</v>
      </c>
      <c r="N1239" t="s">
        <v>790</v>
      </c>
      <c r="O1239">
        <v>2000</v>
      </c>
      <c r="Q1239" t="s">
        <v>6304</v>
      </c>
      <c r="T1239">
        <v>115</v>
      </c>
      <c r="U1239">
        <v>148</v>
      </c>
      <c r="W1239" t="s">
        <v>1532</v>
      </c>
    </row>
    <row r="1240" spans="1:23" x14ac:dyDescent="0.3">
      <c r="A1240" s="3">
        <v>5844929</v>
      </c>
      <c r="B1240" s="3">
        <v>3000000</v>
      </c>
      <c r="C1240" s="3">
        <f t="shared" si="19"/>
        <v>-2844929</v>
      </c>
      <c r="D1240">
        <v>7</v>
      </c>
      <c r="E1240" t="s">
        <v>6792</v>
      </c>
      <c r="H1240">
        <v>6000</v>
      </c>
      <c r="J1240" t="s">
        <v>17</v>
      </c>
      <c r="N1240" t="s">
        <v>1253</v>
      </c>
      <c r="O1240">
        <v>2002</v>
      </c>
      <c r="Q1240" t="s">
        <v>6793</v>
      </c>
      <c r="T1240">
        <v>75</v>
      </c>
      <c r="U1240">
        <v>109</v>
      </c>
      <c r="W1240" t="s">
        <v>349</v>
      </c>
    </row>
    <row r="1241" spans="1:23" x14ac:dyDescent="0.3">
      <c r="A1241" s="3">
        <v>4007792</v>
      </c>
      <c r="B1241" s="3">
        <v>750000</v>
      </c>
      <c r="C1241" s="3">
        <f t="shared" si="19"/>
        <v>-3257792</v>
      </c>
      <c r="D1241">
        <v>7</v>
      </c>
      <c r="E1241" t="s">
        <v>135</v>
      </c>
      <c r="H1241">
        <v>101287</v>
      </c>
      <c r="J1241" t="s">
        <v>17</v>
      </c>
      <c r="N1241" t="s">
        <v>731</v>
      </c>
      <c r="O1241">
        <v>2012</v>
      </c>
      <c r="Q1241" t="s">
        <v>7359</v>
      </c>
      <c r="T1241">
        <v>271</v>
      </c>
      <c r="U1241">
        <v>260</v>
      </c>
      <c r="W1241" t="s">
        <v>2382</v>
      </c>
    </row>
    <row r="1242" spans="1:23" x14ac:dyDescent="0.3">
      <c r="A1242" s="3">
        <v>8000000</v>
      </c>
      <c r="B1242" s="3">
        <v>3768785</v>
      </c>
      <c r="C1242" s="3">
        <f t="shared" si="19"/>
        <v>-4231215</v>
      </c>
      <c r="D1242">
        <v>7</v>
      </c>
      <c r="E1242" t="s">
        <v>6682</v>
      </c>
      <c r="H1242">
        <v>3167</v>
      </c>
      <c r="J1242" t="s">
        <v>17</v>
      </c>
      <c r="N1242" t="s">
        <v>6683</v>
      </c>
      <c r="O1242">
        <v>1950</v>
      </c>
      <c r="Q1242" t="s">
        <v>6685</v>
      </c>
      <c r="T1242">
        <v>21</v>
      </c>
      <c r="U1242">
        <v>90</v>
      </c>
      <c r="W1242" t="s">
        <v>6684</v>
      </c>
    </row>
    <row r="1243" spans="1:23" x14ac:dyDescent="0.3">
      <c r="A1243" s="3">
        <v>14479776</v>
      </c>
      <c r="B1243" s="3">
        <v>10000000</v>
      </c>
      <c r="C1243" s="3">
        <f t="shared" si="19"/>
        <v>-4479776</v>
      </c>
      <c r="D1243">
        <v>7</v>
      </c>
      <c r="E1243" t="s">
        <v>148</v>
      </c>
      <c r="H1243">
        <v>55539</v>
      </c>
      <c r="J1243" t="s">
        <v>17</v>
      </c>
      <c r="N1243" t="s">
        <v>5794</v>
      </c>
      <c r="O1243">
        <v>2014</v>
      </c>
      <c r="Q1243" t="s">
        <v>5795</v>
      </c>
      <c r="T1243">
        <v>325</v>
      </c>
      <c r="U1243">
        <v>147</v>
      </c>
      <c r="W1243" t="s">
        <v>26</v>
      </c>
    </row>
    <row r="1244" spans="1:23" x14ac:dyDescent="0.3">
      <c r="A1244" s="3">
        <v>8243880</v>
      </c>
      <c r="B1244" s="3">
        <v>3200000</v>
      </c>
      <c r="C1244" s="3">
        <f t="shared" si="19"/>
        <v>-5043880</v>
      </c>
      <c r="D1244">
        <v>7</v>
      </c>
      <c r="E1244" t="s">
        <v>4885</v>
      </c>
      <c r="H1244">
        <v>28714</v>
      </c>
      <c r="J1244" t="s">
        <v>17</v>
      </c>
      <c r="N1244" t="s">
        <v>6609</v>
      </c>
      <c r="O1244">
        <v>2003</v>
      </c>
      <c r="Q1244" t="s">
        <v>6610</v>
      </c>
      <c r="T1244">
        <v>157</v>
      </c>
      <c r="U1244">
        <v>215</v>
      </c>
      <c r="W1244" t="s">
        <v>864</v>
      </c>
    </row>
    <row r="1245" spans="1:23" x14ac:dyDescent="0.3">
      <c r="A1245" s="3">
        <v>5228617</v>
      </c>
      <c r="B1245" s="3">
        <v>100000</v>
      </c>
      <c r="C1245" s="3">
        <f t="shared" si="19"/>
        <v>-5128617</v>
      </c>
      <c r="D1245">
        <v>7</v>
      </c>
      <c r="E1245" t="s">
        <v>7582</v>
      </c>
      <c r="H1245">
        <v>2770</v>
      </c>
      <c r="J1245" t="s">
        <v>17</v>
      </c>
      <c r="N1245" t="s">
        <v>995</v>
      </c>
      <c r="O1245">
        <v>1987</v>
      </c>
      <c r="Q1245" t="s">
        <v>7583</v>
      </c>
      <c r="T1245">
        <v>21</v>
      </c>
      <c r="U1245">
        <v>32</v>
      </c>
      <c r="W1245" t="s">
        <v>7582</v>
      </c>
    </row>
    <row r="1246" spans="1:23" x14ac:dyDescent="0.3">
      <c r="A1246" s="3">
        <v>26003149</v>
      </c>
      <c r="B1246" s="3">
        <v>20000000</v>
      </c>
      <c r="C1246" s="3">
        <f t="shared" si="19"/>
        <v>-6003149</v>
      </c>
      <c r="D1246">
        <v>7</v>
      </c>
      <c r="E1246" t="s">
        <v>1220</v>
      </c>
      <c r="H1246">
        <v>185587</v>
      </c>
      <c r="J1246" t="s">
        <v>17</v>
      </c>
      <c r="N1246" t="s">
        <v>962</v>
      </c>
      <c r="O1246">
        <v>2013</v>
      </c>
      <c r="Q1246" t="s">
        <v>4454</v>
      </c>
      <c r="T1246">
        <v>427</v>
      </c>
      <c r="U1246">
        <v>401</v>
      </c>
      <c r="W1246" t="s">
        <v>1818</v>
      </c>
    </row>
    <row r="1247" spans="1:23" x14ac:dyDescent="0.3">
      <c r="A1247" s="3">
        <v>14597405</v>
      </c>
      <c r="B1247" s="3">
        <v>6400000</v>
      </c>
      <c r="C1247" s="3">
        <f t="shared" si="19"/>
        <v>-8197405</v>
      </c>
      <c r="D1247">
        <v>7</v>
      </c>
      <c r="E1247" t="s">
        <v>5643</v>
      </c>
      <c r="H1247">
        <v>71679</v>
      </c>
      <c r="J1247" t="s">
        <v>17</v>
      </c>
      <c r="N1247" t="s">
        <v>790</v>
      </c>
      <c r="O1247">
        <v>2011</v>
      </c>
      <c r="Q1247" t="s">
        <v>5780</v>
      </c>
      <c r="T1247">
        <v>386</v>
      </c>
      <c r="U1247">
        <v>216</v>
      </c>
      <c r="W1247" t="s">
        <v>253</v>
      </c>
    </row>
    <row r="1248" spans="1:23" x14ac:dyDescent="0.3">
      <c r="A1248" s="3">
        <v>16938179</v>
      </c>
      <c r="B1248" s="3">
        <v>8000000</v>
      </c>
      <c r="C1248" s="3">
        <f t="shared" si="19"/>
        <v>-8938179</v>
      </c>
      <c r="D1248">
        <v>7</v>
      </c>
      <c r="E1248" t="s">
        <v>5939</v>
      </c>
      <c r="H1248">
        <v>41313</v>
      </c>
      <c r="J1248" t="s">
        <v>17</v>
      </c>
      <c r="N1248" t="s">
        <v>1071</v>
      </c>
      <c r="O1248">
        <v>2000</v>
      </c>
      <c r="Q1248" t="s">
        <v>5940</v>
      </c>
      <c r="T1248">
        <v>132</v>
      </c>
      <c r="U1248">
        <v>246</v>
      </c>
      <c r="W1248" t="s">
        <v>197</v>
      </c>
    </row>
    <row r="1249" spans="1:23" x14ac:dyDescent="0.3">
      <c r="A1249" s="3">
        <v>21133087</v>
      </c>
      <c r="B1249" s="3">
        <v>12000000</v>
      </c>
      <c r="C1249" s="3">
        <f t="shared" si="19"/>
        <v>-9133087</v>
      </c>
      <c r="D1249">
        <v>7</v>
      </c>
      <c r="E1249" t="s">
        <v>2058</v>
      </c>
      <c r="H1249">
        <v>62468</v>
      </c>
      <c r="J1249" t="s">
        <v>17</v>
      </c>
      <c r="N1249" t="s">
        <v>1459</v>
      </c>
      <c r="O1249">
        <v>1999</v>
      </c>
      <c r="Q1249" t="s">
        <v>5517</v>
      </c>
      <c r="T1249">
        <v>164</v>
      </c>
      <c r="U1249">
        <v>374</v>
      </c>
      <c r="W1249" t="s">
        <v>3418</v>
      </c>
    </row>
    <row r="1250" spans="1:23" x14ac:dyDescent="0.3">
      <c r="A1250" s="3">
        <v>62563543</v>
      </c>
      <c r="B1250" s="3">
        <v>53000000</v>
      </c>
      <c r="C1250" s="3">
        <f t="shared" si="19"/>
        <v>-9563543</v>
      </c>
      <c r="D1250">
        <v>7</v>
      </c>
      <c r="E1250" t="s">
        <v>2249</v>
      </c>
      <c r="H1250">
        <v>115216</v>
      </c>
      <c r="J1250" t="s">
        <v>17</v>
      </c>
      <c r="N1250" t="s">
        <v>872</v>
      </c>
      <c r="O1250">
        <v>2015</v>
      </c>
      <c r="Q1250" t="s">
        <v>2250</v>
      </c>
      <c r="T1250">
        <v>391</v>
      </c>
      <c r="U1250">
        <v>289</v>
      </c>
      <c r="W1250" t="s">
        <v>21</v>
      </c>
    </row>
    <row r="1251" spans="1:23" x14ac:dyDescent="0.3">
      <c r="A1251" s="3">
        <v>36447959</v>
      </c>
      <c r="B1251" s="3">
        <v>25000000</v>
      </c>
      <c r="C1251" s="3">
        <f t="shared" si="19"/>
        <v>-11447959</v>
      </c>
      <c r="D1251">
        <v>7</v>
      </c>
      <c r="E1251" t="s">
        <v>3660</v>
      </c>
      <c r="H1251">
        <v>35833</v>
      </c>
      <c r="J1251" t="s">
        <v>17</v>
      </c>
      <c r="N1251" t="s">
        <v>828</v>
      </c>
      <c r="O1251">
        <v>2014</v>
      </c>
      <c r="Q1251" t="s">
        <v>3992</v>
      </c>
      <c r="T1251">
        <v>151</v>
      </c>
      <c r="U1251">
        <v>96</v>
      </c>
      <c r="W1251" t="s">
        <v>329</v>
      </c>
    </row>
    <row r="1252" spans="1:23" x14ac:dyDescent="0.3">
      <c r="A1252" s="3">
        <v>42043633</v>
      </c>
      <c r="B1252" s="3">
        <v>30000000</v>
      </c>
      <c r="C1252" s="3">
        <f t="shared" si="19"/>
        <v>-12043633</v>
      </c>
      <c r="D1252">
        <v>7</v>
      </c>
      <c r="E1252" t="s">
        <v>3573</v>
      </c>
      <c r="H1252">
        <v>277172</v>
      </c>
      <c r="J1252" t="s">
        <v>17</v>
      </c>
      <c r="N1252" t="s">
        <v>1307</v>
      </c>
      <c r="O1252">
        <v>2012</v>
      </c>
      <c r="Q1252" t="s">
        <v>3574</v>
      </c>
      <c r="T1252">
        <v>634</v>
      </c>
      <c r="U1252">
        <v>986</v>
      </c>
      <c r="W1252" t="s">
        <v>51</v>
      </c>
    </row>
    <row r="1253" spans="1:23" x14ac:dyDescent="0.3">
      <c r="A1253" s="3">
        <v>202351611</v>
      </c>
      <c r="B1253" s="3">
        <v>190000000</v>
      </c>
      <c r="C1253" s="3">
        <f t="shared" si="19"/>
        <v>-12351611</v>
      </c>
      <c r="D1253">
        <v>7</v>
      </c>
      <c r="E1253" t="s">
        <v>69</v>
      </c>
      <c r="H1253">
        <v>465019</v>
      </c>
      <c r="J1253" t="s">
        <v>17</v>
      </c>
      <c r="N1253" t="s">
        <v>199</v>
      </c>
      <c r="O1253">
        <v>2013</v>
      </c>
      <c r="Q1253" t="s">
        <v>201</v>
      </c>
      <c r="T1253">
        <v>654</v>
      </c>
      <c r="U1253">
        <v>995</v>
      </c>
      <c r="W1253" t="s">
        <v>200</v>
      </c>
    </row>
    <row r="1254" spans="1:23" x14ac:dyDescent="0.3">
      <c r="A1254" s="3">
        <v>14564027</v>
      </c>
      <c r="B1254" s="3">
        <v>1000000</v>
      </c>
      <c r="C1254" s="3">
        <f t="shared" si="19"/>
        <v>-13564027</v>
      </c>
      <c r="D1254">
        <v>7</v>
      </c>
      <c r="E1254" t="s">
        <v>7210</v>
      </c>
      <c r="H1254">
        <v>76407</v>
      </c>
      <c r="J1254" t="s">
        <v>17</v>
      </c>
      <c r="N1254" t="s">
        <v>3228</v>
      </c>
      <c r="O1254">
        <v>1987</v>
      </c>
      <c r="Q1254" t="s">
        <v>7212</v>
      </c>
      <c r="T1254">
        <v>203</v>
      </c>
      <c r="U1254">
        <v>335</v>
      </c>
      <c r="W1254" t="s">
        <v>7211</v>
      </c>
    </row>
    <row r="1255" spans="1:23" x14ac:dyDescent="0.3">
      <c r="A1255" s="3">
        <v>28637507</v>
      </c>
      <c r="B1255" s="3">
        <v>15000000</v>
      </c>
      <c r="C1255" s="3">
        <f t="shared" si="19"/>
        <v>-13637507</v>
      </c>
      <c r="D1255">
        <v>7</v>
      </c>
      <c r="E1255" t="s">
        <v>5077</v>
      </c>
      <c r="H1255">
        <v>212167</v>
      </c>
      <c r="J1255" t="s">
        <v>17</v>
      </c>
      <c r="N1255" t="s">
        <v>424</v>
      </c>
      <c r="O1255">
        <v>2007</v>
      </c>
      <c r="Q1255" t="s">
        <v>5078</v>
      </c>
      <c r="T1255">
        <v>274</v>
      </c>
      <c r="U1255">
        <v>713</v>
      </c>
      <c r="W1255" t="s">
        <v>479</v>
      </c>
    </row>
    <row r="1256" spans="1:23" x14ac:dyDescent="0.3">
      <c r="A1256" s="3">
        <v>27829874</v>
      </c>
      <c r="B1256" s="3">
        <v>12000000</v>
      </c>
      <c r="C1256" s="3">
        <f t="shared" si="19"/>
        <v>-15829874</v>
      </c>
      <c r="D1256">
        <v>7</v>
      </c>
      <c r="E1256" t="s">
        <v>2108</v>
      </c>
      <c r="H1256">
        <v>196422</v>
      </c>
      <c r="J1256" t="s">
        <v>17</v>
      </c>
      <c r="N1256" t="s">
        <v>194</v>
      </c>
      <c r="O1256">
        <v>2006</v>
      </c>
      <c r="Q1256" t="s">
        <v>5530</v>
      </c>
      <c r="T1256">
        <v>170</v>
      </c>
      <c r="U1256">
        <v>444</v>
      </c>
      <c r="W1256" t="s">
        <v>195</v>
      </c>
    </row>
    <row r="1257" spans="1:23" x14ac:dyDescent="0.3">
      <c r="A1257" s="3">
        <v>83892374</v>
      </c>
      <c r="B1257" s="3">
        <v>66000000</v>
      </c>
      <c r="C1257" s="3">
        <f t="shared" si="19"/>
        <v>-17892374</v>
      </c>
      <c r="D1257">
        <v>7</v>
      </c>
      <c r="E1257" t="s">
        <v>1713</v>
      </c>
      <c r="H1257">
        <v>85720</v>
      </c>
      <c r="J1257" t="s">
        <v>17</v>
      </c>
      <c r="N1257" t="s">
        <v>1109</v>
      </c>
      <c r="O1257">
        <v>1998</v>
      </c>
      <c r="Q1257" t="s">
        <v>1715</v>
      </c>
      <c r="T1257">
        <v>142</v>
      </c>
      <c r="U1257">
        <v>297</v>
      </c>
      <c r="W1257" t="s">
        <v>1562</v>
      </c>
    </row>
    <row r="1258" spans="1:23" x14ac:dyDescent="0.3">
      <c r="A1258" s="3">
        <v>110416702</v>
      </c>
      <c r="B1258" s="3">
        <v>92000000</v>
      </c>
      <c r="C1258" s="3">
        <f t="shared" si="19"/>
        <v>-18416702</v>
      </c>
      <c r="D1258">
        <v>7</v>
      </c>
      <c r="E1258" t="s">
        <v>1064</v>
      </c>
      <c r="H1258">
        <v>307539</v>
      </c>
      <c r="J1258" t="s">
        <v>17</v>
      </c>
      <c r="N1258" t="s">
        <v>1077</v>
      </c>
      <c r="O1258">
        <v>2008</v>
      </c>
      <c r="Q1258" t="s">
        <v>1078</v>
      </c>
      <c r="T1258">
        <v>308</v>
      </c>
      <c r="U1258">
        <v>577</v>
      </c>
      <c r="W1258" t="s">
        <v>50</v>
      </c>
    </row>
    <row r="1259" spans="1:23" x14ac:dyDescent="0.3">
      <c r="A1259" s="3">
        <v>80033643</v>
      </c>
      <c r="B1259" s="3">
        <v>60000000</v>
      </c>
      <c r="C1259" s="3">
        <f t="shared" si="19"/>
        <v>-20033643</v>
      </c>
      <c r="D1259">
        <v>7</v>
      </c>
      <c r="E1259" t="s">
        <v>478</v>
      </c>
      <c r="H1259">
        <v>226570</v>
      </c>
      <c r="J1259" t="s">
        <v>17</v>
      </c>
      <c r="N1259" t="s">
        <v>627</v>
      </c>
      <c r="O1259">
        <v>2012</v>
      </c>
      <c r="Q1259" t="s">
        <v>1908</v>
      </c>
      <c r="T1259">
        <v>387</v>
      </c>
      <c r="U1259">
        <v>448</v>
      </c>
      <c r="W1259" t="s">
        <v>294</v>
      </c>
    </row>
    <row r="1260" spans="1:23" x14ac:dyDescent="0.3">
      <c r="A1260" s="3">
        <v>80033643</v>
      </c>
      <c r="B1260" s="3">
        <v>60000000</v>
      </c>
      <c r="C1260" s="3">
        <f t="shared" si="19"/>
        <v>-20033643</v>
      </c>
      <c r="D1260">
        <v>7</v>
      </c>
      <c r="E1260" t="s">
        <v>478</v>
      </c>
      <c r="H1260">
        <v>226583</v>
      </c>
      <c r="J1260" t="s">
        <v>17</v>
      </c>
      <c r="N1260" t="s">
        <v>627</v>
      </c>
      <c r="O1260">
        <v>2012</v>
      </c>
      <c r="Q1260" t="s">
        <v>1908</v>
      </c>
      <c r="T1260">
        <v>387</v>
      </c>
      <c r="U1260">
        <v>448</v>
      </c>
      <c r="W1260" t="s">
        <v>294</v>
      </c>
    </row>
    <row r="1261" spans="1:23" x14ac:dyDescent="0.3">
      <c r="A1261" s="3">
        <v>60338891</v>
      </c>
      <c r="B1261" s="3">
        <v>37000000</v>
      </c>
      <c r="C1261" s="3">
        <f t="shared" si="19"/>
        <v>-23338891</v>
      </c>
      <c r="D1261">
        <v>7</v>
      </c>
      <c r="E1261" t="s">
        <v>3115</v>
      </c>
      <c r="H1261">
        <v>248468</v>
      </c>
      <c r="J1261" t="s">
        <v>17</v>
      </c>
      <c r="N1261" t="s">
        <v>1253</v>
      </c>
      <c r="O1261">
        <v>2008</v>
      </c>
      <c r="Q1261" t="s">
        <v>3116</v>
      </c>
      <c r="T1261">
        <v>341</v>
      </c>
      <c r="U1261">
        <v>545</v>
      </c>
      <c r="W1261" t="s">
        <v>42</v>
      </c>
    </row>
    <row r="1262" spans="1:23" x14ac:dyDescent="0.3">
      <c r="A1262" s="3">
        <v>124870275</v>
      </c>
      <c r="B1262" s="3">
        <v>100000000</v>
      </c>
      <c r="C1262" s="3">
        <f t="shared" si="19"/>
        <v>-24870275</v>
      </c>
      <c r="D1262">
        <v>7</v>
      </c>
      <c r="E1262" t="s">
        <v>1058</v>
      </c>
      <c r="H1262">
        <v>152601</v>
      </c>
      <c r="J1262" t="s">
        <v>17</v>
      </c>
      <c r="N1262" t="s">
        <v>1059</v>
      </c>
      <c r="O1262">
        <v>2009</v>
      </c>
      <c r="Q1262" t="s">
        <v>1061</v>
      </c>
      <c r="T1262">
        <v>191</v>
      </c>
      <c r="U1262">
        <v>156</v>
      </c>
      <c r="W1262" t="s">
        <v>1060</v>
      </c>
    </row>
    <row r="1263" spans="1:23" x14ac:dyDescent="0.3">
      <c r="A1263" s="3">
        <v>38624000</v>
      </c>
      <c r="B1263" s="3">
        <v>12000000</v>
      </c>
      <c r="C1263" s="3">
        <f t="shared" si="19"/>
        <v>-26624000</v>
      </c>
      <c r="D1263">
        <v>7</v>
      </c>
      <c r="E1263" t="s">
        <v>1096</v>
      </c>
      <c r="H1263">
        <v>156143</v>
      </c>
      <c r="J1263" t="s">
        <v>17</v>
      </c>
      <c r="N1263" t="s">
        <v>1850</v>
      </c>
      <c r="O1263">
        <v>1996</v>
      </c>
      <c r="Q1263" t="s">
        <v>5705</v>
      </c>
      <c r="T1263">
        <v>77</v>
      </c>
      <c r="U1263">
        <v>289</v>
      </c>
      <c r="W1263" t="s">
        <v>1098</v>
      </c>
    </row>
    <row r="1264" spans="1:23" x14ac:dyDescent="0.3">
      <c r="A1264" s="3">
        <v>57750000</v>
      </c>
      <c r="B1264" s="3">
        <v>31115000</v>
      </c>
      <c r="C1264" s="3">
        <f t="shared" si="19"/>
        <v>-26635000</v>
      </c>
      <c r="D1264">
        <v>7</v>
      </c>
      <c r="E1264" t="s">
        <v>2722</v>
      </c>
      <c r="H1264">
        <v>21554</v>
      </c>
      <c r="J1264" t="s">
        <v>17</v>
      </c>
      <c r="N1264" t="s">
        <v>2724</v>
      </c>
      <c r="O1264">
        <v>1963</v>
      </c>
      <c r="Q1264" t="s">
        <v>2725</v>
      </c>
      <c r="T1264">
        <v>72</v>
      </c>
      <c r="U1264">
        <v>192</v>
      </c>
      <c r="W1264" t="s">
        <v>1562</v>
      </c>
    </row>
    <row r="1265" spans="1:23" x14ac:dyDescent="0.3">
      <c r="A1265" s="3">
        <v>60328558</v>
      </c>
      <c r="B1265" s="3">
        <v>32000000</v>
      </c>
      <c r="C1265" s="3">
        <f t="shared" si="19"/>
        <v>-28328558</v>
      </c>
      <c r="D1265">
        <v>7</v>
      </c>
      <c r="E1265" t="s">
        <v>562</v>
      </c>
      <c r="H1265">
        <v>61396</v>
      </c>
      <c r="J1265" t="s">
        <v>17</v>
      </c>
      <c r="N1265" t="s">
        <v>3401</v>
      </c>
      <c r="O1265">
        <v>1988</v>
      </c>
      <c r="Q1265" t="s">
        <v>3402</v>
      </c>
      <c r="T1265">
        <v>88</v>
      </c>
      <c r="U1265">
        <v>159</v>
      </c>
      <c r="W1265" t="s">
        <v>305</v>
      </c>
    </row>
    <row r="1266" spans="1:23" x14ac:dyDescent="0.3">
      <c r="A1266" s="3">
        <v>34099640</v>
      </c>
      <c r="B1266" s="3">
        <v>5000000</v>
      </c>
      <c r="C1266" s="3">
        <f t="shared" si="19"/>
        <v>-29099640</v>
      </c>
      <c r="D1266">
        <v>7</v>
      </c>
      <c r="E1266" t="s">
        <v>1905</v>
      </c>
      <c r="H1266">
        <v>16651</v>
      </c>
      <c r="J1266" t="s">
        <v>17</v>
      </c>
      <c r="N1266" t="s">
        <v>3424</v>
      </c>
      <c r="O1266">
        <v>2000</v>
      </c>
      <c r="Q1266" t="s">
        <v>6130</v>
      </c>
      <c r="T1266">
        <v>79</v>
      </c>
      <c r="U1266">
        <v>149</v>
      </c>
      <c r="W1266" t="s">
        <v>688</v>
      </c>
    </row>
    <row r="1267" spans="1:23" x14ac:dyDescent="0.3">
      <c r="A1267" s="3">
        <v>51483949</v>
      </c>
      <c r="B1267" s="3">
        <v>22000000</v>
      </c>
      <c r="C1267" s="3">
        <f t="shared" si="19"/>
        <v>-29483949</v>
      </c>
      <c r="D1267">
        <v>7</v>
      </c>
      <c r="E1267" t="s">
        <v>820</v>
      </c>
      <c r="H1267">
        <v>208092</v>
      </c>
      <c r="J1267" t="s">
        <v>17</v>
      </c>
      <c r="N1267" t="s">
        <v>704</v>
      </c>
      <c r="O1267">
        <v>2003</v>
      </c>
      <c r="Q1267" t="s">
        <v>4254</v>
      </c>
      <c r="T1267">
        <v>226</v>
      </c>
      <c r="U1267">
        <v>806</v>
      </c>
      <c r="W1267" t="s">
        <v>165</v>
      </c>
    </row>
    <row r="1268" spans="1:23" x14ac:dyDescent="0.3">
      <c r="A1268" s="3">
        <v>181015141</v>
      </c>
      <c r="B1268" s="3">
        <v>150000000</v>
      </c>
      <c r="C1268" s="3">
        <f t="shared" si="19"/>
        <v>-31015141</v>
      </c>
      <c r="D1268">
        <v>7</v>
      </c>
      <c r="E1268" t="s">
        <v>464</v>
      </c>
      <c r="H1268">
        <v>536314</v>
      </c>
      <c r="J1268" t="s">
        <v>17</v>
      </c>
      <c r="N1268" t="s">
        <v>20</v>
      </c>
      <c r="O1268">
        <v>2011</v>
      </c>
      <c r="Q1268" t="s">
        <v>465</v>
      </c>
      <c r="T1268">
        <v>516</v>
      </c>
      <c r="U1268">
        <v>738</v>
      </c>
      <c r="W1268" t="s">
        <v>51</v>
      </c>
    </row>
    <row r="1269" spans="1:23" x14ac:dyDescent="0.3">
      <c r="A1269" s="3">
        <v>101217900</v>
      </c>
      <c r="B1269" s="3">
        <v>70000000</v>
      </c>
      <c r="C1269" s="3">
        <f t="shared" si="19"/>
        <v>-31217900</v>
      </c>
      <c r="D1269">
        <v>7</v>
      </c>
      <c r="E1269" t="s">
        <v>1870</v>
      </c>
      <c r="H1269">
        <v>91093</v>
      </c>
      <c r="J1269" t="s">
        <v>17</v>
      </c>
      <c r="N1269" t="s">
        <v>1871</v>
      </c>
      <c r="O1269">
        <v>1998</v>
      </c>
      <c r="Q1269" t="s">
        <v>1872</v>
      </c>
      <c r="T1269">
        <v>120</v>
      </c>
      <c r="U1269">
        <v>353</v>
      </c>
      <c r="W1269" t="s">
        <v>511</v>
      </c>
    </row>
    <row r="1270" spans="1:23" x14ac:dyDescent="0.3">
      <c r="A1270" s="3">
        <v>262030663</v>
      </c>
      <c r="B1270" s="3">
        <v>230000000</v>
      </c>
      <c r="C1270" s="3">
        <f t="shared" si="19"/>
        <v>-32030663</v>
      </c>
      <c r="D1270">
        <v>7</v>
      </c>
      <c r="E1270" t="s">
        <v>100</v>
      </c>
      <c r="H1270">
        <v>451803</v>
      </c>
      <c r="J1270" t="s">
        <v>17</v>
      </c>
      <c r="N1270" t="s">
        <v>20</v>
      </c>
      <c r="O1270">
        <v>2012</v>
      </c>
      <c r="Q1270" t="s">
        <v>103</v>
      </c>
      <c r="T1270">
        <v>599</v>
      </c>
      <c r="U1270">
        <v>1225</v>
      </c>
      <c r="W1270" t="s">
        <v>102</v>
      </c>
    </row>
    <row r="1271" spans="1:23" x14ac:dyDescent="0.3">
      <c r="A1271" s="3">
        <v>34522221</v>
      </c>
      <c r="B1271" s="3">
        <v>2000000</v>
      </c>
      <c r="C1271" s="3">
        <f t="shared" si="19"/>
        <v>-32522221</v>
      </c>
      <c r="D1271">
        <v>7</v>
      </c>
      <c r="E1271" t="s">
        <v>6955</v>
      </c>
      <c r="H1271">
        <v>15401</v>
      </c>
      <c r="J1271" t="s">
        <v>17</v>
      </c>
      <c r="N1271" t="s">
        <v>1629</v>
      </c>
      <c r="O1271">
        <v>2011</v>
      </c>
      <c r="Q1271" t="s">
        <v>6957</v>
      </c>
      <c r="T1271">
        <v>34</v>
      </c>
      <c r="U1271">
        <v>175</v>
      </c>
      <c r="W1271" t="s">
        <v>6956</v>
      </c>
    </row>
    <row r="1272" spans="1:23" x14ac:dyDescent="0.3">
      <c r="A1272" s="3">
        <v>71026631</v>
      </c>
      <c r="B1272" s="3">
        <v>36000000</v>
      </c>
      <c r="C1272" s="3">
        <f t="shared" si="19"/>
        <v>-35026631</v>
      </c>
      <c r="D1272">
        <v>7</v>
      </c>
      <c r="E1272" t="s">
        <v>2837</v>
      </c>
      <c r="H1272">
        <v>98899</v>
      </c>
      <c r="J1272" t="s">
        <v>17</v>
      </c>
      <c r="N1272" t="s">
        <v>1071</v>
      </c>
      <c r="O1272">
        <v>2002</v>
      </c>
      <c r="Q1272" t="s">
        <v>3133</v>
      </c>
      <c r="T1272">
        <v>129</v>
      </c>
      <c r="U1272">
        <v>394</v>
      </c>
      <c r="W1272" t="s">
        <v>873</v>
      </c>
    </row>
    <row r="1273" spans="1:23" x14ac:dyDescent="0.3">
      <c r="A1273" s="3">
        <v>53868030</v>
      </c>
      <c r="B1273" s="3">
        <v>17000000</v>
      </c>
      <c r="C1273" s="3">
        <f t="shared" si="19"/>
        <v>-36868030</v>
      </c>
      <c r="D1273">
        <v>7</v>
      </c>
      <c r="E1273" t="s">
        <v>994</v>
      </c>
      <c r="H1273">
        <v>183425</v>
      </c>
      <c r="J1273" t="s">
        <v>17</v>
      </c>
      <c r="N1273" t="s">
        <v>538</v>
      </c>
      <c r="O1273">
        <v>1997</v>
      </c>
      <c r="Q1273" t="s">
        <v>4718</v>
      </c>
      <c r="T1273">
        <v>129</v>
      </c>
      <c r="U1273">
        <v>425</v>
      </c>
      <c r="W1273" t="s">
        <v>650</v>
      </c>
    </row>
    <row r="1274" spans="1:23" x14ac:dyDescent="0.3">
      <c r="A1274" s="3">
        <v>42365600</v>
      </c>
      <c r="B1274" s="3">
        <v>5000000</v>
      </c>
      <c r="C1274" s="3">
        <f t="shared" si="19"/>
        <v>-37365600</v>
      </c>
      <c r="D1274">
        <v>7</v>
      </c>
      <c r="E1274" t="s">
        <v>1361</v>
      </c>
      <c r="H1274">
        <v>45890</v>
      </c>
      <c r="J1274" t="s">
        <v>17</v>
      </c>
      <c r="N1274" t="s">
        <v>5490</v>
      </c>
      <c r="O1274">
        <v>1981</v>
      </c>
      <c r="Q1274" t="s">
        <v>5491</v>
      </c>
      <c r="T1274">
        <v>139</v>
      </c>
      <c r="U1274">
        <v>177</v>
      </c>
      <c r="W1274" t="s">
        <v>5153</v>
      </c>
    </row>
    <row r="1275" spans="1:23" x14ac:dyDescent="0.3">
      <c r="A1275" s="3">
        <v>52293982</v>
      </c>
      <c r="B1275" s="3">
        <v>13800000</v>
      </c>
      <c r="C1275" s="3">
        <f t="shared" si="19"/>
        <v>-38493982</v>
      </c>
      <c r="D1275">
        <v>7</v>
      </c>
      <c r="E1275" t="s">
        <v>272</v>
      </c>
      <c r="H1275">
        <v>57831</v>
      </c>
      <c r="J1275" t="s">
        <v>17</v>
      </c>
      <c r="N1275" t="s">
        <v>1794</v>
      </c>
      <c r="O1275">
        <v>1986</v>
      </c>
      <c r="Q1275" t="s">
        <v>5701</v>
      </c>
      <c r="T1275">
        <v>59</v>
      </c>
      <c r="U1275">
        <v>115</v>
      </c>
      <c r="W1275" t="s">
        <v>294</v>
      </c>
    </row>
    <row r="1276" spans="1:23" x14ac:dyDescent="0.3">
      <c r="A1276" s="3">
        <v>65703412</v>
      </c>
      <c r="B1276" s="3">
        <v>26000000</v>
      </c>
      <c r="C1276" s="3">
        <f t="shared" si="19"/>
        <v>-39703412</v>
      </c>
      <c r="D1276">
        <v>7</v>
      </c>
      <c r="E1276" t="s">
        <v>1504</v>
      </c>
      <c r="H1276">
        <v>57958</v>
      </c>
      <c r="J1276" t="s">
        <v>17</v>
      </c>
      <c r="N1276" t="s">
        <v>731</v>
      </c>
      <c r="O1276">
        <v>1998</v>
      </c>
      <c r="Q1276" t="s">
        <v>3866</v>
      </c>
      <c r="T1276">
        <v>92</v>
      </c>
      <c r="U1276">
        <v>345</v>
      </c>
      <c r="W1276" t="s">
        <v>1873</v>
      </c>
    </row>
    <row r="1277" spans="1:23" x14ac:dyDescent="0.3">
      <c r="A1277" s="3">
        <v>91439400</v>
      </c>
      <c r="B1277" s="3">
        <v>50000000</v>
      </c>
      <c r="C1277" s="3">
        <f t="shared" si="19"/>
        <v>-41439400</v>
      </c>
      <c r="D1277">
        <v>7</v>
      </c>
      <c r="E1277" t="s">
        <v>2347</v>
      </c>
      <c r="H1277">
        <v>200647</v>
      </c>
      <c r="J1277" t="s">
        <v>17</v>
      </c>
      <c r="N1277" t="s">
        <v>607</v>
      </c>
      <c r="O1277">
        <v>2014</v>
      </c>
      <c r="Q1277" t="s">
        <v>2348</v>
      </c>
      <c r="T1277">
        <v>359</v>
      </c>
      <c r="U1277">
        <v>384</v>
      </c>
      <c r="W1277" t="s">
        <v>132</v>
      </c>
    </row>
    <row r="1278" spans="1:23" x14ac:dyDescent="0.3">
      <c r="A1278" s="3">
        <v>106126012</v>
      </c>
      <c r="B1278" s="3">
        <v>60000000</v>
      </c>
      <c r="C1278" s="3">
        <f t="shared" si="19"/>
        <v>-46126012</v>
      </c>
      <c r="D1278">
        <v>7</v>
      </c>
      <c r="E1278" t="s">
        <v>1481</v>
      </c>
      <c r="H1278">
        <v>285623</v>
      </c>
      <c r="J1278" t="s">
        <v>17</v>
      </c>
      <c r="N1278" t="s">
        <v>194</v>
      </c>
      <c r="O1278">
        <v>2003</v>
      </c>
      <c r="Q1278" t="s">
        <v>1879</v>
      </c>
      <c r="T1278">
        <v>155</v>
      </c>
      <c r="U1278">
        <v>497</v>
      </c>
      <c r="W1278" t="s">
        <v>195</v>
      </c>
    </row>
    <row r="1279" spans="1:23" x14ac:dyDescent="0.3">
      <c r="A1279" s="3">
        <v>143618384</v>
      </c>
      <c r="B1279" s="3">
        <v>90000000</v>
      </c>
      <c r="C1279" s="3">
        <f t="shared" si="19"/>
        <v>-53618384</v>
      </c>
      <c r="D1279">
        <v>7</v>
      </c>
      <c r="E1279" t="s">
        <v>662</v>
      </c>
      <c r="H1279">
        <v>165333</v>
      </c>
      <c r="J1279" t="s">
        <v>17</v>
      </c>
      <c r="N1279" t="s">
        <v>663</v>
      </c>
      <c r="O1279">
        <v>2011</v>
      </c>
      <c r="Q1279" t="s">
        <v>1132</v>
      </c>
      <c r="T1279">
        <v>240</v>
      </c>
      <c r="U1279">
        <v>186</v>
      </c>
      <c r="W1279" t="s">
        <v>150</v>
      </c>
    </row>
    <row r="1280" spans="1:23" x14ac:dyDescent="0.3">
      <c r="A1280" s="3">
        <v>94125426</v>
      </c>
      <c r="B1280" s="3">
        <v>40000000</v>
      </c>
      <c r="C1280" s="3">
        <f t="shared" si="19"/>
        <v>-54125426</v>
      </c>
      <c r="D1280">
        <v>7</v>
      </c>
      <c r="E1280" t="s">
        <v>1741</v>
      </c>
      <c r="H1280">
        <v>79264</v>
      </c>
      <c r="J1280" t="s">
        <v>17</v>
      </c>
      <c r="N1280" t="s">
        <v>2811</v>
      </c>
      <c r="O1280">
        <v>2009</v>
      </c>
      <c r="Q1280" t="s">
        <v>2812</v>
      </c>
      <c r="T1280">
        <v>252</v>
      </c>
      <c r="U1280">
        <v>277</v>
      </c>
      <c r="W1280" t="s">
        <v>1188</v>
      </c>
    </row>
    <row r="1281" spans="1:23" x14ac:dyDescent="0.3">
      <c r="A1281" s="3">
        <v>63600000</v>
      </c>
      <c r="B1281" s="3">
        <v>9000000</v>
      </c>
      <c r="C1281" s="3">
        <f t="shared" si="19"/>
        <v>-54600000</v>
      </c>
      <c r="D1281">
        <v>7</v>
      </c>
      <c r="E1281" t="s">
        <v>5927</v>
      </c>
      <c r="H1281">
        <v>82073</v>
      </c>
      <c r="J1281" t="s">
        <v>17</v>
      </c>
      <c r="N1281" t="s">
        <v>25</v>
      </c>
      <c r="O1281">
        <v>1965</v>
      </c>
      <c r="Q1281" t="s">
        <v>5928</v>
      </c>
      <c r="T1281">
        <v>129</v>
      </c>
      <c r="U1281">
        <v>275</v>
      </c>
      <c r="W1281" t="s">
        <v>580</v>
      </c>
    </row>
    <row r="1282" spans="1:23" x14ac:dyDescent="0.3">
      <c r="A1282" s="3">
        <v>80034302</v>
      </c>
      <c r="B1282" s="3">
        <v>25000000</v>
      </c>
      <c r="C1282" s="3">
        <f t="shared" ref="C1282:C1345" si="20">B1282-A1282</f>
        <v>-55034302</v>
      </c>
      <c r="D1282">
        <v>7</v>
      </c>
      <c r="E1282" t="s">
        <v>319</v>
      </c>
      <c r="H1282">
        <v>296787</v>
      </c>
      <c r="J1282" t="s">
        <v>17</v>
      </c>
      <c r="N1282" t="s">
        <v>1645</v>
      </c>
      <c r="O1282">
        <v>2008</v>
      </c>
      <c r="Q1282" t="s">
        <v>3934</v>
      </c>
      <c r="T1282">
        <v>459</v>
      </c>
      <c r="U1282">
        <v>2192</v>
      </c>
      <c r="W1282" t="s">
        <v>384</v>
      </c>
    </row>
    <row r="1283" spans="1:23" x14ac:dyDescent="0.3">
      <c r="A1283" s="3">
        <v>85416609</v>
      </c>
      <c r="B1283" s="3">
        <v>30000000</v>
      </c>
      <c r="C1283" s="3">
        <f t="shared" si="20"/>
        <v>-55416609</v>
      </c>
      <c r="D1283">
        <v>7</v>
      </c>
      <c r="E1283" t="s">
        <v>3496</v>
      </c>
      <c r="H1283">
        <v>58906</v>
      </c>
      <c r="J1283" t="s">
        <v>17</v>
      </c>
      <c r="N1283" t="s">
        <v>158</v>
      </c>
      <c r="O1283">
        <v>2004</v>
      </c>
      <c r="Q1283" t="s">
        <v>3497</v>
      </c>
      <c r="T1283">
        <v>89</v>
      </c>
      <c r="U1283">
        <v>186</v>
      </c>
      <c r="W1283" t="s">
        <v>53</v>
      </c>
    </row>
    <row r="1284" spans="1:23" x14ac:dyDescent="0.3">
      <c r="A1284" s="3">
        <v>75597042</v>
      </c>
      <c r="B1284" s="3">
        <v>20000000</v>
      </c>
      <c r="C1284" s="3">
        <f t="shared" si="20"/>
        <v>-55597042</v>
      </c>
      <c r="D1284">
        <v>7</v>
      </c>
      <c r="E1284" t="s">
        <v>1037</v>
      </c>
      <c r="H1284">
        <v>26434</v>
      </c>
      <c r="J1284" t="s">
        <v>17</v>
      </c>
      <c r="N1284" t="s">
        <v>3424</v>
      </c>
      <c r="O1284">
        <v>2002</v>
      </c>
      <c r="Q1284" t="s">
        <v>4241</v>
      </c>
      <c r="T1284">
        <v>92</v>
      </c>
      <c r="U1284">
        <v>174</v>
      </c>
      <c r="W1284" t="s">
        <v>301</v>
      </c>
    </row>
    <row r="1285" spans="1:23" x14ac:dyDescent="0.3">
      <c r="A1285" s="3">
        <v>87341380</v>
      </c>
      <c r="B1285" s="3">
        <v>27000000</v>
      </c>
      <c r="C1285" s="3">
        <f t="shared" si="20"/>
        <v>-60341380</v>
      </c>
      <c r="D1285">
        <v>7</v>
      </c>
      <c r="E1285" t="s">
        <v>2462</v>
      </c>
      <c r="H1285">
        <v>255257</v>
      </c>
      <c r="J1285" t="s">
        <v>17</v>
      </c>
      <c r="N1285" t="s">
        <v>887</v>
      </c>
      <c r="O1285">
        <v>2008</v>
      </c>
      <c r="Q1285" t="s">
        <v>3865</v>
      </c>
      <c r="T1285">
        <v>232</v>
      </c>
      <c r="U1285">
        <v>374</v>
      </c>
      <c r="W1285" t="s">
        <v>40</v>
      </c>
    </row>
    <row r="1286" spans="1:23" x14ac:dyDescent="0.3">
      <c r="A1286" s="3">
        <v>241407328</v>
      </c>
      <c r="B1286" s="3">
        <v>180000000</v>
      </c>
      <c r="C1286" s="3">
        <f t="shared" si="20"/>
        <v>-61407328</v>
      </c>
      <c r="D1286">
        <v>7</v>
      </c>
      <c r="E1286" t="s">
        <v>313</v>
      </c>
      <c r="H1286">
        <v>252257</v>
      </c>
      <c r="J1286" t="s">
        <v>17</v>
      </c>
      <c r="N1286" t="s">
        <v>315</v>
      </c>
      <c r="O1286">
        <v>2014</v>
      </c>
      <c r="Q1286" t="s">
        <v>317</v>
      </c>
      <c r="T1286">
        <v>401</v>
      </c>
      <c r="U1286">
        <v>634</v>
      </c>
      <c r="W1286" t="s">
        <v>316</v>
      </c>
    </row>
    <row r="1287" spans="1:23" x14ac:dyDescent="0.3">
      <c r="A1287" s="3">
        <v>106793915</v>
      </c>
      <c r="B1287" s="3">
        <v>45000000</v>
      </c>
      <c r="C1287" s="3">
        <f t="shared" si="20"/>
        <v>-61793915</v>
      </c>
      <c r="D1287">
        <v>7</v>
      </c>
      <c r="E1287" t="s">
        <v>2194</v>
      </c>
      <c r="H1287">
        <v>140499</v>
      </c>
      <c r="J1287" t="s">
        <v>17</v>
      </c>
      <c r="N1287" t="s">
        <v>468</v>
      </c>
      <c r="O1287">
        <v>2000</v>
      </c>
      <c r="Q1287" t="s">
        <v>2716</v>
      </c>
      <c r="T1287">
        <v>187</v>
      </c>
      <c r="U1287">
        <v>358</v>
      </c>
      <c r="W1287" t="s">
        <v>1210</v>
      </c>
    </row>
    <row r="1288" spans="1:23" x14ac:dyDescent="0.3">
      <c r="A1288" s="3">
        <v>86049418</v>
      </c>
      <c r="B1288" s="3">
        <v>17000000</v>
      </c>
      <c r="C1288" s="3">
        <f t="shared" si="20"/>
        <v>-69049418</v>
      </c>
      <c r="D1288">
        <v>7</v>
      </c>
      <c r="E1288" t="s">
        <v>1032</v>
      </c>
      <c r="H1288">
        <v>245989</v>
      </c>
      <c r="J1288" t="s">
        <v>17</v>
      </c>
      <c r="N1288" t="s">
        <v>995</v>
      </c>
      <c r="O1288">
        <v>2004</v>
      </c>
      <c r="Q1288" t="s">
        <v>4726</v>
      </c>
      <c r="T1288">
        <v>159</v>
      </c>
      <c r="U1288">
        <v>554</v>
      </c>
      <c r="W1288" t="s">
        <v>2216</v>
      </c>
    </row>
    <row r="1289" spans="1:23" x14ac:dyDescent="0.3">
      <c r="A1289" s="3">
        <v>116006080</v>
      </c>
      <c r="B1289" s="3">
        <v>42000000</v>
      </c>
      <c r="C1289" s="3">
        <f t="shared" si="20"/>
        <v>-74006080</v>
      </c>
      <c r="D1289">
        <v>7</v>
      </c>
      <c r="E1289" t="s">
        <v>2581</v>
      </c>
      <c r="H1289">
        <v>203269</v>
      </c>
      <c r="J1289" t="s">
        <v>17</v>
      </c>
      <c r="N1289" t="s">
        <v>731</v>
      </c>
      <c r="O1289">
        <v>1999</v>
      </c>
      <c r="Q1289" t="s">
        <v>2715</v>
      </c>
      <c r="T1289">
        <v>150</v>
      </c>
      <c r="U1289">
        <v>602</v>
      </c>
      <c r="W1289" t="s">
        <v>781</v>
      </c>
    </row>
    <row r="1290" spans="1:23" x14ac:dyDescent="0.3">
      <c r="A1290" s="3">
        <v>116724075</v>
      </c>
      <c r="B1290" s="3">
        <v>41000000</v>
      </c>
      <c r="C1290" s="3">
        <f t="shared" si="20"/>
        <v>-75724075</v>
      </c>
      <c r="D1290">
        <v>7</v>
      </c>
      <c r="E1290" t="s">
        <v>2259</v>
      </c>
      <c r="H1290">
        <v>187181</v>
      </c>
      <c r="J1290" t="s">
        <v>17</v>
      </c>
      <c r="N1290" t="s">
        <v>2759</v>
      </c>
      <c r="O1290">
        <v>2002</v>
      </c>
      <c r="Q1290" t="s">
        <v>2760</v>
      </c>
      <c r="T1290">
        <v>119</v>
      </c>
      <c r="U1290">
        <v>564</v>
      </c>
      <c r="W1290" t="s">
        <v>788</v>
      </c>
    </row>
    <row r="1291" spans="1:23" x14ac:dyDescent="0.3">
      <c r="A1291" s="3">
        <v>162831698</v>
      </c>
      <c r="B1291" s="3">
        <v>80000000</v>
      </c>
      <c r="C1291" s="3">
        <f t="shared" si="20"/>
        <v>-82831698</v>
      </c>
      <c r="D1291">
        <v>7</v>
      </c>
      <c r="E1291" t="s">
        <v>148</v>
      </c>
      <c r="H1291">
        <v>215255</v>
      </c>
      <c r="J1291" t="s">
        <v>17</v>
      </c>
      <c r="N1291" t="s">
        <v>685</v>
      </c>
      <c r="O1291">
        <v>1992</v>
      </c>
      <c r="Q1291" t="s">
        <v>1262</v>
      </c>
      <c r="T1291">
        <v>153</v>
      </c>
      <c r="U1291">
        <v>610</v>
      </c>
      <c r="W1291" t="s">
        <v>686</v>
      </c>
    </row>
    <row r="1292" spans="1:23" x14ac:dyDescent="0.3">
      <c r="A1292" s="3">
        <v>101736215</v>
      </c>
      <c r="B1292" s="3">
        <v>11000000</v>
      </c>
      <c r="C1292" s="3">
        <f t="shared" si="20"/>
        <v>-90736215</v>
      </c>
      <c r="D1292">
        <v>7</v>
      </c>
      <c r="E1292" t="s">
        <v>882</v>
      </c>
      <c r="H1292">
        <v>315549</v>
      </c>
      <c r="J1292" t="s">
        <v>17</v>
      </c>
      <c r="N1292" t="s">
        <v>995</v>
      </c>
      <c r="O1292">
        <v>1999</v>
      </c>
      <c r="Q1292" t="s">
        <v>5462</v>
      </c>
      <c r="T1292">
        <v>145</v>
      </c>
      <c r="U1292">
        <v>789</v>
      </c>
      <c r="W1292" t="s">
        <v>2134</v>
      </c>
    </row>
    <row r="1293" spans="1:23" x14ac:dyDescent="0.3">
      <c r="A1293" s="3">
        <v>121697350</v>
      </c>
      <c r="B1293" s="3">
        <v>20000000</v>
      </c>
      <c r="C1293" s="3">
        <f t="shared" si="20"/>
        <v>-101697350</v>
      </c>
      <c r="D1293">
        <v>7</v>
      </c>
      <c r="E1293" t="s">
        <v>4352</v>
      </c>
      <c r="H1293">
        <v>114610</v>
      </c>
      <c r="J1293" t="s">
        <v>17</v>
      </c>
      <c r="N1293" t="s">
        <v>3307</v>
      </c>
      <c r="O1293">
        <v>1992</v>
      </c>
      <c r="Q1293" t="s">
        <v>4353</v>
      </c>
      <c r="T1293">
        <v>61</v>
      </c>
      <c r="U1293">
        <v>176</v>
      </c>
      <c r="W1293" t="s">
        <v>876</v>
      </c>
    </row>
    <row r="1294" spans="1:23" x14ac:dyDescent="0.3">
      <c r="A1294" s="3">
        <v>201148159</v>
      </c>
      <c r="B1294" s="3">
        <v>95000000</v>
      </c>
      <c r="C1294" s="3">
        <f t="shared" si="20"/>
        <v>-106148159</v>
      </c>
      <c r="D1294">
        <v>7</v>
      </c>
      <c r="E1294" t="s">
        <v>464</v>
      </c>
      <c r="H1294">
        <v>103737</v>
      </c>
      <c r="J1294" t="s">
        <v>17</v>
      </c>
      <c r="N1294" t="s">
        <v>1009</v>
      </c>
      <c r="O1294">
        <v>2015</v>
      </c>
      <c r="Q1294" t="s">
        <v>1010</v>
      </c>
      <c r="T1294">
        <v>343</v>
      </c>
      <c r="U1294">
        <v>322</v>
      </c>
      <c r="W1294" t="s">
        <v>327</v>
      </c>
    </row>
    <row r="1295" spans="1:23" x14ac:dyDescent="0.3">
      <c r="A1295" s="3">
        <v>201148159</v>
      </c>
      <c r="B1295" s="3">
        <v>95000000</v>
      </c>
      <c r="C1295" s="3">
        <f t="shared" si="20"/>
        <v>-106148159</v>
      </c>
      <c r="D1295">
        <v>7</v>
      </c>
      <c r="E1295" t="s">
        <v>464</v>
      </c>
      <c r="H1295">
        <v>103749</v>
      </c>
      <c r="J1295" t="s">
        <v>17</v>
      </c>
      <c r="N1295" t="s">
        <v>1009</v>
      </c>
      <c r="O1295">
        <v>2015</v>
      </c>
      <c r="Q1295" t="s">
        <v>1010</v>
      </c>
      <c r="T1295">
        <v>343</v>
      </c>
      <c r="U1295">
        <v>323</v>
      </c>
      <c r="W1295" t="s">
        <v>327</v>
      </c>
    </row>
    <row r="1296" spans="1:23" x14ac:dyDescent="0.3">
      <c r="A1296" s="3">
        <v>196573705</v>
      </c>
      <c r="B1296" s="3">
        <v>90000000</v>
      </c>
      <c r="C1296" s="3">
        <f t="shared" si="20"/>
        <v>-106573705</v>
      </c>
      <c r="D1296">
        <v>7</v>
      </c>
      <c r="E1296" t="s">
        <v>662</v>
      </c>
      <c r="H1296">
        <v>166791</v>
      </c>
      <c r="J1296" t="s">
        <v>17</v>
      </c>
      <c r="N1296" t="s">
        <v>435</v>
      </c>
      <c r="O1296">
        <v>2009</v>
      </c>
      <c r="Q1296" t="s">
        <v>1063</v>
      </c>
      <c r="T1296">
        <v>188</v>
      </c>
      <c r="U1296">
        <v>132</v>
      </c>
      <c r="W1296" t="s">
        <v>1062</v>
      </c>
    </row>
    <row r="1297" spans="1:23" x14ac:dyDescent="0.3">
      <c r="A1297" s="3">
        <v>166225040</v>
      </c>
      <c r="B1297" s="3">
        <v>55000000</v>
      </c>
      <c r="C1297" s="3">
        <f t="shared" si="20"/>
        <v>-111225040</v>
      </c>
      <c r="D1297">
        <v>7</v>
      </c>
      <c r="E1297" t="s">
        <v>994</v>
      </c>
      <c r="H1297">
        <v>260442</v>
      </c>
      <c r="J1297" t="s">
        <v>17</v>
      </c>
      <c r="N1297" t="s">
        <v>995</v>
      </c>
      <c r="O1297">
        <v>2000</v>
      </c>
      <c r="Q1297" t="s">
        <v>2121</v>
      </c>
      <c r="T1297">
        <v>150</v>
      </c>
      <c r="U1297">
        <v>507</v>
      </c>
      <c r="W1297" t="s">
        <v>884</v>
      </c>
    </row>
    <row r="1298" spans="1:23" x14ac:dyDescent="0.3">
      <c r="A1298" s="3">
        <v>312057433</v>
      </c>
      <c r="B1298" s="3">
        <v>200000000</v>
      </c>
      <c r="C1298" s="3">
        <f t="shared" si="20"/>
        <v>-112057433</v>
      </c>
      <c r="D1298">
        <v>7</v>
      </c>
      <c r="E1298" t="s">
        <v>145</v>
      </c>
      <c r="H1298">
        <v>522371</v>
      </c>
      <c r="J1298" t="s">
        <v>17</v>
      </c>
      <c r="N1298" t="s">
        <v>36</v>
      </c>
      <c r="O1298">
        <v>2010</v>
      </c>
      <c r="Q1298" t="s">
        <v>308</v>
      </c>
      <c r="T1298">
        <v>453</v>
      </c>
      <c r="U1298">
        <v>723</v>
      </c>
      <c r="W1298" t="s">
        <v>50</v>
      </c>
    </row>
    <row r="1299" spans="1:23" x14ac:dyDescent="0.3">
      <c r="A1299" s="3">
        <v>150368971</v>
      </c>
      <c r="B1299" s="3">
        <v>37000000</v>
      </c>
      <c r="C1299" s="3">
        <f t="shared" si="20"/>
        <v>-113368971</v>
      </c>
      <c r="D1299">
        <v>7</v>
      </c>
      <c r="E1299" t="s">
        <v>2320</v>
      </c>
      <c r="H1299">
        <v>316671</v>
      </c>
      <c r="J1299" t="s">
        <v>17</v>
      </c>
      <c r="N1299" t="s">
        <v>538</v>
      </c>
      <c r="O1299">
        <v>2013</v>
      </c>
      <c r="Q1299" t="s">
        <v>3136</v>
      </c>
      <c r="T1299">
        <v>289</v>
      </c>
      <c r="U1299">
        <v>301</v>
      </c>
      <c r="W1299" t="s">
        <v>3135</v>
      </c>
    </row>
    <row r="1300" spans="1:23" x14ac:dyDescent="0.3">
      <c r="A1300" s="3">
        <v>148734225</v>
      </c>
      <c r="B1300" s="3">
        <v>30000000</v>
      </c>
      <c r="C1300" s="3">
        <f t="shared" si="20"/>
        <v>-118734225</v>
      </c>
      <c r="D1300">
        <v>7</v>
      </c>
      <c r="E1300" t="s">
        <v>1541</v>
      </c>
      <c r="H1300">
        <v>298590</v>
      </c>
      <c r="J1300" t="s">
        <v>17</v>
      </c>
      <c r="N1300" t="s">
        <v>849</v>
      </c>
      <c r="O1300">
        <v>2007</v>
      </c>
      <c r="Q1300" t="s">
        <v>3804</v>
      </c>
      <c r="T1300">
        <v>251</v>
      </c>
      <c r="U1300">
        <v>559</v>
      </c>
      <c r="W1300" t="s">
        <v>1980</v>
      </c>
    </row>
    <row r="1301" spans="1:23" x14ac:dyDescent="0.3">
      <c r="A1301" s="3">
        <v>218628680</v>
      </c>
      <c r="B1301" s="3">
        <v>50000000</v>
      </c>
      <c r="C1301" s="3">
        <f t="shared" si="20"/>
        <v>-168628680</v>
      </c>
      <c r="D1301">
        <v>7</v>
      </c>
      <c r="E1301" t="s">
        <v>1247</v>
      </c>
      <c r="H1301">
        <v>471644</v>
      </c>
      <c r="J1301" t="s">
        <v>17</v>
      </c>
      <c r="N1301" t="s">
        <v>1358</v>
      </c>
      <c r="O1301">
        <v>2012</v>
      </c>
      <c r="Q1301" t="s">
        <v>2301</v>
      </c>
      <c r="T1301">
        <v>457</v>
      </c>
      <c r="U1301">
        <v>623</v>
      </c>
      <c r="W1301" t="s">
        <v>168</v>
      </c>
    </row>
    <row r="1302" spans="1:23" x14ac:dyDescent="0.3">
      <c r="A1302" s="3">
        <v>217631306</v>
      </c>
      <c r="B1302" s="3">
        <v>22000000</v>
      </c>
      <c r="C1302" s="3">
        <f t="shared" si="20"/>
        <v>-195631306</v>
      </c>
      <c r="D1302">
        <v>7</v>
      </c>
      <c r="E1302" t="s">
        <v>1501</v>
      </c>
      <c r="H1302">
        <v>154199</v>
      </c>
      <c r="J1302" t="s">
        <v>17</v>
      </c>
      <c r="N1302" t="s">
        <v>4237</v>
      </c>
      <c r="O1302">
        <v>1990</v>
      </c>
      <c r="Q1302" t="s">
        <v>4238</v>
      </c>
      <c r="T1302">
        <v>77</v>
      </c>
      <c r="U1302">
        <v>252</v>
      </c>
      <c r="W1302" t="s">
        <v>709</v>
      </c>
    </row>
    <row r="1303" spans="1:23" x14ac:dyDescent="0.3">
      <c r="A1303" s="3">
        <v>652177271</v>
      </c>
      <c r="B1303" s="3">
        <v>150000000</v>
      </c>
      <c r="C1303" s="3">
        <f t="shared" si="20"/>
        <v>-502177271</v>
      </c>
      <c r="D1303">
        <v>7</v>
      </c>
      <c r="E1303" t="s">
        <v>135</v>
      </c>
      <c r="H1303">
        <v>418214</v>
      </c>
      <c r="J1303" t="s">
        <v>17</v>
      </c>
      <c r="N1303" t="s">
        <v>131</v>
      </c>
      <c r="O1303">
        <v>2015</v>
      </c>
      <c r="Q1303" t="s">
        <v>138</v>
      </c>
      <c r="T1303">
        <v>644</v>
      </c>
      <c r="U1303">
        <v>1290</v>
      </c>
      <c r="W1303" t="s">
        <v>137</v>
      </c>
    </row>
    <row r="1304" spans="1:23" x14ac:dyDescent="0.3">
      <c r="A1304" s="3">
        <v>410388</v>
      </c>
      <c r="B1304" s="3">
        <v>2127519898</v>
      </c>
      <c r="C1304" s="3">
        <f t="shared" si="20"/>
        <v>2127109510</v>
      </c>
      <c r="D1304">
        <v>6.9</v>
      </c>
      <c r="E1304" t="s">
        <v>4634</v>
      </c>
      <c r="H1304">
        <v>13727</v>
      </c>
      <c r="J1304" t="s">
        <v>3357</v>
      </c>
      <c r="N1304" t="s">
        <v>4635</v>
      </c>
      <c r="O1304">
        <v>2004</v>
      </c>
      <c r="Q1304" t="s">
        <v>4636</v>
      </c>
      <c r="T1304">
        <v>105</v>
      </c>
      <c r="U1304">
        <v>79</v>
      </c>
      <c r="W1304" t="s">
        <v>3168</v>
      </c>
    </row>
    <row r="1305" spans="1:23" x14ac:dyDescent="0.3">
      <c r="A1305" s="3">
        <v>35799026</v>
      </c>
      <c r="B1305" s="3">
        <v>126000000</v>
      </c>
      <c r="C1305" s="3">
        <f t="shared" si="20"/>
        <v>90200974</v>
      </c>
      <c r="D1305">
        <v>6.9</v>
      </c>
      <c r="E1305" t="s">
        <v>162</v>
      </c>
      <c r="H1305">
        <v>263329</v>
      </c>
      <c r="J1305" t="s">
        <v>17</v>
      </c>
      <c r="N1305" t="s">
        <v>845</v>
      </c>
      <c r="O1305">
        <v>2005</v>
      </c>
      <c r="Q1305" t="s">
        <v>846</v>
      </c>
      <c r="T1305">
        <v>257</v>
      </c>
      <c r="U1305">
        <v>899</v>
      </c>
      <c r="W1305" t="s">
        <v>53</v>
      </c>
    </row>
    <row r="1306" spans="1:23" x14ac:dyDescent="0.3">
      <c r="A1306" s="3">
        <v>35799026</v>
      </c>
      <c r="B1306" s="3">
        <v>126000000</v>
      </c>
      <c r="C1306" s="3">
        <f t="shared" si="20"/>
        <v>90200974</v>
      </c>
      <c r="D1306">
        <v>6.9</v>
      </c>
      <c r="E1306" t="s">
        <v>162</v>
      </c>
      <c r="H1306">
        <v>263336</v>
      </c>
      <c r="J1306" t="s">
        <v>17</v>
      </c>
      <c r="N1306" t="s">
        <v>845</v>
      </c>
      <c r="O1306">
        <v>2005</v>
      </c>
      <c r="Q1306" t="s">
        <v>846</v>
      </c>
      <c r="T1306">
        <v>257</v>
      </c>
      <c r="U1306">
        <v>899</v>
      </c>
      <c r="W1306" t="s">
        <v>53</v>
      </c>
    </row>
    <row r="1307" spans="1:23" x14ac:dyDescent="0.3">
      <c r="A1307" s="3">
        <v>35024475</v>
      </c>
      <c r="B1307" s="3">
        <v>100000000</v>
      </c>
      <c r="C1307" s="3">
        <f t="shared" si="20"/>
        <v>64975525</v>
      </c>
      <c r="D1307">
        <v>6.9</v>
      </c>
      <c r="E1307" t="s">
        <v>606</v>
      </c>
      <c r="H1307">
        <v>110364</v>
      </c>
      <c r="J1307" t="s">
        <v>17</v>
      </c>
      <c r="N1307" t="s">
        <v>965</v>
      </c>
      <c r="O1307">
        <v>2010</v>
      </c>
      <c r="Q1307" t="s">
        <v>966</v>
      </c>
      <c r="T1307">
        <v>266</v>
      </c>
      <c r="U1307">
        <v>261</v>
      </c>
      <c r="W1307" t="s">
        <v>608</v>
      </c>
    </row>
    <row r="1308" spans="1:23" x14ac:dyDescent="0.3">
      <c r="A1308" s="3">
        <v>1987287</v>
      </c>
      <c r="B1308" s="3">
        <v>50000000</v>
      </c>
      <c r="C1308" s="3">
        <f t="shared" si="20"/>
        <v>48012713</v>
      </c>
      <c r="D1308">
        <v>6.9</v>
      </c>
      <c r="E1308" t="s">
        <v>1805</v>
      </c>
      <c r="H1308">
        <v>25474</v>
      </c>
      <c r="J1308" t="s">
        <v>17</v>
      </c>
      <c r="N1308" t="s">
        <v>977</v>
      </c>
      <c r="O1308">
        <v>2005</v>
      </c>
      <c r="Q1308" t="s">
        <v>1807</v>
      </c>
      <c r="T1308">
        <v>127</v>
      </c>
      <c r="U1308">
        <v>138</v>
      </c>
      <c r="W1308" t="s">
        <v>1806</v>
      </c>
    </row>
    <row r="1309" spans="1:23" x14ac:dyDescent="0.3">
      <c r="A1309" s="3">
        <v>27796042</v>
      </c>
      <c r="B1309" s="3">
        <v>72000000</v>
      </c>
      <c r="C1309" s="3">
        <f t="shared" si="20"/>
        <v>44203958</v>
      </c>
      <c r="D1309">
        <v>6.9</v>
      </c>
      <c r="E1309" t="s">
        <v>1560</v>
      </c>
      <c r="H1309">
        <v>45031</v>
      </c>
      <c r="J1309" t="s">
        <v>17</v>
      </c>
      <c r="N1309" t="s">
        <v>123</v>
      </c>
      <c r="O1309">
        <v>2001</v>
      </c>
      <c r="Q1309" t="s">
        <v>1563</v>
      </c>
      <c r="T1309">
        <v>128</v>
      </c>
      <c r="U1309">
        <v>376</v>
      </c>
      <c r="W1309" t="s">
        <v>1562</v>
      </c>
    </row>
    <row r="1310" spans="1:23" x14ac:dyDescent="0.3">
      <c r="A1310" s="3">
        <v>50802661</v>
      </c>
      <c r="B1310" s="3">
        <v>95000000</v>
      </c>
      <c r="C1310" s="3">
        <f t="shared" si="20"/>
        <v>44197339</v>
      </c>
      <c r="D1310">
        <v>6.9</v>
      </c>
      <c r="E1310" t="s">
        <v>1003</v>
      </c>
      <c r="H1310">
        <v>58300</v>
      </c>
      <c r="J1310" t="s">
        <v>17</v>
      </c>
      <c r="N1310" t="s">
        <v>1005</v>
      </c>
      <c r="O1310">
        <v>2000</v>
      </c>
      <c r="Q1310" t="s">
        <v>1007</v>
      </c>
      <c r="T1310">
        <v>82</v>
      </c>
      <c r="U1310">
        <v>139</v>
      </c>
      <c r="W1310" t="s">
        <v>1006</v>
      </c>
    </row>
    <row r="1311" spans="1:23" x14ac:dyDescent="0.3">
      <c r="A1311" s="3">
        <v>18208078</v>
      </c>
      <c r="B1311" s="3">
        <v>60000000</v>
      </c>
      <c r="C1311" s="3">
        <f t="shared" si="20"/>
        <v>41791922</v>
      </c>
      <c r="D1311">
        <v>6.9</v>
      </c>
      <c r="E1311" t="s">
        <v>2034</v>
      </c>
      <c r="H1311">
        <v>57100</v>
      </c>
      <c r="J1311" t="s">
        <v>17</v>
      </c>
      <c r="N1311" t="s">
        <v>496</v>
      </c>
      <c r="O1311">
        <v>2001</v>
      </c>
      <c r="Q1311" t="s">
        <v>2035</v>
      </c>
      <c r="T1311">
        <v>110</v>
      </c>
      <c r="U1311">
        <v>281</v>
      </c>
      <c r="W1311" t="s">
        <v>218</v>
      </c>
    </row>
    <row r="1312" spans="1:23" x14ac:dyDescent="0.3">
      <c r="A1312" s="3">
        <v>16264475</v>
      </c>
      <c r="B1312" s="3">
        <v>55000000</v>
      </c>
      <c r="C1312" s="3">
        <f t="shared" si="20"/>
        <v>38735525</v>
      </c>
      <c r="D1312">
        <v>6.9</v>
      </c>
      <c r="E1312" t="s">
        <v>2203</v>
      </c>
      <c r="H1312">
        <v>54787</v>
      </c>
      <c r="J1312" t="s">
        <v>17</v>
      </c>
      <c r="N1312" t="s">
        <v>1553</v>
      </c>
      <c r="O1312">
        <v>2007</v>
      </c>
      <c r="Q1312" t="s">
        <v>2204</v>
      </c>
      <c r="T1312">
        <v>202</v>
      </c>
      <c r="U1312">
        <v>216</v>
      </c>
      <c r="W1312" t="s">
        <v>253</v>
      </c>
    </row>
    <row r="1313" spans="1:23" x14ac:dyDescent="0.3">
      <c r="A1313" s="3">
        <v>114053579</v>
      </c>
      <c r="B1313" s="3">
        <v>150000000</v>
      </c>
      <c r="C1313" s="3">
        <f t="shared" si="20"/>
        <v>35946421</v>
      </c>
      <c r="D1313">
        <v>6.9</v>
      </c>
      <c r="E1313" t="s">
        <v>466</v>
      </c>
      <c r="H1313">
        <v>146766</v>
      </c>
      <c r="J1313" t="s">
        <v>17</v>
      </c>
      <c r="N1313" t="s">
        <v>468</v>
      </c>
      <c r="O1313">
        <v>2008</v>
      </c>
      <c r="Q1313" t="s">
        <v>469</v>
      </c>
      <c r="T1313">
        <v>225</v>
      </c>
      <c r="U1313">
        <v>178</v>
      </c>
      <c r="W1313" t="s">
        <v>274</v>
      </c>
    </row>
    <row r="1314" spans="1:23" x14ac:dyDescent="0.3">
      <c r="A1314" s="3">
        <v>111505642</v>
      </c>
      <c r="B1314" s="3">
        <v>145000000</v>
      </c>
      <c r="C1314" s="3">
        <f t="shared" si="20"/>
        <v>33494358</v>
      </c>
      <c r="D1314">
        <v>6.9</v>
      </c>
      <c r="E1314" t="s">
        <v>505</v>
      </c>
      <c r="H1314">
        <v>47900</v>
      </c>
      <c r="J1314" t="s">
        <v>17</v>
      </c>
      <c r="N1314" t="s">
        <v>340</v>
      </c>
      <c r="O1314">
        <v>2014</v>
      </c>
      <c r="Q1314" t="s">
        <v>507</v>
      </c>
      <c r="T1314">
        <v>196</v>
      </c>
      <c r="U1314">
        <v>130</v>
      </c>
      <c r="W1314" t="s">
        <v>506</v>
      </c>
    </row>
    <row r="1315" spans="1:23" x14ac:dyDescent="0.3">
      <c r="A1315" s="3">
        <v>4651977</v>
      </c>
      <c r="B1315" s="3">
        <v>35000000</v>
      </c>
      <c r="C1315" s="3">
        <f t="shared" si="20"/>
        <v>30348023</v>
      </c>
      <c r="D1315">
        <v>6.9</v>
      </c>
      <c r="E1315" t="s">
        <v>562</v>
      </c>
      <c r="H1315">
        <v>10410</v>
      </c>
      <c r="J1315" t="s">
        <v>17</v>
      </c>
      <c r="N1315" t="s">
        <v>1629</v>
      </c>
      <c r="O1315">
        <v>1992</v>
      </c>
      <c r="Q1315" t="s">
        <v>3336</v>
      </c>
      <c r="T1315">
        <v>10</v>
      </c>
      <c r="U1315">
        <v>71</v>
      </c>
      <c r="W1315" t="s">
        <v>778</v>
      </c>
    </row>
    <row r="1316" spans="1:23" x14ac:dyDescent="0.3">
      <c r="A1316" s="3">
        <v>2899970</v>
      </c>
      <c r="B1316" s="3">
        <v>32000000</v>
      </c>
      <c r="C1316" s="3">
        <f t="shared" si="20"/>
        <v>29100030</v>
      </c>
      <c r="D1316">
        <v>6.9</v>
      </c>
      <c r="E1316" t="s">
        <v>3446</v>
      </c>
      <c r="H1316">
        <v>8039</v>
      </c>
      <c r="J1316" t="s">
        <v>17</v>
      </c>
      <c r="N1316" t="s">
        <v>1629</v>
      </c>
      <c r="O1316">
        <v>1999</v>
      </c>
      <c r="Q1316" t="s">
        <v>3447</v>
      </c>
      <c r="T1316">
        <v>70</v>
      </c>
      <c r="U1316">
        <v>161</v>
      </c>
      <c r="W1316" t="s">
        <v>305</v>
      </c>
    </row>
    <row r="1317" spans="1:23" x14ac:dyDescent="0.3">
      <c r="A1317" s="3">
        <v>3562749</v>
      </c>
      <c r="B1317" s="3">
        <v>32000000</v>
      </c>
      <c r="C1317" s="3">
        <f t="shared" si="20"/>
        <v>28437251</v>
      </c>
      <c r="D1317">
        <v>6.9</v>
      </c>
      <c r="E1317" t="s">
        <v>900</v>
      </c>
      <c r="H1317">
        <v>5600</v>
      </c>
      <c r="J1317" t="s">
        <v>17</v>
      </c>
      <c r="N1317" t="s">
        <v>3443</v>
      </c>
      <c r="O1317">
        <v>1997</v>
      </c>
      <c r="Q1317" t="s">
        <v>3445</v>
      </c>
      <c r="T1317">
        <v>18</v>
      </c>
      <c r="U1317">
        <v>49</v>
      </c>
      <c r="W1317" t="s">
        <v>3444</v>
      </c>
    </row>
    <row r="1318" spans="1:23" x14ac:dyDescent="0.3">
      <c r="A1318" s="3">
        <v>7458269</v>
      </c>
      <c r="B1318" s="3">
        <v>35000000</v>
      </c>
      <c r="C1318" s="3">
        <f t="shared" si="20"/>
        <v>27541731</v>
      </c>
      <c r="D1318">
        <v>6.9</v>
      </c>
      <c r="E1318" t="s">
        <v>105</v>
      </c>
      <c r="H1318">
        <v>70698</v>
      </c>
      <c r="J1318" t="s">
        <v>17</v>
      </c>
      <c r="N1318" t="s">
        <v>731</v>
      </c>
      <c r="O1318">
        <v>2006</v>
      </c>
      <c r="Q1318" t="s">
        <v>3335</v>
      </c>
      <c r="T1318">
        <v>147</v>
      </c>
      <c r="U1318">
        <v>196</v>
      </c>
      <c r="W1318" t="s">
        <v>773</v>
      </c>
    </row>
    <row r="1319" spans="1:23" x14ac:dyDescent="0.3">
      <c r="A1319" s="3">
        <v>4463292</v>
      </c>
      <c r="B1319" s="3">
        <v>30000000</v>
      </c>
      <c r="C1319" s="3">
        <f t="shared" si="20"/>
        <v>25536708</v>
      </c>
      <c r="D1319">
        <v>6.9</v>
      </c>
      <c r="E1319" t="s">
        <v>240</v>
      </c>
      <c r="H1319">
        <v>34488</v>
      </c>
      <c r="J1319" t="s">
        <v>17</v>
      </c>
      <c r="N1319" t="s">
        <v>1369</v>
      </c>
      <c r="O1319">
        <v>2011</v>
      </c>
      <c r="Q1319" t="s">
        <v>3833</v>
      </c>
      <c r="T1319">
        <v>288</v>
      </c>
      <c r="U1319">
        <v>136</v>
      </c>
      <c r="W1319" t="s">
        <v>1257</v>
      </c>
    </row>
    <row r="1320" spans="1:23" x14ac:dyDescent="0.3">
      <c r="A1320" s="3">
        <v>64685359</v>
      </c>
      <c r="B1320" s="3">
        <v>90000000</v>
      </c>
      <c r="C1320" s="3">
        <f t="shared" si="20"/>
        <v>25314641</v>
      </c>
      <c r="D1320">
        <v>6.9</v>
      </c>
      <c r="E1320" t="s">
        <v>568</v>
      </c>
      <c r="H1320">
        <v>40862</v>
      </c>
      <c r="J1320" t="s">
        <v>17</v>
      </c>
      <c r="N1320" t="s">
        <v>1123</v>
      </c>
      <c r="O1320">
        <v>2016</v>
      </c>
      <c r="Q1320" t="s">
        <v>1124</v>
      </c>
      <c r="T1320">
        <v>196</v>
      </c>
      <c r="U1320">
        <v>139</v>
      </c>
      <c r="W1320" t="s">
        <v>55</v>
      </c>
    </row>
    <row r="1321" spans="1:23" x14ac:dyDescent="0.3">
      <c r="A1321" s="3">
        <v>876671</v>
      </c>
      <c r="B1321" s="3">
        <v>25000000</v>
      </c>
      <c r="C1321" s="3">
        <f t="shared" si="20"/>
        <v>24123329</v>
      </c>
      <c r="D1321">
        <v>6.9</v>
      </c>
      <c r="E1321" t="s">
        <v>3027</v>
      </c>
      <c r="H1321">
        <v>22010</v>
      </c>
      <c r="J1321" t="s">
        <v>17</v>
      </c>
      <c r="N1321" t="s">
        <v>3028</v>
      </c>
      <c r="O1321">
        <v>2007</v>
      </c>
      <c r="Q1321" t="s">
        <v>3030</v>
      </c>
      <c r="T1321">
        <v>94</v>
      </c>
      <c r="U1321">
        <v>90</v>
      </c>
      <c r="W1321" t="s">
        <v>3029</v>
      </c>
    </row>
    <row r="1322" spans="1:23" x14ac:dyDescent="0.3">
      <c r="A1322" s="3">
        <v>4554569</v>
      </c>
      <c r="B1322" s="3">
        <v>28000000</v>
      </c>
      <c r="C1322" s="3">
        <f t="shared" si="20"/>
        <v>23445431</v>
      </c>
      <c r="D1322">
        <v>6.9</v>
      </c>
      <c r="E1322" t="s">
        <v>1726</v>
      </c>
      <c r="H1322">
        <v>8134</v>
      </c>
      <c r="J1322" t="s">
        <v>17</v>
      </c>
      <c r="N1322" t="s">
        <v>1253</v>
      </c>
      <c r="O1322">
        <v>1999</v>
      </c>
      <c r="Q1322" t="s">
        <v>3718</v>
      </c>
      <c r="T1322">
        <v>65</v>
      </c>
      <c r="U1322">
        <v>123</v>
      </c>
      <c r="W1322" t="s">
        <v>984</v>
      </c>
    </row>
    <row r="1323" spans="1:23" x14ac:dyDescent="0.3">
      <c r="A1323" s="3">
        <v>63224849</v>
      </c>
      <c r="B1323" s="3">
        <v>85000000</v>
      </c>
      <c r="C1323" s="3">
        <f t="shared" si="20"/>
        <v>21775151</v>
      </c>
      <c r="D1323">
        <v>6.9</v>
      </c>
      <c r="E1323" t="s">
        <v>1183</v>
      </c>
      <c r="H1323">
        <v>182757</v>
      </c>
      <c r="J1323" t="s">
        <v>17</v>
      </c>
      <c r="N1323" t="s">
        <v>849</v>
      </c>
      <c r="O1323">
        <v>2006</v>
      </c>
      <c r="Q1323" t="s">
        <v>1184</v>
      </c>
      <c r="T1323">
        <v>157</v>
      </c>
      <c r="U1323">
        <v>483</v>
      </c>
      <c r="W1323" t="s">
        <v>122</v>
      </c>
    </row>
    <row r="1324" spans="1:23" x14ac:dyDescent="0.3">
      <c r="A1324" s="3">
        <v>2353728</v>
      </c>
      <c r="B1324" s="3">
        <v>20000000</v>
      </c>
      <c r="C1324" s="3">
        <f t="shared" si="20"/>
        <v>17646272</v>
      </c>
      <c r="D1324">
        <v>6.9</v>
      </c>
      <c r="E1324" t="s">
        <v>4617</v>
      </c>
      <c r="H1324">
        <v>4293</v>
      </c>
      <c r="J1324" t="s">
        <v>1403</v>
      </c>
      <c r="N1324" t="s">
        <v>4618</v>
      </c>
      <c r="O1324">
        <v>2003</v>
      </c>
      <c r="Q1324" t="s">
        <v>4619</v>
      </c>
      <c r="T1324">
        <v>69</v>
      </c>
      <c r="U1324">
        <v>53</v>
      </c>
      <c r="W1324" t="s">
        <v>2975</v>
      </c>
    </row>
    <row r="1325" spans="1:23" x14ac:dyDescent="0.3">
      <c r="A1325" s="3">
        <v>31569268</v>
      </c>
      <c r="B1325" s="3">
        <v>49000000</v>
      </c>
      <c r="C1325" s="3">
        <f t="shared" si="20"/>
        <v>17430732</v>
      </c>
      <c r="D1325">
        <v>6.9</v>
      </c>
      <c r="E1325" t="s">
        <v>717</v>
      </c>
      <c r="H1325">
        <v>172965</v>
      </c>
      <c r="J1325" t="s">
        <v>17</v>
      </c>
      <c r="N1325" t="s">
        <v>2502</v>
      </c>
      <c r="O1325">
        <v>2015</v>
      </c>
      <c r="Q1325" t="s">
        <v>2503</v>
      </c>
      <c r="T1325">
        <v>371</v>
      </c>
      <c r="U1325">
        <v>627</v>
      </c>
      <c r="W1325" t="s">
        <v>154</v>
      </c>
    </row>
    <row r="1326" spans="1:23" x14ac:dyDescent="0.3">
      <c r="A1326" s="3">
        <v>133382309</v>
      </c>
      <c r="B1326" s="3">
        <v>150000000</v>
      </c>
      <c r="C1326" s="3">
        <f t="shared" si="20"/>
        <v>16617691</v>
      </c>
      <c r="D1326">
        <v>6.9</v>
      </c>
      <c r="E1326" t="s">
        <v>205</v>
      </c>
      <c r="H1326">
        <v>256695</v>
      </c>
      <c r="J1326" t="s">
        <v>17</v>
      </c>
      <c r="N1326" t="s">
        <v>25</v>
      </c>
      <c r="O1326">
        <v>2006</v>
      </c>
      <c r="Q1326" t="s">
        <v>495</v>
      </c>
      <c r="T1326">
        <v>310</v>
      </c>
      <c r="U1326">
        <v>871</v>
      </c>
      <c r="W1326" t="s">
        <v>376</v>
      </c>
    </row>
    <row r="1327" spans="1:23" x14ac:dyDescent="0.3">
      <c r="A1327" s="3">
        <v>3519627</v>
      </c>
      <c r="B1327" s="3">
        <v>20000000</v>
      </c>
      <c r="C1327" s="3">
        <f t="shared" si="20"/>
        <v>16480373</v>
      </c>
      <c r="D1327">
        <v>6.9</v>
      </c>
      <c r="E1327" t="s">
        <v>3517</v>
      </c>
      <c r="H1327">
        <v>41737</v>
      </c>
      <c r="J1327" t="s">
        <v>17</v>
      </c>
      <c r="N1327" t="s">
        <v>4610</v>
      </c>
      <c r="O1327">
        <v>2008</v>
      </c>
      <c r="Q1327" t="s">
        <v>4611</v>
      </c>
      <c r="T1327">
        <v>182</v>
      </c>
      <c r="U1327">
        <v>105</v>
      </c>
      <c r="W1327" t="s">
        <v>4263</v>
      </c>
    </row>
    <row r="1328" spans="1:23" x14ac:dyDescent="0.3">
      <c r="A1328" s="3">
        <v>1569918</v>
      </c>
      <c r="B1328" s="3">
        <v>17000000</v>
      </c>
      <c r="C1328" s="3">
        <f t="shared" si="20"/>
        <v>15430082</v>
      </c>
      <c r="D1328">
        <v>6.9</v>
      </c>
      <c r="E1328" t="s">
        <v>684</v>
      </c>
      <c r="H1328">
        <v>16234</v>
      </c>
      <c r="J1328" t="s">
        <v>17</v>
      </c>
      <c r="N1328" t="s">
        <v>4894</v>
      </c>
      <c r="O1328">
        <v>2003</v>
      </c>
      <c r="Q1328" t="s">
        <v>4896</v>
      </c>
      <c r="T1328">
        <v>106</v>
      </c>
      <c r="U1328">
        <v>113</v>
      </c>
      <c r="W1328" t="s">
        <v>4895</v>
      </c>
    </row>
    <row r="1329" spans="1:23" x14ac:dyDescent="0.3">
      <c r="A1329" s="3">
        <v>353743</v>
      </c>
      <c r="B1329" s="3">
        <v>15000000</v>
      </c>
      <c r="C1329" s="3">
        <f t="shared" si="20"/>
        <v>14646257</v>
      </c>
      <c r="D1329">
        <v>6.9</v>
      </c>
      <c r="E1329" t="s">
        <v>5215</v>
      </c>
      <c r="H1329">
        <v>20730</v>
      </c>
      <c r="J1329" t="s">
        <v>17</v>
      </c>
      <c r="N1329" t="s">
        <v>5216</v>
      </c>
      <c r="O1329">
        <v>2001</v>
      </c>
      <c r="Q1329" t="s">
        <v>5217</v>
      </c>
      <c r="T1329">
        <v>109</v>
      </c>
      <c r="U1329">
        <v>111</v>
      </c>
      <c r="W1329" t="s">
        <v>1167</v>
      </c>
    </row>
    <row r="1330" spans="1:23" x14ac:dyDescent="0.3">
      <c r="A1330" s="3">
        <v>161087183</v>
      </c>
      <c r="B1330" s="3">
        <v>175000000</v>
      </c>
      <c r="C1330" s="3">
        <f t="shared" si="20"/>
        <v>13912817</v>
      </c>
      <c r="D1330">
        <v>6.9</v>
      </c>
      <c r="E1330" t="s">
        <v>285</v>
      </c>
      <c r="H1330">
        <v>118992</v>
      </c>
      <c r="J1330" t="s">
        <v>17</v>
      </c>
      <c r="N1330" t="s">
        <v>286</v>
      </c>
      <c r="O1330">
        <v>2016</v>
      </c>
      <c r="Q1330" t="s">
        <v>287</v>
      </c>
      <c r="T1330">
        <v>418</v>
      </c>
      <c r="U1330">
        <v>971</v>
      </c>
      <c r="W1330" t="s">
        <v>93</v>
      </c>
    </row>
    <row r="1331" spans="1:23" x14ac:dyDescent="0.3">
      <c r="A1331" s="3">
        <v>12188642</v>
      </c>
      <c r="B1331" s="3">
        <v>26000000</v>
      </c>
      <c r="C1331" s="3">
        <f t="shared" si="20"/>
        <v>13811358</v>
      </c>
      <c r="D1331">
        <v>6.9</v>
      </c>
      <c r="E1331" t="s">
        <v>4092</v>
      </c>
      <c r="H1331">
        <v>21098</v>
      </c>
      <c r="J1331" t="s">
        <v>17</v>
      </c>
      <c r="N1331" t="s">
        <v>2652</v>
      </c>
      <c r="O1331">
        <v>2015</v>
      </c>
      <c r="Q1331" t="s">
        <v>4094</v>
      </c>
      <c r="T1331">
        <v>120</v>
      </c>
      <c r="U1331">
        <v>56</v>
      </c>
      <c r="W1331" t="s">
        <v>4093</v>
      </c>
    </row>
    <row r="1332" spans="1:23" x14ac:dyDescent="0.3">
      <c r="A1332" s="3">
        <v>18252684</v>
      </c>
      <c r="B1332" s="3">
        <v>30000000</v>
      </c>
      <c r="C1332" s="3">
        <f t="shared" si="20"/>
        <v>11747316</v>
      </c>
      <c r="D1332">
        <v>6.9</v>
      </c>
      <c r="E1332" t="s">
        <v>703</v>
      </c>
      <c r="H1332">
        <v>18366</v>
      </c>
      <c r="J1332" t="s">
        <v>17</v>
      </c>
      <c r="N1332" t="s">
        <v>1858</v>
      </c>
      <c r="O1332">
        <v>1998</v>
      </c>
      <c r="Q1332" t="s">
        <v>4486</v>
      </c>
      <c r="T1332">
        <v>60</v>
      </c>
      <c r="U1332">
        <v>219</v>
      </c>
      <c r="W1332" t="s">
        <v>241</v>
      </c>
    </row>
    <row r="1333" spans="1:23" x14ac:dyDescent="0.3">
      <c r="A1333" s="3">
        <v>56083966</v>
      </c>
      <c r="B1333" s="3">
        <v>65000000</v>
      </c>
      <c r="C1333" s="3">
        <f t="shared" si="20"/>
        <v>8916034</v>
      </c>
      <c r="D1333">
        <v>6.9</v>
      </c>
      <c r="E1333" t="s">
        <v>2330</v>
      </c>
      <c r="H1333">
        <v>137003</v>
      </c>
      <c r="J1333" t="s">
        <v>17</v>
      </c>
      <c r="N1333" t="s">
        <v>41</v>
      </c>
      <c r="O1333">
        <v>2001</v>
      </c>
      <c r="Q1333" t="s">
        <v>2761</v>
      </c>
      <c r="T1333">
        <v>167</v>
      </c>
      <c r="U1333">
        <v>658</v>
      </c>
      <c r="W1333" t="s">
        <v>258</v>
      </c>
    </row>
    <row r="1334" spans="1:23" x14ac:dyDescent="0.3">
      <c r="A1334" s="3">
        <v>31836745</v>
      </c>
      <c r="B1334" s="3">
        <v>40000000</v>
      </c>
      <c r="C1334" s="3">
        <f t="shared" si="20"/>
        <v>8163255</v>
      </c>
      <c r="D1334">
        <v>6.9</v>
      </c>
      <c r="E1334" t="s">
        <v>2922</v>
      </c>
      <c r="H1334">
        <v>81298</v>
      </c>
      <c r="J1334" t="s">
        <v>17</v>
      </c>
      <c r="N1334" t="s">
        <v>2923</v>
      </c>
      <c r="O1334">
        <v>2011</v>
      </c>
      <c r="Q1334" t="s">
        <v>2924</v>
      </c>
      <c r="T1334">
        <v>283</v>
      </c>
      <c r="U1334">
        <v>341</v>
      </c>
      <c r="W1334" t="s">
        <v>186</v>
      </c>
    </row>
    <row r="1335" spans="1:23" x14ac:dyDescent="0.3">
      <c r="A1335" s="3">
        <v>1939441</v>
      </c>
      <c r="B1335" s="3">
        <v>10000000</v>
      </c>
      <c r="C1335" s="3">
        <f t="shared" si="20"/>
        <v>8060559</v>
      </c>
      <c r="D1335">
        <v>6.9</v>
      </c>
      <c r="E1335" t="s">
        <v>3453</v>
      </c>
      <c r="H1335">
        <v>55567</v>
      </c>
      <c r="J1335" t="s">
        <v>17</v>
      </c>
      <c r="N1335" t="s">
        <v>872</v>
      </c>
      <c r="O1335">
        <v>2012</v>
      </c>
      <c r="Q1335" t="s">
        <v>5863</v>
      </c>
      <c r="T1335">
        <v>221</v>
      </c>
      <c r="U1335">
        <v>144</v>
      </c>
      <c r="W1335" t="s">
        <v>128</v>
      </c>
    </row>
    <row r="1336" spans="1:23" x14ac:dyDescent="0.3">
      <c r="A1336" s="3">
        <v>117190</v>
      </c>
      <c r="B1336" s="3">
        <v>8000000</v>
      </c>
      <c r="C1336" s="3">
        <f t="shared" si="20"/>
        <v>7882810</v>
      </c>
      <c r="D1336">
        <v>6.9</v>
      </c>
      <c r="E1336" t="s">
        <v>3058</v>
      </c>
      <c r="H1336">
        <v>29994</v>
      </c>
      <c r="J1336" t="s">
        <v>17</v>
      </c>
      <c r="N1336" t="s">
        <v>887</v>
      </c>
      <c r="O1336">
        <v>2010</v>
      </c>
      <c r="Q1336" t="s">
        <v>6075</v>
      </c>
      <c r="T1336">
        <v>68</v>
      </c>
      <c r="U1336">
        <v>86</v>
      </c>
      <c r="W1336" t="s">
        <v>59</v>
      </c>
    </row>
    <row r="1337" spans="1:23" x14ac:dyDescent="0.3">
      <c r="A1337" s="3">
        <v>671240</v>
      </c>
      <c r="B1337" s="3">
        <v>7900000</v>
      </c>
      <c r="C1337" s="3">
        <f t="shared" si="20"/>
        <v>7228760</v>
      </c>
      <c r="D1337">
        <v>6.9</v>
      </c>
      <c r="E1337" t="s">
        <v>6085</v>
      </c>
      <c r="H1337">
        <v>23023</v>
      </c>
      <c r="J1337" t="s">
        <v>17</v>
      </c>
      <c r="N1337" t="s">
        <v>731</v>
      </c>
      <c r="O1337">
        <v>2005</v>
      </c>
      <c r="Q1337" t="s">
        <v>6086</v>
      </c>
      <c r="T1337">
        <v>85</v>
      </c>
      <c r="U1337">
        <v>149</v>
      </c>
      <c r="W1337" t="s">
        <v>2411</v>
      </c>
    </row>
    <row r="1338" spans="1:23" x14ac:dyDescent="0.3">
      <c r="A1338" s="3">
        <v>1071240</v>
      </c>
      <c r="B1338" s="3">
        <v>8000000</v>
      </c>
      <c r="C1338" s="3">
        <f t="shared" si="20"/>
        <v>6928760</v>
      </c>
      <c r="D1338">
        <v>6.9</v>
      </c>
      <c r="E1338" t="s">
        <v>4680</v>
      </c>
      <c r="H1338">
        <v>3571</v>
      </c>
      <c r="J1338" t="s">
        <v>17</v>
      </c>
      <c r="N1338" t="s">
        <v>790</v>
      </c>
      <c r="O1338">
        <v>2007</v>
      </c>
      <c r="Q1338" t="s">
        <v>6056</v>
      </c>
      <c r="T1338">
        <v>90</v>
      </c>
      <c r="U1338">
        <v>34</v>
      </c>
      <c r="W1338" t="s">
        <v>245</v>
      </c>
    </row>
    <row r="1339" spans="1:23" x14ac:dyDescent="0.3">
      <c r="A1339" s="3">
        <v>24185781</v>
      </c>
      <c r="B1339" s="3">
        <v>31000000</v>
      </c>
      <c r="C1339" s="3">
        <f t="shared" si="20"/>
        <v>6814219</v>
      </c>
      <c r="D1339">
        <v>6.9</v>
      </c>
      <c r="E1339" t="s">
        <v>3151</v>
      </c>
      <c r="H1339">
        <v>30339</v>
      </c>
      <c r="J1339" t="s">
        <v>17</v>
      </c>
      <c r="N1339" t="s">
        <v>3462</v>
      </c>
      <c r="O1339">
        <v>2001</v>
      </c>
      <c r="Q1339" t="s">
        <v>3463</v>
      </c>
      <c r="T1339">
        <v>135</v>
      </c>
      <c r="U1339">
        <v>268</v>
      </c>
      <c r="W1339" t="s">
        <v>414</v>
      </c>
    </row>
    <row r="1340" spans="1:23" x14ac:dyDescent="0.3">
      <c r="A1340" s="3">
        <v>233103</v>
      </c>
      <c r="B1340" s="3">
        <v>7000000</v>
      </c>
      <c r="C1340" s="3">
        <f t="shared" si="20"/>
        <v>6766897</v>
      </c>
      <c r="D1340">
        <v>6.9</v>
      </c>
      <c r="E1340" t="s">
        <v>1152</v>
      </c>
      <c r="H1340">
        <v>2670</v>
      </c>
      <c r="J1340" t="s">
        <v>17</v>
      </c>
      <c r="N1340" t="s">
        <v>1629</v>
      </c>
      <c r="O1340">
        <v>2005</v>
      </c>
      <c r="Q1340" t="s">
        <v>6201</v>
      </c>
      <c r="T1340">
        <v>49</v>
      </c>
      <c r="U1340">
        <v>50</v>
      </c>
      <c r="W1340" t="s">
        <v>1417</v>
      </c>
    </row>
    <row r="1341" spans="1:23" x14ac:dyDescent="0.3">
      <c r="A1341" s="3">
        <v>8378141</v>
      </c>
      <c r="B1341" s="3">
        <v>15000000</v>
      </c>
      <c r="C1341" s="3">
        <f t="shared" si="20"/>
        <v>6621859</v>
      </c>
      <c r="D1341">
        <v>6.9</v>
      </c>
      <c r="E1341" t="s">
        <v>2671</v>
      </c>
      <c r="H1341">
        <v>18966</v>
      </c>
      <c r="J1341" t="s">
        <v>17</v>
      </c>
      <c r="N1341" t="s">
        <v>731</v>
      </c>
      <c r="O1341">
        <v>2002</v>
      </c>
      <c r="Q1341" t="s">
        <v>5172</v>
      </c>
      <c r="T1341">
        <v>104</v>
      </c>
      <c r="U1341">
        <v>141</v>
      </c>
      <c r="W1341" t="s">
        <v>245</v>
      </c>
    </row>
    <row r="1342" spans="1:23" x14ac:dyDescent="0.3">
      <c r="A1342" s="3">
        <v>13362308</v>
      </c>
      <c r="B1342" s="3">
        <v>18000000</v>
      </c>
      <c r="C1342" s="3">
        <f t="shared" si="20"/>
        <v>4637692</v>
      </c>
      <c r="D1342">
        <v>6.9</v>
      </c>
      <c r="E1342" t="s">
        <v>3509</v>
      </c>
      <c r="H1342">
        <v>31898</v>
      </c>
      <c r="J1342" t="s">
        <v>17</v>
      </c>
      <c r="N1342" t="s">
        <v>1629</v>
      </c>
      <c r="O1342">
        <v>2013</v>
      </c>
      <c r="Q1342" t="s">
        <v>4790</v>
      </c>
      <c r="T1342">
        <v>217</v>
      </c>
      <c r="U1342">
        <v>111</v>
      </c>
      <c r="W1342" t="s">
        <v>42</v>
      </c>
    </row>
    <row r="1343" spans="1:23" x14ac:dyDescent="0.3">
      <c r="A1343" s="3">
        <v>2268296</v>
      </c>
      <c r="B1343" s="3">
        <v>6500000</v>
      </c>
      <c r="C1343" s="3">
        <f t="shared" si="20"/>
        <v>4231704</v>
      </c>
      <c r="D1343">
        <v>6.9</v>
      </c>
      <c r="E1343" t="s">
        <v>6244</v>
      </c>
      <c r="H1343">
        <v>41856</v>
      </c>
      <c r="J1343" t="s">
        <v>17</v>
      </c>
      <c r="N1343" t="s">
        <v>1916</v>
      </c>
      <c r="O1343">
        <v>2013</v>
      </c>
      <c r="Q1343" t="s">
        <v>6245</v>
      </c>
      <c r="T1343">
        <v>200</v>
      </c>
      <c r="U1343">
        <v>119</v>
      </c>
      <c r="W1343" t="s">
        <v>130</v>
      </c>
    </row>
    <row r="1344" spans="1:23" x14ac:dyDescent="0.3">
      <c r="A1344" s="3">
        <v>3047539</v>
      </c>
      <c r="B1344" s="3">
        <v>7217600</v>
      </c>
      <c r="C1344" s="3">
        <f t="shared" si="20"/>
        <v>4170061</v>
      </c>
      <c r="D1344">
        <v>6.9</v>
      </c>
      <c r="E1344" t="s">
        <v>5920</v>
      </c>
      <c r="H1344">
        <v>42296</v>
      </c>
      <c r="J1344" t="s">
        <v>5672</v>
      </c>
      <c r="N1344" t="s">
        <v>123</v>
      </c>
      <c r="O1344">
        <v>2012</v>
      </c>
      <c r="Q1344" t="s">
        <v>5921</v>
      </c>
      <c r="T1344">
        <v>50</v>
      </c>
      <c r="U1344">
        <v>286</v>
      </c>
      <c r="W1344" t="s">
        <v>5670</v>
      </c>
    </row>
    <row r="1345" spans="1:23" x14ac:dyDescent="0.3">
      <c r="A1345" s="3">
        <v>19959</v>
      </c>
      <c r="B1345" s="3">
        <v>3800000</v>
      </c>
      <c r="C1345" s="3">
        <f t="shared" si="20"/>
        <v>3780041</v>
      </c>
      <c r="D1345">
        <v>6.9</v>
      </c>
      <c r="E1345" t="s">
        <v>6692</v>
      </c>
      <c r="H1345">
        <v>3579</v>
      </c>
      <c r="J1345" t="s">
        <v>17</v>
      </c>
      <c r="N1345" t="s">
        <v>1629</v>
      </c>
      <c r="O1345">
        <v>2009</v>
      </c>
      <c r="Q1345" t="s">
        <v>6694</v>
      </c>
      <c r="T1345">
        <v>61</v>
      </c>
      <c r="U1345">
        <v>14</v>
      </c>
      <c r="W1345" t="s">
        <v>6693</v>
      </c>
    </row>
    <row r="1346" spans="1:23" x14ac:dyDescent="0.3">
      <c r="A1346" s="3">
        <v>371897</v>
      </c>
      <c r="B1346" s="3">
        <v>4000000</v>
      </c>
      <c r="C1346" s="3">
        <f t="shared" ref="C1346:C1409" si="21">B1346-A1346</f>
        <v>3628103</v>
      </c>
      <c r="D1346">
        <v>6.9</v>
      </c>
      <c r="E1346" t="s">
        <v>2462</v>
      </c>
      <c r="H1346">
        <v>36494</v>
      </c>
      <c r="J1346" t="s">
        <v>17</v>
      </c>
      <c r="N1346" t="s">
        <v>1629</v>
      </c>
      <c r="O1346">
        <v>2013</v>
      </c>
      <c r="Q1346" t="s">
        <v>6644</v>
      </c>
      <c r="T1346">
        <v>232</v>
      </c>
      <c r="U1346">
        <v>118</v>
      </c>
      <c r="W1346" t="s">
        <v>381</v>
      </c>
    </row>
    <row r="1347" spans="1:23" x14ac:dyDescent="0.3">
      <c r="A1347" s="3">
        <v>21554585</v>
      </c>
      <c r="B1347" s="3">
        <v>25000000</v>
      </c>
      <c r="C1347" s="3">
        <f t="shared" si="21"/>
        <v>3445415</v>
      </c>
      <c r="D1347">
        <v>6.9</v>
      </c>
      <c r="E1347" t="s">
        <v>2327</v>
      </c>
      <c r="H1347">
        <v>36108</v>
      </c>
      <c r="J1347" t="s">
        <v>17</v>
      </c>
      <c r="N1347" t="s">
        <v>1794</v>
      </c>
      <c r="O1347">
        <v>1998</v>
      </c>
      <c r="Q1347" t="s">
        <v>4042</v>
      </c>
      <c r="T1347">
        <v>48</v>
      </c>
      <c r="U1347">
        <v>109</v>
      </c>
      <c r="W1347" t="s">
        <v>873</v>
      </c>
    </row>
    <row r="1348" spans="1:23" x14ac:dyDescent="0.3">
      <c r="A1348" s="3">
        <v>864959</v>
      </c>
      <c r="B1348" s="3">
        <v>4000000</v>
      </c>
      <c r="C1348" s="3">
        <f t="shared" si="21"/>
        <v>3135041</v>
      </c>
      <c r="D1348">
        <v>6.9</v>
      </c>
      <c r="E1348" t="s">
        <v>6632</v>
      </c>
      <c r="H1348">
        <v>20275</v>
      </c>
      <c r="J1348" t="s">
        <v>17</v>
      </c>
      <c r="N1348" t="s">
        <v>96</v>
      </c>
      <c r="O1348">
        <v>2005</v>
      </c>
      <c r="Q1348" t="s">
        <v>6634</v>
      </c>
      <c r="T1348">
        <v>116</v>
      </c>
      <c r="U1348">
        <v>151</v>
      </c>
      <c r="W1348" t="s">
        <v>6633</v>
      </c>
    </row>
    <row r="1349" spans="1:23" x14ac:dyDescent="0.3">
      <c r="B1349" s="3">
        <v>2686585</v>
      </c>
      <c r="C1349" s="3">
        <f t="shared" si="21"/>
        <v>2686585</v>
      </c>
      <c r="D1349">
        <v>6.9</v>
      </c>
      <c r="E1349" t="s">
        <v>6860</v>
      </c>
      <c r="H1349">
        <v>5786</v>
      </c>
      <c r="J1349" t="s">
        <v>17</v>
      </c>
      <c r="N1349" t="s">
        <v>4677</v>
      </c>
      <c r="O1349">
        <v>1963</v>
      </c>
      <c r="Q1349" t="s">
        <v>6861</v>
      </c>
      <c r="T1349">
        <v>27</v>
      </c>
      <c r="U1349">
        <v>65</v>
      </c>
      <c r="W1349" t="s">
        <v>6836</v>
      </c>
    </row>
    <row r="1350" spans="1:23" x14ac:dyDescent="0.3">
      <c r="A1350" s="3">
        <v>3064356</v>
      </c>
      <c r="B1350" s="3">
        <v>5600000</v>
      </c>
      <c r="C1350" s="3">
        <f t="shared" si="21"/>
        <v>2535644</v>
      </c>
      <c r="D1350">
        <v>6.9</v>
      </c>
      <c r="E1350" t="s">
        <v>5987</v>
      </c>
      <c r="H1350">
        <v>3433</v>
      </c>
      <c r="J1350" t="s">
        <v>17</v>
      </c>
      <c r="N1350" t="s">
        <v>123</v>
      </c>
      <c r="O1350">
        <v>2002</v>
      </c>
      <c r="Q1350" t="s">
        <v>6357</v>
      </c>
      <c r="T1350">
        <v>68</v>
      </c>
      <c r="U1350">
        <v>81</v>
      </c>
      <c r="W1350" t="s">
        <v>664</v>
      </c>
    </row>
    <row r="1351" spans="1:23" x14ac:dyDescent="0.3">
      <c r="A1351" s="3">
        <v>24944213</v>
      </c>
      <c r="B1351" s="3">
        <v>27000000</v>
      </c>
      <c r="C1351" s="3">
        <f t="shared" si="21"/>
        <v>2055787</v>
      </c>
      <c r="D1351">
        <v>6.9</v>
      </c>
      <c r="E1351" t="s">
        <v>1669</v>
      </c>
      <c r="H1351">
        <v>63459</v>
      </c>
      <c r="J1351" t="s">
        <v>17</v>
      </c>
      <c r="N1351" t="s">
        <v>1850</v>
      </c>
      <c r="O1351">
        <v>1996</v>
      </c>
      <c r="Q1351" t="s">
        <v>4034</v>
      </c>
      <c r="T1351">
        <v>62</v>
      </c>
      <c r="U1351">
        <v>185</v>
      </c>
      <c r="W1351" t="s">
        <v>305</v>
      </c>
    </row>
    <row r="1352" spans="1:23" x14ac:dyDescent="0.3">
      <c r="A1352" s="3">
        <v>13034417</v>
      </c>
      <c r="B1352" s="3">
        <v>15000000</v>
      </c>
      <c r="C1352" s="3">
        <f t="shared" si="21"/>
        <v>1965583</v>
      </c>
      <c r="D1352">
        <v>6.9</v>
      </c>
      <c r="E1352" t="s">
        <v>5140</v>
      </c>
      <c r="H1352">
        <v>55665</v>
      </c>
      <c r="J1352" t="s">
        <v>17</v>
      </c>
      <c r="N1352" t="s">
        <v>1794</v>
      </c>
      <c r="O1352">
        <v>2009</v>
      </c>
      <c r="Q1352" t="s">
        <v>5141</v>
      </c>
      <c r="T1352">
        <v>230</v>
      </c>
      <c r="U1352">
        <v>118</v>
      </c>
      <c r="W1352" t="s">
        <v>3625</v>
      </c>
    </row>
    <row r="1353" spans="1:23" x14ac:dyDescent="0.3">
      <c r="A1353" s="3">
        <v>548712</v>
      </c>
      <c r="B1353" s="3">
        <v>2500000</v>
      </c>
      <c r="C1353" s="3">
        <f t="shared" si="21"/>
        <v>1951288</v>
      </c>
      <c r="D1353">
        <v>6.9</v>
      </c>
      <c r="E1353" t="s">
        <v>2462</v>
      </c>
      <c r="H1353">
        <v>9233</v>
      </c>
      <c r="J1353" t="s">
        <v>17</v>
      </c>
      <c r="N1353" t="s">
        <v>123</v>
      </c>
      <c r="O1353">
        <v>2003</v>
      </c>
      <c r="Q1353" t="s">
        <v>7246</v>
      </c>
      <c r="T1353">
        <v>88</v>
      </c>
      <c r="U1353">
        <v>126</v>
      </c>
      <c r="W1353" t="s">
        <v>984</v>
      </c>
    </row>
    <row r="1354" spans="1:23" x14ac:dyDescent="0.3">
      <c r="A1354" s="3">
        <v>6387</v>
      </c>
      <c r="B1354" s="3">
        <v>1000000</v>
      </c>
      <c r="C1354" s="3">
        <f t="shared" si="21"/>
        <v>993613</v>
      </c>
      <c r="D1354">
        <v>6.9</v>
      </c>
      <c r="E1354" t="s">
        <v>7285</v>
      </c>
      <c r="H1354">
        <v>4862</v>
      </c>
      <c r="J1354" t="s">
        <v>17</v>
      </c>
      <c r="N1354" t="s">
        <v>1133</v>
      </c>
      <c r="O1354">
        <v>2006</v>
      </c>
      <c r="Q1354" t="s">
        <v>7286</v>
      </c>
      <c r="T1354">
        <v>56</v>
      </c>
      <c r="U1354">
        <v>37</v>
      </c>
      <c r="W1354" t="s">
        <v>1251</v>
      </c>
    </row>
    <row r="1355" spans="1:23" x14ac:dyDescent="0.3">
      <c r="A1355" s="3">
        <v>396035</v>
      </c>
      <c r="B1355" s="3">
        <v>1000000</v>
      </c>
      <c r="C1355" s="3">
        <f t="shared" si="21"/>
        <v>603965</v>
      </c>
      <c r="D1355">
        <v>6.9</v>
      </c>
      <c r="E1355" t="s">
        <v>7087</v>
      </c>
      <c r="H1355">
        <v>2725</v>
      </c>
      <c r="J1355" t="s">
        <v>17</v>
      </c>
      <c r="N1355" t="s">
        <v>123</v>
      </c>
      <c r="O1355">
        <v>2004</v>
      </c>
      <c r="Q1355" t="s">
        <v>7088</v>
      </c>
      <c r="T1355">
        <v>76</v>
      </c>
      <c r="U1355">
        <v>48</v>
      </c>
      <c r="W1355" t="s">
        <v>1150</v>
      </c>
    </row>
    <row r="1356" spans="1:23" x14ac:dyDescent="0.3">
      <c r="A1356" s="3">
        <v>1477002</v>
      </c>
      <c r="B1356" s="3">
        <v>2000000</v>
      </c>
      <c r="C1356" s="3">
        <f t="shared" si="21"/>
        <v>522998</v>
      </c>
      <c r="D1356">
        <v>6.9</v>
      </c>
      <c r="E1356" t="s">
        <v>6989</v>
      </c>
      <c r="H1356">
        <v>16645</v>
      </c>
      <c r="J1356" t="s">
        <v>17</v>
      </c>
      <c r="N1356" t="s">
        <v>123</v>
      </c>
      <c r="O1356">
        <v>2015</v>
      </c>
      <c r="Q1356" t="s">
        <v>6990</v>
      </c>
      <c r="T1356">
        <v>168</v>
      </c>
      <c r="U1356">
        <v>72</v>
      </c>
      <c r="W1356" t="s">
        <v>130</v>
      </c>
    </row>
    <row r="1357" spans="1:23" x14ac:dyDescent="0.3">
      <c r="A1357" s="3">
        <v>13640000</v>
      </c>
      <c r="B1357" s="3">
        <v>14000000</v>
      </c>
      <c r="C1357" s="3">
        <f t="shared" si="21"/>
        <v>360000</v>
      </c>
      <c r="D1357">
        <v>6.9</v>
      </c>
      <c r="E1357" t="s">
        <v>2327</v>
      </c>
      <c r="H1357">
        <v>6011</v>
      </c>
      <c r="J1357" t="s">
        <v>17</v>
      </c>
      <c r="N1357" t="s">
        <v>1253</v>
      </c>
      <c r="O1357">
        <v>1994</v>
      </c>
      <c r="Q1357" t="s">
        <v>5281</v>
      </c>
      <c r="T1357">
        <v>25</v>
      </c>
      <c r="U1357">
        <v>39</v>
      </c>
      <c r="W1357" t="s">
        <v>644</v>
      </c>
    </row>
    <row r="1358" spans="1:23" x14ac:dyDescent="0.3">
      <c r="A1358" s="3">
        <v>2961991</v>
      </c>
      <c r="B1358" s="3">
        <v>3300000</v>
      </c>
      <c r="C1358" s="3">
        <f t="shared" si="21"/>
        <v>338009</v>
      </c>
      <c r="D1358">
        <v>6.9</v>
      </c>
      <c r="E1358" t="s">
        <v>6809</v>
      </c>
      <c r="H1358">
        <v>15885</v>
      </c>
      <c r="J1358" t="s">
        <v>17</v>
      </c>
      <c r="N1358" t="s">
        <v>790</v>
      </c>
      <c r="O1358">
        <v>1996</v>
      </c>
      <c r="Q1358" t="s">
        <v>6810</v>
      </c>
      <c r="T1358">
        <v>42</v>
      </c>
      <c r="U1358">
        <v>78</v>
      </c>
      <c r="W1358" t="s">
        <v>249</v>
      </c>
    </row>
    <row r="1359" spans="1:23" x14ac:dyDescent="0.3">
      <c r="A1359" s="3">
        <v>126387</v>
      </c>
      <c r="B1359" s="3">
        <v>400000</v>
      </c>
      <c r="C1359" s="3">
        <f t="shared" si="21"/>
        <v>273613</v>
      </c>
      <c r="D1359">
        <v>6.9</v>
      </c>
      <c r="E1359" t="s">
        <v>7475</v>
      </c>
      <c r="H1359">
        <v>14985</v>
      </c>
      <c r="J1359" t="s">
        <v>4070</v>
      </c>
      <c r="N1359" t="s">
        <v>2840</v>
      </c>
      <c r="O1359">
        <v>1981</v>
      </c>
      <c r="Q1359" t="s">
        <v>7477</v>
      </c>
      <c r="T1359">
        <v>203</v>
      </c>
      <c r="U1359">
        <v>253</v>
      </c>
      <c r="W1359" t="s">
        <v>7476</v>
      </c>
    </row>
    <row r="1360" spans="1:23" x14ac:dyDescent="0.3">
      <c r="A1360" s="3">
        <v>25809813</v>
      </c>
      <c r="B1360" s="3">
        <v>26000000</v>
      </c>
      <c r="C1360" s="3">
        <f t="shared" si="21"/>
        <v>190187</v>
      </c>
      <c r="D1360">
        <v>6.9</v>
      </c>
      <c r="E1360" t="s">
        <v>186</v>
      </c>
      <c r="H1360">
        <v>50311</v>
      </c>
      <c r="J1360" t="s">
        <v>17</v>
      </c>
      <c r="N1360" t="s">
        <v>3736</v>
      </c>
      <c r="O1360">
        <v>1996</v>
      </c>
      <c r="Q1360" t="s">
        <v>6876</v>
      </c>
      <c r="T1360">
        <v>75</v>
      </c>
      <c r="U1360">
        <v>212</v>
      </c>
      <c r="W1360" t="s">
        <v>186</v>
      </c>
    </row>
    <row r="1361" spans="1:23" x14ac:dyDescent="0.3">
      <c r="A1361" s="3">
        <v>100117603</v>
      </c>
      <c r="B1361" s="3">
        <v>100000000</v>
      </c>
      <c r="C1361" s="3">
        <f t="shared" si="21"/>
        <v>-117603</v>
      </c>
      <c r="D1361">
        <v>6.9</v>
      </c>
      <c r="E1361" t="s">
        <v>896</v>
      </c>
      <c r="H1361">
        <v>102933</v>
      </c>
      <c r="J1361" t="s">
        <v>17</v>
      </c>
      <c r="N1361" t="s">
        <v>898</v>
      </c>
      <c r="O1361">
        <v>1996</v>
      </c>
      <c r="Q1361" t="s">
        <v>899</v>
      </c>
      <c r="T1361">
        <v>80</v>
      </c>
      <c r="U1361">
        <v>230</v>
      </c>
      <c r="W1361" t="s">
        <v>709</v>
      </c>
    </row>
    <row r="1362" spans="1:23" x14ac:dyDescent="0.3">
      <c r="A1362" s="3">
        <v>136007</v>
      </c>
      <c r="B1362" s="3">
        <v>4500</v>
      </c>
      <c r="C1362" s="3">
        <f t="shared" si="21"/>
        <v>-131507</v>
      </c>
      <c r="D1362">
        <v>6.9</v>
      </c>
      <c r="E1362" t="s">
        <v>5394</v>
      </c>
      <c r="H1362">
        <v>3924</v>
      </c>
      <c r="J1362" t="s">
        <v>1403</v>
      </c>
      <c r="N1362" t="s">
        <v>3374</v>
      </c>
      <c r="O1362">
        <v>2004</v>
      </c>
      <c r="Q1362" t="s">
        <v>7629</v>
      </c>
      <c r="T1362">
        <v>81</v>
      </c>
      <c r="U1362">
        <v>39</v>
      </c>
      <c r="W1362" t="s">
        <v>2748</v>
      </c>
    </row>
    <row r="1363" spans="1:23" x14ac:dyDescent="0.3">
      <c r="A1363" s="3">
        <v>8279017</v>
      </c>
      <c r="B1363" s="3">
        <v>8000000</v>
      </c>
      <c r="C1363" s="3">
        <f t="shared" si="21"/>
        <v>-279017</v>
      </c>
      <c r="D1363">
        <v>6.9</v>
      </c>
      <c r="E1363" t="s">
        <v>3843</v>
      </c>
      <c r="H1363">
        <v>34191</v>
      </c>
      <c r="J1363" t="s">
        <v>17</v>
      </c>
      <c r="N1363" t="s">
        <v>6038</v>
      </c>
      <c r="O1363">
        <v>2000</v>
      </c>
      <c r="Q1363" t="s">
        <v>6039</v>
      </c>
      <c r="T1363">
        <v>196</v>
      </c>
      <c r="U1363">
        <v>339</v>
      </c>
      <c r="W1363" t="s">
        <v>180</v>
      </c>
    </row>
    <row r="1364" spans="1:23" x14ac:dyDescent="0.3">
      <c r="A1364" s="3">
        <v>13823741</v>
      </c>
      <c r="B1364" s="3">
        <v>13500000</v>
      </c>
      <c r="C1364" s="3">
        <f t="shared" si="21"/>
        <v>-323741</v>
      </c>
      <c r="D1364">
        <v>6.9</v>
      </c>
      <c r="E1364" t="s">
        <v>3836</v>
      </c>
      <c r="H1364">
        <v>61777</v>
      </c>
      <c r="J1364" t="s">
        <v>17</v>
      </c>
      <c r="N1364" t="s">
        <v>2724</v>
      </c>
      <c r="O1364">
        <v>2008</v>
      </c>
      <c r="Q1364" t="s">
        <v>3837</v>
      </c>
      <c r="T1364">
        <v>194</v>
      </c>
      <c r="U1364">
        <v>140</v>
      </c>
      <c r="W1364" t="s">
        <v>396</v>
      </c>
    </row>
    <row r="1365" spans="1:23" x14ac:dyDescent="0.3">
      <c r="A1365" s="3">
        <v>30513940</v>
      </c>
      <c r="B1365" s="3">
        <v>30000000</v>
      </c>
      <c r="C1365" s="3">
        <f t="shared" si="21"/>
        <v>-513940</v>
      </c>
      <c r="D1365">
        <v>6.9</v>
      </c>
      <c r="E1365" t="s">
        <v>1649</v>
      </c>
      <c r="H1365">
        <v>15843</v>
      </c>
      <c r="J1365" t="s">
        <v>17</v>
      </c>
      <c r="N1365" t="s">
        <v>2010</v>
      </c>
      <c r="O1365">
        <v>2014</v>
      </c>
      <c r="Q1365" t="s">
        <v>3609</v>
      </c>
      <c r="T1365">
        <v>165</v>
      </c>
      <c r="U1365">
        <v>104</v>
      </c>
      <c r="W1365" t="s">
        <v>3608</v>
      </c>
    </row>
    <row r="1366" spans="1:23" x14ac:dyDescent="0.3">
      <c r="A1366" s="3">
        <v>32701088</v>
      </c>
      <c r="B1366" s="3">
        <v>32000000</v>
      </c>
      <c r="C1366" s="3">
        <f t="shared" si="21"/>
        <v>-701088</v>
      </c>
      <c r="D1366">
        <v>6.9</v>
      </c>
      <c r="E1366" t="s">
        <v>3015</v>
      </c>
      <c r="H1366">
        <v>10018</v>
      </c>
      <c r="J1366" t="s">
        <v>17</v>
      </c>
      <c r="N1366" t="s">
        <v>3424</v>
      </c>
      <c r="O1366">
        <v>2005</v>
      </c>
      <c r="Q1366" t="s">
        <v>3426</v>
      </c>
      <c r="T1366">
        <v>75</v>
      </c>
      <c r="U1366">
        <v>108</v>
      </c>
      <c r="W1366" t="s">
        <v>3425</v>
      </c>
    </row>
    <row r="1367" spans="1:23" x14ac:dyDescent="0.3">
      <c r="A1367" s="3">
        <v>2706659</v>
      </c>
      <c r="B1367" s="3">
        <v>2000000</v>
      </c>
      <c r="C1367" s="3">
        <f t="shared" si="21"/>
        <v>-706659</v>
      </c>
      <c r="D1367">
        <v>6.9</v>
      </c>
      <c r="E1367" t="s">
        <v>4760</v>
      </c>
      <c r="H1367">
        <v>17770</v>
      </c>
      <c r="J1367" t="s">
        <v>17</v>
      </c>
      <c r="N1367" t="s">
        <v>1253</v>
      </c>
      <c r="O1367">
        <v>2006</v>
      </c>
      <c r="Q1367" t="s">
        <v>6695</v>
      </c>
      <c r="T1367">
        <v>112</v>
      </c>
      <c r="U1367">
        <v>172</v>
      </c>
      <c r="W1367" t="s">
        <v>396</v>
      </c>
    </row>
    <row r="1368" spans="1:23" x14ac:dyDescent="0.3">
      <c r="A1368" s="3">
        <v>1652472</v>
      </c>
      <c r="B1368" s="3">
        <v>300000</v>
      </c>
      <c r="C1368" s="3">
        <f t="shared" si="21"/>
        <v>-1352472</v>
      </c>
      <c r="D1368">
        <v>6.9</v>
      </c>
      <c r="E1368" t="s">
        <v>6347</v>
      </c>
      <c r="H1368">
        <v>2843</v>
      </c>
      <c r="J1368" t="s">
        <v>1403</v>
      </c>
      <c r="N1368" t="s">
        <v>849</v>
      </c>
      <c r="O1368">
        <v>1996</v>
      </c>
      <c r="Q1368" t="s">
        <v>7496</v>
      </c>
      <c r="T1368">
        <v>29</v>
      </c>
      <c r="U1368">
        <v>25</v>
      </c>
      <c r="W1368" t="s">
        <v>7495</v>
      </c>
    </row>
    <row r="1369" spans="1:23" x14ac:dyDescent="0.3">
      <c r="A1369" s="3">
        <v>14060950</v>
      </c>
      <c r="B1369" s="3">
        <v>12500000</v>
      </c>
      <c r="C1369" s="3">
        <f t="shared" si="21"/>
        <v>-1560950</v>
      </c>
      <c r="D1369">
        <v>6.9</v>
      </c>
      <c r="E1369" t="s">
        <v>3920</v>
      </c>
      <c r="H1369">
        <v>14354</v>
      </c>
      <c r="J1369" t="s">
        <v>17</v>
      </c>
      <c r="N1369" t="s">
        <v>1629</v>
      </c>
      <c r="O1369">
        <v>2002</v>
      </c>
      <c r="Q1369" t="s">
        <v>5428</v>
      </c>
      <c r="T1369">
        <v>83</v>
      </c>
      <c r="U1369">
        <v>139</v>
      </c>
      <c r="W1369" t="s">
        <v>5427</v>
      </c>
    </row>
    <row r="1370" spans="1:23" x14ac:dyDescent="0.3">
      <c r="A1370" s="3">
        <v>2040920</v>
      </c>
      <c r="B1370" s="3">
        <v>7000</v>
      </c>
      <c r="C1370" s="3">
        <f t="shared" si="21"/>
        <v>-2033920</v>
      </c>
      <c r="D1370">
        <v>6.9</v>
      </c>
      <c r="E1370" t="s">
        <v>2253</v>
      </c>
      <c r="H1370">
        <v>52055</v>
      </c>
      <c r="J1370" t="s">
        <v>1353</v>
      </c>
      <c r="N1370" t="s">
        <v>2594</v>
      </c>
      <c r="O1370">
        <v>1992</v>
      </c>
      <c r="Q1370" t="s">
        <v>7638</v>
      </c>
      <c r="T1370">
        <v>56</v>
      </c>
      <c r="U1370">
        <v>130</v>
      </c>
      <c r="W1370" t="s">
        <v>7637</v>
      </c>
    </row>
    <row r="1371" spans="1:23" x14ac:dyDescent="0.3">
      <c r="A1371" s="3">
        <v>4170647</v>
      </c>
      <c r="B1371" s="3">
        <v>1900000</v>
      </c>
      <c r="C1371" s="3">
        <f t="shared" si="21"/>
        <v>-2270647</v>
      </c>
      <c r="D1371">
        <v>6.9</v>
      </c>
      <c r="E1371" t="s">
        <v>6794</v>
      </c>
      <c r="H1371">
        <v>14548</v>
      </c>
      <c r="J1371" t="s">
        <v>17</v>
      </c>
      <c r="N1371" t="s">
        <v>1253</v>
      </c>
      <c r="O1371">
        <v>1999</v>
      </c>
      <c r="Q1371" t="s">
        <v>6795</v>
      </c>
      <c r="T1371">
        <v>82</v>
      </c>
      <c r="U1371">
        <v>161</v>
      </c>
      <c r="W1371" t="s">
        <v>773</v>
      </c>
    </row>
    <row r="1372" spans="1:23" x14ac:dyDescent="0.3">
      <c r="A1372" s="3">
        <v>14348123</v>
      </c>
      <c r="B1372" s="3">
        <v>12000000</v>
      </c>
      <c r="C1372" s="3">
        <f t="shared" si="21"/>
        <v>-2348123</v>
      </c>
      <c r="D1372">
        <v>6.9</v>
      </c>
      <c r="E1372" t="s">
        <v>5276</v>
      </c>
      <c r="H1372">
        <v>9323</v>
      </c>
      <c r="J1372" t="s">
        <v>17</v>
      </c>
      <c r="N1372" t="s">
        <v>5277</v>
      </c>
      <c r="O1372">
        <v>1999</v>
      </c>
      <c r="Q1372" t="s">
        <v>5278</v>
      </c>
      <c r="T1372">
        <v>62</v>
      </c>
      <c r="U1372">
        <v>157</v>
      </c>
      <c r="W1372" t="s">
        <v>1756</v>
      </c>
    </row>
    <row r="1373" spans="1:23" x14ac:dyDescent="0.3">
      <c r="A1373" s="3">
        <v>31600000</v>
      </c>
      <c r="B1373" s="3">
        <v>28000000</v>
      </c>
      <c r="C1373" s="3">
        <f t="shared" si="21"/>
        <v>-3600000</v>
      </c>
      <c r="D1373">
        <v>6.9</v>
      </c>
      <c r="E1373" t="s">
        <v>1676</v>
      </c>
      <c r="H1373">
        <v>34427</v>
      </c>
      <c r="J1373" t="s">
        <v>17</v>
      </c>
      <c r="N1373" t="s">
        <v>3771</v>
      </c>
      <c r="O1373">
        <v>1995</v>
      </c>
      <c r="Q1373" t="s">
        <v>3772</v>
      </c>
      <c r="T1373">
        <v>44</v>
      </c>
      <c r="U1373">
        <v>126</v>
      </c>
      <c r="W1373" t="s">
        <v>132</v>
      </c>
    </row>
    <row r="1374" spans="1:23" x14ac:dyDescent="0.3">
      <c r="A1374" s="3">
        <v>8786715</v>
      </c>
      <c r="B1374" s="3">
        <v>5000000</v>
      </c>
      <c r="C1374" s="3">
        <f t="shared" si="21"/>
        <v>-3786715</v>
      </c>
      <c r="D1374">
        <v>6.9</v>
      </c>
      <c r="E1374" t="s">
        <v>6483</v>
      </c>
      <c r="H1374">
        <v>40274</v>
      </c>
      <c r="J1374" t="s">
        <v>17</v>
      </c>
      <c r="N1374" t="s">
        <v>1253</v>
      </c>
      <c r="O1374">
        <v>2004</v>
      </c>
      <c r="Q1374" t="s">
        <v>6484</v>
      </c>
      <c r="T1374">
        <v>121</v>
      </c>
      <c r="U1374">
        <v>324</v>
      </c>
      <c r="W1374" t="s">
        <v>2893</v>
      </c>
    </row>
    <row r="1375" spans="1:23" x14ac:dyDescent="0.3">
      <c r="A1375" s="3">
        <v>4186931</v>
      </c>
      <c r="B1375" s="3">
        <v>250000</v>
      </c>
      <c r="C1375" s="3">
        <f t="shared" si="21"/>
        <v>-3936931</v>
      </c>
      <c r="D1375">
        <v>6.9</v>
      </c>
      <c r="E1375" t="s">
        <v>6034</v>
      </c>
      <c r="H1375">
        <v>6041</v>
      </c>
      <c r="J1375" t="s">
        <v>17</v>
      </c>
      <c r="N1375" t="s">
        <v>731</v>
      </c>
      <c r="O1375">
        <v>2001</v>
      </c>
      <c r="Q1375" t="s">
        <v>7511</v>
      </c>
      <c r="T1375">
        <v>71</v>
      </c>
      <c r="U1375">
        <v>85</v>
      </c>
      <c r="W1375" t="s">
        <v>3610</v>
      </c>
    </row>
    <row r="1376" spans="1:23" x14ac:dyDescent="0.3">
      <c r="A1376" s="3">
        <v>12055108</v>
      </c>
      <c r="B1376" s="3">
        <v>8000000</v>
      </c>
      <c r="C1376" s="3">
        <f t="shared" si="21"/>
        <v>-4055108</v>
      </c>
      <c r="D1376">
        <v>6.9</v>
      </c>
      <c r="E1376" t="s">
        <v>6475</v>
      </c>
      <c r="H1376">
        <v>61151</v>
      </c>
      <c r="J1376" t="s">
        <v>17</v>
      </c>
      <c r="N1376" t="s">
        <v>1253</v>
      </c>
      <c r="O1376">
        <v>2008</v>
      </c>
      <c r="Q1376" t="s">
        <v>6476</v>
      </c>
      <c r="T1376">
        <v>195</v>
      </c>
      <c r="U1376">
        <v>134</v>
      </c>
      <c r="W1376" t="s">
        <v>218</v>
      </c>
    </row>
    <row r="1377" spans="1:23" x14ac:dyDescent="0.3">
      <c r="A1377" s="3">
        <v>18535191</v>
      </c>
      <c r="B1377" s="3">
        <v>14000000</v>
      </c>
      <c r="C1377" s="3">
        <f t="shared" si="21"/>
        <v>-4535191</v>
      </c>
      <c r="D1377">
        <v>6.9</v>
      </c>
      <c r="E1377" t="s">
        <v>2671</v>
      </c>
      <c r="H1377">
        <v>12980</v>
      </c>
      <c r="J1377" t="s">
        <v>17</v>
      </c>
      <c r="N1377" t="s">
        <v>849</v>
      </c>
      <c r="O1377">
        <v>1999</v>
      </c>
      <c r="Q1377" t="s">
        <v>5673</v>
      </c>
      <c r="T1377">
        <v>105</v>
      </c>
      <c r="U1377">
        <v>132</v>
      </c>
      <c r="W1377" t="s">
        <v>1667</v>
      </c>
    </row>
    <row r="1378" spans="1:23" x14ac:dyDescent="0.3">
      <c r="A1378" s="3">
        <v>5518918</v>
      </c>
      <c r="B1378" s="3">
        <v>750000</v>
      </c>
      <c r="C1378" s="3">
        <f t="shared" si="21"/>
        <v>-4768918</v>
      </c>
      <c r="D1378">
        <v>6.9</v>
      </c>
      <c r="E1378" t="s">
        <v>7356</v>
      </c>
      <c r="H1378">
        <v>12160</v>
      </c>
      <c r="J1378" t="s">
        <v>17</v>
      </c>
      <c r="N1378" t="s">
        <v>7357</v>
      </c>
      <c r="O1378">
        <v>2007</v>
      </c>
      <c r="Q1378" t="s">
        <v>7358</v>
      </c>
      <c r="T1378">
        <v>82</v>
      </c>
      <c r="U1378">
        <v>73</v>
      </c>
      <c r="W1378" t="s">
        <v>2216</v>
      </c>
    </row>
    <row r="1379" spans="1:23" x14ac:dyDescent="0.3">
      <c r="A1379" s="3">
        <v>47034272</v>
      </c>
      <c r="B1379" s="3">
        <v>40000000</v>
      </c>
      <c r="C1379" s="3">
        <f t="shared" si="21"/>
        <v>-7034272</v>
      </c>
      <c r="D1379">
        <v>6.9</v>
      </c>
      <c r="E1379" t="s">
        <v>1751</v>
      </c>
      <c r="H1379">
        <v>25465</v>
      </c>
      <c r="J1379" t="s">
        <v>17</v>
      </c>
      <c r="N1379" t="s">
        <v>2879</v>
      </c>
      <c r="O1379">
        <v>2014</v>
      </c>
      <c r="Q1379" t="s">
        <v>2881</v>
      </c>
      <c r="T1379">
        <v>249</v>
      </c>
      <c r="U1379">
        <v>190</v>
      </c>
      <c r="W1379" t="s">
        <v>2880</v>
      </c>
    </row>
    <row r="1380" spans="1:23" x14ac:dyDescent="0.3">
      <c r="A1380" s="3">
        <v>28563179</v>
      </c>
      <c r="B1380" s="3">
        <v>21000000</v>
      </c>
      <c r="C1380" s="3">
        <f t="shared" si="21"/>
        <v>-7563179</v>
      </c>
      <c r="D1380">
        <v>6.9</v>
      </c>
      <c r="E1380" t="s">
        <v>3774</v>
      </c>
      <c r="H1380">
        <v>72693</v>
      </c>
      <c r="J1380" t="s">
        <v>17</v>
      </c>
      <c r="N1380" t="s">
        <v>1071</v>
      </c>
      <c r="O1380">
        <v>2007</v>
      </c>
      <c r="Q1380" t="s">
        <v>3775</v>
      </c>
      <c r="T1380">
        <v>222</v>
      </c>
      <c r="U1380">
        <v>199</v>
      </c>
      <c r="W1380" t="s">
        <v>854</v>
      </c>
    </row>
    <row r="1381" spans="1:23" x14ac:dyDescent="0.3">
      <c r="A1381" s="3">
        <v>30059386</v>
      </c>
      <c r="B1381" s="3">
        <v>22000000</v>
      </c>
      <c r="C1381" s="3">
        <f t="shared" si="21"/>
        <v>-8059386</v>
      </c>
      <c r="D1381">
        <v>6.9</v>
      </c>
      <c r="E1381" t="s">
        <v>3124</v>
      </c>
      <c r="H1381">
        <v>128593</v>
      </c>
      <c r="J1381" t="s">
        <v>17</v>
      </c>
      <c r="N1381" t="s">
        <v>995</v>
      </c>
      <c r="O1381">
        <v>2001</v>
      </c>
      <c r="Q1381" t="s">
        <v>4266</v>
      </c>
      <c r="T1381">
        <v>181</v>
      </c>
      <c r="U1381">
        <v>867</v>
      </c>
      <c r="W1381" t="s">
        <v>650</v>
      </c>
    </row>
    <row r="1382" spans="1:23" x14ac:dyDescent="0.3">
      <c r="A1382" s="3">
        <v>38432823</v>
      </c>
      <c r="B1382" s="3">
        <v>30000000</v>
      </c>
      <c r="C1382" s="3">
        <f t="shared" si="21"/>
        <v>-8432823</v>
      </c>
      <c r="D1382">
        <v>6.9</v>
      </c>
      <c r="E1382" t="s">
        <v>3593</v>
      </c>
      <c r="H1382">
        <v>33067</v>
      </c>
      <c r="J1382" t="s">
        <v>17</v>
      </c>
      <c r="N1382" t="s">
        <v>3595</v>
      </c>
      <c r="O1382">
        <v>2006</v>
      </c>
      <c r="Q1382" t="s">
        <v>3596</v>
      </c>
      <c r="T1382">
        <v>85</v>
      </c>
      <c r="U1382">
        <v>134</v>
      </c>
      <c r="W1382" t="s">
        <v>569</v>
      </c>
    </row>
    <row r="1383" spans="1:23" x14ac:dyDescent="0.3">
      <c r="A1383" s="3">
        <v>32662299</v>
      </c>
      <c r="B1383" s="3">
        <v>24000000</v>
      </c>
      <c r="C1383" s="3">
        <f t="shared" si="21"/>
        <v>-8662299</v>
      </c>
      <c r="D1383">
        <v>6.9</v>
      </c>
      <c r="E1383" t="s">
        <v>2300</v>
      </c>
      <c r="H1383">
        <v>16469</v>
      </c>
      <c r="J1383" t="s">
        <v>17</v>
      </c>
      <c r="N1383" t="s">
        <v>731</v>
      </c>
      <c r="O1383">
        <v>2000</v>
      </c>
      <c r="Q1383" t="s">
        <v>4158</v>
      </c>
      <c r="T1383">
        <v>106</v>
      </c>
      <c r="U1383">
        <v>275</v>
      </c>
      <c r="W1383" t="s">
        <v>1667</v>
      </c>
    </row>
    <row r="1384" spans="1:23" x14ac:dyDescent="0.3">
      <c r="A1384" s="3">
        <v>18761993</v>
      </c>
      <c r="B1384" s="3">
        <v>9000000</v>
      </c>
      <c r="C1384" s="3">
        <f t="shared" si="21"/>
        <v>-9761993</v>
      </c>
      <c r="D1384">
        <v>6.9</v>
      </c>
      <c r="E1384" t="s">
        <v>4487</v>
      </c>
      <c r="H1384">
        <v>19007</v>
      </c>
      <c r="J1384" t="s">
        <v>17</v>
      </c>
      <c r="N1384" t="s">
        <v>1253</v>
      </c>
      <c r="O1384">
        <v>2005</v>
      </c>
      <c r="Q1384" t="s">
        <v>5519</v>
      </c>
      <c r="T1384">
        <v>125</v>
      </c>
      <c r="U1384">
        <v>219</v>
      </c>
      <c r="W1384" t="s">
        <v>1881</v>
      </c>
    </row>
    <row r="1385" spans="1:23" x14ac:dyDescent="0.3">
      <c r="A1385" s="3">
        <v>16901126</v>
      </c>
      <c r="B1385" s="3">
        <v>7000000</v>
      </c>
      <c r="C1385" s="3">
        <f t="shared" si="21"/>
        <v>-9901126</v>
      </c>
      <c r="D1385">
        <v>6.9</v>
      </c>
      <c r="E1385" t="s">
        <v>5060</v>
      </c>
      <c r="H1385">
        <v>76267</v>
      </c>
      <c r="J1385" t="s">
        <v>17</v>
      </c>
      <c r="N1385" t="s">
        <v>6145</v>
      </c>
      <c r="O1385">
        <v>2005</v>
      </c>
      <c r="Q1385" t="s">
        <v>6146</v>
      </c>
      <c r="T1385">
        <v>261</v>
      </c>
      <c r="U1385">
        <v>687</v>
      </c>
      <c r="W1385" t="s">
        <v>5485</v>
      </c>
    </row>
    <row r="1386" spans="1:23" x14ac:dyDescent="0.3">
      <c r="A1386" s="3">
        <v>31146570</v>
      </c>
      <c r="B1386" s="3">
        <v>20000000</v>
      </c>
      <c r="C1386" s="3">
        <f t="shared" si="21"/>
        <v>-11146570</v>
      </c>
      <c r="D1386">
        <v>6.9</v>
      </c>
      <c r="E1386" t="s">
        <v>2111</v>
      </c>
      <c r="H1386">
        <v>55441</v>
      </c>
      <c r="J1386" t="s">
        <v>17</v>
      </c>
      <c r="N1386" t="s">
        <v>1916</v>
      </c>
      <c r="O1386">
        <v>2010</v>
      </c>
      <c r="Q1386" t="s">
        <v>4444</v>
      </c>
      <c r="T1386">
        <v>258</v>
      </c>
      <c r="U1386">
        <v>165</v>
      </c>
      <c r="W1386" t="s">
        <v>76</v>
      </c>
    </row>
    <row r="1387" spans="1:23" x14ac:dyDescent="0.3">
      <c r="A1387" s="3">
        <v>20400000</v>
      </c>
      <c r="B1387" s="3">
        <v>8000000</v>
      </c>
      <c r="C1387" s="3">
        <f t="shared" si="21"/>
        <v>-12400000</v>
      </c>
      <c r="D1387">
        <v>6.9</v>
      </c>
      <c r="E1387" t="s">
        <v>6286</v>
      </c>
      <c r="H1387">
        <v>6304</v>
      </c>
      <c r="J1387" t="s">
        <v>17</v>
      </c>
      <c r="N1387" t="s">
        <v>1901</v>
      </c>
      <c r="O1387">
        <v>1946</v>
      </c>
      <c r="Q1387" t="s">
        <v>6287</v>
      </c>
      <c r="T1387">
        <v>32</v>
      </c>
      <c r="U1387">
        <v>87</v>
      </c>
      <c r="W1387" t="s">
        <v>4021</v>
      </c>
    </row>
    <row r="1388" spans="1:23" x14ac:dyDescent="0.3">
      <c r="A1388" s="3">
        <v>14673301</v>
      </c>
      <c r="B1388" s="3">
        <v>2000000</v>
      </c>
      <c r="C1388" s="3">
        <f t="shared" si="21"/>
        <v>-12673301</v>
      </c>
      <c r="D1388">
        <v>6.9</v>
      </c>
      <c r="E1388" t="s">
        <v>6942</v>
      </c>
      <c r="H1388">
        <v>112899</v>
      </c>
      <c r="J1388" t="s">
        <v>17</v>
      </c>
      <c r="N1388" t="s">
        <v>2802</v>
      </c>
      <c r="O1388">
        <v>2014</v>
      </c>
      <c r="Q1388" t="s">
        <v>6944</v>
      </c>
      <c r="T1388">
        <v>533</v>
      </c>
      <c r="U1388">
        <v>631</v>
      </c>
      <c r="W1388" t="s">
        <v>6943</v>
      </c>
    </row>
    <row r="1389" spans="1:23" x14ac:dyDescent="0.3">
      <c r="A1389" s="3">
        <v>38747385</v>
      </c>
      <c r="B1389" s="3">
        <v>25000000</v>
      </c>
      <c r="C1389" s="3">
        <f t="shared" si="21"/>
        <v>-13747385</v>
      </c>
      <c r="D1389">
        <v>6.9</v>
      </c>
      <c r="E1389" t="s">
        <v>988</v>
      </c>
      <c r="H1389">
        <v>49349</v>
      </c>
      <c r="J1389" t="s">
        <v>17</v>
      </c>
      <c r="N1389" t="s">
        <v>3580</v>
      </c>
      <c r="O1389">
        <v>1986</v>
      </c>
      <c r="Q1389" t="s">
        <v>3581</v>
      </c>
      <c r="T1389">
        <v>63</v>
      </c>
      <c r="U1389">
        <v>165</v>
      </c>
      <c r="W1389" t="s">
        <v>305</v>
      </c>
    </row>
    <row r="1390" spans="1:23" x14ac:dyDescent="0.3">
      <c r="A1390" s="3">
        <v>50129186</v>
      </c>
      <c r="B1390" s="3">
        <v>36000000</v>
      </c>
      <c r="C1390" s="3">
        <f t="shared" si="21"/>
        <v>-14129186</v>
      </c>
      <c r="D1390">
        <v>6.9</v>
      </c>
      <c r="E1390" t="s">
        <v>353</v>
      </c>
      <c r="H1390">
        <v>38399</v>
      </c>
      <c r="J1390" t="s">
        <v>17</v>
      </c>
      <c r="N1390" t="s">
        <v>1185</v>
      </c>
      <c r="O1390">
        <v>1997</v>
      </c>
      <c r="Q1390" t="s">
        <v>3137</v>
      </c>
      <c r="T1390">
        <v>72</v>
      </c>
      <c r="U1390">
        <v>218</v>
      </c>
      <c r="W1390" t="s">
        <v>1734</v>
      </c>
    </row>
    <row r="1391" spans="1:23" x14ac:dyDescent="0.3">
      <c r="A1391" s="3">
        <v>94822707</v>
      </c>
      <c r="B1391" s="3">
        <v>80000000</v>
      </c>
      <c r="C1391" s="3">
        <f t="shared" si="21"/>
        <v>-14822707</v>
      </c>
      <c r="D1391">
        <v>6.9</v>
      </c>
      <c r="E1391" t="s">
        <v>1301</v>
      </c>
      <c r="H1391">
        <v>227072</v>
      </c>
      <c r="J1391" t="s">
        <v>17</v>
      </c>
      <c r="N1391" t="s">
        <v>385</v>
      </c>
      <c r="O1391">
        <v>2010</v>
      </c>
      <c r="Q1391" t="s">
        <v>1302</v>
      </c>
      <c r="T1391">
        <v>325</v>
      </c>
      <c r="U1391">
        <v>560</v>
      </c>
      <c r="W1391" t="s">
        <v>873</v>
      </c>
    </row>
    <row r="1392" spans="1:23" x14ac:dyDescent="0.3">
      <c r="A1392" s="3">
        <v>52277485</v>
      </c>
      <c r="B1392" s="3">
        <v>35000000</v>
      </c>
      <c r="C1392" s="3">
        <f t="shared" si="21"/>
        <v>-17277485</v>
      </c>
      <c r="D1392">
        <v>6.9</v>
      </c>
      <c r="E1392" t="s">
        <v>3205</v>
      </c>
      <c r="H1392">
        <v>32370</v>
      </c>
      <c r="J1392" t="s">
        <v>17</v>
      </c>
      <c r="N1392" t="s">
        <v>828</v>
      </c>
      <c r="O1392">
        <v>2003</v>
      </c>
      <c r="Q1392" t="s">
        <v>3206</v>
      </c>
      <c r="T1392">
        <v>74</v>
      </c>
      <c r="U1392">
        <v>196</v>
      </c>
      <c r="W1392" t="s">
        <v>644</v>
      </c>
    </row>
    <row r="1393" spans="1:23" x14ac:dyDescent="0.3">
      <c r="A1393" s="3">
        <v>37567440</v>
      </c>
      <c r="B1393" s="3">
        <v>20000000</v>
      </c>
      <c r="C1393" s="3">
        <f t="shared" si="21"/>
        <v>-17567440</v>
      </c>
      <c r="D1393">
        <v>6.9</v>
      </c>
      <c r="E1393" t="s">
        <v>1142</v>
      </c>
      <c r="H1393">
        <v>113065</v>
      </c>
      <c r="J1393" t="s">
        <v>17</v>
      </c>
      <c r="N1393" t="s">
        <v>96</v>
      </c>
      <c r="O1393">
        <v>1982</v>
      </c>
      <c r="Q1393" t="s">
        <v>1144</v>
      </c>
      <c r="T1393">
        <v>166</v>
      </c>
      <c r="U1393">
        <v>337</v>
      </c>
      <c r="W1393" t="s">
        <v>1143</v>
      </c>
    </row>
    <row r="1394" spans="1:23" x14ac:dyDescent="0.3">
      <c r="A1394" s="3">
        <v>37567440</v>
      </c>
      <c r="B1394" s="3">
        <v>20000000</v>
      </c>
      <c r="C1394" s="3">
        <f t="shared" si="21"/>
        <v>-17567440</v>
      </c>
      <c r="D1394">
        <v>6.9</v>
      </c>
      <c r="E1394" t="s">
        <v>1142</v>
      </c>
      <c r="H1394">
        <v>113068</v>
      </c>
      <c r="J1394" t="s">
        <v>17</v>
      </c>
      <c r="N1394" t="s">
        <v>96</v>
      </c>
      <c r="O1394">
        <v>1982</v>
      </c>
      <c r="Q1394" t="s">
        <v>1144</v>
      </c>
      <c r="T1394">
        <v>166</v>
      </c>
      <c r="U1394">
        <v>337</v>
      </c>
      <c r="W1394" t="s">
        <v>1143</v>
      </c>
    </row>
    <row r="1395" spans="1:23" x14ac:dyDescent="0.3">
      <c r="A1395" s="3">
        <v>25047631</v>
      </c>
      <c r="B1395" s="3">
        <v>6000000</v>
      </c>
      <c r="C1395" s="3">
        <f t="shared" si="21"/>
        <v>-19047631</v>
      </c>
      <c r="D1395">
        <v>6.9</v>
      </c>
      <c r="E1395" t="s">
        <v>5272</v>
      </c>
      <c r="H1395">
        <v>6585</v>
      </c>
      <c r="J1395" t="s">
        <v>17</v>
      </c>
      <c r="N1395" t="s">
        <v>731</v>
      </c>
      <c r="O1395">
        <v>1999</v>
      </c>
      <c r="Q1395" t="s">
        <v>6279</v>
      </c>
      <c r="T1395">
        <v>18</v>
      </c>
      <c r="U1395">
        <v>50</v>
      </c>
      <c r="W1395" t="s">
        <v>2665</v>
      </c>
    </row>
    <row r="1396" spans="1:23" x14ac:dyDescent="0.3">
      <c r="A1396" s="3">
        <v>29200000</v>
      </c>
      <c r="B1396" s="3">
        <v>8500000</v>
      </c>
      <c r="C1396" s="3">
        <f t="shared" si="21"/>
        <v>-20700000</v>
      </c>
      <c r="D1396">
        <v>6.9</v>
      </c>
      <c r="E1396" t="s">
        <v>5977</v>
      </c>
      <c r="H1396">
        <v>6142</v>
      </c>
      <c r="J1396" t="s">
        <v>17</v>
      </c>
      <c r="N1396" t="s">
        <v>3374</v>
      </c>
      <c r="O1396">
        <v>1979</v>
      </c>
      <c r="Q1396" t="s">
        <v>5978</v>
      </c>
      <c r="T1396">
        <v>32</v>
      </c>
      <c r="U1396">
        <v>52</v>
      </c>
      <c r="W1396" t="s">
        <v>1836</v>
      </c>
    </row>
    <row r="1397" spans="1:23" x14ac:dyDescent="0.3">
      <c r="A1397" s="3">
        <v>58700247</v>
      </c>
      <c r="B1397" s="3">
        <v>38000000</v>
      </c>
      <c r="C1397" s="3">
        <f t="shared" si="21"/>
        <v>-20700247</v>
      </c>
      <c r="D1397">
        <v>6.9</v>
      </c>
      <c r="E1397" t="s">
        <v>375</v>
      </c>
      <c r="H1397">
        <v>95367</v>
      </c>
      <c r="J1397" t="s">
        <v>17</v>
      </c>
      <c r="N1397" t="s">
        <v>123</v>
      </c>
      <c r="O1397">
        <v>2011</v>
      </c>
      <c r="Q1397" t="s">
        <v>3067</v>
      </c>
      <c r="T1397">
        <v>279</v>
      </c>
      <c r="U1397">
        <v>260</v>
      </c>
      <c r="W1397" t="s">
        <v>417</v>
      </c>
    </row>
    <row r="1398" spans="1:23" x14ac:dyDescent="0.3">
      <c r="A1398" s="3">
        <v>49968653</v>
      </c>
      <c r="B1398" s="3">
        <v>28000000</v>
      </c>
      <c r="C1398" s="3">
        <f t="shared" si="21"/>
        <v>-21968653</v>
      </c>
      <c r="D1398">
        <v>6.9</v>
      </c>
      <c r="E1398" t="s">
        <v>847</v>
      </c>
      <c r="H1398">
        <v>85423</v>
      </c>
      <c r="J1398" t="s">
        <v>17</v>
      </c>
      <c r="N1398" t="s">
        <v>849</v>
      </c>
      <c r="O1398">
        <v>2001</v>
      </c>
      <c r="Q1398" t="s">
        <v>3749</v>
      </c>
      <c r="T1398">
        <v>122</v>
      </c>
      <c r="U1398">
        <v>374</v>
      </c>
      <c r="W1398" t="s">
        <v>3748</v>
      </c>
    </row>
    <row r="1399" spans="1:23" x14ac:dyDescent="0.3">
      <c r="A1399" s="3">
        <v>33000000</v>
      </c>
      <c r="B1399" s="3">
        <v>10000000</v>
      </c>
      <c r="C1399" s="3">
        <f t="shared" si="21"/>
        <v>-23000000</v>
      </c>
      <c r="D1399">
        <v>6.9</v>
      </c>
      <c r="E1399" t="s">
        <v>5722</v>
      </c>
      <c r="H1399">
        <v>9424</v>
      </c>
      <c r="J1399" t="s">
        <v>17</v>
      </c>
      <c r="N1399" t="s">
        <v>5723</v>
      </c>
      <c r="O1399">
        <v>1985</v>
      </c>
      <c r="Q1399" t="s">
        <v>5724</v>
      </c>
      <c r="T1399">
        <v>55</v>
      </c>
      <c r="U1399">
        <v>109</v>
      </c>
      <c r="W1399" t="s">
        <v>1530</v>
      </c>
    </row>
    <row r="1400" spans="1:23" x14ac:dyDescent="0.3">
      <c r="A1400" s="3">
        <v>38201895</v>
      </c>
      <c r="B1400" s="3">
        <v>10500000</v>
      </c>
      <c r="C1400" s="3">
        <f t="shared" si="21"/>
        <v>-27701895</v>
      </c>
      <c r="D1400">
        <v>6.9</v>
      </c>
      <c r="E1400" t="s">
        <v>2704</v>
      </c>
      <c r="H1400">
        <v>149222</v>
      </c>
      <c r="J1400" t="s">
        <v>17</v>
      </c>
      <c r="N1400" t="s">
        <v>123</v>
      </c>
      <c r="O1400">
        <v>1999</v>
      </c>
      <c r="Q1400" t="s">
        <v>5622</v>
      </c>
      <c r="T1400">
        <v>101</v>
      </c>
      <c r="U1400">
        <v>749</v>
      </c>
      <c r="W1400" t="s">
        <v>1235</v>
      </c>
    </row>
    <row r="1401" spans="1:23" x14ac:dyDescent="0.3">
      <c r="A1401" s="3">
        <v>74484168</v>
      </c>
      <c r="B1401" s="3">
        <v>45000000</v>
      </c>
      <c r="C1401" s="3">
        <f t="shared" si="21"/>
        <v>-29484168</v>
      </c>
      <c r="D1401">
        <v>6.9</v>
      </c>
      <c r="E1401" t="s">
        <v>1421</v>
      </c>
      <c r="H1401">
        <v>109894</v>
      </c>
      <c r="J1401" t="s">
        <v>17</v>
      </c>
      <c r="N1401" t="s">
        <v>1185</v>
      </c>
      <c r="O1401">
        <v>2005</v>
      </c>
      <c r="Q1401" t="s">
        <v>3525</v>
      </c>
      <c r="T1401">
        <v>123</v>
      </c>
      <c r="U1401">
        <v>340</v>
      </c>
      <c r="W1401" t="s">
        <v>1595</v>
      </c>
    </row>
    <row r="1402" spans="1:23" x14ac:dyDescent="0.3">
      <c r="A1402" s="3">
        <v>40485039</v>
      </c>
      <c r="B1402" s="3">
        <v>10000000</v>
      </c>
      <c r="C1402" s="3">
        <f t="shared" si="21"/>
        <v>-30485039</v>
      </c>
      <c r="D1402">
        <v>6.9</v>
      </c>
      <c r="E1402" t="s">
        <v>2073</v>
      </c>
      <c r="H1402">
        <v>85362</v>
      </c>
      <c r="J1402" t="s">
        <v>17</v>
      </c>
      <c r="N1402" t="s">
        <v>5707</v>
      </c>
      <c r="O1402">
        <v>1989</v>
      </c>
      <c r="Q1402" t="s">
        <v>5708</v>
      </c>
      <c r="T1402">
        <v>81</v>
      </c>
      <c r="U1402">
        <v>181</v>
      </c>
      <c r="W1402" t="s">
        <v>324</v>
      </c>
    </row>
    <row r="1403" spans="1:23" x14ac:dyDescent="0.3">
      <c r="A1403" s="3">
        <v>61094903</v>
      </c>
      <c r="B1403" s="3">
        <v>30000000</v>
      </c>
      <c r="C1403" s="3">
        <f t="shared" si="21"/>
        <v>-31094903</v>
      </c>
      <c r="D1403">
        <v>6.9</v>
      </c>
      <c r="E1403" t="s">
        <v>2347</v>
      </c>
      <c r="H1403">
        <v>210542</v>
      </c>
      <c r="J1403" t="s">
        <v>17</v>
      </c>
      <c r="N1403" t="s">
        <v>607</v>
      </c>
      <c r="O1403">
        <v>2011</v>
      </c>
      <c r="Q1403" t="s">
        <v>2855</v>
      </c>
      <c r="T1403">
        <v>349</v>
      </c>
      <c r="U1403">
        <v>332</v>
      </c>
      <c r="W1403" t="s">
        <v>132</v>
      </c>
    </row>
    <row r="1404" spans="1:23" x14ac:dyDescent="0.3">
      <c r="A1404" s="3">
        <v>61094903</v>
      </c>
      <c r="B1404" s="3">
        <v>30000000</v>
      </c>
      <c r="C1404" s="3">
        <f t="shared" si="21"/>
        <v>-31094903</v>
      </c>
      <c r="D1404">
        <v>6.9</v>
      </c>
      <c r="E1404" t="s">
        <v>2347</v>
      </c>
      <c r="H1404">
        <v>210548</v>
      </c>
      <c r="J1404" t="s">
        <v>17</v>
      </c>
      <c r="N1404" t="s">
        <v>607</v>
      </c>
      <c r="O1404">
        <v>2011</v>
      </c>
      <c r="Q1404" t="s">
        <v>2855</v>
      </c>
      <c r="T1404">
        <v>349</v>
      </c>
      <c r="U1404">
        <v>332</v>
      </c>
      <c r="W1404" t="s">
        <v>132</v>
      </c>
    </row>
    <row r="1405" spans="1:23" x14ac:dyDescent="0.3">
      <c r="A1405" s="3">
        <v>66359959</v>
      </c>
      <c r="B1405" s="3">
        <v>35000000</v>
      </c>
      <c r="C1405" s="3">
        <f t="shared" si="21"/>
        <v>-31359959</v>
      </c>
      <c r="D1405">
        <v>6.9</v>
      </c>
      <c r="E1405" t="s">
        <v>3513</v>
      </c>
      <c r="H1405">
        <v>184641</v>
      </c>
      <c r="J1405" t="s">
        <v>17</v>
      </c>
      <c r="N1405" t="s">
        <v>3514</v>
      </c>
      <c r="O1405">
        <v>2013</v>
      </c>
      <c r="Q1405" t="s">
        <v>3516</v>
      </c>
      <c r="T1405">
        <v>452</v>
      </c>
      <c r="U1405">
        <v>326</v>
      </c>
      <c r="W1405" t="s">
        <v>3515</v>
      </c>
    </row>
    <row r="1406" spans="1:23" x14ac:dyDescent="0.3">
      <c r="A1406" s="3">
        <v>117144465</v>
      </c>
      <c r="B1406" s="3">
        <v>85000000</v>
      </c>
      <c r="C1406" s="3">
        <f t="shared" si="21"/>
        <v>-32144465</v>
      </c>
      <c r="D1406">
        <v>6.9</v>
      </c>
      <c r="E1406" t="s">
        <v>780</v>
      </c>
      <c r="H1406">
        <v>256928</v>
      </c>
      <c r="J1406" t="s">
        <v>17</v>
      </c>
      <c r="N1406" t="s">
        <v>782</v>
      </c>
      <c r="O1406">
        <v>2007</v>
      </c>
      <c r="Q1406" t="s">
        <v>1192</v>
      </c>
      <c r="T1406">
        <v>238</v>
      </c>
      <c r="U1406">
        <v>288</v>
      </c>
      <c r="W1406" t="s">
        <v>1191</v>
      </c>
    </row>
    <row r="1407" spans="1:23" x14ac:dyDescent="0.3">
      <c r="A1407" s="3">
        <v>100614858</v>
      </c>
      <c r="B1407" s="3">
        <v>68000000</v>
      </c>
      <c r="C1407" s="3">
        <f t="shared" si="21"/>
        <v>-32614858</v>
      </c>
      <c r="D1407">
        <v>6.9</v>
      </c>
      <c r="E1407" t="s">
        <v>1598</v>
      </c>
      <c r="H1407">
        <v>206776</v>
      </c>
      <c r="J1407" t="s">
        <v>17</v>
      </c>
      <c r="N1407" t="s">
        <v>1599</v>
      </c>
      <c r="O1407">
        <v>2001</v>
      </c>
      <c r="Q1407" t="s">
        <v>1600</v>
      </c>
      <c r="T1407">
        <v>153</v>
      </c>
      <c r="U1407">
        <v>1248</v>
      </c>
      <c r="W1407" t="s">
        <v>294</v>
      </c>
    </row>
    <row r="1408" spans="1:23" x14ac:dyDescent="0.3">
      <c r="A1408" s="3">
        <v>43100000</v>
      </c>
      <c r="B1408" s="3">
        <v>9500000</v>
      </c>
      <c r="C1408" s="3">
        <f t="shared" si="21"/>
        <v>-33600000</v>
      </c>
      <c r="D1408">
        <v>6.9</v>
      </c>
      <c r="E1408" t="s">
        <v>3458</v>
      </c>
      <c r="H1408">
        <v>75280</v>
      </c>
      <c r="J1408" t="s">
        <v>17</v>
      </c>
      <c r="N1408" t="s">
        <v>25</v>
      </c>
      <c r="O1408">
        <v>1967</v>
      </c>
      <c r="Q1408" t="s">
        <v>5911</v>
      </c>
      <c r="T1408">
        <v>130</v>
      </c>
      <c r="U1408">
        <v>267</v>
      </c>
      <c r="W1408" t="s">
        <v>4184</v>
      </c>
    </row>
    <row r="1409" spans="1:23" x14ac:dyDescent="0.3">
      <c r="A1409" s="3">
        <v>44886089</v>
      </c>
      <c r="B1409" s="3">
        <v>10000000</v>
      </c>
      <c r="C1409" s="3">
        <f t="shared" si="21"/>
        <v>-34886089</v>
      </c>
      <c r="D1409">
        <v>6.9</v>
      </c>
      <c r="E1409" t="s">
        <v>734</v>
      </c>
      <c r="H1409">
        <v>69576</v>
      </c>
      <c r="J1409" t="s">
        <v>17</v>
      </c>
      <c r="N1409" t="s">
        <v>1071</v>
      </c>
      <c r="O1409">
        <v>1997</v>
      </c>
      <c r="Q1409" t="s">
        <v>5048</v>
      </c>
      <c r="T1409">
        <v>131</v>
      </c>
      <c r="U1409">
        <v>207</v>
      </c>
      <c r="W1409" t="s">
        <v>884</v>
      </c>
    </row>
    <row r="1410" spans="1:23" x14ac:dyDescent="0.3">
      <c r="A1410" s="3">
        <v>72279690</v>
      </c>
      <c r="B1410" s="3">
        <v>37000000</v>
      </c>
      <c r="C1410" s="3">
        <f t="shared" ref="C1410:C1473" si="22">B1410-A1410</f>
        <v>-35279690</v>
      </c>
      <c r="D1410">
        <v>6.9</v>
      </c>
      <c r="E1410" t="s">
        <v>3128</v>
      </c>
      <c r="H1410">
        <v>17948</v>
      </c>
      <c r="J1410" t="s">
        <v>17</v>
      </c>
      <c r="N1410" t="s">
        <v>3129</v>
      </c>
      <c r="O1410">
        <v>2011</v>
      </c>
      <c r="Q1410" t="s">
        <v>3130</v>
      </c>
      <c r="T1410">
        <v>131</v>
      </c>
      <c r="U1410">
        <v>86</v>
      </c>
      <c r="W1410" t="s">
        <v>261</v>
      </c>
    </row>
    <row r="1411" spans="1:23" x14ac:dyDescent="0.3">
      <c r="A1411" s="3">
        <v>100468793</v>
      </c>
      <c r="B1411" s="3">
        <v>65000000</v>
      </c>
      <c r="C1411" s="3">
        <f t="shared" si="22"/>
        <v>-35468793</v>
      </c>
      <c r="D1411">
        <v>6.9</v>
      </c>
      <c r="E1411" t="s">
        <v>886</v>
      </c>
      <c r="H1411">
        <v>212499</v>
      </c>
      <c r="J1411" t="s">
        <v>17</v>
      </c>
      <c r="N1411" t="s">
        <v>995</v>
      </c>
      <c r="O1411">
        <v>2008</v>
      </c>
      <c r="Q1411" t="s">
        <v>1743</v>
      </c>
      <c r="T1411">
        <v>173</v>
      </c>
      <c r="U1411">
        <v>277</v>
      </c>
      <c r="W1411" t="s">
        <v>650</v>
      </c>
    </row>
    <row r="1412" spans="1:23" x14ac:dyDescent="0.3">
      <c r="A1412" s="3">
        <v>43490057</v>
      </c>
      <c r="B1412" s="3">
        <v>7500000</v>
      </c>
      <c r="C1412" s="3">
        <f t="shared" si="22"/>
        <v>-35990057</v>
      </c>
      <c r="D1412">
        <v>6.9</v>
      </c>
      <c r="E1412" t="s">
        <v>3358</v>
      </c>
      <c r="H1412">
        <v>5275</v>
      </c>
      <c r="J1412" t="s">
        <v>17</v>
      </c>
      <c r="N1412" t="s">
        <v>1253</v>
      </c>
      <c r="O1412">
        <v>1997</v>
      </c>
      <c r="Q1412" t="s">
        <v>6090</v>
      </c>
      <c r="T1412">
        <v>34</v>
      </c>
      <c r="U1412">
        <v>30</v>
      </c>
      <c r="W1412" t="s">
        <v>891</v>
      </c>
    </row>
    <row r="1413" spans="1:23" x14ac:dyDescent="0.3">
      <c r="A1413" s="3">
        <v>176636816</v>
      </c>
      <c r="B1413" s="3">
        <v>140000000</v>
      </c>
      <c r="C1413" s="3">
        <f t="shared" si="22"/>
        <v>-36636816</v>
      </c>
      <c r="D1413">
        <v>6.9</v>
      </c>
      <c r="E1413" t="s">
        <v>481</v>
      </c>
      <c r="H1413">
        <v>508818</v>
      </c>
      <c r="J1413" t="s">
        <v>17</v>
      </c>
      <c r="N1413" t="s">
        <v>36</v>
      </c>
      <c r="O1413">
        <v>2011</v>
      </c>
      <c r="Q1413" t="s">
        <v>578</v>
      </c>
      <c r="T1413">
        <v>510</v>
      </c>
      <c r="U1413">
        <v>679</v>
      </c>
      <c r="W1413" t="s">
        <v>128</v>
      </c>
    </row>
    <row r="1414" spans="1:23" x14ac:dyDescent="0.3">
      <c r="A1414" s="3">
        <v>83287363</v>
      </c>
      <c r="B1414" s="3">
        <v>45000000</v>
      </c>
      <c r="C1414" s="3">
        <f t="shared" si="22"/>
        <v>-38287363</v>
      </c>
      <c r="D1414">
        <v>6.9</v>
      </c>
      <c r="E1414" t="s">
        <v>626</v>
      </c>
      <c r="H1414">
        <v>81442</v>
      </c>
      <c r="J1414" t="s">
        <v>17</v>
      </c>
      <c r="N1414" t="s">
        <v>30</v>
      </c>
      <c r="O1414">
        <v>1992</v>
      </c>
      <c r="Q1414" t="s">
        <v>2566</v>
      </c>
      <c r="T1414">
        <v>47</v>
      </c>
      <c r="U1414">
        <v>137</v>
      </c>
      <c r="W1414" t="s">
        <v>224</v>
      </c>
    </row>
    <row r="1415" spans="1:23" x14ac:dyDescent="0.3">
      <c r="A1415" s="3">
        <v>67266300</v>
      </c>
      <c r="B1415" s="3">
        <v>28000000</v>
      </c>
      <c r="C1415" s="3">
        <f t="shared" si="22"/>
        <v>-39266300</v>
      </c>
      <c r="D1415">
        <v>6.9</v>
      </c>
      <c r="E1415" t="s">
        <v>3733</v>
      </c>
      <c r="H1415">
        <v>195255</v>
      </c>
      <c r="J1415" t="s">
        <v>17</v>
      </c>
      <c r="N1415" t="s">
        <v>995</v>
      </c>
      <c r="O1415">
        <v>2008</v>
      </c>
      <c r="Q1415" t="s">
        <v>3734</v>
      </c>
      <c r="T1415">
        <v>173</v>
      </c>
      <c r="U1415">
        <v>170</v>
      </c>
      <c r="W1415" t="s">
        <v>343</v>
      </c>
    </row>
    <row r="1416" spans="1:23" x14ac:dyDescent="0.3">
      <c r="A1416" s="3">
        <v>72077000</v>
      </c>
      <c r="B1416" s="3">
        <v>30250000</v>
      </c>
      <c r="C1416" s="3">
        <f t="shared" si="22"/>
        <v>-41827000</v>
      </c>
      <c r="D1416">
        <v>6.9</v>
      </c>
      <c r="E1416" t="s">
        <v>90</v>
      </c>
      <c r="H1416">
        <v>62986</v>
      </c>
      <c r="J1416" t="s">
        <v>17</v>
      </c>
      <c r="N1416" t="s">
        <v>2663</v>
      </c>
      <c r="O1416">
        <v>1995</v>
      </c>
      <c r="Q1416" t="s">
        <v>3472</v>
      </c>
      <c r="T1416">
        <v>96</v>
      </c>
      <c r="U1416">
        <v>150</v>
      </c>
      <c r="W1416" t="s">
        <v>263</v>
      </c>
    </row>
    <row r="1417" spans="1:23" x14ac:dyDescent="0.3">
      <c r="A1417" s="3">
        <v>44540956</v>
      </c>
      <c r="B1417" s="3">
        <v>400000</v>
      </c>
      <c r="C1417" s="3">
        <f t="shared" si="22"/>
        <v>-44140956</v>
      </c>
      <c r="D1417">
        <v>6.9</v>
      </c>
      <c r="E1417" t="s">
        <v>3403</v>
      </c>
      <c r="H1417">
        <v>161448</v>
      </c>
      <c r="J1417" t="s">
        <v>17</v>
      </c>
      <c r="N1417" t="s">
        <v>995</v>
      </c>
      <c r="O1417">
        <v>2004</v>
      </c>
      <c r="Q1417" t="s">
        <v>7464</v>
      </c>
      <c r="T1417">
        <v>220</v>
      </c>
      <c r="U1417">
        <v>1473</v>
      </c>
      <c r="W1417" t="s">
        <v>987</v>
      </c>
    </row>
    <row r="1418" spans="1:23" x14ac:dyDescent="0.3">
      <c r="A1418" s="3">
        <v>56536016</v>
      </c>
      <c r="B1418" s="3">
        <v>4900000</v>
      </c>
      <c r="C1418" s="3">
        <f t="shared" si="22"/>
        <v>-51636016</v>
      </c>
      <c r="D1418">
        <v>6.9</v>
      </c>
      <c r="E1418" t="s">
        <v>6403</v>
      </c>
      <c r="H1418">
        <v>13523</v>
      </c>
      <c r="J1418" t="s">
        <v>17</v>
      </c>
      <c r="N1418" t="s">
        <v>2840</v>
      </c>
      <c r="O1418">
        <v>2016</v>
      </c>
      <c r="Q1418" t="s">
        <v>6404</v>
      </c>
      <c r="T1418">
        <v>159</v>
      </c>
      <c r="U1418">
        <v>95</v>
      </c>
      <c r="W1418" t="s">
        <v>1906</v>
      </c>
    </row>
    <row r="1419" spans="1:23" x14ac:dyDescent="0.3">
      <c r="A1419" s="3">
        <v>68856263</v>
      </c>
      <c r="B1419" s="3">
        <v>15000000</v>
      </c>
      <c r="C1419" s="3">
        <f t="shared" si="22"/>
        <v>-53856263</v>
      </c>
      <c r="D1419">
        <v>6.9</v>
      </c>
      <c r="E1419" t="s">
        <v>380</v>
      </c>
      <c r="H1419">
        <v>69733</v>
      </c>
      <c r="J1419" t="s">
        <v>17</v>
      </c>
      <c r="N1419" t="s">
        <v>3399</v>
      </c>
      <c r="O1419">
        <v>1993</v>
      </c>
      <c r="Q1419" t="s">
        <v>5252</v>
      </c>
      <c r="T1419">
        <v>39</v>
      </c>
      <c r="U1419">
        <v>97</v>
      </c>
      <c r="W1419" t="s">
        <v>3637</v>
      </c>
    </row>
    <row r="1420" spans="1:23" x14ac:dyDescent="0.3">
      <c r="A1420" s="3">
        <v>122012710</v>
      </c>
      <c r="B1420" s="3">
        <v>62000000</v>
      </c>
      <c r="C1420" s="3">
        <f t="shared" si="22"/>
        <v>-60012710</v>
      </c>
      <c r="D1420">
        <v>6.9</v>
      </c>
      <c r="E1420" t="s">
        <v>626</v>
      </c>
      <c r="H1420">
        <v>69663</v>
      </c>
      <c r="J1420" t="s">
        <v>17</v>
      </c>
      <c r="N1420" t="s">
        <v>259</v>
      </c>
      <c r="O1420">
        <v>1994</v>
      </c>
      <c r="Q1420" t="s">
        <v>1826</v>
      </c>
      <c r="T1420">
        <v>42</v>
      </c>
      <c r="U1420">
        <v>133</v>
      </c>
      <c r="W1420" t="s">
        <v>224</v>
      </c>
    </row>
    <row r="1421" spans="1:23" x14ac:dyDescent="0.3">
      <c r="A1421" s="3">
        <v>80050171</v>
      </c>
      <c r="B1421" s="3">
        <v>20000000</v>
      </c>
      <c r="C1421" s="3">
        <f t="shared" si="22"/>
        <v>-60050171</v>
      </c>
      <c r="D1421">
        <v>6.9</v>
      </c>
      <c r="E1421" t="s">
        <v>1295</v>
      </c>
      <c r="H1421">
        <v>186982</v>
      </c>
      <c r="J1421" t="s">
        <v>17</v>
      </c>
      <c r="N1421" t="s">
        <v>971</v>
      </c>
      <c r="O1421">
        <v>2007</v>
      </c>
      <c r="Q1421" t="s">
        <v>3025</v>
      </c>
      <c r="T1421">
        <v>253</v>
      </c>
      <c r="U1421">
        <v>491</v>
      </c>
      <c r="W1421" t="s">
        <v>3024</v>
      </c>
    </row>
    <row r="1422" spans="1:23" x14ac:dyDescent="0.3">
      <c r="A1422" s="3">
        <v>80050171</v>
      </c>
      <c r="B1422" s="3">
        <v>20000000</v>
      </c>
      <c r="C1422" s="3">
        <f t="shared" si="22"/>
        <v>-60050171</v>
      </c>
      <c r="D1422">
        <v>6.9</v>
      </c>
      <c r="E1422" t="s">
        <v>1295</v>
      </c>
      <c r="H1422">
        <v>186984</v>
      </c>
      <c r="J1422" t="s">
        <v>17</v>
      </c>
      <c r="N1422" t="s">
        <v>971</v>
      </c>
      <c r="O1422">
        <v>2007</v>
      </c>
      <c r="Q1422" t="s">
        <v>3025</v>
      </c>
      <c r="T1422">
        <v>253</v>
      </c>
      <c r="U1422">
        <v>491</v>
      </c>
      <c r="W1422" t="s">
        <v>3024</v>
      </c>
    </row>
    <row r="1423" spans="1:23" x14ac:dyDescent="0.3">
      <c r="A1423" s="3">
        <v>72217000</v>
      </c>
      <c r="B1423" s="3">
        <v>12000000</v>
      </c>
      <c r="C1423" s="3">
        <f t="shared" si="22"/>
        <v>-60217000</v>
      </c>
      <c r="D1423">
        <v>6.9</v>
      </c>
      <c r="E1423" t="s">
        <v>288</v>
      </c>
      <c r="H1423">
        <v>216486</v>
      </c>
      <c r="J1423" t="s">
        <v>17</v>
      </c>
      <c r="N1423" t="s">
        <v>995</v>
      </c>
      <c r="O1423">
        <v>1994</v>
      </c>
      <c r="Q1423" t="s">
        <v>5472</v>
      </c>
      <c r="T1423">
        <v>61</v>
      </c>
      <c r="U1423">
        <v>242</v>
      </c>
      <c r="W1423" t="s">
        <v>3769</v>
      </c>
    </row>
    <row r="1424" spans="1:23" x14ac:dyDescent="0.3">
      <c r="A1424" s="3">
        <v>216366733</v>
      </c>
      <c r="B1424" s="3">
        <v>145000000</v>
      </c>
      <c r="C1424" s="3">
        <f t="shared" si="22"/>
        <v>-71366733</v>
      </c>
      <c r="D1424">
        <v>6.9</v>
      </c>
      <c r="E1424" t="s">
        <v>433</v>
      </c>
      <c r="H1424">
        <v>119213</v>
      </c>
      <c r="J1424" t="s">
        <v>17</v>
      </c>
      <c r="N1424" t="s">
        <v>264</v>
      </c>
      <c r="O1424">
        <v>2012</v>
      </c>
      <c r="Q1424" t="s">
        <v>512</v>
      </c>
      <c r="T1424">
        <v>211</v>
      </c>
      <c r="U1424">
        <v>154</v>
      </c>
      <c r="W1424" t="s">
        <v>434</v>
      </c>
    </row>
    <row r="1425" spans="1:23" x14ac:dyDescent="0.3">
      <c r="A1425" s="3">
        <v>173005002</v>
      </c>
      <c r="B1425" s="3">
        <v>100000000</v>
      </c>
      <c r="C1425" s="3">
        <f t="shared" si="22"/>
        <v>-73005002</v>
      </c>
      <c r="D1425">
        <v>6.9</v>
      </c>
      <c r="E1425" t="s">
        <v>380</v>
      </c>
      <c r="H1425">
        <v>255447</v>
      </c>
      <c r="J1425" t="s">
        <v>17</v>
      </c>
      <c r="N1425" t="s">
        <v>907</v>
      </c>
      <c r="O1425">
        <v>2004</v>
      </c>
      <c r="Q1425" t="s">
        <v>908</v>
      </c>
      <c r="T1425">
        <v>193</v>
      </c>
      <c r="U1425">
        <v>692</v>
      </c>
      <c r="W1425" t="s">
        <v>381</v>
      </c>
    </row>
    <row r="1426" spans="1:23" x14ac:dyDescent="0.3">
      <c r="A1426" s="3">
        <v>85300000</v>
      </c>
      <c r="B1426" s="3">
        <v>10000000</v>
      </c>
      <c r="C1426" s="3">
        <f t="shared" si="22"/>
        <v>-75300000</v>
      </c>
      <c r="D1426">
        <v>6.9</v>
      </c>
      <c r="E1426" t="s">
        <v>1322</v>
      </c>
      <c r="H1426">
        <v>48629</v>
      </c>
      <c r="J1426" t="s">
        <v>17</v>
      </c>
      <c r="N1426" t="s">
        <v>5692</v>
      </c>
      <c r="O1426">
        <v>1981</v>
      </c>
      <c r="Q1426" t="s">
        <v>5693</v>
      </c>
      <c r="T1426">
        <v>52</v>
      </c>
      <c r="U1426">
        <v>134</v>
      </c>
      <c r="W1426" t="s">
        <v>305</v>
      </c>
    </row>
    <row r="1427" spans="1:23" x14ac:dyDescent="0.3">
      <c r="A1427" s="3">
        <v>330249062</v>
      </c>
      <c r="B1427" s="3">
        <v>250000000</v>
      </c>
      <c r="C1427" s="3">
        <f t="shared" si="22"/>
        <v>-80249062</v>
      </c>
      <c r="D1427">
        <v>6.9</v>
      </c>
      <c r="E1427" t="s">
        <v>60</v>
      </c>
      <c r="H1427">
        <v>371639</v>
      </c>
      <c r="J1427" t="s">
        <v>17</v>
      </c>
      <c r="N1427" t="s">
        <v>36</v>
      </c>
      <c r="O1427">
        <v>2016</v>
      </c>
      <c r="Q1427" t="s">
        <v>63</v>
      </c>
      <c r="T1427">
        <v>673</v>
      </c>
      <c r="U1427">
        <v>3018</v>
      </c>
      <c r="W1427" t="s">
        <v>62</v>
      </c>
    </row>
    <row r="1428" spans="1:23" x14ac:dyDescent="0.3">
      <c r="A1428" s="3">
        <v>117528646</v>
      </c>
      <c r="B1428" s="3">
        <v>35000000</v>
      </c>
      <c r="C1428" s="3">
        <f t="shared" si="22"/>
        <v>-82528646</v>
      </c>
      <c r="D1428">
        <v>6.9</v>
      </c>
      <c r="E1428" t="s">
        <v>1278</v>
      </c>
      <c r="H1428">
        <v>353442</v>
      </c>
      <c r="J1428" t="s">
        <v>17</v>
      </c>
      <c r="N1428" t="s">
        <v>538</v>
      </c>
      <c r="O1428">
        <v>2011</v>
      </c>
      <c r="Q1428" t="s">
        <v>3176</v>
      </c>
      <c r="T1428">
        <v>340</v>
      </c>
      <c r="U1428">
        <v>387</v>
      </c>
      <c r="W1428" t="s">
        <v>66</v>
      </c>
    </row>
    <row r="1429" spans="1:23" x14ac:dyDescent="0.3">
      <c r="A1429" s="3">
        <v>119938730</v>
      </c>
      <c r="B1429" s="3">
        <v>18000000</v>
      </c>
      <c r="C1429" s="3">
        <f t="shared" si="22"/>
        <v>-101938730</v>
      </c>
      <c r="D1429">
        <v>6.9</v>
      </c>
      <c r="E1429" t="s">
        <v>889</v>
      </c>
      <c r="H1429">
        <v>265818</v>
      </c>
      <c r="J1429" t="s">
        <v>17</v>
      </c>
      <c r="N1429" t="s">
        <v>4503</v>
      </c>
      <c r="O1429">
        <v>1994</v>
      </c>
      <c r="Q1429" t="s">
        <v>4700</v>
      </c>
      <c r="T1429">
        <v>57</v>
      </c>
      <c r="U1429">
        <v>213</v>
      </c>
      <c r="W1429" t="s">
        <v>1949</v>
      </c>
    </row>
    <row r="1430" spans="1:23" x14ac:dyDescent="0.3">
      <c r="A1430" s="3">
        <v>291709845</v>
      </c>
      <c r="B1430" s="3">
        <v>180000000</v>
      </c>
      <c r="C1430" s="3">
        <f t="shared" si="22"/>
        <v>-111709845</v>
      </c>
      <c r="D1430">
        <v>6.9</v>
      </c>
      <c r="E1430" t="s">
        <v>80</v>
      </c>
      <c r="H1430">
        <v>286506</v>
      </c>
      <c r="J1430" t="s">
        <v>17</v>
      </c>
      <c r="N1430" t="s">
        <v>114</v>
      </c>
      <c r="O1430">
        <v>2005</v>
      </c>
      <c r="Q1430" t="s">
        <v>255</v>
      </c>
      <c r="T1430">
        <v>284</v>
      </c>
      <c r="U1430">
        <v>1463</v>
      </c>
      <c r="W1430" t="s">
        <v>226</v>
      </c>
    </row>
    <row r="1431" spans="1:23" x14ac:dyDescent="0.3">
      <c r="A1431" s="3">
        <v>195329763</v>
      </c>
      <c r="B1431" s="3">
        <v>80000000</v>
      </c>
      <c r="C1431" s="3">
        <f t="shared" si="22"/>
        <v>-115329763</v>
      </c>
      <c r="D1431">
        <v>6.9</v>
      </c>
      <c r="E1431" t="s">
        <v>662</v>
      </c>
      <c r="H1431">
        <v>194249</v>
      </c>
      <c r="J1431" t="s">
        <v>17</v>
      </c>
      <c r="N1431" t="s">
        <v>550</v>
      </c>
      <c r="O1431">
        <v>2006</v>
      </c>
      <c r="Q1431" t="s">
        <v>1454</v>
      </c>
      <c r="T1431">
        <v>164</v>
      </c>
      <c r="U1431">
        <v>253</v>
      </c>
      <c r="W1431" t="s">
        <v>1062</v>
      </c>
    </row>
    <row r="1432" spans="1:23" x14ac:dyDescent="0.3">
      <c r="A1432" s="3">
        <v>165500000</v>
      </c>
      <c r="B1432" s="3">
        <v>48000000</v>
      </c>
      <c r="C1432" s="3">
        <f t="shared" si="22"/>
        <v>-117500000</v>
      </c>
      <c r="D1432">
        <v>6.9</v>
      </c>
      <c r="E1432" t="s">
        <v>297</v>
      </c>
      <c r="H1432">
        <v>145257</v>
      </c>
      <c r="J1432" t="s">
        <v>17</v>
      </c>
      <c r="N1432" t="s">
        <v>119</v>
      </c>
      <c r="O1432">
        <v>1991</v>
      </c>
      <c r="Q1432" t="s">
        <v>2298</v>
      </c>
      <c r="T1432">
        <v>67</v>
      </c>
      <c r="U1432">
        <v>322</v>
      </c>
      <c r="W1432" t="s">
        <v>57</v>
      </c>
    </row>
    <row r="1433" spans="1:23" x14ac:dyDescent="0.3">
      <c r="A1433" s="3">
        <v>193136719</v>
      </c>
      <c r="B1433" s="3">
        <v>75000000</v>
      </c>
      <c r="C1433" s="3">
        <f t="shared" si="22"/>
        <v>-118136719</v>
      </c>
      <c r="D1433">
        <v>6.9</v>
      </c>
      <c r="E1433" t="s">
        <v>433</v>
      </c>
      <c r="H1433">
        <v>266636</v>
      </c>
      <c r="J1433" t="s">
        <v>17</v>
      </c>
      <c r="N1433" t="s">
        <v>264</v>
      </c>
      <c r="O1433">
        <v>2005</v>
      </c>
      <c r="Q1433" t="s">
        <v>1444</v>
      </c>
      <c r="T1433">
        <v>181</v>
      </c>
      <c r="U1433">
        <v>385</v>
      </c>
      <c r="W1433" t="s">
        <v>434</v>
      </c>
    </row>
    <row r="1434" spans="1:23" x14ac:dyDescent="0.3">
      <c r="A1434" s="3">
        <v>173381405</v>
      </c>
      <c r="B1434" s="3">
        <v>33000000</v>
      </c>
      <c r="C1434" s="3">
        <f t="shared" si="22"/>
        <v>-140381405</v>
      </c>
      <c r="D1434">
        <v>6.9</v>
      </c>
      <c r="E1434" t="s">
        <v>145</v>
      </c>
      <c r="H1434">
        <v>147597</v>
      </c>
      <c r="J1434" t="s">
        <v>17</v>
      </c>
      <c r="N1434" t="s">
        <v>1285</v>
      </c>
      <c r="O1434">
        <v>2003</v>
      </c>
      <c r="Q1434" t="s">
        <v>3396</v>
      </c>
      <c r="T1434">
        <v>152</v>
      </c>
      <c r="U1434">
        <v>395</v>
      </c>
      <c r="W1434" t="s">
        <v>82</v>
      </c>
    </row>
    <row r="1435" spans="1:23" x14ac:dyDescent="0.3">
      <c r="A1435" s="3">
        <v>156645693</v>
      </c>
      <c r="B1435" s="3">
        <v>14000000</v>
      </c>
      <c r="C1435" s="3">
        <f t="shared" si="22"/>
        <v>-142645693</v>
      </c>
      <c r="D1435">
        <v>6.9</v>
      </c>
      <c r="E1435" t="s">
        <v>2369</v>
      </c>
      <c r="H1435">
        <v>55101</v>
      </c>
      <c r="J1435" t="s">
        <v>17</v>
      </c>
      <c r="N1435" t="s">
        <v>3753</v>
      </c>
      <c r="O1435">
        <v>1987</v>
      </c>
      <c r="Q1435" t="s">
        <v>5247</v>
      </c>
      <c r="T1435">
        <v>94</v>
      </c>
      <c r="U1435">
        <v>201</v>
      </c>
      <c r="W1435" t="s">
        <v>2518</v>
      </c>
    </row>
    <row r="1436" spans="1:23" x14ac:dyDescent="0.3">
      <c r="A1436" s="3">
        <v>176781728</v>
      </c>
      <c r="B1436" s="3">
        <v>15000000</v>
      </c>
      <c r="C1436" s="3">
        <f t="shared" si="22"/>
        <v>-161781728</v>
      </c>
      <c r="D1436">
        <v>6.9</v>
      </c>
      <c r="E1436" t="s">
        <v>880</v>
      </c>
      <c r="H1436">
        <v>219171</v>
      </c>
      <c r="J1436" t="s">
        <v>17</v>
      </c>
      <c r="N1436" t="s">
        <v>856</v>
      </c>
      <c r="O1436">
        <v>1986</v>
      </c>
      <c r="Q1436" t="s">
        <v>5009</v>
      </c>
      <c r="T1436">
        <v>173</v>
      </c>
      <c r="U1436">
        <v>388</v>
      </c>
      <c r="W1436" t="s">
        <v>294</v>
      </c>
    </row>
    <row r="1437" spans="1:23" x14ac:dyDescent="0.3">
      <c r="A1437" s="3">
        <v>178406268</v>
      </c>
      <c r="B1437" s="3">
        <v>14000000</v>
      </c>
      <c r="C1437" s="3">
        <f t="shared" si="22"/>
        <v>-164406268</v>
      </c>
      <c r="D1437">
        <v>6.9</v>
      </c>
      <c r="E1437" t="s">
        <v>1581</v>
      </c>
      <c r="H1437">
        <v>213476</v>
      </c>
      <c r="J1437" t="s">
        <v>17</v>
      </c>
      <c r="N1437" t="s">
        <v>849</v>
      </c>
      <c r="O1437">
        <v>1990</v>
      </c>
      <c r="Q1437" t="s">
        <v>5248</v>
      </c>
      <c r="T1437">
        <v>82</v>
      </c>
      <c r="U1437">
        <v>271</v>
      </c>
      <c r="W1437" t="s">
        <v>781</v>
      </c>
    </row>
    <row r="1438" spans="1:23" x14ac:dyDescent="0.3">
      <c r="A1438" s="3">
        <v>219200000</v>
      </c>
      <c r="B1438" s="3">
        <v>25000000</v>
      </c>
      <c r="C1438" s="3">
        <f t="shared" si="22"/>
        <v>-194200000</v>
      </c>
      <c r="D1438">
        <v>6.9</v>
      </c>
      <c r="E1438" t="s">
        <v>651</v>
      </c>
      <c r="H1438">
        <v>181380</v>
      </c>
      <c r="J1438" t="s">
        <v>17</v>
      </c>
      <c r="N1438" t="s">
        <v>3913</v>
      </c>
      <c r="O1438">
        <v>1993</v>
      </c>
      <c r="Q1438" t="s">
        <v>3914</v>
      </c>
      <c r="T1438">
        <v>57</v>
      </c>
      <c r="U1438">
        <v>223</v>
      </c>
      <c r="W1438" t="s">
        <v>441</v>
      </c>
    </row>
    <row r="1439" spans="1:23" x14ac:dyDescent="0.3">
      <c r="A1439" s="3">
        <v>306124059</v>
      </c>
      <c r="B1439" s="3">
        <v>75000000</v>
      </c>
      <c r="C1439" s="3">
        <f t="shared" si="22"/>
        <v>-231124059</v>
      </c>
      <c r="D1439">
        <v>6.9</v>
      </c>
      <c r="E1439" t="s">
        <v>240</v>
      </c>
      <c r="H1439">
        <v>430055</v>
      </c>
      <c r="J1439" t="s">
        <v>17</v>
      </c>
      <c r="N1439" t="s">
        <v>36</v>
      </c>
      <c r="O1439">
        <v>1996</v>
      </c>
      <c r="Q1439" t="s">
        <v>1440</v>
      </c>
      <c r="T1439">
        <v>185</v>
      </c>
      <c r="U1439">
        <v>856</v>
      </c>
      <c r="W1439" t="s">
        <v>93</v>
      </c>
    </row>
    <row r="1440" spans="1:23" x14ac:dyDescent="0.3">
      <c r="A1440" s="3">
        <v>52792307</v>
      </c>
      <c r="B1440" s="3">
        <v>140000000</v>
      </c>
      <c r="C1440" s="3">
        <f t="shared" si="22"/>
        <v>87207693</v>
      </c>
      <c r="D1440">
        <v>6.8</v>
      </c>
      <c r="E1440" t="s">
        <v>222</v>
      </c>
      <c r="H1440">
        <v>12572</v>
      </c>
      <c r="J1440" t="s">
        <v>17</v>
      </c>
      <c r="N1440" t="s">
        <v>114</v>
      </c>
      <c r="O1440">
        <v>2016</v>
      </c>
      <c r="Q1440" t="s">
        <v>595</v>
      </c>
      <c r="T1440">
        <v>252</v>
      </c>
      <c r="U1440">
        <v>106</v>
      </c>
      <c r="W1440" t="s">
        <v>594</v>
      </c>
    </row>
    <row r="1441" spans="1:23" x14ac:dyDescent="0.3">
      <c r="A1441" s="3">
        <v>137850096</v>
      </c>
      <c r="B1441" s="3">
        <v>200000000</v>
      </c>
      <c r="C1441" s="3">
        <f t="shared" si="22"/>
        <v>62149904</v>
      </c>
      <c r="D1441">
        <v>6.8</v>
      </c>
      <c r="E1441" t="s">
        <v>244</v>
      </c>
      <c r="H1441">
        <v>72809</v>
      </c>
      <c r="J1441" t="s">
        <v>17</v>
      </c>
      <c r="N1441" t="s">
        <v>246</v>
      </c>
      <c r="O1441">
        <v>2009</v>
      </c>
      <c r="Q1441" t="s">
        <v>248</v>
      </c>
      <c r="T1441">
        <v>240</v>
      </c>
      <c r="U1441">
        <v>249</v>
      </c>
      <c r="W1441" t="s">
        <v>247</v>
      </c>
    </row>
    <row r="1442" spans="1:23" x14ac:dyDescent="0.3">
      <c r="A1442" s="3">
        <v>58183966</v>
      </c>
      <c r="B1442" s="3">
        <v>107000000</v>
      </c>
      <c r="C1442" s="3">
        <f t="shared" si="22"/>
        <v>48816034</v>
      </c>
      <c r="D1442">
        <v>6.8</v>
      </c>
      <c r="E1442" t="s">
        <v>827</v>
      </c>
      <c r="H1442">
        <v>79186</v>
      </c>
      <c r="J1442" t="s">
        <v>17</v>
      </c>
      <c r="N1442" t="s">
        <v>828</v>
      </c>
      <c r="O1442">
        <v>2001</v>
      </c>
      <c r="Q1442" t="s">
        <v>829</v>
      </c>
      <c r="T1442">
        <v>174</v>
      </c>
      <c r="U1442">
        <v>386</v>
      </c>
      <c r="W1442" t="s">
        <v>93</v>
      </c>
    </row>
    <row r="1443" spans="1:23" x14ac:dyDescent="0.3">
      <c r="A1443" s="3">
        <v>179020854</v>
      </c>
      <c r="B1443" s="3">
        <v>225000000</v>
      </c>
      <c r="C1443" s="3">
        <f t="shared" si="22"/>
        <v>45979146</v>
      </c>
      <c r="D1443">
        <v>6.8</v>
      </c>
      <c r="E1443" t="s">
        <v>90</v>
      </c>
      <c r="H1443">
        <v>268154</v>
      </c>
      <c r="J1443" t="s">
        <v>17</v>
      </c>
      <c r="N1443" t="s">
        <v>92</v>
      </c>
      <c r="O1443">
        <v>2012</v>
      </c>
      <c r="Q1443" t="s">
        <v>94</v>
      </c>
      <c r="T1443">
        <v>451</v>
      </c>
      <c r="U1443">
        <v>341</v>
      </c>
      <c r="W1443" t="s">
        <v>93</v>
      </c>
    </row>
    <row r="1444" spans="1:23" x14ac:dyDescent="0.3">
      <c r="A1444" s="3">
        <v>200074175</v>
      </c>
      <c r="B1444" s="3">
        <v>245000000</v>
      </c>
      <c r="C1444" s="3">
        <f t="shared" si="22"/>
        <v>44925825</v>
      </c>
      <c r="D1444">
        <v>6.8</v>
      </c>
      <c r="E1444" t="s">
        <v>24</v>
      </c>
      <c r="H1444">
        <v>275868</v>
      </c>
      <c r="J1444" t="s">
        <v>17</v>
      </c>
      <c r="N1444" t="s">
        <v>25</v>
      </c>
      <c r="O1444">
        <v>2015</v>
      </c>
      <c r="Q1444" t="s">
        <v>27</v>
      </c>
      <c r="T1444">
        <v>602</v>
      </c>
      <c r="U1444">
        <v>994</v>
      </c>
      <c r="W1444" t="s">
        <v>26</v>
      </c>
    </row>
    <row r="1445" spans="1:23" x14ac:dyDescent="0.3">
      <c r="A1445" s="3">
        <v>1500000</v>
      </c>
      <c r="B1445" s="3">
        <v>44000000</v>
      </c>
      <c r="C1445" s="3">
        <f t="shared" si="22"/>
        <v>42500000</v>
      </c>
      <c r="D1445">
        <v>6.8</v>
      </c>
      <c r="E1445" t="s">
        <v>2691</v>
      </c>
      <c r="H1445">
        <v>9830</v>
      </c>
      <c r="J1445" t="s">
        <v>17</v>
      </c>
      <c r="N1445" t="s">
        <v>2692</v>
      </c>
      <c r="O1445">
        <v>1980</v>
      </c>
      <c r="Q1445" t="s">
        <v>2693</v>
      </c>
      <c r="T1445">
        <v>102</v>
      </c>
      <c r="U1445">
        <v>189</v>
      </c>
      <c r="W1445" t="s">
        <v>174</v>
      </c>
    </row>
    <row r="1446" spans="1:23" x14ac:dyDescent="0.3">
      <c r="A1446" s="3">
        <v>58220776</v>
      </c>
      <c r="B1446" s="3">
        <v>100000000</v>
      </c>
      <c r="C1446" s="3">
        <f t="shared" si="22"/>
        <v>41779224</v>
      </c>
      <c r="D1446">
        <v>6.8</v>
      </c>
      <c r="E1446" t="s">
        <v>651</v>
      </c>
      <c r="H1446">
        <v>87785</v>
      </c>
      <c r="J1446" t="s">
        <v>17</v>
      </c>
      <c r="N1446" t="s">
        <v>1133</v>
      </c>
      <c r="O1446">
        <v>1999</v>
      </c>
      <c r="Q1446" t="s">
        <v>1134</v>
      </c>
      <c r="T1446">
        <v>93</v>
      </c>
      <c r="U1446">
        <v>362</v>
      </c>
      <c r="W1446" t="s">
        <v>441</v>
      </c>
    </row>
    <row r="1447" spans="1:23" x14ac:dyDescent="0.3">
      <c r="A1447" s="3">
        <v>58867694</v>
      </c>
      <c r="B1447" s="3">
        <v>100000000</v>
      </c>
      <c r="C1447" s="3">
        <f t="shared" si="22"/>
        <v>41132306</v>
      </c>
      <c r="D1447">
        <v>6.8</v>
      </c>
      <c r="E1447" t="s">
        <v>983</v>
      </c>
      <c r="H1447">
        <v>54077</v>
      </c>
      <c r="J1447" t="s">
        <v>17</v>
      </c>
      <c r="N1447" t="s">
        <v>985</v>
      </c>
      <c r="O1447">
        <v>2007</v>
      </c>
      <c r="Q1447" t="s">
        <v>986</v>
      </c>
      <c r="T1447">
        <v>154</v>
      </c>
      <c r="U1447">
        <v>112</v>
      </c>
      <c r="W1447" t="s">
        <v>174</v>
      </c>
    </row>
    <row r="1448" spans="1:23" x14ac:dyDescent="0.3">
      <c r="A1448" s="3">
        <v>16640210</v>
      </c>
      <c r="B1448" s="3">
        <v>55000000</v>
      </c>
      <c r="C1448" s="3">
        <f t="shared" si="22"/>
        <v>38359790</v>
      </c>
      <c r="D1448">
        <v>6.8</v>
      </c>
      <c r="E1448" t="s">
        <v>272</v>
      </c>
      <c r="H1448">
        <v>53028</v>
      </c>
      <c r="J1448" t="s">
        <v>17</v>
      </c>
      <c r="N1448" t="s">
        <v>1916</v>
      </c>
      <c r="O1448">
        <v>1999</v>
      </c>
      <c r="Q1448" t="s">
        <v>3432</v>
      </c>
      <c r="T1448">
        <v>163</v>
      </c>
      <c r="U1448">
        <v>382</v>
      </c>
      <c r="W1448" t="s">
        <v>381</v>
      </c>
    </row>
    <row r="1449" spans="1:23" x14ac:dyDescent="0.3">
      <c r="A1449" s="3">
        <v>84037039</v>
      </c>
      <c r="B1449" s="3">
        <v>120000000</v>
      </c>
      <c r="C1449" s="3">
        <f t="shared" si="22"/>
        <v>35962961</v>
      </c>
      <c r="D1449">
        <v>6.8</v>
      </c>
      <c r="E1449" t="s">
        <v>896</v>
      </c>
      <c r="H1449">
        <v>72591</v>
      </c>
      <c r="J1449" t="s">
        <v>17</v>
      </c>
      <c r="N1449" t="s">
        <v>1087</v>
      </c>
      <c r="O1449">
        <v>2001</v>
      </c>
      <c r="Q1449" t="s">
        <v>1088</v>
      </c>
      <c r="T1449">
        <v>146</v>
      </c>
      <c r="U1449">
        <v>289</v>
      </c>
      <c r="W1449" t="s">
        <v>547</v>
      </c>
    </row>
    <row r="1450" spans="1:23" x14ac:dyDescent="0.3">
      <c r="A1450" s="3">
        <v>630779</v>
      </c>
      <c r="B1450" s="3">
        <v>35000000</v>
      </c>
      <c r="C1450" s="3">
        <f t="shared" si="22"/>
        <v>34369221</v>
      </c>
      <c r="D1450">
        <v>6.8</v>
      </c>
      <c r="E1450" t="s">
        <v>565</v>
      </c>
      <c r="H1450">
        <v>11101</v>
      </c>
      <c r="J1450" t="s">
        <v>17</v>
      </c>
      <c r="N1450" t="s">
        <v>3341</v>
      </c>
      <c r="O1450">
        <v>1999</v>
      </c>
      <c r="Q1450" t="s">
        <v>3343</v>
      </c>
      <c r="T1450">
        <v>95</v>
      </c>
      <c r="U1450">
        <v>159</v>
      </c>
      <c r="W1450" t="s">
        <v>3342</v>
      </c>
    </row>
    <row r="1451" spans="1:23" x14ac:dyDescent="0.3">
      <c r="A1451" s="3">
        <v>7689458</v>
      </c>
      <c r="B1451" s="3">
        <v>40000000</v>
      </c>
      <c r="C1451" s="3">
        <f t="shared" si="22"/>
        <v>32310542</v>
      </c>
      <c r="D1451">
        <v>6.8</v>
      </c>
      <c r="E1451" t="s">
        <v>1361</v>
      </c>
      <c r="H1451">
        <v>126307</v>
      </c>
      <c r="J1451" t="s">
        <v>17</v>
      </c>
      <c r="N1451" t="s">
        <v>3679</v>
      </c>
      <c r="O1451">
        <v>2009</v>
      </c>
      <c r="Q1451" t="s">
        <v>3680</v>
      </c>
      <c r="T1451">
        <v>292</v>
      </c>
      <c r="U1451">
        <v>210</v>
      </c>
      <c r="W1451" t="s">
        <v>101</v>
      </c>
    </row>
    <row r="1452" spans="1:23" x14ac:dyDescent="0.3">
      <c r="A1452" s="3">
        <v>537580</v>
      </c>
      <c r="B1452" s="3">
        <v>30000000</v>
      </c>
      <c r="C1452" s="3">
        <f t="shared" si="22"/>
        <v>29462420</v>
      </c>
      <c r="D1452">
        <v>6.8</v>
      </c>
      <c r="E1452" t="s">
        <v>69</v>
      </c>
      <c r="H1452">
        <v>52972</v>
      </c>
      <c r="J1452" t="s">
        <v>17</v>
      </c>
      <c r="N1452" t="s">
        <v>3703</v>
      </c>
      <c r="O1452">
        <v>2011</v>
      </c>
      <c r="Q1452" t="s">
        <v>3704</v>
      </c>
      <c r="T1452">
        <v>134</v>
      </c>
      <c r="U1452">
        <v>124</v>
      </c>
      <c r="W1452" t="s">
        <v>350</v>
      </c>
    </row>
    <row r="1453" spans="1:23" x14ac:dyDescent="0.3">
      <c r="A1453" s="3">
        <v>2840417</v>
      </c>
      <c r="B1453" s="3">
        <v>31000000</v>
      </c>
      <c r="C1453" s="3">
        <f t="shared" si="22"/>
        <v>28159583</v>
      </c>
      <c r="D1453">
        <v>6.8</v>
      </c>
      <c r="E1453" t="s">
        <v>2456</v>
      </c>
      <c r="H1453">
        <v>77493</v>
      </c>
      <c r="J1453" t="s">
        <v>17</v>
      </c>
      <c r="N1453" t="s">
        <v>2025</v>
      </c>
      <c r="O1453">
        <v>1999</v>
      </c>
      <c r="Q1453" t="s">
        <v>4341</v>
      </c>
      <c r="T1453">
        <v>196</v>
      </c>
      <c r="U1453">
        <v>527</v>
      </c>
      <c r="W1453" t="s">
        <v>1287</v>
      </c>
    </row>
    <row r="1454" spans="1:23" x14ac:dyDescent="0.3">
      <c r="A1454" s="3">
        <v>19719930</v>
      </c>
      <c r="B1454" s="3">
        <v>45000000</v>
      </c>
      <c r="C1454" s="3">
        <f t="shared" si="22"/>
        <v>25280070</v>
      </c>
      <c r="D1454">
        <v>6.8</v>
      </c>
      <c r="E1454" t="s">
        <v>2640</v>
      </c>
      <c r="H1454">
        <v>42621</v>
      </c>
      <c r="J1454" t="s">
        <v>17</v>
      </c>
      <c r="N1454" t="s">
        <v>1081</v>
      </c>
      <c r="O1454">
        <v>2001</v>
      </c>
      <c r="Q1454" t="s">
        <v>2642</v>
      </c>
      <c r="T1454">
        <v>150</v>
      </c>
      <c r="U1454">
        <v>531</v>
      </c>
      <c r="W1454" t="s">
        <v>2641</v>
      </c>
    </row>
    <row r="1455" spans="1:23" x14ac:dyDescent="0.3">
      <c r="A1455" s="3">
        <v>1186957</v>
      </c>
      <c r="B1455" s="3">
        <v>25000000</v>
      </c>
      <c r="C1455" s="3">
        <f t="shared" si="22"/>
        <v>23813043</v>
      </c>
      <c r="D1455">
        <v>6.8</v>
      </c>
      <c r="E1455" t="s">
        <v>3838</v>
      </c>
      <c r="H1455">
        <v>9264</v>
      </c>
      <c r="J1455" t="s">
        <v>17</v>
      </c>
      <c r="N1455" t="s">
        <v>1629</v>
      </c>
      <c r="O1455">
        <v>2008</v>
      </c>
      <c r="Q1455" t="s">
        <v>4133</v>
      </c>
      <c r="T1455">
        <v>160</v>
      </c>
      <c r="U1455">
        <v>69</v>
      </c>
      <c r="W1455" t="s">
        <v>1190</v>
      </c>
    </row>
    <row r="1456" spans="1:23" x14ac:dyDescent="0.3">
      <c r="A1456" s="3">
        <v>11405825</v>
      </c>
      <c r="B1456" s="3">
        <v>35000000</v>
      </c>
      <c r="C1456" s="3">
        <f t="shared" si="22"/>
        <v>23594175</v>
      </c>
      <c r="D1456">
        <v>6.8</v>
      </c>
      <c r="E1456" t="s">
        <v>3309</v>
      </c>
      <c r="H1456">
        <v>28542</v>
      </c>
      <c r="J1456" t="s">
        <v>17</v>
      </c>
      <c r="N1456" t="s">
        <v>1629</v>
      </c>
      <c r="O1456">
        <v>2001</v>
      </c>
      <c r="Q1456" t="s">
        <v>3310</v>
      </c>
      <c r="T1456">
        <v>119</v>
      </c>
      <c r="U1456">
        <v>208</v>
      </c>
      <c r="W1456" t="s">
        <v>66</v>
      </c>
    </row>
    <row r="1457" spans="1:23" x14ac:dyDescent="0.3">
      <c r="A1457" s="3">
        <v>77222184</v>
      </c>
      <c r="B1457" s="3">
        <v>100000000</v>
      </c>
      <c r="C1457" s="3">
        <f t="shared" si="22"/>
        <v>22777816</v>
      </c>
      <c r="D1457">
        <v>6.8</v>
      </c>
      <c r="E1457" t="s">
        <v>912</v>
      </c>
      <c r="H1457">
        <v>87677</v>
      </c>
      <c r="J1457" t="s">
        <v>17</v>
      </c>
      <c r="N1457" t="s">
        <v>306</v>
      </c>
      <c r="O1457">
        <v>2009</v>
      </c>
      <c r="Q1457" t="s">
        <v>914</v>
      </c>
      <c r="T1457">
        <v>333</v>
      </c>
      <c r="U1457">
        <v>388</v>
      </c>
      <c r="W1457" t="s">
        <v>913</v>
      </c>
    </row>
    <row r="1458" spans="1:23" x14ac:dyDescent="0.3">
      <c r="A1458" s="3">
        <v>10326062</v>
      </c>
      <c r="B1458" s="3">
        <v>33000000</v>
      </c>
      <c r="C1458" s="3">
        <f t="shared" si="22"/>
        <v>22673938</v>
      </c>
      <c r="D1458">
        <v>6.8</v>
      </c>
      <c r="E1458" t="s">
        <v>3005</v>
      </c>
      <c r="H1458">
        <v>121432</v>
      </c>
      <c r="J1458" t="s">
        <v>17</v>
      </c>
      <c r="N1458" t="s">
        <v>3006</v>
      </c>
      <c r="O1458">
        <v>2009</v>
      </c>
      <c r="Q1458" t="s">
        <v>3007</v>
      </c>
      <c r="T1458">
        <v>219</v>
      </c>
      <c r="U1458">
        <v>310</v>
      </c>
      <c r="W1458" t="s">
        <v>2227</v>
      </c>
    </row>
    <row r="1459" spans="1:23" x14ac:dyDescent="0.3">
      <c r="A1459" s="3">
        <v>14378353</v>
      </c>
      <c r="B1459" s="3">
        <v>36000000</v>
      </c>
      <c r="C1459" s="3">
        <f t="shared" si="22"/>
        <v>21621647</v>
      </c>
      <c r="D1459">
        <v>6.8</v>
      </c>
      <c r="E1459" t="s">
        <v>3151</v>
      </c>
      <c r="H1459">
        <v>12375</v>
      </c>
      <c r="J1459" t="s">
        <v>17</v>
      </c>
      <c r="N1459" t="s">
        <v>1569</v>
      </c>
      <c r="O1459">
        <v>1999</v>
      </c>
      <c r="Q1459" t="s">
        <v>3152</v>
      </c>
      <c r="T1459">
        <v>95</v>
      </c>
      <c r="U1459">
        <v>194</v>
      </c>
      <c r="W1459" t="s">
        <v>517</v>
      </c>
    </row>
    <row r="1460" spans="1:23" x14ac:dyDescent="0.3">
      <c r="A1460" s="3">
        <v>7486906</v>
      </c>
      <c r="B1460" s="3">
        <v>27000000</v>
      </c>
      <c r="C1460" s="3">
        <f t="shared" si="22"/>
        <v>19513094</v>
      </c>
      <c r="D1460">
        <v>6.8</v>
      </c>
      <c r="E1460" t="s">
        <v>3845</v>
      </c>
      <c r="H1460">
        <v>17436</v>
      </c>
      <c r="J1460" t="s">
        <v>17</v>
      </c>
      <c r="N1460" t="s">
        <v>1858</v>
      </c>
      <c r="O1460">
        <v>2007</v>
      </c>
      <c r="Q1460" t="s">
        <v>3846</v>
      </c>
      <c r="T1460">
        <v>118</v>
      </c>
      <c r="U1460">
        <v>71</v>
      </c>
      <c r="W1460" t="s">
        <v>241</v>
      </c>
    </row>
    <row r="1461" spans="1:23" x14ac:dyDescent="0.3">
      <c r="A1461" s="3">
        <v>7496522</v>
      </c>
      <c r="B1461" s="3">
        <v>26000000</v>
      </c>
      <c r="C1461" s="3">
        <f t="shared" si="22"/>
        <v>18503478</v>
      </c>
      <c r="D1461">
        <v>6.8</v>
      </c>
      <c r="E1461" t="s">
        <v>1883</v>
      </c>
      <c r="H1461">
        <v>31798</v>
      </c>
      <c r="J1461" t="s">
        <v>17</v>
      </c>
      <c r="N1461" t="s">
        <v>3900</v>
      </c>
      <c r="O1461">
        <v>2001</v>
      </c>
      <c r="Q1461" t="s">
        <v>3901</v>
      </c>
      <c r="T1461">
        <v>116</v>
      </c>
      <c r="U1461">
        <v>178</v>
      </c>
      <c r="W1461" t="s">
        <v>1883</v>
      </c>
    </row>
    <row r="1462" spans="1:23" x14ac:dyDescent="0.3">
      <c r="A1462" s="3">
        <v>81557479</v>
      </c>
      <c r="B1462" s="3">
        <v>100000000</v>
      </c>
      <c r="C1462" s="3">
        <f t="shared" si="22"/>
        <v>18442521</v>
      </c>
      <c r="D1462">
        <v>6.8</v>
      </c>
      <c r="E1462" t="s">
        <v>880</v>
      </c>
      <c r="H1462">
        <v>149947</v>
      </c>
      <c r="J1462" t="s">
        <v>17</v>
      </c>
      <c r="N1462" t="s">
        <v>30</v>
      </c>
      <c r="O1462">
        <v>2010</v>
      </c>
      <c r="Q1462" t="s">
        <v>1051</v>
      </c>
      <c r="T1462">
        <v>316</v>
      </c>
      <c r="U1462">
        <v>326</v>
      </c>
      <c r="W1462" t="s">
        <v>873</v>
      </c>
    </row>
    <row r="1463" spans="1:23" x14ac:dyDescent="0.3">
      <c r="A1463" s="3">
        <v>9664316</v>
      </c>
      <c r="B1463" s="3">
        <v>27500000</v>
      </c>
      <c r="C1463" s="3">
        <f t="shared" si="22"/>
        <v>17835684</v>
      </c>
      <c r="D1463">
        <v>6.8</v>
      </c>
      <c r="E1463" t="s">
        <v>444</v>
      </c>
      <c r="H1463">
        <v>47203</v>
      </c>
      <c r="J1463" t="s">
        <v>17</v>
      </c>
      <c r="N1463" t="s">
        <v>1916</v>
      </c>
      <c r="O1463">
        <v>2007</v>
      </c>
      <c r="Q1463" t="s">
        <v>3814</v>
      </c>
      <c r="T1463">
        <v>131</v>
      </c>
      <c r="U1463">
        <v>197</v>
      </c>
      <c r="W1463" t="s">
        <v>42</v>
      </c>
    </row>
    <row r="1464" spans="1:23" x14ac:dyDescent="0.3">
      <c r="A1464" s="3">
        <v>38553833</v>
      </c>
      <c r="B1464" s="3">
        <v>55000000</v>
      </c>
      <c r="C1464" s="3">
        <f t="shared" si="22"/>
        <v>16446167</v>
      </c>
      <c r="D1464">
        <v>6.8</v>
      </c>
      <c r="E1464" t="s">
        <v>1334</v>
      </c>
      <c r="H1464">
        <v>46239</v>
      </c>
      <c r="J1464" t="s">
        <v>17</v>
      </c>
      <c r="N1464" t="s">
        <v>2179</v>
      </c>
      <c r="O1464">
        <v>1996</v>
      </c>
      <c r="Q1464" t="s">
        <v>2180</v>
      </c>
      <c r="T1464">
        <v>62</v>
      </c>
      <c r="U1464">
        <v>155</v>
      </c>
      <c r="W1464" t="s">
        <v>76</v>
      </c>
    </row>
    <row r="1465" spans="1:23" x14ac:dyDescent="0.3">
      <c r="A1465" s="3">
        <v>134518390</v>
      </c>
      <c r="B1465" s="3">
        <v>150000000</v>
      </c>
      <c r="C1465" s="3">
        <f t="shared" si="22"/>
        <v>15481610</v>
      </c>
      <c r="D1465">
        <v>6.8</v>
      </c>
      <c r="E1465" t="s">
        <v>591</v>
      </c>
      <c r="H1465">
        <v>326286</v>
      </c>
      <c r="J1465" t="s">
        <v>17</v>
      </c>
      <c r="N1465" t="s">
        <v>36</v>
      </c>
      <c r="O1465">
        <v>2008</v>
      </c>
      <c r="Q1465" t="s">
        <v>593</v>
      </c>
      <c r="T1465">
        <v>354</v>
      </c>
      <c r="U1465">
        <v>643</v>
      </c>
      <c r="W1465" t="s">
        <v>506</v>
      </c>
    </row>
    <row r="1466" spans="1:23" x14ac:dyDescent="0.3">
      <c r="A1466" s="3">
        <v>317040</v>
      </c>
      <c r="B1466" s="3">
        <v>15500000</v>
      </c>
      <c r="C1466" s="3">
        <f t="shared" si="22"/>
        <v>15182960</v>
      </c>
      <c r="D1466">
        <v>6.8</v>
      </c>
      <c r="E1466" t="s">
        <v>5015</v>
      </c>
      <c r="H1466">
        <v>6723</v>
      </c>
      <c r="J1466" t="s">
        <v>17</v>
      </c>
      <c r="N1466" t="s">
        <v>123</v>
      </c>
      <c r="O1466">
        <v>2008</v>
      </c>
      <c r="Q1466" t="s">
        <v>5016</v>
      </c>
      <c r="T1466">
        <v>60</v>
      </c>
      <c r="U1466">
        <v>36</v>
      </c>
      <c r="W1466" t="s">
        <v>310</v>
      </c>
    </row>
    <row r="1467" spans="1:23" x14ac:dyDescent="0.3">
      <c r="A1467" s="3">
        <v>4250320</v>
      </c>
      <c r="B1467" s="3">
        <v>18000000</v>
      </c>
      <c r="C1467" s="3">
        <f t="shared" si="22"/>
        <v>13749680</v>
      </c>
      <c r="D1467">
        <v>6.8</v>
      </c>
      <c r="E1467" t="s">
        <v>1498</v>
      </c>
      <c r="H1467">
        <v>14870</v>
      </c>
      <c r="J1467" t="s">
        <v>17</v>
      </c>
      <c r="N1467" t="s">
        <v>4753</v>
      </c>
      <c r="O1467">
        <v>1985</v>
      </c>
      <c r="Q1467" t="s">
        <v>4755</v>
      </c>
      <c r="T1467">
        <v>64</v>
      </c>
      <c r="U1467">
        <v>86</v>
      </c>
      <c r="W1467" t="s">
        <v>4754</v>
      </c>
    </row>
    <row r="1468" spans="1:23" x14ac:dyDescent="0.3">
      <c r="A1468" s="3">
        <v>9528092</v>
      </c>
      <c r="B1468" s="3">
        <v>22000000</v>
      </c>
      <c r="C1468" s="3">
        <f t="shared" si="22"/>
        <v>12471908</v>
      </c>
      <c r="D1468">
        <v>6.8</v>
      </c>
      <c r="E1468" t="s">
        <v>293</v>
      </c>
      <c r="H1468">
        <v>38513</v>
      </c>
      <c r="J1468" t="s">
        <v>17</v>
      </c>
      <c r="N1468" t="s">
        <v>1707</v>
      </c>
      <c r="O1468">
        <v>2010</v>
      </c>
      <c r="Q1468" t="s">
        <v>2475</v>
      </c>
      <c r="T1468">
        <v>214</v>
      </c>
      <c r="U1468">
        <v>127</v>
      </c>
      <c r="W1468" t="s">
        <v>120</v>
      </c>
    </row>
    <row r="1469" spans="1:23" x14ac:dyDescent="0.3">
      <c r="A1469" s="3">
        <v>548934</v>
      </c>
      <c r="B1469" s="3">
        <v>12000000</v>
      </c>
      <c r="C1469" s="3">
        <f t="shared" si="22"/>
        <v>11451066</v>
      </c>
      <c r="D1469">
        <v>6.8</v>
      </c>
      <c r="E1469" t="s">
        <v>2316</v>
      </c>
      <c r="H1469">
        <v>16863</v>
      </c>
      <c r="J1469" t="s">
        <v>17</v>
      </c>
      <c r="N1469" t="s">
        <v>1811</v>
      </c>
      <c r="O1469">
        <v>2009</v>
      </c>
      <c r="Q1469" t="s">
        <v>5584</v>
      </c>
      <c r="T1469">
        <v>123</v>
      </c>
      <c r="U1469">
        <v>57</v>
      </c>
      <c r="W1469" t="s">
        <v>636</v>
      </c>
    </row>
    <row r="1470" spans="1:23" x14ac:dyDescent="0.3">
      <c r="A1470" s="3">
        <v>4193025</v>
      </c>
      <c r="B1470" s="3">
        <v>15000000</v>
      </c>
      <c r="C1470" s="3">
        <f t="shared" si="22"/>
        <v>10806975</v>
      </c>
      <c r="D1470">
        <v>6.8</v>
      </c>
      <c r="E1470" t="s">
        <v>4972</v>
      </c>
      <c r="H1470">
        <v>30682</v>
      </c>
      <c r="J1470" t="s">
        <v>17</v>
      </c>
      <c r="N1470" t="s">
        <v>3307</v>
      </c>
      <c r="O1470">
        <v>1999</v>
      </c>
      <c r="Q1470" t="s">
        <v>4973</v>
      </c>
      <c r="T1470">
        <v>42</v>
      </c>
      <c r="U1470">
        <v>194</v>
      </c>
      <c r="W1470" t="s">
        <v>1777</v>
      </c>
    </row>
    <row r="1471" spans="1:23" x14ac:dyDescent="0.3">
      <c r="A1471" s="3">
        <v>11326836</v>
      </c>
      <c r="B1471" s="3">
        <v>22000000</v>
      </c>
      <c r="C1471" s="3">
        <f t="shared" si="22"/>
        <v>10673164</v>
      </c>
      <c r="D1471">
        <v>6.8</v>
      </c>
      <c r="E1471" t="s">
        <v>2249</v>
      </c>
      <c r="H1471">
        <v>83171</v>
      </c>
      <c r="J1471" t="s">
        <v>17</v>
      </c>
      <c r="N1471" t="s">
        <v>1071</v>
      </c>
      <c r="O1471">
        <v>2013</v>
      </c>
      <c r="Q1471" t="s">
        <v>4307</v>
      </c>
      <c r="T1471">
        <v>288</v>
      </c>
      <c r="U1471">
        <v>231</v>
      </c>
      <c r="W1471" t="s">
        <v>29</v>
      </c>
    </row>
    <row r="1472" spans="1:23" x14ac:dyDescent="0.3">
      <c r="A1472" s="3">
        <v>352786</v>
      </c>
      <c r="B1472" s="3">
        <v>11000000</v>
      </c>
      <c r="C1472" s="3">
        <f t="shared" si="22"/>
        <v>10647214</v>
      </c>
      <c r="D1472">
        <v>6.8</v>
      </c>
      <c r="E1472" t="s">
        <v>5661</v>
      </c>
      <c r="H1472">
        <v>11132</v>
      </c>
      <c r="J1472" t="s">
        <v>17</v>
      </c>
      <c r="N1472" t="s">
        <v>2010</v>
      </c>
      <c r="O1472">
        <v>2006</v>
      </c>
      <c r="Q1472" t="s">
        <v>5663</v>
      </c>
      <c r="T1472">
        <v>78</v>
      </c>
      <c r="U1472">
        <v>86</v>
      </c>
      <c r="W1472" t="s">
        <v>5662</v>
      </c>
    </row>
    <row r="1473" spans="1:23" x14ac:dyDescent="0.3">
      <c r="A1473" s="3">
        <v>9525276</v>
      </c>
      <c r="B1473" s="3">
        <v>20000000</v>
      </c>
      <c r="C1473" s="3">
        <f t="shared" si="22"/>
        <v>10474724</v>
      </c>
      <c r="D1473">
        <v>6.8</v>
      </c>
      <c r="E1473" t="s">
        <v>192</v>
      </c>
      <c r="H1473">
        <v>60156</v>
      </c>
      <c r="J1473" t="s">
        <v>17</v>
      </c>
      <c r="N1473" t="s">
        <v>194</v>
      </c>
      <c r="O1473">
        <v>2007</v>
      </c>
      <c r="Q1473" t="s">
        <v>4563</v>
      </c>
      <c r="T1473">
        <v>166</v>
      </c>
      <c r="U1473">
        <v>299</v>
      </c>
      <c r="W1473" t="s">
        <v>1736</v>
      </c>
    </row>
    <row r="1474" spans="1:23" x14ac:dyDescent="0.3">
      <c r="A1474" s="3">
        <v>14589444</v>
      </c>
      <c r="B1474" s="3">
        <v>25000000</v>
      </c>
      <c r="C1474" s="3">
        <f t="shared" ref="C1474:C1537" si="23">B1474-A1474</f>
        <v>10410556</v>
      </c>
      <c r="D1474">
        <v>6.8</v>
      </c>
      <c r="E1474" t="s">
        <v>3238</v>
      </c>
      <c r="H1474">
        <v>171151</v>
      </c>
      <c r="J1474" t="s">
        <v>17</v>
      </c>
      <c r="N1474" t="s">
        <v>731</v>
      </c>
      <c r="O1474">
        <v>2004</v>
      </c>
      <c r="Q1474" t="s">
        <v>4079</v>
      </c>
      <c r="T1474">
        <v>126</v>
      </c>
      <c r="U1474">
        <v>513</v>
      </c>
      <c r="W1474" t="s">
        <v>4078</v>
      </c>
    </row>
    <row r="1475" spans="1:23" x14ac:dyDescent="0.3">
      <c r="A1475" s="3">
        <v>1702277</v>
      </c>
      <c r="B1475" s="3">
        <v>12000000</v>
      </c>
      <c r="C1475" s="3">
        <f t="shared" si="23"/>
        <v>10297723</v>
      </c>
      <c r="D1475">
        <v>6.8</v>
      </c>
      <c r="E1475" t="s">
        <v>5572</v>
      </c>
      <c r="H1475">
        <v>84620</v>
      </c>
      <c r="J1475" t="s">
        <v>17</v>
      </c>
      <c r="N1475" t="s">
        <v>1916</v>
      </c>
      <c r="O1475">
        <v>2013</v>
      </c>
      <c r="Q1475" t="s">
        <v>5574</v>
      </c>
      <c r="T1475">
        <v>469</v>
      </c>
      <c r="U1475">
        <v>235</v>
      </c>
      <c r="W1475" t="s">
        <v>5573</v>
      </c>
    </row>
    <row r="1476" spans="1:23" x14ac:dyDescent="0.3">
      <c r="A1476" s="3">
        <v>9714482</v>
      </c>
      <c r="B1476" s="3">
        <v>20000000</v>
      </c>
      <c r="C1476" s="3">
        <f t="shared" si="23"/>
        <v>10285518</v>
      </c>
      <c r="D1476">
        <v>6.8</v>
      </c>
      <c r="E1476" t="s">
        <v>1883</v>
      </c>
      <c r="H1476">
        <v>30083</v>
      </c>
      <c r="J1476" t="s">
        <v>17</v>
      </c>
      <c r="N1476" t="s">
        <v>4561</v>
      </c>
      <c r="O1476">
        <v>1996</v>
      </c>
      <c r="Q1476" t="s">
        <v>4562</v>
      </c>
      <c r="T1476">
        <v>69</v>
      </c>
      <c r="U1476">
        <v>140</v>
      </c>
      <c r="W1476" t="s">
        <v>1777</v>
      </c>
    </row>
    <row r="1477" spans="1:23" x14ac:dyDescent="0.3">
      <c r="A1477" s="3">
        <v>3169424</v>
      </c>
      <c r="B1477" s="3">
        <v>13000000</v>
      </c>
      <c r="C1477" s="3">
        <f t="shared" si="23"/>
        <v>9830576</v>
      </c>
      <c r="D1477">
        <v>6.8</v>
      </c>
      <c r="E1477" t="s">
        <v>2034</v>
      </c>
      <c r="H1477">
        <v>18442</v>
      </c>
      <c r="J1477" t="s">
        <v>17</v>
      </c>
      <c r="N1477" t="s">
        <v>1794</v>
      </c>
      <c r="O1477">
        <v>2007</v>
      </c>
      <c r="Q1477" t="s">
        <v>5397</v>
      </c>
      <c r="T1477">
        <v>104</v>
      </c>
      <c r="U1477">
        <v>59</v>
      </c>
      <c r="W1477" t="s">
        <v>79</v>
      </c>
    </row>
    <row r="1478" spans="1:23" x14ac:dyDescent="0.3">
      <c r="A1478" s="3">
        <v>50807639</v>
      </c>
      <c r="B1478" s="3">
        <v>60000000</v>
      </c>
      <c r="C1478" s="3">
        <f t="shared" si="23"/>
        <v>9192361</v>
      </c>
      <c r="D1478">
        <v>6.8</v>
      </c>
      <c r="E1478" t="s">
        <v>1964</v>
      </c>
      <c r="H1478">
        <v>40883</v>
      </c>
      <c r="J1478" t="s">
        <v>17</v>
      </c>
      <c r="N1478" t="s">
        <v>158</v>
      </c>
      <c r="O1478">
        <v>2014</v>
      </c>
      <c r="Q1478" t="s">
        <v>1966</v>
      </c>
      <c r="T1478">
        <v>219</v>
      </c>
      <c r="U1478">
        <v>122</v>
      </c>
      <c r="W1478" t="s">
        <v>1965</v>
      </c>
    </row>
    <row r="1479" spans="1:23" x14ac:dyDescent="0.3">
      <c r="A1479" s="3">
        <v>298110</v>
      </c>
      <c r="B1479" s="3">
        <v>8000000</v>
      </c>
      <c r="C1479" s="3">
        <f t="shared" si="23"/>
        <v>7701890</v>
      </c>
      <c r="D1479">
        <v>6.8</v>
      </c>
      <c r="E1479" t="s">
        <v>6071</v>
      </c>
      <c r="H1479">
        <v>25055</v>
      </c>
      <c r="J1479" t="s">
        <v>17</v>
      </c>
      <c r="N1479" t="s">
        <v>5561</v>
      </c>
      <c r="O1479">
        <v>2006</v>
      </c>
      <c r="Q1479" t="s">
        <v>6073</v>
      </c>
      <c r="T1479">
        <v>140</v>
      </c>
      <c r="U1479">
        <v>98</v>
      </c>
      <c r="W1479" t="s">
        <v>6072</v>
      </c>
    </row>
    <row r="1480" spans="1:23" x14ac:dyDescent="0.3">
      <c r="A1480" s="3">
        <v>532190</v>
      </c>
      <c r="B1480" s="3">
        <v>8000000</v>
      </c>
      <c r="C1480" s="3">
        <f t="shared" si="23"/>
        <v>7467810</v>
      </c>
      <c r="D1480">
        <v>6.8</v>
      </c>
      <c r="E1480" t="s">
        <v>6057</v>
      </c>
      <c r="H1480">
        <v>5673</v>
      </c>
      <c r="J1480" t="s">
        <v>17</v>
      </c>
      <c r="N1480" t="s">
        <v>3050</v>
      </c>
      <c r="O1480">
        <v>1997</v>
      </c>
      <c r="Q1480" t="s">
        <v>6058</v>
      </c>
      <c r="T1480">
        <v>23</v>
      </c>
      <c r="U1480">
        <v>37</v>
      </c>
      <c r="W1480" t="s">
        <v>2087</v>
      </c>
    </row>
    <row r="1481" spans="1:23" x14ac:dyDescent="0.3">
      <c r="A1481" s="3">
        <v>59035104</v>
      </c>
      <c r="B1481" s="3">
        <v>66000000</v>
      </c>
      <c r="C1481" s="3">
        <f t="shared" si="23"/>
        <v>6964896</v>
      </c>
      <c r="D1481">
        <v>6.8</v>
      </c>
      <c r="E1481" t="s">
        <v>217</v>
      </c>
      <c r="H1481">
        <v>244566</v>
      </c>
      <c r="J1481" t="s">
        <v>17</v>
      </c>
      <c r="N1481" t="s">
        <v>1931</v>
      </c>
      <c r="O1481">
        <v>2004</v>
      </c>
      <c r="Q1481" t="s">
        <v>1933</v>
      </c>
      <c r="T1481">
        <v>242</v>
      </c>
      <c r="U1481">
        <v>597</v>
      </c>
      <c r="W1481" t="s">
        <v>1932</v>
      </c>
    </row>
    <row r="1482" spans="1:23" x14ac:dyDescent="0.3">
      <c r="A1482" s="3">
        <v>529766</v>
      </c>
      <c r="B1482" s="3">
        <v>7000000</v>
      </c>
      <c r="C1482" s="3">
        <f t="shared" si="23"/>
        <v>6470234</v>
      </c>
      <c r="D1482">
        <v>6.8</v>
      </c>
      <c r="E1482" t="s">
        <v>2364</v>
      </c>
      <c r="H1482">
        <v>22345</v>
      </c>
      <c r="J1482" t="s">
        <v>17</v>
      </c>
      <c r="N1482" t="s">
        <v>977</v>
      </c>
      <c r="O1482">
        <v>1995</v>
      </c>
      <c r="Q1482" t="s">
        <v>5212</v>
      </c>
      <c r="T1482">
        <v>52</v>
      </c>
      <c r="U1482">
        <v>144</v>
      </c>
      <c r="W1482" t="s">
        <v>159</v>
      </c>
    </row>
    <row r="1483" spans="1:23" x14ac:dyDescent="0.3">
      <c r="A1483" s="3">
        <v>1641788</v>
      </c>
      <c r="B1483" s="3">
        <v>8000000</v>
      </c>
      <c r="C1483" s="3">
        <f t="shared" si="23"/>
        <v>6358212</v>
      </c>
      <c r="D1483">
        <v>6.8</v>
      </c>
      <c r="E1483" t="s">
        <v>2456</v>
      </c>
      <c r="H1483">
        <v>30096</v>
      </c>
      <c r="J1483" t="s">
        <v>17</v>
      </c>
      <c r="N1483" t="s">
        <v>971</v>
      </c>
      <c r="O1483">
        <v>2002</v>
      </c>
      <c r="Q1483" t="s">
        <v>5859</v>
      </c>
      <c r="T1483">
        <v>157</v>
      </c>
      <c r="U1483">
        <v>213</v>
      </c>
      <c r="W1483" t="s">
        <v>2202</v>
      </c>
    </row>
    <row r="1484" spans="1:23" x14ac:dyDescent="0.3">
      <c r="A1484" s="3">
        <v>4280577</v>
      </c>
      <c r="B1484" s="3">
        <v>10000000</v>
      </c>
      <c r="C1484" s="3">
        <f t="shared" si="23"/>
        <v>5719423</v>
      </c>
      <c r="D1484">
        <v>6.8</v>
      </c>
      <c r="E1484" t="s">
        <v>3385</v>
      </c>
      <c r="H1484">
        <v>50919</v>
      </c>
      <c r="J1484" t="s">
        <v>17</v>
      </c>
      <c r="N1484" t="s">
        <v>2260</v>
      </c>
      <c r="O1484">
        <v>2005</v>
      </c>
      <c r="Q1484" t="s">
        <v>3386</v>
      </c>
      <c r="T1484">
        <v>90</v>
      </c>
      <c r="U1484">
        <v>114</v>
      </c>
      <c r="W1484" t="s">
        <v>1518</v>
      </c>
    </row>
    <row r="1485" spans="1:23" x14ac:dyDescent="0.3">
      <c r="A1485" s="3">
        <v>1029017</v>
      </c>
      <c r="B1485" s="3">
        <v>6500000</v>
      </c>
      <c r="C1485" s="3">
        <f t="shared" si="23"/>
        <v>5470983</v>
      </c>
      <c r="D1485">
        <v>6.8</v>
      </c>
      <c r="E1485" t="s">
        <v>5101</v>
      </c>
      <c r="H1485">
        <v>12049</v>
      </c>
      <c r="J1485" t="s">
        <v>17</v>
      </c>
      <c r="N1485" t="s">
        <v>123</v>
      </c>
      <c r="O1485">
        <v>2004</v>
      </c>
      <c r="Q1485" t="s">
        <v>6246</v>
      </c>
      <c r="T1485">
        <v>84</v>
      </c>
      <c r="U1485">
        <v>135</v>
      </c>
      <c r="W1485" t="s">
        <v>247</v>
      </c>
    </row>
    <row r="1486" spans="1:23" x14ac:dyDescent="0.3">
      <c r="A1486" s="3">
        <v>2344847</v>
      </c>
      <c r="B1486" s="3">
        <v>7000000</v>
      </c>
      <c r="C1486" s="3">
        <f t="shared" si="23"/>
        <v>4655153</v>
      </c>
      <c r="D1486">
        <v>6.8</v>
      </c>
      <c r="E1486" t="s">
        <v>970</v>
      </c>
      <c r="H1486">
        <v>18561</v>
      </c>
      <c r="J1486" t="s">
        <v>17</v>
      </c>
      <c r="N1486" t="s">
        <v>1794</v>
      </c>
      <c r="O1486">
        <v>2008</v>
      </c>
      <c r="Q1486" t="s">
        <v>6172</v>
      </c>
      <c r="T1486">
        <v>158</v>
      </c>
      <c r="U1486">
        <v>119</v>
      </c>
      <c r="W1486" t="s">
        <v>423</v>
      </c>
    </row>
    <row r="1487" spans="1:23" x14ac:dyDescent="0.3">
      <c r="A1487" s="3">
        <v>3958500</v>
      </c>
      <c r="B1487" s="3">
        <v>8200000</v>
      </c>
      <c r="C1487" s="3">
        <f t="shared" si="23"/>
        <v>4241500</v>
      </c>
      <c r="D1487">
        <v>6.8</v>
      </c>
      <c r="E1487" t="s">
        <v>4588</v>
      </c>
      <c r="H1487">
        <v>17933</v>
      </c>
      <c r="J1487" t="s">
        <v>17</v>
      </c>
      <c r="N1487" t="s">
        <v>2652</v>
      </c>
      <c r="O1487">
        <v>2014</v>
      </c>
      <c r="Q1487" t="s">
        <v>5303</v>
      </c>
      <c r="T1487">
        <v>262</v>
      </c>
      <c r="U1487">
        <v>165</v>
      </c>
      <c r="W1487" t="s">
        <v>4591</v>
      </c>
    </row>
    <row r="1488" spans="1:23" x14ac:dyDescent="0.3">
      <c r="A1488" s="3">
        <v>1100000</v>
      </c>
      <c r="B1488" s="3">
        <v>5000000</v>
      </c>
      <c r="C1488" s="3">
        <f t="shared" si="23"/>
        <v>3900000</v>
      </c>
      <c r="D1488">
        <v>6.8</v>
      </c>
      <c r="E1488" t="s">
        <v>6176</v>
      </c>
      <c r="H1488">
        <v>3665</v>
      </c>
      <c r="J1488" t="s">
        <v>17</v>
      </c>
      <c r="N1488" t="s">
        <v>977</v>
      </c>
      <c r="O1488">
        <v>1992</v>
      </c>
      <c r="Q1488" t="s">
        <v>6509</v>
      </c>
      <c r="T1488">
        <v>19</v>
      </c>
      <c r="U1488">
        <v>39</v>
      </c>
      <c r="W1488" t="s">
        <v>3950</v>
      </c>
    </row>
    <row r="1489" spans="1:23" x14ac:dyDescent="0.3">
      <c r="A1489" s="3">
        <v>14873</v>
      </c>
      <c r="B1489" s="3">
        <v>3800000</v>
      </c>
      <c r="C1489" s="3">
        <f t="shared" si="23"/>
        <v>3785127</v>
      </c>
      <c r="D1489">
        <v>6.8</v>
      </c>
      <c r="E1489" t="s">
        <v>6679</v>
      </c>
      <c r="H1489">
        <v>5294</v>
      </c>
      <c r="J1489" t="s">
        <v>17</v>
      </c>
      <c r="N1489" t="s">
        <v>6680</v>
      </c>
      <c r="O1489">
        <v>1965</v>
      </c>
      <c r="Q1489" t="s">
        <v>6681</v>
      </c>
      <c r="T1489">
        <v>53</v>
      </c>
      <c r="U1489">
        <v>67</v>
      </c>
      <c r="W1489" t="s">
        <v>745</v>
      </c>
    </row>
    <row r="1490" spans="1:23" x14ac:dyDescent="0.3">
      <c r="A1490" s="3">
        <v>26525834</v>
      </c>
      <c r="B1490" s="3">
        <v>30000000</v>
      </c>
      <c r="C1490" s="3">
        <f t="shared" si="23"/>
        <v>3474166</v>
      </c>
      <c r="D1490">
        <v>6.8</v>
      </c>
      <c r="E1490" t="s">
        <v>848</v>
      </c>
      <c r="H1490">
        <v>21998</v>
      </c>
      <c r="J1490" t="s">
        <v>17</v>
      </c>
      <c r="N1490" t="s">
        <v>731</v>
      </c>
      <c r="O1490">
        <v>1998</v>
      </c>
      <c r="Q1490" t="s">
        <v>3607</v>
      </c>
      <c r="T1490">
        <v>110</v>
      </c>
      <c r="U1490">
        <v>227</v>
      </c>
      <c r="W1490" t="s">
        <v>848</v>
      </c>
    </row>
    <row r="1491" spans="1:23" x14ac:dyDescent="0.3">
      <c r="A1491" s="3">
        <v>37606</v>
      </c>
      <c r="B1491" s="3">
        <v>3500000</v>
      </c>
      <c r="C1491" s="3">
        <f t="shared" si="23"/>
        <v>3462394</v>
      </c>
      <c r="D1491">
        <v>6.8</v>
      </c>
      <c r="E1491" t="s">
        <v>6686</v>
      </c>
      <c r="H1491">
        <v>31836</v>
      </c>
      <c r="J1491" t="s">
        <v>17</v>
      </c>
      <c r="N1491" t="s">
        <v>3851</v>
      </c>
      <c r="O1491">
        <v>2009</v>
      </c>
      <c r="Q1491" t="s">
        <v>6687</v>
      </c>
      <c r="T1491">
        <v>78</v>
      </c>
      <c r="U1491">
        <v>90</v>
      </c>
      <c r="W1491" t="s">
        <v>1466</v>
      </c>
    </row>
    <row r="1492" spans="1:23" x14ac:dyDescent="0.3">
      <c r="A1492" s="3">
        <v>31598308</v>
      </c>
      <c r="B1492" s="3">
        <v>35000000</v>
      </c>
      <c r="C1492" s="3">
        <f t="shared" si="23"/>
        <v>3401692</v>
      </c>
      <c r="D1492">
        <v>6.8</v>
      </c>
      <c r="E1492" t="s">
        <v>1301</v>
      </c>
      <c r="H1492">
        <v>124765</v>
      </c>
      <c r="J1492" t="s">
        <v>17</v>
      </c>
      <c r="N1492" t="s">
        <v>1459</v>
      </c>
      <c r="O1492">
        <v>2001</v>
      </c>
      <c r="Q1492" t="s">
        <v>2593</v>
      </c>
      <c r="T1492">
        <v>208</v>
      </c>
      <c r="U1492">
        <v>541</v>
      </c>
      <c r="W1492" t="s">
        <v>21</v>
      </c>
    </row>
    <row r="1493" spans="1:23" x14ac:dyDescent="0.3">
      <c r="A1493" s="3">
        <v>31598308</v>
      </c>
      <c r="B1493" s="3">
        <v>35000000</v>
      </c>
      <c r="C1493" s="3">
        <f t="shared" si="23"/>
        <v>3401692</v>
      </c>
      <c r="D1493">
        <v>6.8</v>
      </c>
      <c r="E1493" t="s">
        <v>1301</v>
      </c>
      <c r="H1493">
        <v>124765</v>
      </c>
      <c r="J1493" t="s">
        <v>17</v>
      </c>
      <c r="N1493" t="s">
        <v>1459</v>
      </c>
      <c r="O1493">
        <v>2001</v>
      </c>
      <c r="Q1493" t="s">
        <v>2593</v>
      </c>
      <c r="T1493">
        <v>208</v>
      </c>
      <c r="U1493">
        <v>541</v>
      </c>
      <c r="W1493" t="s">
        <v>21</v>
      </c>
    </row>
    <row r="1494" spans="1:23" x14ac:dyDescent="0.3">
      <c r="A1494" s="3">
        <v>22200000</v>
      </c>
      <c r="B1494" s="3">
        <v>25000000</v>
      </c>
      <c r="C1494" s="3">
        <f t="shared" si="23"/>
        <v>2800000</v>
      </c>
      <c r="D1494">
        <v>6.8</v>
      </c>
      <c r="E1494" t="s">
        <v>4043</v>
      </c>
      <c r="H1494">
        <v>41310</v>
      </c>
      <c r="J1494" t="s">
        <v>17</v>
      </c>
      <c r="N1494" t="s">
        <v>731</v>
      </c>
      <c r="O1494">
        <v>1994</v>
      </c>
      <c r="Q1494" t="s">
        <v>4044</v>
      </c>
      <c r="T1494">
        <v>44</v>
      </c>
      <c r="U1494">
        <v>117</v>
      </c>
      <c r="W1494" t="s">
        <v>21</v>
      </c>
    </row>
    <row r="1495" spans="1:23" x14ac:dyDescent="0.3">
      <c r="A1495" s="3">
        <v>886410</v>
      </c>
      <c r="B1495" s="3">
        <v>3500000</v>
      </c>
      <c r="C1495" s="3">
        <f t="shared" si="23"/>
        <v>2613590</v>
      </c>
      <c r="D1495">
        <v>6.8</v>
      </c>
      <c r="E1495" t="s">
        <v>6719</v>
      </c>
      <c r="H1495">
        <v>1024</v>
      </c>
      <c r="J1495" t="s">
        <v>1353</v>
      </c>
      <c r="N1495" t="s">
        <v>2884</v>
      </c>
      <c r="O1495">
        <v>1998</v>
      </c>
      <c r="Q1495" t="s">
        <v>6721</v>
      </c>
      <c r="T1495">
        <v>39</v>
      </c>
      <c r="U1495">
        <v>494</v>
      </c>
      <c r="W1495" t="s">
        <v>6720</v>
      </c>
    </row>
    <row r="1496" spans="1:23" x14ac:dyDescent="0.3">
      <c r="A1496" s="3">
        <v>322157</v>
      </c>
      <c r="B1496" s="3">
        <v>2500000</v>
      </c>
      <c r="C1496" s="3">
        <f t="shared" si="23"/>
        <v>2177843</v>
      </c>
      <c r="D1496">
        <v>6.8</v>
      </c>
      <c r="E1496" t="s">
        <v>357</v>
      </c>
      <c r="H1496">
        <v>61787</v>
      </c>
      <c r="J1496" t="s">
        <v>17</v>
      </c>
      <c r="N1496" t="s">
        <v>3851</v>
      </c>
      <c r="O1496">
        <v>2010</v>
      </c>
      <c r="Q1496" t="s">
        <v>6910</v>
      </c>
      <c r="T1496">
        <v>238</v>
      </c>
      <c r="U1496">
        <v>203</v>
      </c>
      <c r="W1496" t="s">
        <v>1233</v>
      </c>
    </row>
    <row r="1497" spans="1:23" x14ac:dyDescent="0.3">
      <c r="A1497" s="3">
        <v>410241</v>
      </c>
      <c r="B1497" s="3">
        <v>2000000</v>
      </c>
      <c r="C1497" s="3">
        <f t="shared" si="23"/>
        <v>1589759</v>
      </c>
      <c r="D1497">
        <v>6.8</v>
      </c>
      <c r="E1497" t="s">
        <v>6563</v>
      </c>
      <c r="H1497">
        <v>32357</v>
      </c>
      <c r="J1497" t="s">
        <v>17</v>
      </c>
      <c r="N1497" t="s">
        <v>3851</v>
      </c>
      <c r="O1497">
        <v>2002</v>
      </c>
      <c r="Q1497" t="s">
        <v>6564</v>
      </c>
      <c r="T1497">
        <v>92</v>
      </c>
      <c r="U1497">
        <v>199</v>
      </c>
      <c r="W1497" t="s">
        <v>1864</v>
      </c>
    </row>
    <row r="1498" spans="1:23" x14ac:dyDescent="0.3">
      <c r="A1498" s="3">
        <v>1247453</v>
      </c>
      <c r="B1498" s="3">
        <v>2800000</v>
      </c>
      <c r="C1498" s="3">
        <f t="shared" si="23"/>
        <v>1552547</v>
      </c>
      <c r="D1498">
        <v>6.8</v>
      </c>
      <c r="E1498" t="s">
        <v>5164</v>
      </c>
      <c r="H1498">
        <v>11202</v>
      </c>
      <c r="J1498" t="s">
        <v>17</v>
      </c>
      <c r="N1498" t="s">
        <v>1253</v>
      </c>
      <c r="O1498">
        <v>2005</v>
      </c>
      <c r="Q1498" t="s">
        <v>6537</v>
      </c>
      <c r="T1498">
        <v>122</v>
      </c>
      <c r="U1498">
        <v>123</v>
      </c>
      <c r="W1498" t="s">
        <v>443</v>
      </c>
    </row>
    <row r="1499" spans="1:23" x14ac:dyDescent="0.3">
      <c r="A1499" s="3">
        <v>653621</v>
      </c>
      <c r="B1499" s="3">
        <v>2000000</v>
      </c>
      <c r="C1499" s="3">
        <f t="shared" si="23"/>
        <v>1346379</v>
      </c>
      <c r="D1499">
        <v>6.8</v>
      </c>
      <c r="E1499" t="s">
        <v>6514</v>
      </c>
      <c r="H1499">
        <v>5615</v>
      </c>
      <c r="J1499" t="s">
        <v>17</v>
      </c>
      <c r="N1499" t="s">
        <v>6995</v>
      </c>
      <c r="O1499">
        <v>2005</v>
      </c>
      <c r="Q1499" t="s">
        <v>6996</v>
      </c>
      <c r="T1499">
        <v>123</v>
      </c>
      <c r="U1499">
        <v>64</v>
      </c>
      <c r="W1499" t="s">
        <v>6319</v>
      </c>
    </row>
    <row r="1500" spans="1:23" x14ac:dyDescent="0.3">
      <c r="A1500" s="3">
        <v>4040588</v>
      </c>
      <c r="B1500" s="3">
        <v>5000000</v>
      </c>
      <c r="C1500" s="3">
        <f t="shared" si="23"/>
        <v>959412</v>
      </c>
      <c r="D1500">
        <v>6.8</v>
      </c>
      <c r="E1500" t="s">
        <v>6499</v>
      </c>
      <c r="H1500">
        <v>12233</v>
      </c>
      <c r="J1500" t="s">
        <v>17</v>
      </c>
      <c r="N1500" t="s">
        <v>1253</v>
      </c>
      <c r="O1500">
        <v>2008</v>
      </c>
      <c r="Q1500" t="s">
        <v>6500</v>
      </c>
      <c r="T1500">
        <v>109</v>
      </c>
      <c r="U1500">
        <v>89</v>
      </c>
      <c r="W1500" t="s">
        <v>57</v>
      </c>
    </row>
    <row r="1501" spans="1:23" x14ac:dyDescent="0.3">
      <c r="A1501" s="3">
        <v>992238</v>
      </c>
      <c r="B1501" s="3">
        <v>1700000</v>
      </c>
      <c r="C1501" s="3">
        <f t="shared" si="23"/>
        <v>707762</v>
      </c>
      <c r="D1501">
        <v>6.8</v>
      </c>
      <c r="E1501" t="s">
        <v>7082</v>
      </c>
      <c r="H1501">
        <v>16349</v>
      </c>
      <c r="J1501" t="s">
        <v>17</v>
      </c>
      <c r="N1501" t="s">
        <v>123</v>
      </c>
      <c r="O1501">
        <v>2004</v>
      </c>
      <c r="Q1501" t="s">
        <v>7083</v>
      </c>
      <c r="T1501">
        <v>124</v>
      </c>
      <c r="U1501">
        <v>103</v>
      </c>
      <c r="W1501" t="s">
        <v>1146</v>
      </c>
    </row>
    <row r="1502" spans="1:23" x14ac:dyDescent="0.3">
      <c r="A1502" s="3">
        <v>48430</v>
      </c>
      <c r="B1502" s="3">
        <v>500000</v>
      </c>
      <c r="C1502" s="3">
        <f t="shared" si="23"/>
        <v>451570</v>
      </c>
      <c r="D1502">
        <v>6.8</v>
      </c>
      <c r="E1502" t="s">
        <v>7276</v>
      </c>
      <c r="H1502">
        <v>20176</v>
      </c>
      <c r="J1502" t="s">
        <v>17</v>
      </c>
      <c r="N1502" t="s">
        <v>2663</v>
      </c>
      <c r="O1502">
        <v>2010</v>
      </c>
      <c r="Q1502" t="s">
        <v>7277</v>
      </c>
      <c r="T1502">
        <v>112</v>
      </c>
      <c r="U1502">
        <v>73</v>
      </c>
      <c r="W1502" t="s">
        <v>1620</v>
      </c>
    </row>
    <row r="1503" spans="1:23" x14ac:dyDescent="0.3">
      <c r="A1503" s="3">
        <v>59379</v>
      </c>
      <c r="B1503" s="3">
        <v>200000</v>
      </c>
      <c r="C1503" s="3">
        <f t="shared" si="23"/>
        <v>140621</v>
      </c>
      <c r="D1503">
        <v>6.8</v>
      </c>
      <c r="E1503" t="s">
        <v>7587</v>
      </c>
      <c r="H1503">
        <v>12796</v>
      </c>
      <c r="J1503" t="s">
        <v>17</v>
      </c>
      <c r="N1503" t="s">
        <v>7588</v>
      </c>
      <c r="O1503">
        <v>2013</v>
      </c>
      <c r="Q1503" t="s">
        <v>7589</v>
      </c>
      <c r="T1503">
        <v>193</v>
      </c>
      <c r="U1503">
        <v>52</v>
      </c>
      <c r="W1503" t="s">
        <v>5328</v>
      </c>
    </row>
    <row r="1504" spans="1:23" x14ac:dyDescent="0.3">
      <c r="A1504" s="3">
        <v>1277257</v>
      </c>
      <c r="B1504" s="3">
        <v>1000000</v>
      </c>
      <c r="C1504" s="3">
        <f t="shared" si="23"/>
        <v>-277257</v>
      </c>
      <c r="D1504">
        <v>6.8</v>
      </c>
      <c r="E1504" t="s">
        <v>6034</v>
      </c>
      <c r="H1504">
        <v>2629</v>
      </c>
      <c r="J1504" t="s">
        <v>17</v>
      </c>
      <c r="N1504" t="s">
        <v>731</v>
      </c>
      <c r="O1504">
        <v>1996</v>
      </c>
      <c r="Q1504" t="s">
        <v>7236</v>
      </c>
      <c r="T1504">
        <v>18</v>
      </c>
      <c r="U1504">
        <v>32</v>
      </c>
      <c r="W1504" t="s">
        <v>2043</v>
      </c>
    </row>
    <row r="1505" spans="1:23" x14ac:dyDescent="0.3">
      <c r="A1505" s="3">
        <v>906666</v>
      </c>
      <c r="B1505" s="3">
        <v>500000</v>
      </c>
      <c r="C1505" s="3">
        <f t="shared" si="23"/>
        <v>-406666</v>
      </c>
      <c r="D1505">
        <v>6.8</v>
      </c>
      <c r="E1505" t="s">
        <v>7413</v>
      </c>
      <c r="H1505">
        <v>154</v>
      </c>
      <c r="J1505" t="s">
        <v>17</v>
      </c>
      <c r="N1505" t="s">
        <v>6623</v>
      </c>
      <c r="O1505">
        <v>2011</v>
      </c>
      <c r="Q1505" t="s">
        <v>7414</v>
      </c>
      <c r="T1505">
        <v>29</v>
      </c>
      <c r="U1505">
        <v>5</v>
      </c>
      <c r="W1505" t="s">
        <v>4881</v>
      </c>
    </row>
    <row r="1506" spans="1:23" x14ac:dyDescent="0.3">
      <c r="A1506" s="3">
        <v>51019112</v>
      </c>
      <c r="B1506" s="3">
        <v>50000000</v>
      </c>
      <c r="C1506" s="3">
        <f t="shared" si="23"/>
        <v>-1019112</v>
      </c>
      <c r="D1506">
        <v>6.8</v>
      </c>
      <c r="E1506" t="s">
        <v>2600</v>
      </c>
      <c r="H1506">
        <v>155745</v>
      </c>
      <c r="J1506" t="s">
        <v>17</v>
      </c>
      <c r="N1506" t="s">
        <v>949</v>
      </c>
      <c r="O1506">
        <v>2005</v>
      </c>
      <c r="Q1506" t="s">
        <v>2601</v>
      </c>
      <c r="T1506">
        <v>276</v>
      </c>
      <c r="U1506">
        <v>1053</v>
      </c>
      <c r="W1506" t="s">
        <v>984</v>
      </c>
    </row>
    <row r="1507" spans="1:23" x14ac:dyDescent="0.3">
      <c r="A1507" s="3">
        <v>21200000</v>
      </c>
      <c r="B1507" s="3">
        <v>20000000</v>
      </c>
      <c r="C1507" s="3">
        <f t="shared" si="23"/>
        <v>-1200000</v>
      </c>
      <c r="D1507">
        <v>6.8</v>
      </c>
      <c r="E1507" t="s">
        <v>2699</v>
      </c>
      <c r="H1507">
        <v>34774</v>
      </c>
      <c r="J1507" t="s">
        <v>17</v>
      </c>
      <c r="N1507" t="s">
        <v>3851</v>
      </c>
      <c r="O1507">
        <v>1995</v>
      </c>
      <c r="Q1507" t="s">
        <v>4474</v>
      </c>
      <c r="T1507">
        <v>59</v>
      </c>
      <c r="U1507">
        <v>162</v>
      </c>
      <c r="W1507" t="s">
        <v>2087</v>
      </c>
    </row>
    <row r="1508" spans="1:23" x14ac:dyDescent="0.3">
      <c r="A1508" s="3">
        <v>21413105</v>
      </c>
      <c r="B1508" s="3">
        <v>20000000</v>
      </c>
      <c r="C1508" s="3">
        <f t="shared" si="23"/>
        <v>-1413105</v>
      </c>
      <c r="D1508">
        <v>6.8</v>
      </c>
      <c r="E1508" t="s">
        <v>2646</v>
      </c>
      <c r="H1508">
        <v>15230</v>
      </c>
      <c r="J1508" t="s">
        <v>17</v>
      </c>
      <c r="N1508" t="s">
        <v>4468</v>
      </c>
      <c r="O1508">
        <v>1990</v>
      </c>
      <c r="Q1508" t="s">
        <v>4469</v>
      </c>
      <c r="T1508">
        <v>20</v>
      </c>
      <c r="U1508">
        <v>97</v>
      </c>
      <c r="W1508" t="s">
        <v>57</v>
      </c>
    </row>
    <row r="1509" spans="1:23" x14ac:dyDescent="0.3">
      <c r="A1509" s="3">
        <v>3645438</v>
      </c>
      <c r="B1509" s="3">
        <v>2200000</v>
      </c>
      <c r="C1509" s="3">
        <f t="shared" si="23"/>
        <v>-1445438</v>
      </c>
      <c r="D1509">
        <v>6.8</v>
      </c>
      <c r="E1509" t="s">
        <v>3253</v>
      </c>
      <c r="H1509">
        <v>55040</v>
      </c>
      <c r="J1509" t="s">
        <v>1403</v>
      </c>
      <c r="N1509" t="s">
        <v>2840</v>
      </c>
      <c r="O1509">
        <v>2003</v>
      </c>
      <c r="Q1509" t="s">
        <v>6845</v>
      </c>
      <c r="T1509">
        <v>251</v>
      </c>
      <c r="U1509">
        <v>539</v>
      </c>
      <c r="W1509" t="s">
        <v>826</v>
      </c>
    </row>
    <row r="1510" spans="1:23" x14ac:dyDescent="0.3">
      <c r="A1510" s="3">
        <v>172051787</v>
      </c>
      <c r="B1510" s="3">
        <v>170000000</v>
      </c>
      <c r="C1510" s="3">
        <f t="shared" si="23"/>
        <v>-2051787</v>
      </c>
      <c r="D1510">
        <v>6.8</v>
      </c>
      <c r="E1510" t="s">
        <v>172</v>
      </c>
      <c r="H1510">
        <v>264183</v>
      </c>
      <c r="J1510" t="s">
        <v>17</v>
      </c>
      <c r="N1510" t="s">
        <v>36</v>
      </c>
      <c r="O1510">
        <v>2010</v>
      </c>
      <c r="Q1510" t="s">
        <v>175</v>
      </c>
      <c r="T1510">
        <v>469</v>
      </c>
      <c r="U1510">
        <v>665</v>
      </c>
      <c r="W1510" t="s">
        <v>174</v>
      </c>
    </row>
    <row r="1511" spans="1:23" x14ac:dyDescent="0.3">
      <c r="A1511" s="3">
        <v>172051787</v>
      </c>
      <c r="B1511" s="3">
        <v>170000000</v>
      </c>
      <c r="C1511" s="3">
        <f t="shared" si="23"/>
        <v>-2051787</v>
      </c>
      <c r="D1511">
        <v>6.8</v>
      </c>
      <c r="E1511" t="s">
        <v>172</v>
      </c>
      <c r="H1511">
        <v>264186</v>
      </c>
      <c r="J1511" t="s">
        <v>17</v>
      </c>
      <c r="N1511" t="s">
        <v>36</v>
      </c>
      <c r="O1511">
        <v>2010</v>
      </c>
      <c r="Q1511" t="s">
        <v>175</v>
      </c>
      <c r="T1511">
        <v>469</v>
      </c>
      <c r="U1511">
        <v>665</v>
      </c>
      <c r="W1511" t="s">
        <v>174</v>
      </c>
    </row>
    <row r="1512" spans="1:23" x14ac:dyDescent="0.3">
      <c r="A1512" s="3">
        <v>17237244</v>
      </c>
      <c r="B1512" s="3">
        <v>15000000</v>
      </c>
      <c r="C1512" s="3">
        <f t="shared" si="23"/>
        <v>-2237244</v>
      </c>
      <c r="D1512">
        <v>6.8</v>
      </c>
      <c r="E1512" t="s">
        <v>4414</v>
      </c>
      <c r="H1512">
        <v>57210</v>
      </c>
      <c r="J1512" t="s">
        <v>17</v>
      </c>
      <c r="N1512" t="s">
        <v>1071</v>
      </c>
      <c r="O1512">
        <v>2014</v>
      </c>
      <c r="Q1512" t="s">
        <v>5126</v>
      </c>
      <c r="T1512">
        <v>291</v>
      </c>
      <c r="U1512">
        <v>158</v>
      </c>
      <c r="W1512" t="s">
        <v>376</v>
      </c>
    </row>
    <row r="1513" spans="1:23" x14ac:dyDescent="0.3">
      <c r="A1513" s="3">
        <v>12570442</v>
      </c>
      <c r="B1513" s="3">
        <v>10000000</v>
      </c>
      <c r="C1513" s="3">
        <f t="shared" si="23"/>
        <v>-2570442</v>
      </c>
      <c r="D1513">
        <v>6.8</v>
      </c>
      <c r="E1513" t="s">
        <v>3027</v>
      </c>
      <c r="H1513">
        <v>40514</v>
      </c>
      <c r="J1513" t="s">
        <v>17</v>
      </c>
      <c r="N1513" t="s">
        <v>2426</v>
      </c>
      <c r="O1513">
        <v>2005</v>
      </c>
      <c r="Q1513" t="s">
        <v>5781</v>
      </c>
      <c r="T1513">
        <v>191</v>
      </c>
      <c r="U1513">
        <v>234</v>
      </c>
      <c r="W1513" t="s">
        <v>789</v>
      </c>
    </row>
    <row r="1514" spans="1:23" x14ac:dyDescent="0.3">
      <c r="A1514" s="3">
        <v>11883495</v>
      </c>
      <c r="B1514" s="3">
        <v>9000000</v>
      </c>
      <c r="C1514" s="3">
        <f t="shared" si="23"/>
        <v>-2883495</v>
      </c>
      <c r="D1514">
        <v>6.8</v>
      </c>
      <c r="E1514" t="s">
        <v>2616</v>
      </c>
      <c r="H1514">
        <v>52805</v>
      </c>
      <c r="J1514" t="s">
        <v>17</v>
      </c>
      <c r="N1514" t="s">
        <v>1241</v>
      </c>
      <c r="O1514">
        <v>1998</v>
      </c>
      <c r="Q1514" t="s">
        <v>6295</v>
      </c>
      <c r="T1514">
        <v>88</v>
      </c>
      <c r="U1514">
        <v>278</v>
      </c>
      <c r="W1514" t="s">
        <v>298</v>
      </c>
    </row>
    <row r="1515" spans="1:23" x14ac:dyDescent="0.3">
      <c r="A1515" s="3">
        <v>65000000</v>
      </c>
      <c r="B1515" s="3">
        <v>62000000</v>
      </c>
      <c r="C1515" s="3">
        <f t="shared" si="23"/>
        <v>-3000000</v>
      </c>
      <c r="D1515">
        <v>6.8</v>
      </c>
      <c r="E1515" t="s">
        <v>1837</v>
      </c>
      <c r="H1515">
        <v>43027</v>
      </c>
      <c r="J1515" t="s">
        <v>17</v>
      </c>
      <c r="N1515" t="s">
        <v>731</v>
      </c>
      <c r="O1515">
        <v>1995</v>
      </c>
      <c r="Q1515" t="s">
        <v>1839</v>
      </c>
      <c r="T1515">
        <v>75</v>
      </c>
      <c r="U1515">
        <v>214</v>
      </c>
      <c r="W1515" t="s">
        <v>1838</v>
      </c>
    </row>
    <row r="1516" spans="1:23" x14ac:dyDescent="0.3">
      <c r="A1516" s="3">
        <v>71069884</v>
      </c>
      <c r="B1516" s="3">
        <v>68000000</v>
      </c>
      <c r="C1516" s="3">
        <f t="shared" si="23"/>
        <v>-3069884</v>
      </c>
      <c r="D1516">
        <v>6.8</v>
      </c>
      <c r="E1516" t="s">
        <v>988</v>
      </c>
      <c r="H1516">
        <v>101899</v>
      </c>
      <c r="J1516" t="s">
        <v>17</v>
      </c>
      <c r="N1516" t="s">
        <v>1071</v>
      </c>
      <c r="O1516">
        <v>2001</v>
      </c>
      <c r="Q1516" t="s">
        <v>1692</v>
      </c>
      <c r="T1516">
        <v>141</v>
      </c>
      <c r="U1516">
        <v>445</v>
      </c>
      <c r="W1516" t="s">
        <v>884</v>
      </c>
    </row>
    <row r="1517" spans="1:23" x14ac:dyDescent="0.3">
      <c r="A1517" s="3">
        <v>4599680</v>
      </c>
      <c r="B1517" s="3">
        <v>1500000</v>
      </c>
      <c r="C1517" s="3">
        <f t="shared" si="23"/>
        <v>-3099680</v>
      </c>
      <c r="D1517">
        <v>6.8</v>
      </c>
      <c r="E1517" t="s">
        <v>2738</v>
      </c>
      <c r="H1517">
        <v>68222</v>
      </c>
      <c r="J1517" t="s">
        <v>17</v>
      </c>
      <c r="N1517" t="s">
        <v>1629</v>
      </c>
      <c r="O1517">
        <v>2003</v>
      </c>
      <c r="Q1517" t="s">
        <v>6967</v>
      </c>
      <c r="T1517">
        <v>126</v>
      </c>
      <c r="U1517">
        <v>545</v>
      </c>
      <c r="W1517" t="s">
        <v>1042</v>
      </c>
    </row>
    <row r="1518" spans="1:23" x14ac:dyDescent="0.3">
      <c r="A1518" s="3">
        <v>5731103</v>
      </c>
      <c r="B1518" s="3">
        <v>2400000</v>
      </c>
      <c r="C1518" s="3">
        <f t="shared" si="23"/>
        <v>-3331103</v>
      </c>
      <c r="D1518">
        <v>6.8</v>
      </c>
      <c r="E1518" t="s">
        <v>2327</v>
      </c>
      <c r="H1518">
        <v>4100</v>
      </c>
      <c r="J1518" t="s">
        <v>17</v>
      </c>
      <c r="N1518" t="s">
        <v>2884</v>
      </c>
      <c r="O1518">
        <v>1996</v>
      </c>
      <c r="Q1518" t="s">
        <v>6911</v>
      </c>
      <c r="T1518">
        <v>28</v>
      </c>
      <c r="U1518">
        <v>35</v>
      </c>
      <c r="W1518" t="s">
        <v>436</v>
      </c>
    </row>
    <row r="1519" spans="1:23" x14ac:dyDescent="0.3">
      <c r="A1519" s="3">
        <v>28831145</v>
      </c>
      <c r="B1519" s="3">
        <v>25000000</v>
      </c>
      <c r="C1519" s="3">
        <f t="shared" si="23"/>
        <v>-3831145</v>
      </c>
      <c r="D1519">
        <v>6.8</v>
      </c>
      <c r="E1519" t="s">
        <v>1322</v>
      </c>
      <c r="H1519">
        <v>39357</v>
      </c>
      <c r="J1519" t="s">
        <v>17</v>
      </c>
      <c r="N1519" t="s">
        <v>1794</v>
      </c>
      <c r="O1519">
        <v>2014</v>
      </c>
      <c r="Q1519" t="s">
        <v>4088</v>
      </c>
      <c r="T1519">
        <v>159</v>
      </c>
      <c r="U1519">
        <v>113</v>
      </c>
      <c r="W1519" t="s">
        <v>406</v>
      </c>
    </row>
    <row r="1520" spans="1:23" x14ac:dyDescent="0.3">
      <c r="A1520" s="3">
        <v>5709616</v>
      </c>
      <c r="B1520" s="3">
        <v>1800000</v>
      </c>
      <c r="C1520" s="3">
        <f t="shared" si="23"/>
        <v>-3909616</v>
      </c>
      <c r="D1520">
        <v>6.8</v>
      </c>
      <c r="E1520" t="s">
        <v>7061</v>
      </c>
      <c r="H1520">
        <v>11088</v>
      </c>
      <c r="J1520" t="s">
        <v>1353</v>
      </c>
      <c r="N1520" t="s">
        <v>123</v>
      </c>
      <c r="O1520">
        <v>2002</v>
      </c>
      <c r="Q1520" t="s">
        <v>7062</v>
      </c>
      <c r="T1520">
        <v>85</v>
      </c>
      <c r="U1520">
        <v>110</v>
      </c>
      <c r="W1520" t="s">
        <v>84</v>
      </c>
    </row>
    <row r="1521" spans="1:23" x14ac:dyDescent="0.3">
      <c r="A1521" s="3">
        <v>9203192</v>
      </c>
      <c r="B1521" s="3">
        <v>5000000</v>
      </c>
      <c r="C1521" s="3">
        <f t="shared" si="23"/>
        <v>-4203192</v>
      </c>
      <c r="D1521">
        <v>6.8</v>
      </c>
      <c r="E1521" t="s">
        <v>3838</v>
      </c>
      <c r="H1521">
        <v>45396</v>
      </c>
      <c r="J1521" t="s">
        <v>17</v>
      </c>
      <c r="N1521" t="s">
        <v>3851</v>
      </c>
      <c r="O1521">
        <v>2011</v>
      </c>
      <c r="Q1521" t="s">
        <v>6302</v>
      </c>
      <c r="T1521">
        <v>231</v>
      </c>
      <c r="U1521">
        <v>136</v>
      </c>
      <c r="W1521" t="s">
        <v>362</v>
      </c>
    </row>
    <row r="1522" spans="1:23" x14ac:dyDescent="0.3">
      <c r="A1522" s="3">
        <v>25296447</v>
      </c>
      <c r="B1522" s="3">
        <v>21000000</v>
      </c>
      <c r="C1522" s="3">
        <f t="shared" si="23"/>
        <v>-4296447</v>
      </c>
      <c r="D1522">
        <v>6.8</v>
      </c>
      <c r="E1522" t="s">
        <v>591</v>
      </c>
      <c r="H1522">
        <v>237248</v>
      </c>
      <c r="J1522" t="s">
        <v>17</v>
      </c>
      <c r="N1522" t="s">
        <v>194</v>
      </c>
      <c r="O1522">
        <v>2002</v>
      </c>
      <c r="Q1522" t="s">
        <v>4324</v>
      </c>
      <c r="T1522">
        <v>171</v>
      </c>
      <c r="U1522">
        <v>460</v>
      </c>
      <c r="W1522" t="s">
        <v>195</v>
      </c>
    </row>
    <row r="1523" spans="1:23" x14ac:dyDescent="0.3">
      <c r="A1523" s="3">
        <v>26415649</v>
      </c>
      <c r="B1523" s="3">
        <v>20000000</v>
      </c>
      <c r="C1523" s="3">
        <f t="shared" si="23"/>
        <v>-6415649</v>
      </c>
      <c r="D1523">
        <v>6.8</v>
      </c>
      <c r="E1523" t="s">
        <v>285</v>
      </c>
      <c r="H1523">
        <v>94892</v>
      </c>
      <c r="J1523" t="s">
        <v>17</v>
      </c>
      <c r="N1523" t="s">
        <v>259</v>
      </c>
      <c r="O1523">
        <v>2008</v>
      </c>
      <c r="Q1523" t="s">
        <v>4453</v>
      </c>
      <c r="T1523">
        <v>190</v>
      </c>
      <c r="U1523">
        <v>189</v>
      </c>
      <c r="W1523" t="s">
        <v>324</v>
      </c>
    </row>
    <row r="1524" spans="1:23" x14ac:dyDescent="0.3">
      <c r="A1524" s="3">
        <v>18381787</v>
      </c>
      <c r="B1524" s="3">
        <v>11000000</v>
      </c>
      <c r="C1524" s="3">
        <f t="shared" si="23"/>
        <v>-7381787</v>
      </c>
      <c r="D1524">
        <v>6.8</v>
      </c>
      <c r="E1524" t="s">
        <v>5637</v>
      </c>
      <c r="H1524">
        <v>15684</v>
      </c>
      <c r="J1524" t="s">
        <v>17</v>
      </c>
      <c r="N1524" t="s">
        <v>1253</v>
      </c>
      <c r="O1524">
        <v>2012</v>
      </c>
      <c r="Q1524" t="s">
        <v>5638</v>
      </c>
      <c r="T1524">
        <v>175</v>
      </c>
      <c r="U1524">
        <v>126</v>
      </c>
      <c r="W1524" t="s">
        <v>1684</v>
      </c>
    </row>
    <row r="1525" spans="1:23" x14ac:dyDescent="0.3">
      <c r="A1525" s="3">
        <v>37617947</v>
      </c>
      <c r="B1525" s="3">
        <v>30000000</v>
      </c>
      <c r="C1525" s="3">
        <f t="shared" si="23"/>
        <v>-7617947</v>
      </c>
      <c r="D1525">
        <v>6.8</v>
      </c>
      <c r="E1525" t="s">
        <v>2738</v>
      </c>
      <c r="H1525">
        <v>8143</v>
      </c>
      <c r="J1525" t="s">
        <v>17</v>
      </c>
      <c r="N1525" t="s">
        <v>2610</v>
      </c>
      <c r="O1525">
        <v>2006</v>
      </c>
      <c r="Q1525" t="s">
        <v>3249</v>
      </c>
      <c r="T1525">
        <v>122</v>
      </c>
      <c r="U1525">
        <v>203</v>
      </c>
      <c r="W1525" t="s">
        <v>3248</v>
      </c>
    </row>
    <row r="1526" spans="1:23" x14ac:dyDescent="0.3">
      <c r="A1526" s="3">
        <v>14891000</v>
      </c>
      <c r="B1526" s="3">
        <v>7000000</v>
      </c>
      <c r="C1526" s="3">
        <f t="shared" si="23"/>
        <v>-7891000</v>
      </c>
      <c r="D1526">
        <v>6.8</v>
      </c>
      <c r="E1526" t="s">
        <v>1953</v>
      </c>
      <c r="H1526">
        <v>15088</v>
      </c>
      <c r="J1526" t="s">
        <v>17</v>
      </c>
      <c r="N1526" t="s">
        <v>995</v>
      </c>
      <c r="O1526">
        <v>1996</v>
      </c>
      <c r="Q1526" t="s">
        <v>6144</v>
      </c>
      <c r="T1526">
        <v>50</v>
      </c>
      <c r="U1526">
        <v>105</v>
      </c>
      <c r="W1526" t="s">
        <v>1756</v>
      </c>
    </row>
    <row r="1527" spans="1:23" x14ac:dyDescent="0.3">
      <c r="A1527" s="3">
        <v>21000000</v>
      </c>
      <c r="B1527" s="3">
        <v>13000000</v>
      </c>
      <c r="C1527" s="3">
        <f t="shared" si="23"/>
        <v>-8000000</v>
      </c>
      <c r="D1527">
        <v>6.8</v>
      </c>
      <c r="E1527" t="s">
        <v>6121</v>
      </c>
      <c r="H1527">
        <v>73950</v>
      </c>
      <c r="J1527" t="s">
        <v>17</v>
      </c>
      <c r="N1527" t="s">
        <v>25</v>
      </c>
      <c r="O1527">
        <v>1974</v>
      </c>
      <c r="Q1527" t="s">
        <v>6138</v>
      </c>
      <c r="T1527">
        <v>118</v>
      </c>
      <c r="U1527">
        <v>258</v>
      </c>
      <c r="W1527" t="s">
        <v>115</v>
      </c>
    </row>
    <row r="1528" spans="1:23" x14ac:dyDescent="0.3">
      <c r="A1528" s="3">
        <v>40247512</v>
      </c>
      <c r="B1528" s="3">
        <v>30000000</v>
      </c>
      <c r="C1528" s="3">
        <f t="shared" si="23"/>
        <v>-10247512</v>
      </c>
      <c r="D1528">
        <v>6.8</v>
      </c>
      <c r="E1528" t="s">
        <v>503</v>
      </c>
      <c r="H1528">
        <v>159198</v>
      </c>
      <c r="J1528" t="s">
        <v>17</v>
      </c>
      <c r="N1528" t="s">
        <v>496</v>
      </c>
      <c r="O1528">
        <v>2011</v>
      </c>
      <c r="Q1528" t="s">
        <v>3584</v>
      </c>
      <c r="T1528">
        <v>417</v>
      </c>
      <c r="U1528">
        <v>438</v>
      </c>
      <c r="W1528" t="s">
        <v>3583</v>
      </c>
    </row>
    <row r="1529" spans="1:23" x14ac:dyDescent="0.3">
      <c r="A1529" s="3">
        <v>20338609</v>
      </c>
      <c r="B1529" s="3">
        <v>10000000</v>
      </c>
      <c r="C1529" s="3">
        <f t="shared" si="23"/>
        <v>-10338609</v>
      </c>
      <c r="D1529">
        <v>6.8</v>
      </c>
      <c r="E1529" t="s">
        <v>4688</v>
      </c>
      <c r="H1529">
        <v>19655</v>
      </c>
      <c r="J1529" t="s">
        <v>17</v>
      </c>
      <c r="N1529" t="s">
        <v>3736</v>
      </c>
      <c r="O1529">
        <v>2006</v>
      </c>
      <c r="Q1529" t="s">
        <v>5752</v>
      </c>
      <c r="T1529">
        <v>211</v>
      </c>
      <c r="U1529">
        <v>280</v>
      </c>
      <c r="W1529" t="s">
        <v>1188</v>
      </c>
    </row>
    <row r="1530" spans="1:23" x14ac:dyDescent="0.3">
      <c r="A1530" s="3">
        <v>11806119</v>
      </c>
      <c r="B1530" s="3">
        <v>1100000</v>
      </c>
      <c r="C1530" s="3">
        <f t="shared" si="23"/>
        <v>-10706119</v>
      </c>
      <c r="D1530">
        <v>6.8</v>
      </c>
      <c r="E1530" t="s">
        <v>7098</v>
      </c>
      <c r="H1530">
        <v>57578</v>
      </c>
      <c r="J1530" t="s">
        <v>17</v>
      </c>
      <c r="N1530" t="s">
        <v>3119</v>
      </c>
      <c r="O1530">
        <v>1988</v>
      </c>
      <c r="Q1530" t="s">
        <v>7099</v>
      </c>
      <c r="T1530">
        <v>61</v>
      </c>
      <c r="U1530">
        <v>210</v>
      </c>
      <c r="W1530" t="s">
        <v>4944</v>
      </c>
    </row>
    <row r="1531" spans="1:23" x14ac:dyDescent="0.3">
      <c r="A1531" s="3">
        <v>62318875</v>
      </c>
      <c r="B1531" s="3">
        <v>50000000</v>
      </c>
      <c r="C1531" s="3">
        <f t="shared" si="23"/>
        <v>-12318875</v>
      </c>
      <c r="D1531">
        <v>6.8</v>
      </c>
      <c r="E1531" t="s">
        <v>820</v>
      </c>
      <c r="H1531">
        <v>156225</v>
      </c>
      <c r="J1531" t="s">
        <v>17</v>
      </c>
      <c r="N1531" t="s">
        <v>153</v>
      </c>
      <c r="O1531">
        <v>2006</v>
      </c>
      <c r="Q1531" t="s">
        <v>2695</v>
      </c>
      <c r="T1531">
        <v>206</v>
      </c>
      <c r="U1531">
        <v>502</v>
      </c>
      <c r="W1531" t="s">
        <v>165</v>
      </c>
    </row>
    <row r="1532" spans="1:23" x14ac:dyDescent="0.3">
      <c r="A1532" s="3">
        <v>52320979</v>
      </c>
      <c r="B1532" s="3">
        <v>40000000</v>
      </c>
      <c r="C1532" s="3">
        <f t="shared" si="23"/>
        <v>-12320979</v>
      </c>
      <c r="D1532">
        <v>6.8</v>
      </c>
      <c r="E1532" t="s">
        <v>2870</v>
      </c>
      <c r="H1532">
        <v>114321</v>
      </c>
      <c r="J1532" t="s">
        <v>17</v>
      </c>
      <c r="N1532" t="s">
        <v>370</v>
      </c>
      <c r="O1532">
        <v>2006</v>
      </c>
      <c r="Q1532" t="s">
        <v>2871</v>
      </c>
      <c r="T1532">
        <v>175</v>
      </c>
      <c r="U1532">
        <v>548</v>
      </c>
      <c r="W1532" t="s">
        <v>324</v>
      </c>
    </row>
    <row r="1533" spans="1:23" x14ac:dyDescent="0.3">
      <c r="A1533" s="3">
        <v>16101109</v>
      </c>
      <c r="B1533" s="3">
        <v>3000000</v>
      </c>
      <c r="C1533" s="3">
        <f t="shared" si="23"/>
        <v>-13101109</v>
      </c>
      <c r="D1533">
        <v>6.8</v>
      </c>
      <c r="E1533" t="s">
        <v>7183</v>
      </c>
      <c r="H1533">
        <v>76467</v>
      </c>
      <c r="J1533" t="s">
        <v>17</v>
      </c>
      <c r="N1533" t="s">
        <v>995</v>
      </c>
      <c r="O1533">
        <v>2005</v>
      </c>
      <c r="Q1533" t="s">
        <v>7184</v>
      </c>
      <c r="T1533">
        <v>91</v>
      </c>
      <c r="U1533">
        <v>236</v>
      </c>
      <c r="W1533" t="s">
        <v>182</v>
      </c>
    </row>
    <row r="1534" spans="1:23" x14ac:dyDescent="0.3">
      <c r="A1534" s="3">
        <v>22800000</v>
      </c>
      <c r="B1534" s="3">
        <v>7000000</v>
      </c>
      <c r="C1534" s="3">
        <f t="shared" si="23"/>
        <v>-15800000</v>
      </c>
      <c r="D1534">
        <v>6.8</v>
      </c>
      <c r="E1534" t="s">
        <v>6021</v>
      </c>
      <c r="H1534">
        <v>59941</v>
      </c>
      <c r="J1534" t="s">
        <v>17</v>
      </c>
      <c r="N1534" t="s">
        <v>25</v>
      </c>
      <c r="O1534">
        <v>1969</v>
      </c>
      <c r="Q1534" t="s">
        <v>6023</v>
      </c>
      <c r="T1534">
        <v>143</v>
      </c>
      <c r="U1534">
        <v>452</v>
      </c>
      <c r="W1534" t="s">
        <v>6022</v>
      </c>
    </row>
    <row r="1535" spans="1:23" x14ac:dyDescent="0.3">
      <c r="A1535" s="3">
        <v>25000000</v>
      </c>
      <c r="B1535" s="3">
        <v>9000000</v>
      </c>
      <c r="C1535" s="3">
        <f t="shared" si="23"/>
        <v>-16000000</v>
      </c>
      <c r="D1535">
        <v>6.8</v>
      </c>
      <c r="E1535" t="s">
        <v>6135</v>
      </c>
      <c r="H1535">
        <v>39847</v>
      </c>
      <c r="J1535" t="s">
        <v>17</v>
      </c>
      <c r="N1535" t="s">
        <v>36</v>
      </c>
      <c r="O1535">
        <v>1976</v>
      </c>
      <c r="Q1535" t="s">
        <v>6137</v>
      </c>
      <c r="T1535">
        <v>112</v>
      </c>
      <c r="U1535">
        <v>242</v>
      </c>
      <c r="W1535" t="s">
        <v>6136</v>
      </c>
    </row>
    <row r="1536" spans="1:23" x14ac:dyDescent="0.3">
      <c r="A1536" s="3">
        <v>33771174</v>
      </c>
      <c r="B1536" s="3">
        <v>15000000</v>
      </c>
      <c r="C1536" s="3">
        <f t="shared" si="23"/>
        <v>-18771174</v>
      </c>
      <c r="D1536">
        <v>6.8</v>
      </c>
      <c r="E1536" t="s">
        <v>5056</v>
      </c>
      <c r="H1536">
        <v>27044</v>
      </c>
      <c r="J1536" t="s">
        <v>17</v>
      </c>
      <c r="N1536" t="s">
        <v>731</v>
      </c>
      <c r="O1536">
        <v>2000</v>
      </c>
      <c r="Q1536" t="s">
        <v>5057</v>
      </c>
      <c r="T1536">
        <v>78</v>
      </c>
      <c r="U1536">
        <v>240</v>
      </c>
      <c r="W1536" t="s">
        <v>454</v>
      </c>
    </row>
    <row r="1537" spans="1:23" x14ac:dyDescent="0.3">
      <c r="A1537" s="3">
        <v>31597131</v>
      </c>
      <c r="B1537" s="3">
        <v>12000000</v>
      </c>
      <c r="C1537" s="3">
        <f t="shared" si="23"/>
        <v>-19597131</v>
      </c>
      <c r="D1537">
        <v>6.8</v>
      </c>
      <c r="E1537" t="s">
        <v>5199</v>
      </c>
      <c r="H1537">
        <v>97938</v>
      </c>
      <c r="J1537" t="s">
        <v>17</v>
      </c>
      <c r="N1537" t="s">
        <v>1916</v>
      </c>
      <c r="O1537">
        <v>2002</v>
      </c>
      <c r="Q1537" t="s">
        <v>5497</v>
      </c>
      <c r="T1537">
        <v>207</v>
      </c>
      <c r="U1537">
        <v>605</v>
      </c>
      <c r="W1537" t="s">
        <v>441</v>
      </c>
    </row>
    <row r="1538" spans="1:23" x14ac:dyDescent="0.3">
      <c r="A1538" s="3">
        <v>21378000</v>
      </c>
      <c r="B1538" s="3">
        <v>1000000</v>
      </c>
      <c r="C1538" s="3">
        <f t="shared" ref="C1538:C1601" si="24">B1538-A1538</f>
        <v>-20378000</v>
      </c>
      <c r="D1538">
        <v>6.8</v>
      </c>
      <c r="E1538" t="s">
        <v>2444</v>
      </c>
      <c r="H1538">
        <v>46492</v>
      </c>
      <c r="J1538" t="s">
        <v>17</v>
      </c>
      <c r="N1538" t="s">
        <v>3228</v>
      </c>
      <c r="O1538">
        <v>1980</v>
      </c>
      <c r="Q1538" t="s">
        <v>4742</v>
      </c>
      <c r="T1538">
        <v>212</v>
      </c>
      <c r="U1538">
        <v>335</v>
      </c>
      <c r="W1538" t="s">
        <v>878</v>
      </c>
    </row>
    <row r="1539" spans="1:23" x14ac:dyDescent="0.3">
      <c r="A1539" s="3">
        <v>21378000</v>
      </c>
      <c r="B1539" s="3">
        <v>1000000</v>
      </c>
      <c r="C1539" s="3">
        <f t="shared" si="24"/>
        <v>-20378000</v>
      </c>
      <c r="D1539">
        <v>6.8</v>
      </c>
      <c r="E1539" t="s">
        <v>2444</v>
      </c>
      <c r="H1539">
        <v>46493</v>
      </c>
      <c r="J1539" t="s">
        <v>17</v>
      </c>
      <c r="N1539" t="s">
        <v>3228</v>
      </c>
      <c r="O1539">
        <v>1980</v>
      </c>
      <c r="Q1539" t="s">
        <v>4742</v>
      </c>
      <c r="T1539">
        <v>212</v>
      </c>
      <c r="U1539">
        <v>335</v>
      </c>
      <c r="W1539" t="s">
        <v>878</v>
      </c>
    </row>
    <row r="1540" spans="1:23" x14ac:dyDescent="0.3">
      <c r="A1540" s="3">
        <v>75530832</v>
      </c>
      <c r="B1540" s="3">
        <v>55000000</v>
      </c>
      <c r="C1540" s="3">
        <f t="shared" si="24"/>
        <v>-20530832</v>
      </c>
      <c r="D1540">
        <v>6.8</v>
      </c>
      <c r="E1540" t="s">
        <v>412</v>
      </c>
      <c r="H1540">
        <v>97047</v>
      </c>
      <c r="J1540" t="s">
        <v>17</v>
      </c>
      <c r="N1540" t="s">
        <v>1794</v>
      </c>
      <c r="O1540">
        <v>1999</v>
      </c>
      <c r="Q1540" t="s">
        <v>1899</v>
      </c>
      <c r="T1540">
        <v>171</v>
      </c>
      <c r="U1540">
        <v>452</v>
      </c>
      <c r="W1540" t="s">
        <v>1191</v>
      </c>
    </row>
    <row r="1541" spans="1:23" x14ac:dyDescent="0.3">
      <c r="A1541" s="3">
        <v>69304264</v>
      </c>
      <c r="B1541" s="3">
        <v>48000000</v>
      </c>
      <c r="C1541" s="3">
        <f t="shared" si="24"/>
        <v>-21304264</v>
      </c>
      <c r="D1541">
        <v>6.8</v>
      </c>
      <c r="E1541" t="s">
        <v>676</v>
      </c>
      <c r="H1541">
        <v>73068</v>
      </c>
      <c r="J1541" t="s">
        <v>17</v>
      </c>
      <c r="N1541" t="s">
        <v>2531</v>
      </c>
      <c r="O1541">
        <v>1999</v>
      </c>
      <c r="Q1541" t="s">
        <v>2532</v>
      </c>
      <c r="T1541">
        <v>152</v>
      </c>
      <c r="U1541">
        <v>419</v>
      </c>
      <c r="W1541" t="s">
        <v>922</v>
      </c>
    </row>
    <row r="1542" spans="1:23" x14ac:dyDescent="0.3">
      <c r="A1542" s="3">
        <v>25138292</v>
      </c>
      <c r="B1542" s="3">
        <v>3500000</v>
      </c>
      <c r="C1542" s="3">
        <f t="shared" si="24"/>
        <v>-21638292</v>
      </c>
      <c r="D1542">
        <v>6.8</v>
      </c>
      <c r="E1542" t="s">
        <v>6704</v>
      </c>
      <c r="H1542">
        <v>66483</v>
      </c>
      <c r="J1542" t="s">
        <v>17</v>
      </c>
      <c r="N1542" t="s">
        <v>2802</v>
      </c>
      <c r="O1542">
        <v>2015</v>
      </c>
      <c r="Q1542" t="s">
        <v>6705</v>
      </c>
      <c r="T1542">
        <v>425</v>
      </c>
      <c r="U1542">
        <v>452</v>
      </c>
      <c r="W1542" t="s">
        <v>3421</v>
      </c>
    </row>
    <row r="1543" spans="1:23" x14ac:dyDescent="0.3">
      <c r="A1543" s="3">
        <v>27285953</v>
      </c>
      <c r="B1543" s="3">
        <v>5000000</v>
      </c>
      <c r="C1543" s="3">
        <f t="shared" si="24"/>
        <v>-22285953</v>
      </c>
      <c r="D1543">
        <v>6.8</v>
      </c>
      <c r="E1543" t="s">
        <v>5498</v>
      </c>
      <c r="H1543">
        <v>48675</v>
      </c>
      <c r="J1543" t="s">
        <v>17</v>
      </c>
      <c r="N1543" t="s">
        <v>30</v>
      </c>
      <c r="O1543">
        <v>2015</v>
      </c>
      <c r="Q1543" t="s">
        <v>6478</v>
      </c>
      <c r="T1543">
        <v>203</v>
      </c>
      <c r="U1543">
        <v>214</v>
      </c>
      <c r="W1543" t="s">
        <v>6477</v>
      </c>
    </row>
    <row r="1544" spans="1:23" x14ac:dyDescent="0.3">
      <c r="A1544" s="3">
        <v>42652003</v>
      </c>
      <c r="B1544" s="3">
        <v>20000000</v>
      </c>
      <c r="C1544" s="3">
        <f t="shared" si="24"/>
        <v>-22652003</v>
      </c>
      <c r="D1544">
        <v>6.8</v>
      </c>
      <c r="E1544" t="s">
        <v>3387</v>
      </c>
      <c r="H1544">
        <v>18915</v>
      </c>
      <c r="J1544" t="s">
        <v>17</v>
      </c>
      <c r="N1544" t="s">
        <v>3903</v>
      </c>
      <c r="O1544">
        <v>2015</v>
      </c>
      <c r="Q1544" t="s">
        <v>4402</v>
      </c>
      <c r="T1544">
        <v>61</v>
      </c>
      <c r="U1544">
        <v>87</v>
      </c>
      <c r="W1544" t="s">
        <v>1759</v>
      </c>
    </row>
    <row r="1545" spans="1:23" x14ac:dyDescent="0.3">
      <c r="A1545" s="3">
        <v>234360014</v>
      </c>
      <c r="B1545" s="3">
        <v>210000000</v>
      </c>
      <c r="C1545" s="3">
        <f t="shared" si="24"/>
        <v>-24360014</v>
      </c>
      <c r="D1545">
        <v>6.8</v>
      </c>
      <c r="E1545" t="s">
        <v>151</v>
      </c>
      <c r="H1545">
        <v>383427</v>
      </c>
      <c r="J1545" t="s">
        <v>17</v>
      </c>
      <c r="N1545" t="s">
        <v>153</v>
      </c>
      <c r="O1545">
        <v>2006</v>
      </c>
      <c r="Q1545" t="s">
        <v>155</v>
      </c>
      <c r="T1545">
        <v>334</v>
      </c>
      <c r="U1545">
        <v>1912</v>
      </c>
      <c r="W1545" t="s">
        <v>154</v>
      </c>
    </row>
    <row r="1546" spans="1:23" x14ac:dyDescent="0.3">
      <c r="A1546" s="3">
        <v>101087161</v>
      </c>
      <c r="B1546" s="3">
        <v>75000000</v>
      </c>
      <c r="C1546" s="3">
        <f t="shared" si="24"/>
        <v>-26087161</v>
      </c>
      <c r="D1546">
        <v>6.8</v>
      </c>
      <c r="E1546" t="s">
        <v>903</v>
      </c>
      <c r="H1546">
        <v>225282</v>
      </c>
      <c r="J1546" t="s">
        <v>17</v>
      </c>
      <c r="N1546" t="s">
        <v>194</v>
      </c>
      <c r="O1546">
        <v>1997</v>
      </c>
      <c r="Q1546" t="s">
        <v>1293</v>
      </c>
      <c r="T1546">
        <v>139</v>
      </c>
      <c r="U1546">
        <v>339</v>
      </c>
      <c r="W1546" t="s">
        <v>159</v>
      </c>
    </row>
    <row r="1547" spans="1:23" x14ac:dyDescent="0.3">
      <c r="A1547" s="3">
        <v>51533608</v>
      </c>
      <c r="B1547" s="3">
        <v>25000000</v>
      </c>
      <c r="C1547" s="3">
        <f t="shared" si="24"/>
        <v>-26533608</v>
      </c>
      <c r="D1547">
        <v>6.8</v>
      </c>
      <c r="E1547" t="s">
        <v>3963</v>
      </c>
      <c r="H1547">
        <v>203111</v>
      </c>
      <c r="J1547" t="s">
        <v>17</v>
      </c>
      <c r="N1547" t="s">
        <v>385</v>
      </c>
      <c r="O1547">
        <v>2011</v>
      </c>
      <c r="Q1547" t="s">
        <v>3964</v>
      </c>
      <c r="T1547">
        <v>408</v>
      </c>
      <c r="U1547">
        <v>755</v>
      </c>
      <c r="W1547" t="s">
        <v>132</v>
      </c>
    </row>
    <row r="1548" spans="1:23" x14ac:dyDescent="0.3">
      <c r="A1548" s="3">
        <v>36049108</v>
      </c>
      <c r="B1548" s="3">
        <v>9000000</v>
      </c>
      <c r="C1548" s="3">
        <f t="shared" si="24"/>
        <v>-27049108</v>
      </c>
      <c r="D1548">
        <v>6.8</v>
      </c>
      <c r="E1548" t="s">
        <v>1481</v>
      </c>
      <c r="H1548">
        <v>10139</v>
      </c>
      <c r="J1548" t="s">
        <v>17</v>
      </c>
      <c r="N1548" t="s">
        <v>2594</v>
      </c>
      <c r="O1548">
        <v>1996</v>
      </c>
      <c r="Q1548" t="s">
        <v>5929</v>
      </c>
      <c r="T1548">
        <v>29</v>
      </c>
      <c r="U1548">
        <v>70</v>
      </c>
      <c r="W1548" t="s">
        <v>346</v>
      </c>
    </row>
    <row r="1549" spans="1:23" x14ac:dyDescent="0.3">
      <c r="A1549" s="3">
        <v>97680195</v>
      </c>
      <c r="B1549" s="3">
        <v>70000000</v>
      </c>
      <c r="C1549" s="3">
        <f t="shared" si="24"/>
        <v>-27680195</v>
      </c>
      <c r="D1549">
        <v>6.8</v>
      </c>
      <c r="E1549" t="s">
        <v>612</v>
      </c>
      <c r="H1549">
        <v>271691</v>
      </c>
      <c r="J1549" t="s">
        <v>17</v>
      </c>
      <c r="N1549" t="s">
        <v>849</v>
      </c>
      <c r="O1549">
        <v>2008</v>
      </c>
      <c r="Q1549" t="s">
        <v>2319</v>
      </c>
      <c r="T1549">
        <v>190</v>
      </c>
      <c r="U1549">
        <v>243</v>
      </c>
      <c r="W1549" t="s">
        <v>358</v>
      </c>
    </row>
    <row r="1550" spans="1:23" x14ac:dyDescent="0.3">
      <c r="A1550" s="3">
        <v>35400000</v>
      </c>
      <c r="B1550" s="3">
        <v>7000000</v>
      </c>
      <c r="C1550" s="3">
        <f t="shared" si="24"/>
        <v>-28400000</v>
      </c>
      <c r="D1550">
        <v>6.8</v>
      </c>
      <c r="E1550" t="s">
        <v>6121</v>
      </c>
      <c r="H1550">
        <v>74957</v>
      </c>
      <c r="J1550" t="s">
        <v>17</v>
      </c>
      <c r="N1550" t="s">
        <v>25</v>
      </c>
      <c r="O1550">
        <v>1973</v>
      </c>
      <c r="Q1550" t="s">
        <v>6129</v>
      </c>
      <c r="T1550">
        <v>136</v>
      </c>
      <c r="U1550">
        <v>251</v>
      </c>
      <c r="W1550" t="s">
        <v>3577</v>
      </c>
    </row>
    <row r="1551" spans="1:23" x14ac:dyDescent="0.3">
      <c r="A1551" s="3">
        <v>36000000</v>
      </c>
      <c r="B1551" s="3">
        <v>5000000</v>
      </c>
      <c r="C1551" s="3">
        <f t="shared" si="24"/>
        <v>-31000000</v>
      </c>
      <c r="D1551">
        <v>6.8</v>
      </c>
      <c r="E1551" t="s">
        <v>6417</v>
      </c>
      <c r="H1551">
        <v>6359</v>
      </c>
      <c r="J1551" t="s">
        <v>17</v>
      </c>
      <c r="N1551" t="s">
        <v>2884</v>
      </c>
      <c r="O1551">
        <v>1953</v>
      </c>
      <c r="Q1551" t="s">
        <v>6418</v>
      </c>
      <c r="T1551">
        <v>42</v>
      </c>
      <c r="U1551">
        <v>69</v>
      </c>
      <c r="W1551" t="s">
        <v>2723</v>
      </c>
    </row>
    <row r="1552" spans="1:23" x14ac:dyDescent="0.3">
      <c r="A1552" s="3">
        <v>44726644</v>
      </c>
      <c r="B1552" s="3">
        <v>13000000</v>
      </c>
      <c r="C1552" s="3">
        <f t="shared" si="24"/>
        <v>-31726644</v>
      </c>
      <c r="D1552">
        <v>6.8</v>
      </c>
      <c r="E1552" t="s">
        <v>5332</v>
      </c>
      <c r="H1552">
        <v>42614</v>
      </c>
      <c r="J1552" t="s">
        <v>17</v>
      </c>
      <c r="N1552" t="s">
        <v>4220</v>
      </c>
      <c r="O1552">
        <v>1988</v>
      </c>
      <c r="Q1552" t="s">
        <v>5333</v>
      </c>
      <c r="T1552">
        <v>50</v>
      </c>
      <c r="U1552">
        <v>120</v>
      </c>
      <c r="W1552" t="s">
        <v>2157</v>
      </c>
    </row>
    <row r="1553" spans="1:23" x14ac:dyDescent="0.3">
      <c r="A1553" s="3">
        <v>46338728</v>
      </c>
      <c r="B1553" s="3">
        <v>14500000</v>
      </c>
      <c r="C1553" s="3">
        <f t="shared" si="24"/>
        <v>-31838728</v>
      </c>
      <c r="D1553">
        <v>6.8</v>
      </c>
      <c r="E1553" t="s">
        <v>211</v>
      </c>
      <c r="H1553">
        <v>167750</v>
      </c>
      <c r="J1553" t="s">
        <v>17</v>
      </c>
      <c r="N1553" t="s">
        <v>123</v>
      </c>
      <c r="O1553">
        <v>1996</v>
      </c>
      <c r="Q1553" t="s">
        <v>5237</v>
      </c>
      <c r="T1553">
        <v>106</v>
      </c>
      <c r="U1553">
        <v>506</v>
      </c>
      <c r="W1553" t="s">
        <v>124</v>
      </c>
    </row>
    <row r="1554" spans="1:23" x14ac:dyDescent="0.3">
      <c r="A1554" s="3">
        <v>62300000</v>
      </c>
      <c r="B1554" s="3">
        <v>28000000</v>
      </c>
      <c r="C1554" s="3">
        <f t="shared" si="24"/>
        <v>-34300000</v>
      </c>
      <c r="D1554">
        <v>6.8</v>
      </c>
      <c r="E1554" t="s">
        <v>2735</v>
      </c>
      <c r="H1554">
        <v>72085</v>
      </c>
      <c r="J1554" t="s">
        <v>17</v>
      </c>
      <c r="N1554" t="s">
        <v>25</v>
      </c>
      <c r="O1554">
        <v>1981</v>
      </c>
      <c r="Q1554" t="s">
        <v>3747</v>
      </c>
      <c r="T1554">
        <v>112</v>
      </c>
      <c r="U1554">
        <v>263</v>
      </c>
      <c r="W1554" t="s">
        <v>510</v>
      </c>
    </row>
    <row r="1555" spans="1:23" x14ac:dyDescent="0.3">
      <c r="A1555" s="3">
        <v>66600000</v>
      </c>
      <c r="B1555" s="3">
        <v>30000000</v>
      </c>
      <c r="C1555" s="3">
        <f t="shared" si="24"/>
        <v>-36600000</v>
      </c>
      <c r="D1555">
        <v>6.8</v>
      </c>
      <c r="E1555" t="s">
        <v>3520</v>
      </c>
      <c r="H1555">
        <v>94435</v>
      </c>
      <c r="J1555" t="s">
        <v>17</v>
      </c>
      <c r="N1555" t="s">
        <v>1858</v>
      </c>
      <c r="O1555">
        <v>1995</v>
      </c>
      <c r="Q1555" t="s">
        <v>3521</v>
      </c>
      <c r="T1555">
        <v>79</v>
      </c>
      <c r="U1555">
        <v>182</v>
      </c>
      <c r="W1555" t="s">
        <v>1878</v>
      </c>
    </row>
    <row r="1556" spans="1:23" x14ac:dyDescent="0.3">
      <c r="A1556" s="3">
        <v>54257433</v>
      </c>
      <c r="B1556" s="3">
        <v>17000000</v>
      </c>
      <c r="C1556" s="3">
        <f t="shared" si="24"/>
        <v>-37257433</v>
      </c>
      <c r="D1556">
        <v>6.8</v>
      </c>
      <c r="E1556" t="s">
        <v>2347</v>
      </c>
      <c r="H1556">
        <v>12983</v>
      </c>
      <c r="J1556" t="s">
        <v>17</v>
      </c>
      <c r="N1556" t="s">
        <v>2051</v>
      </c>
      <c r="O1556">
        <v>2016</v>
      </c>
      <c r="Q1556" t="s">
        <v>5342</v>
      </c>
      <c r="T1556">
        <v>186</v>
      </c>
      <c r="U1556">
        <v>139</v>
      </c>
      <c r="W1556" t="s">
        <v>4047</v>
      </c>
    </row>
    <row r="1557" spans="1:23" x14ac:dyDescent="0.3">
      <c r="A1557" s="3">
        <v>50461335</v>
      </c>
      <c r="B1557" s="3">
        <v>11000000</v>
      </c>
      <c r="C1557" s="3">
        <f t="shared" si="24"/>
        <v>-39461335</v>
      </c>
      <c r="D1557">
        <v>6.8</v>
      </c>
      <c r="E1557" t="s">
        <v>5613</v>
      </c>
      <c r="H1557">
        <v>83893</v>
      </c>
      <c r="J1557" t="s">
        <v>17</v>
      </c>
      <c r="N1557" t="s">
        <v>5614</v>
      </c>
      <c r="O1557">
        <v>2014</v>
      </c>
      <c r="Q1557" t="s">
        <v>5615</v>
      </c>
      <c r="T1557">
        <v>141</v>
      </c>
      <c r="U1557">
        <v>132</v>
      </c>
      <c r="W1557" t="s">
        <v>274</v>
      </c>
    </row>
    <row r="1558" spans="1:23" x14ac:dyDescent="0.3">
      <c r="A1558" s="3">
        <v>58571513</v>
      </c>
      <c r="B1558" s="3">
        <v>19000000</v>
      </c>
      <c r="C1558" s="3">
        <f t="shared" si="24"/>
        <v>-39571513</v>
      </c>
      <c r="D1558">
        <v>6.8</v>
      </c>
      <c r="E1558" t="s">
        <v>2008</v>
      </c>
      <c r="H1558">
        <v>30213</v>
      </c>
      <c r="J1558" t="s">
        <v>17</v>
      </c>
      <c r="N1558" t="s">
        <v>1081</v>
      </c>
      <c r="O1558">
        <v>1989</v>
      </c>
      <c r="Q1558" t="s">
        <v>4652</v>
      </c>
      <c r="T1558">
        <v>43</v>
      </c>
      <c r="U1558">
        <v>112</v>
      </c>
      <c r="W1558" t="s">
        <v>1191</v>
      </c>
    </row>
    <row r="1559" spans="1:23" x14ac:dyDescent="0.3">
      <c r="A1559" s="3">
        <v>126149655</v>
      </c>
      <c r="B1559" s="3">
        <v>85000000</v>
      </c>
      <c r="C1559" s="3">
        <f t="shared" si="24"/>
        <v>-41149655</v>
      </c>
      <c r="D1559">
        <v>6.8</v>
      </c>
      <c r="E1559" t="s">
        <v>1177</v>
      </c>
      <c r="H1559">
        <v>166693</v>
      </c>
      <c r="J1559" t="s">
        <v>17</v>
      </c>
      <c r="N1559" t="s">
        <v>627</v>
      </c>
      <c r="O1559">
        <v>2012</v>
      </c>
      <c r="Q1559" t="s">
        <v>1178</v>
      </c>
      <c r="T1559">
        <v>298</v>
      </c>
      <c r="U1559">
        <v>276</v>
      </c>
      <c r="W1559" t="s">
        <v>873</v>
      </c>
    </row>
    <row r="1560" spans="1:23" x14ac:dyDescent="0.3">
      <c r="A1560" s="3">
        <v>59847242</v>
      </c>
      <c r="B1560" s="3">
        <v>16500000</v>
      </c>
      <c r="C1560" s="3">
        <f t="shared" si="24"/>
        <v>-43347242</v>
      </c>
      <c r="D1560">
        <v>6.8</v>
      </c>
      <c r="E1560" t="s">
        <v>4902</v>
      </c>
      <c r="H1560">
        <v>55895</v>
      </c>
      <c r="J1560" t="s">
        <v>17</v>
      </c>
      <c r="N1560" t="s">
        <v>3913</v>
      </c>
      <c r="O1560">
        <v>1991</v>
      </c>
      <c r="Q1560" t="s">
        <v>4903</v>
      </c>
      <c r="T1560">
        <v>31</v>
      </c>
      <c r="U1560">
        <v>115</v>
      </c>
      <c r="W1560" t="s">
        <v>2893</v>
      </c>
    </row>
    <row r="1561" spans="1:23" x14ac:dyDescent="0.3">
      <c r="A1561" s="3">
        <v>56631572</v>
      </c>
      <c r="B1561" s="3">
        <v>12000000</v>
      </c>
      <c r="C1561" s="3">
        <f t="shared" si="24"/>
        <v>-44631572</v>
      </c>
      <c r="D1561">
        <v>6.8</v>
      </c>
      <c r="E1561" t="s">
        <v>4519</v>
      </c>
      <c r="H1561">
        <v>123390</v>
      </c>
      <c r="J1561" t="s">
        <v>17</v>
      </c>
      <c r="N1561" t="s">
        <v>849</v>
      </c>
      <c r="O1561">
        <v>1995</v>
      </c>
      <c r="Q1561" t="s">
        <v>5311</v>
      </c>
      <c r="T1561">
        <v>88</v>
      </c>
      <c r="U1561">
        <v>248</v>
      </c>
      <c r="W1561" t="s">
        <v>3797</v>
      </c>
    </row>
    <row r="1562" spans="1:23" x14ac:dyDescent="0.3">
      <c r="A1562" s="3">
        <v>48056940</v>
      </c>
      <c r="B1562" s="3">
        <v>3000000</v>
      </c>
      <c r="C1562" s="3">
        <f t="shared" si="24"/>
        <v>-45056940</v>
      </c>
      <c r="D1562">
        <v>6.8</v>
      </c>
      <c r="E1562" t="s">
        <v>1316</v>
      </c>
      <c r="H1562">
        <v>155153</v>
      </c>
      <c r="J1562" t="s">
        <v>17</v>
      </c>
      <c r="N1562" t="s">
        <v>2802</v>
      </c>
      <c r="O1562">
        <v>2012</v>
      </c>
      <c r="Q1562" t="s">
        <v>6768</v>
      </c>
      <c r="T1562">
        <v>411</v>
      </c>
      <c r="U1562">
        <v>524</v>
      </c>
      <c r="W1562" t="s">
        <v>6767</v>
      </c>
    </row>
    <row r="1563" spans="1:23" x14ac:dyDescent="0.3">
      <c r="A1563" s="3">
        <v>120776832</v>
      </c>
      <c r="B1563" s="3">
        <v>75000000</v>
      </c>
      <c r="C1563" s="3">
        <f t="shared" si="24"/>
        <v>-45776832</v>
      </c>
      <c r="D1563">
        <v>6.8</v>
      </c>
      <c r="E1563" t="s">
        <v>1227</v>
      </c>
      <c r="H1563">
        <v>266103</v>
      </c>
      <c r="J1563" t="s">
        <v>17</v>
      </c>
      <c r="N1563" t="s">
        <v>849</v>
      </c>
      <c r="O1563">
        <v>2004</v>
      </c>
      <c r="Q1563" t="s">
        <v>1455</v>
      </c>
      <c r="T1563">
        <v>147</v>
      </c>
      <c r="U1563">
        <v>456</v>
      </c>
      <c r="W1563" t="s">
        <v>1098</v>
      </c>
    </row>
    <row r="1564" spans="1:23" x14ac:dyDescent="0.3">
      <c r="A1564" s="3">
        <v>81159365</v>
      </c>
      <c r="B1564" s="3">
        <v>35000000</v>
      </c>
      <c r="C1564" s="3">
        <f t="shared" si="24"/>
        <v>-46159365</v>
      </c>
      <c r="D1564">
        <v>6.8</v>
      </c>
      <c r="E1564" t="s">
        <v>1489</v>
      </c>
      <c r="H1564">
        <v>191470</v>
      </c>
      <c r="J1564" t="s">
        <v>17</v>
      </c>
      <c r="N1564" t="s">
        <v>1071</v>
      </c>
      <c r="O1564">
        <v>2008</v>
      </c>
      <c r="Q1564" t="s">
        <v>3183</v>
      </c>
      <c r="T1564">
        <v>144</v>
      </c>
      <c r="U1564">
        <v>278</v>
      </c>
      <c r="W1564" t="s">
        <v>66</v>
      </c>
    </row>
    <row r="1565" spans="1:23" x14ac:dyDescent="0.3">
      <c r="A1565" s="3">
        <v>65807024</v>
      </c>
      <c r="B1565" s="3">
        <v>19000000</v>
      </c>
      <c r="C1565" s="3">
        <f t="shared" si="24"/>
        <v>-46807024</v>
      </c>
      <c r="D1565">
        <v>6.8</v>
      </c>
      <c r="E1565" t="s">
        <v>162</v>
      </c>
      <c r="H1565">
        <v>172405</v>
      </c>
      <c r="J1565" t="s">
        <v>17</v>
      </c>
      <c r="N1565" t="s">
        <v>1695</v>
      </c>
      <c r="O1565">
        <v>1995</v>
      </c>
      <c r="Q1565" t="s">
        <v>4194</v>
      </c>
      <c r="T1565">
        <v>63</v>
      </c>
      <c r="U1565">
        <v>203</v>
      </c>
      <c r="W1565" t="s">
        <v>93</v>
      </c>
    </row>
    <row r="1566" spans="1:23" x14ac:dyDescent="0.3">
      <c r="A1566" s="3">
        <v>71975611</v>
      </c>
      <c r="B1566" s="3">
        <v>25000000</v>
      </c>
      <c r="C1566" s="3">
        <f t="shared" si="24"/>
        <v>-46975611</v>
      </c>
      <c r="D1566">
        <v>6.8</v>
      </c>
      <c r="E1566" t="s">
        <v>1680</v>
      </c>
      <c r="H1566">
        <v>209396</v>
      </c>
      <c r="J1566" t="s">
        <v>17</v>
      </c>
      <c r="N1566" t="s">
        <v>3228</v>
      </c>
      <c r="O1566">
        <v>2007</v>
      </c>
      <c r="Q1566" t="s">
        <v>4230</v>
      </c>
      <c r="T1566">
        <v>314</v>
      </c>
      <c r="U1566">
        <v>580</v>
      </c>
      <c r="W1566" t="s">
        <v>4229</v>
      </c>
    </row>
    <row r="1567" spans="1:23" x14ac:dyDescent="0.3">
      <c r="A1567" s="3">
        <v>95308367</v>
      </c>
      <c r="B1567" s="3">
        <v>48000000</v>
      </c>
      <c r="C1567" s="3">
        <f t="shared" si="24"/>
        <v>-47308367</v>
      </c>
      <c r="D1567">
        <v>6.8</v>
      </c>
      <c r="E1567" t="s">
        <v>368</v>
      </c>
      <c r="H1567">
        <v>206104</v>
      </c>
      <c r="J1567" t="s">
        <v>17</v>
      </c>
      <c r="N1567" t="s">
        <v>1071</v>
      </c>
      <c r="O1567">
        <v>2002</v>
      </c>
      <c r="Q1567" t="s">
        <v>2505</v>
      </c>
      <c r="T1567">
        <v>233</v>
      </c>
      <c r="U1567">
        <v>850</v>
      </c>
      <c r="W1567" t="s">
        <v>310</v>
      </c>
    </row>
    <row r="1568" spans="1:23" x14ac:dyDescent="0.3">
      <c r="A1568" s="3">
        <v>54215416</v>
      </c>
      <c r="B1568" s="3">
        <v>6500000</v>
      </c>
      <c r="C1568" s="3">
        <f t="shared" si="24"/>
        <v>-47715416</v>
      </c>
      <c r="D1568">
        <v>6.8</v>
      </c>
      <c r="E1568" t="s">
        <v>6226</v>
      </c>
      <c r="H1568">
        <v>21409</v>
      </c>
      <c r="J1568" t="s">
        <v>17</v>
      </c>
      <c r="N1568" t="s">
        <v>2010</v>
      </c>
      <c r="O1568">
        <v>1987</v>
      </c>
      <c r="Q1568" t="s">
        <v>6227</v>
      </c>
      <c r="T1568">
        <v>18</v>
      </c>
      <c r="U1568">
        <v>63</v>
      </c>
      <c r="W1568" t="s">
        <v>4639</v>
      </c>
    </row>
    <row r="1569" spans="1:23" x14ac:dyDescent="0.3">
      <c r="A1569" s="3">
        <v>61693523</v>
      </c>
      <c r="B1569" s="3">
        <v>13000000</v>
      </c>
      <c r="C1569" s="3">
        <f t="shared" si="24"/>
        <v>-48693523</v>
      </c>
      <c r="D1569">
        <v>6.8</v>
      </c>
      <c r="E1569" t="s">
        <v>4092</v>
      </c>
      <c r="H1569">
        <v>6276</v>
      </c>
      <c r="J1569" t="s">
        <v>17</v>
      </c>
      <c r="N1569" t="s">
        <v>1629</v>
      </c>
      <c r="O1569">
        <v>2016</v>
      </c>
      <c r="Q1569" t="s">
        <v>5329</v>
      </c>
      <c r="T1569">
        <v>63</v>
      </c>
      <c r="U1569">
        <v>55</v>
      </c>
      <c r="W1569" t="s">
        <v>406</v>
      </c>
    </row>
    <row r="1570" spans="1:23" x14ac:dyDescent="0.3">
      <c r="A1570" s="3">
        <v>63071133</v>
      </c>
      <c r="B1570" s="3">
        <v>12000000</v>
      </c>
      <c r="C1570" s="3">
        <f t="shared" si="24"/>
        <v>-51071133</v>
      </c>
      <c r="D1570">
        <v>6.8</v>
      </c>
      <c r="E1570" t="s">
        <v>5482</v>
      </c>
      <c r="H1570">
        <v>42892</v>
      </c>
      <c r="J1570" t="s">
        <v>17</v>
      </c>
      <c r="N1570" t="s">
        <v>5483</v>
      </c>
      <c r="O1570">
        <v>1996</v>
      </c>
      <c r="Q1570" t="s">
        <v>5484</v>
      </c>
      <c r="T1570">
        <v>63</v>
      </c>
      <c r="U1570">
        <v>154</v>
      </c>
      <c r="W1570" t="s">
        <v>522</v>
      </c>
    </row>
    <row r="1571" spans="1:23" x14ac:dyDescent="0.3">
      <c r="A1571" s="3">
        <v>53991137</v>
      </c>
      <c r="B1571" s="3">
        <v>1500000</v>
      </c>
      <c r="C1571" s="3">
        <f t="shared" si="24"/>
        <v>-52491137</v>
      </c>
      <c r="D1571">
        <v>6.8</v>
      </c>
      <c r="E1571" t="s">
        <v>192</v>
      </c>
      <c r="H1571">
        <v>202800</v>
      </c>
      <c r="J1571" t="s">
        <v>17</v>
      </c>
      <c r="N1571" t="s">
        <v>1307</v>
      </c>
      <c r="O1571">
        <v>2010</v>
      </c>
      <c r="Q1571" t="s">
        <v>7106</v>
      </c>
      <c r="T1571">
        <v>445</v>
      </c>
      <c r="U1571">
        <v>752</v>
      </c>
      <c r="W1571" t="s">
        <v>3197</v>
      </c>
    </row>
    <row r="1572" spans="1:23" x14ac:dyDescent="0.3">
      <c r="A1572" s="3">
        <v>108200000</v>
      </c>
      <c r="B1572" s="3">
        <v>54000000</v>
      </c>
      <c r="C1572" s="3">
        <f t="shared" si="24"/>
        <v>-54200000</v>
      </c>
      <c r="D1572">
        <v>6.8</v>
      </c>
      <c r="E1572" t="s">
        <v>2238</v>
      </c>
      <c r="H1572">
        <v>76331</v>
      </c>
      <c r="J1572" t="s">
        <v>17</v>
      </c>
      <c r="N1572" t="s">
        <v>2239</v>
      </c>
      <c r="O1572">
        <v>1980</v>
      </c>
      <c r="Q1572" t="s">
        <v>2240</v>
      </c>
      <c r="T1572">
        <v>121</v>
      </c>
      <c r="U1572">
        <v>269</v>
      </c>
      <c r="W1572" t="s">
        <v>2125</v>
      </c>
    </row>
    <row r="1573" spans="1:23" x14ac:dyDescent="0.3">
      <c r="A1573" s="3">
        <v>86930411</v>
      </c>
      <c r="B1573" s="3">
        <v>23000000</v>
      </c>
      <c r="C1573" s="3">
        <f t="shared" si="24"/>
        <v>-63930411</v>
      </c>
      <c r="D1573">
        <v>6.8</v>
      </c>
      <c r="E1573" t="s">
        <v>2553</v>
      </c>
      <c r="H1573">
        <v>83269</v>
      </c>
      <c r="J1573" t="s">
        <v>17</v>
      </c>
      <c r="N1573" t="s">
        <v>538</v>
      </c>
      <c r="O1573">
        <v>1991</v>
      </c>
      <c r="Q1573" t="s">
        <v>4195</v>
      </c>
      <c r="T1573">
        <v>43</v>
      </c>
      <c r="U1573">
        <v>87</v>
      </c>
      <c r="W1573" t="s">
        <v>3444</v>
      </c>
    </row>
    <row r="1574" spans="1:23" x14ac:dyDescent="0.3">
      <c r="A1574" s="3">
        <v>102413606</v>
      </c>
      <c r="B1574" s="3">
        <v>34000000</v>
      </c>
      <c r="C1574" s="3">
        <f t="shared" si="24"/>
        <v>-68413606</v>
      </c>
      <c r="D1574">
        <v>6.8</v>
      </c>
      <c r="E1574" t="s">
        <v>1892</v>
      </c>
      <c r="H1574">
        <v>310903</v>
      </c>
      <c r="J1574" t="s">
        <v>17</v>
      </c>
      <c r="N1574" t="s">
        <v>833</v>
      </c>
      <c r="O1574">
        <v>2014</v>
      </c>
      <c r="Q1574" t="s">
        <v>3344</v>
      </c>
      <c r="T1574">
        <v>297</v>
      </c>
      <c r="U1574">
        <v>524</v>
      </c>
      <c r="W1574" t="s">
        <v>1893</v>
      </c>
    </row>
    <row r="1575" spans="1:23" x14ac:dyDescent="0.3">
      <c r="A1575" s="3">
        <v>155019340</v>
      </c>
      <c r="B1575" s="3">
        <v>80000000</v>
      </c>
      <c r="C1575" s="3">
        <f t="shared" si="24"/>
        <v>-75019340</v>
      </c>
      <c r="D1575">
        <v>6.8</v>
      </c>
      <c r="E1575" t="s">
        <v>617</v>
      </c>
      <c r="H1575">
        <v>127345</v>
      </c>
      <c r="J1575" t="s">
        <v>17</v>
      </c>
      <c r="N1575" t="s">
        <v>264</v>
      </c>
      <c r="O1575">
        <v>2006</v>
      </c>
      <c r="Q1575" t="s">
        <v>1263</v>
      </c>
      <c r="T1575">
        <v>166</v>
      </c>
      <c r="U1575">
        <v>250</v>
      </c>
      <c r="W1575" t="s">
        <v>522</v>
      </c>
    </row>
    <row r="1576" spans="1:23" x14ac:dyDescent="0.3">
      <c r="A1576" s="3">
        <v>113502246</v>
      </c>
      <c r="B1576" s="3">
        <v>38000000</v>
      </c>
      <c r="C1576" s="3">
        <f t="shared" si="24"/>
        <v>-75502246</v>
      </c>
      <c r="D1576">
        <v>6.8</v>
      </c>
      <c r="E1576" t="s">
        <v>90</v>
      </c>
      <c r="H1576">
        <v>96607</v>
      </c>
      <c r="J1576" t="s">
        <v>17</v>
      </c>
      <c r="N1576" t="s">
        <v>1358</v>
      </c>
      <c r="O1576">
        <v>1991</v>
      </c>
      <c r="Q1576" t="s">
        <v>3489</v>
      </c>
      <c r="T1576">
        <v>55</v>
      </c>
      <c r="U1576">
        <v>125</v>
      </c>
      <c r="W1576" t="s">
        <v>1873</v>
      </c>
    </row>
    <row r="1577" spans="1:23" x14ac:dyDescent="0.3">
      <c r="A1577" s="3">
        <v>124732962</v>
      </c>
      <c r="B1577" s="3">
        <v>35000000</v>
      </c>
      <c r="C1577" s="3">
        <f t="shared" si="24"/>
        <v>-89732962</v>
      </c>
      <c r="D1577">
        <v>6.8</v>
      </c>
      <c r="E1577" t="s">
        <v>1856</v>
      </c>
      <c r="H1577">
        <v>286178</v>
      </c>
      <c r="J1577" t="s">
        <v>17</v>
      </c>
      <c r="N1577" t="s">
        <v>731</v>
      </c>
      <c r="O1577">
        <v>2006</v>
      </c>
      <c r="Q1577" t="s">
        <v>3178</v>
      </c>
      <c r="T1577">
        <v>208</v>
      </c>
      <c r="U1577">
        <v>631</v>
      </c>
      <c r="W1577" t="s">
        <v>1188</v>
      </c>
    </row>
    <row r="1578" spans="1:23" x14ac:dyDescent="0.3">
      <c r="A1578" s="3">
        <v>125014030</v>
      </c>
      <c r="B1578" s="3">
        <v>30000000</v>
      </c>
      <c r="C1578" s="3">
        <f t="shared" si="24"/>
        <v>-95014030</v>
      </c>
      <c r="D1578">
        <v>6.8</v>
      </c>
      <c r="E1578" t="s">
        <v>3481</v>
      </c>
      <c r="H1578">
        <v>145852</v>
      </c>
      <c r="J1578" t="s">
        <v>17</v>
      </c>
      <c r="N1578" t="s">
        <v>123</v>
      </c>
      <c r="O1578">
        <v>2012</v>
      </c>
      <c r="Q1578" t="s">
        <v>3482</v>
      </c>
      <c r="T1578">
        <v>214</v>
      </c>
      <c r="U1578">
        <v>164</v>
      </c>
      <c r="W1578" t="s">
        <v>251</v>
      </c>
    </row>
    <row r="1579" spans="1:23" x14ac:dyDescent="0.3">
      <c r="A1579" s="3">
        <v>158348400</v>
      </c>
      <c r="B1579" s="3">
        <v>42000000</v>
      </c>
      <c r="C1579" s="3">
        <f t="shared" si="24"/>
        <v>-116348400</v>
      </c>
      <c r="D1579">
        <v>6.8</v>
      </c>
      <c r="E1579" t="s">
        <v>1115</v>
      </c>
      <c r="H1579">
        <v>88844</v>
      </c>
      <c r="J1579" t="s">
        <v>17</v>
      </c>
      <c r="N1579" t="s">
        <v>971</v>
      </c>
      <c r="O1579">
        <v>1993</v>
      </c>
      <c r="Q1579" t="s">
        <v>2707</v>
      </c>
      <c r="T1579">
        <v>56</v>
      </c>
      <c r="U1579">
        <v>142</v>
      </c>
      <c r="W1579" t="s">
        <v>294</v>
      </c>
    </row>
    <row r="1580" spans="1:23" x14ac:dyDescent="0.3">
      <c r="A1580" s="3">
        <v>181395380</v>
      </c>
      <c r="B1580" s="3">
        <v>45000000</v>
      </c>
      <c r="C1580" s="3">
        <f t="shared" si="24"/>
        <v>-136395380</v>
      </c>
      <c r="D1580">
        <v>6.8</v>
      </c>
      <c r="E1580" t="s">
        <v>288</v>
      </c>
      <c r="H1580">
        <v>220392</v>
      </c>
      <c r="J1580" t="s">
        <v>17</v>
      </c>
      <c r="N1580" t="s">
        <v>1723</v>
      </c>
      <c r="O1580">
        <v>1997</v>
      </c>
      <c r="Q1580" t="s">
        <v>2550</v>
      </c>
      <c r="T1580">
        <v>73</v>
      </c>
      <c r="U1580">
        <v>243</v>
      </c>
      <c r="W1580" t="s">
        <v>1780</v>
      </c>
    </row>
    <row r="1581" spans="1:23" x14ac:dyDescent="0.3">
      <c r="A1581" s="3">
        <v>169076745</v>
      </c>
      <c r="B1581" s="3">
        <v>32500000</v>
      </c>
      <c r="C1581" s="3">
        <f t="shared" si="24"/>
        <v>-136576745</v>
      </c>
      <c r="D1581">
        <v>6.8</v>
      </c>
      <c r="E1581" t="s">
        <v>518</v>
      </c>
      <c r="H1581">
        <v>218711</v>
      </c>
      <c r="J1581" t="s">
        <v>17</v>
      </c>
      <c r="N1581" t="s">
        <v>849</v>
      </c>
      <c r="O1581">
        <v>2011</v>
      </c>
      <c r="Q1581" t="s">
        <v>3407</v>
      </c>
      <c r="T1581">
        <v>371</v>
      </c>
      <c r="U1581">
        <v>485</v>
      </c>
      <c r="W1581" t="s">
        <v>2182</v>
      </c>
    </row>
    <row r="1582" spans="1:23" x14ac:dyDescent="0.3">
      <c r="A1582" s="3">
        <v>323505540</v>
      </c>
      <c r="B1582" s="3">
        <v>75000000</v>
      </c>
      <c r="C1582" s="3">
        <f t="shared" si="24"/>
        <v>-248505540</v>
      </c>
      <c r="D1582">
        <v>6.8</v>
      </c>
      <c r="E1582" t="s">
        <v>1431</v>
      </c>
      <c r="H1582">
        <v>24407</v>
      </c>
      <c r="J1582" t="s">
        <v>17</v>
      </c>
      <c r="N1582" t="s">
        <v>1432</v>
      </c>
      <c r="O1582">
        <v>2016</v>
      </c>
      <c r="Q1582" t="s">
        <v>1433</v>
      </c>
      <c r="T1582">
        <v>165</v>
      </c>
      <c r="U1582">
        <v>155</v>
      </c>
      <c r="W1582" t="s">
        <v>443</v>
      </c>
    </row>
    <row r="1583" spans="1:23" x14ac:dyDescent="0.3">
      <c r="A1583" s="3">
        <v>105219735</v>
      </c>
      <c r="B1583" s="3">
        <v>200000000</v>
      </c>
      <c r="C1583" s="3">
        <f t="shared" si="24"/>
        <v>94780265</v>
      </c>
      <c r="D1583">
        <v>6.7</v>
      </c>
      <c r="E1583" t="s">
        <v>105</v>
      </c>
      <c r="H1583">
        <v>211765</v>
      </c>
      <c r="J1583" t="s">
        <v>17</v>
      </c>
      <c r="N1583" t="s">
        <v>107</v>
      </c>
      <c r="O1583">
        <v>2010</v>
      </c>
      <c r="Q1583" t="s">
        <v>109</v>
      </c>
      <c r="T1583">
        <v>343</v>
      </c>
      <c r="U1583">
        <v>546</v>
      </c>
      <c r="W1583" t="s">
        <v>108</v>
      </c>
    </row>
    <row r="1584" spans="1:23" x14ac:dyDescent="0.3">
      <c r="A1584" s="3">
        <v>64459316</v>
      </c>
      <c r="B1584" s="3">
        <v>149000000</v>
      </c>
      <c r="C1584" s="3">
        <f t="shared" si="24"/>
        <v>84540684</v>
      </c>
      <c r="D1584">
        <v>6.7</v>
      </c>
      <c r="E1584" t="s">
        <v>501</v>
      </c>
      <c r="H1584">
        <v>85086</v>
      </c>
      <c r="J1584" t="s">
        <v>17</v>
      </c>
      <c r="N1584" t="s">
        <v>264</v>
      </c>
      <c r="O1584">
        <v>2006</v>
      </c>
      <c r="Q1584" t="s">
        <v>502</v>
      </c>
      <c r="T1584">
        <v>135</v>
      </c>
      <c r="U1584">
        <v>122</v>
      </c>
      <c r="W1584" t="s">
        <v>154</v>
      </c>
    </row>
    <row r="1585" spans="1:23" x14ac:dyDescent="0.3">
      <c r="A1585" s="3">
        <v>10166502</v>
      </c>
      <c r="B1585" s="3">
        <v>80000000</v>
      </c>
      <c r="C1585" s="3">
        <f t="shared" si="24"/>
        <v>69833498</v>
      </c>
      <c r="D1585">
        <v>6.7</v>
      </c>
      <c r="E1585" t="s">
        <v>2066</v>
      </c>
      <c r="H1585">
        <v>18209</v>
      </c>
      <c r="J1585" t="s">
        <v>2068</v>
      </c>
      <c r="N1585" t="s">
        <v>751</v>
      </c>
      <c r="O1585">
        <v>2005</v>
      </c>
      <c r="Q1585" t="s">
        <v>2067</v>
      </c>
      <c r="T1585">
        <v>81</v>
      </c>
      <c r="U1585">
        <v>183</v>
      </c>
      <c r="W1585" t="s">
        <v>40</v>
      </c>
    </row>
    <row r="1586" spans="1:23" x14ac:dyDescent="0.3">
      <c r="A1586" s="3">
        <v>35168677</v>
      </c>
      <c r="B1586" s="3">
        <v>100000000</v>
      </c>
      <c r="C1586" s="3">
        <f t="shared" si="24"/>
        <v>64831323</v>
      </c>
      <c r="D1586">
        <v>6.7</v>
      </c>
      <c r="E1586" t="s">
        <v>1140</v>
      </c>
      <c r="H1586">
        <v>49311</v>
      </c>
      <c r="J1586" t="s">
        <v>17</v>
      </c>
      <c r="N1586" t="s">
        <v>1094</v>
      </c>
      <c r="O1586">
        <v>2002</v>
      </c>
      <c r="Q1586" t="s">
        <v>1141</v>
      </c>
      <c r="T1586">
        <v>136</v>
      </c>
      <c r="U1586">
        <v>278</v>
      </c>
      <c r="W1586" t="s">
        <v>132</v>
      </c>
    </row>
    <row r="1587" spans="1:23" x14ac:dyDescent="0.3">
      <c r="A1587" s="3">
        <v>83348920</v>
      </c>
      <c r="B1587" s="3">
        <v>132000000</v>
      </c>
      <c r="C1587" s="3">
        <f t="shared" si="24"/>
        <v>48651080</v>
      </c>
      <c r="D1587">
        <v>6.7</v>
      </c>
      <c r="E1587" t="s">
        <v>433</v>
      </c>
      <c r="H1587">
        <v>60230</v>
      </c>
      <c r="J1587" t="s">
        <v>17</v>
      </c>
      <c r="N1587" t="s">
        <v>264</v>
      </c>
      <c r="O1587">
        <v>2014</v>
      </c>
      <c r="Q1587" t="s">
        <v>605</v>
      </c>
      <c r="T1587">
        <v>153</v>
      </c>
      <c r="U1587">
        <v>118</v>
      </c>
      <c r="W1587" t="s">
        <v>207</v>
      </c>
    </row>
    <row r="1588" spans="1:23" x14ac:dyDescent="0.3">
      <c r="A1588" s="3">
        <v>61656849</v>
      </c>
      <c r="B1588" s="3">
        <v>110000000</v>
      </c>
      <c r="C1588" s="3">
        <f t="shared" si="24"/>
        <v>48343151</v>
      </c>
      <c r="D1588">
        <v>6.7</v>
      </c>
      <c r="E1588" t="s">
        <v>444</v>
      </c>
      <c r="H1588">
        <v>184561</v>
      </c>
      <c r="J1588" t="s">
        <v>17</v>
      </c>
      <c r="N1588" t="s">
        <v>354</v>
      </c>
      <c r="O1588">
        <v>2013</v>
      </c>
      <c r="Q1588" t="s">
        <v>819</v>
      </c>
      <c r="T1588">
        <v>326</v>
      </c>
      <c r="U1588">
        <v>554</v>
      </c>
      <c r="W1588" t="s">
        <v>224</v>
      </c>
    </row>
    <row r="1589" spans="1:23" x14ac:dyDescent="0.3">
      <c r="A1589" s="3">
        <v>57637485</v>
      </c>
      <c r="B1589" s="3">
        <v>105000000</v>
      </c>
      <c r="C1589" s="3">
        <f t="shared" si="24"/>
        <v>47362515</v>
      </c>
      <c r="D1589">
        <v>6.7</v>
      </c>
      <c r="E1589" t="s">
        <v>720</v>
      </c>
      <c r="H1589">
        <v>183909</v>
      </c>
      <c r="J1589" t="s">
        <v>17</v>
      </c>
      <c r="N1589" t="s">
        <v>131</v>
      </c>
      <c r="O1589">
        <v>2004</v>
      </c>
      <c r="Q1589" t="s">
        <v>721</v>
      </c>
      <c r="T1589">
        <v>207</v>
      </c>
      <c r="U1589">
        <v>666</v>
      </c>
      <c r="W1589" t="s">
        <v>197</v>
      </c>
    </row>
    <row r="1590" spans="1:23" x14ac:dyDescent="0.3">
      <c r="A1590" s="3">
        <v>47592825</v>
      </c>
      <c r="B1590" s="3">
        <v>85000000</v>
      </c>
      <c r="C1590" s="3">
        <f t="shared" si="24"/>
        <v>37407175</v>
      </c>
      <c r="D1590">
        <v>6.7</v>
      </c>
      <c r="E1590" t="s">
        <v>129</v>
      </c>
      <c r="H1590">
        <v>82731</v>
      </c>
      <c r="J1590" t="s">
        <v>17</v>
      </c>
      <c r="N1590" t="s">
        <v>572</v>
      </c>
      <c r="O1590">
        <v>2003</v>
      </c>
      <c r="Q1590" t="s">
        <v>1201</v>
      </c>
      <c r="T1590">
        <v>151</v>
      </c>
      <c r="U1590">
        <v>255</v>
      </c>
      <c r="W1590" t="s">
        <v>569</v>
      </c>
    </row>
    <row r="1591" spans="1:23" x14ac:dyDescent="0.3">
      <c r="A1591" s="3">
        <v>39251128</v>
      </c>
      <c r="B1591" s="3">
        <v>75000000</v>
      </c>
      <c r="C1591" s="3">
        <f t="shared" si="24"/>
        <v>35748872</v>
      </c>
      <c r="D1591">
        <v>6.7</v>
      </c>
      <c r="E1591" t="s">
        <v>1504</v>
      </c>
      <c r="H1591">
        <v>31080</v>
      </c>
      <c r="J1591" t="s">
        <v>17</v>
      </c>
      <c r="N1591" t="s">
        <v>1505</v>
      </c>
      <c r="O1591">
        <v>1999</v>
      </c>
      <c r="Q1591" t="s">
        <v>1506</v>
      </c>
      <c r="T1591">
        <v>91</v>
      </c>
      <c r="U1591">
        <v>217</v>
      </c>
      <c r="W1591" t="s">
        <v>279</v>
      </c>
    </row>
    <row r="1592" spans="1:23" x14ac:dyDescent="0.3">
      <c r="A1592" s="3">
        <v>26288320</v>
      </c>
      <c r="B1592" s="3">
        <v>60000000</v>
      </c>
      <c r="C1592" s="3">
        <f t="shared" si="24"/>
        <v>33711680</v>
      </c>
      <c r="D1592">
        <v>6.7</v>
      </c>
      <c r="E1592" t="s">
        <v>2022</v>
      </c>
      <c r="H1592">
        <v>36144</v>
      </c>
      <c r="J1592" t="s">
        <v>17</v>
      </c>
      <c r="N1592" t="s">
        <v>2023</v>
      </c>
      <c r="O1592">
        <v>2003</v>
      </c>
      <c r="Q1592" t="s">
        <v>2024</v>
      </c>
      <c r="T1592">
        <v>98</v>
      </c>
      <c r="U1592">
        <v>91</v>
      </c>
      <c r="W1592" t="s">
        <v>198</v>
      </c>
    </row>
    <row r="1593" spans="1:23" x14ac:dyDescent="0.3">
      <c r="A1593" s="3">
        <v>26616590</v>
      </c>
      <c r="B1593" s="3">
        <v>60000000</v>
      </c>
      <c r="C1593" s="3">
        <f t="shared" si="24"/>
        <v>33383410</v>
      </c>
      <c r="D1593">
        <v>6.7</v>
      </c>
      <c r="E1593" t="s">
        <v>1169</v>
      </c>
      <c r="H1593">
        <v>120416</v>
      </c>
      <c r="J1593" t="s">
        <v>17</v>
      </c>
      <c r="N1593" t="s">
        <v>2025</v>
      </c>
      <c r="O1593">
        <v>1997</v>
      </c>
      <c r="Q1593" t="s">
        <v>2026</v>
      </c>
      <c r="T1593">
        <v>172</v>
      </c>
      <c r="U1593">
        <v>857</v>
      </c>
      <c r="W1593" t="s">
        <v>1518</v>
      </c>
    </row>
    <row r="1594" spans="1:23" x14ac:dyDescent="0.3">
      <c r="A1594" s="3">
        <v>67286731</v>
      </c>
      <c r="B1594" s="3">
        <v>100000000</v>
      </c>
      <c r="C1594" s="3">
        <f t="shared" si="24"/>
        <v>32713269</v>
      </c>
      <c r="D1594">
        <v>6.7</v>
      </c>
      <c r="E1594" t="s">
        <v>481</v>
      </c>
      <c r="H1594">
        <v>67856</v>
      </c>
      <c r="J1594" t="s">
        <v>17</v>
      </c>
      <c r="N1594" t="s">
        <v>74</v>
      </c>
      <c r="O1594">
        <v>2004</v>
      </c>
      <c r="Q1594" t="s">
        <v>1418</v>
      </c>
      <c r="T1594">
        <v>140</v>
      </c>
      <c r="U1594">
        <v>345</v>
      </c>
      <c r="W1594" t="s">
        <v>42</v>
      </c>
    </row>
    <row r="1595" spans="1:23" x14ac:dyDescent="0.3">
      <c r="A1595" s="3">
        <v>33328051</v>
      </c>
      <c r="B1595" s="3">
        <v>65000000</v>
      </c>
      <c r="C1595" s="3">
        <f t="shared" si="24"/>
        <v>31671949</v>
      </c>
      <c r="D1595">
        <v>6.7</v>
      </c>
      <c r="E1595" t="s">
        <v>1044</v>
      </c>
      <c r="H1595">
        <v>60508</v>
      </c>
      <c r="J1595" t="s">
        <v>17</v>
      </c>
      <c r="N1595" t="s">
        <v>1185</v>
      </c>
      <c r="O1595">
        <v>1996</v>
      </c>
      <c r="Q1595" t="s">
        <v>1786</v>
      </c>
      <c r="T1595">
        <v>94</v>
      </c>
      <c r="U1595">
        <v>285</v>
      </c>
      <c r="W1595" t="s">
        <v>1785</v>
      </c>
    </row>
    <row r="1596" spans="1:23" x14ac:dyDescent="0.3">
      <c r="A1596" s="3">
        <v>168368427</v>
      </c>
      <c r="B1596" s="3">
        <v>200000000</v>
      </c>
      <c r="C1596" s="3">
        <f t="shared" si="24"/>
        <v>31631573</v>
      </c>
      <c r="D1596">
        <v>6.7</v>
      </c>
      <c r="E1596" t="s">
        <v>69</v>
      </c>
      <c r="H1596">
        <v>330784</v>
      </c>
      <c r="J1596" t="s">
        <v>17</v>
      </c>
      <c r="N1596" t="s">
        <v>70</v>
      </c>
      <c r="O1596">
        <v>2008</v>
      </c>
      <c r="Q1596" t="s">
        <v>72</v>
      </c>
      <c r="T1596">
        <v>403</v>
      </c>
      <c r="U1596">
        <v>1243</v>
      </c>
      <c r="W1596" t="s">
        <v>71</v>
      </c>
    </row>
    <row r="1597" spans="1:23" x14ac:dyDescent="0.3">
      <c r="A1597" s="3">
        <v>53215979</v>
      </c>
      <c r="B1597" s="3">
        <v>84000000</v>
      </c>
      <c r="C1597" s="3">
        <f t="shared" si="24"/>
        <v>30784021</v>
      </c>
      <c r="D1597">
        <v>6.7</v>
      </c>
      <c r="E1597" t="s">
        <v>536</v>
      </c>
      <c r="H1597">
        <v>125036</v>
      </c>
      <c r="J1597" t="s">
        <v>17</v>
      </c>
      <c r="N1597" t="s">
        <v>237</v>
      </c>
      <c r="O1597">
        <v>2013</v>
      </c>
      <c r="Q1597" t="s">
        <v>1269</v>
      </c>
      <c r="T1597">
        <v>234</v>
      </c>
      <c r="U1597">
        <v>205</v>
      </c>
      <c r="W1597" t="s">
        <v>522</v>
      </c>
    </row>
    <row r="1598" spans="1:23" x14ac:dyDescent="0.3">
      <c r="A1598" s="3">
        <v>20389967</v>
      </c>
      <c r="B1598" s="3">
        <v>50000000</v>
      </c>
      <c r="C1598" s="3">
        <f t="shared" si="24"/>
        <v>29610033</v>
      </c>
      <c r="D1598">
        <v>6.7</v>
      </c>
      <c r="E1598" t="s">
        <v>1153</v>
      </c>
      <c r="H1598">
        <v>3077</v>
      </c>
      <c r="J1598" t="s">
        <v>17</v>
      </c>
      <c r="N1598" t="s">
        <v>2451</v>
      </c>
      <c r="O1598">
        <v>2016</v>
      </c>
      <c r="Q1598" t="s">
        <v>2452</v>
      </c>
      <c r="T1598">
        <v>79</v>
      </c>
      <c r="U1598">
        <v>47</v>
      </c>
      <c r="W1598" t="s">
        <v>362</v>
      </c>
    </row>
    <row r="1599" spans="1:23" x14ac:dyDescent="0.3">
      <c r="A1599" s="3">
        <v>30695227</v>
      </c>
      <c r="B1599" s="3">
        <v>60000000</v>
      </c>
      <c r="C1599" s="3">
        <f t="shared" si="24"/>
        <v>29304773</v>
      </c>
      <c r="D1599">
        <v>6.7</v>
      </c>
      <c r="E1599" t="s">
        <v>1900</v>
      </c>
      <c r="H1599">
        <v>45296</v>
      </c>
      <c r="J1599" t="s">
        <v>17</v>
      </c>
      <c r="N1599" t="s">
        <v>2012</v>
      </c>
      <c r="O1599">
        <v>2000</v>
      </c>
      <c r="Q1599" t="s">
        <v>2013</v>
      </c>
      <c r="T1599">
        <v>125</v>
      </c>
      <c r="U1599">
        <v>267</v>
      </c>
      <c r="W1599" t="s">
        <v>608</v>
      </c>
    </row>
    <row r="1600" spans="1:23" x14ac:dyDescent="0.3">
      <c r="A1600" s="3">
        <v>31670931</v>
      </c>
      <c r="B1600" s="3">
        <v>60000000</v>
      </c>
      <c r="C1600" s="3">
        <f t="shared" si="24"/>
        <v>28329069</v>
      </c>
      <c r="D1600">
        <v>6.7</v>
      </c>
      <c r="E1600" t="s">
        <v>503</v>
      </c>
      <c r="H1600">
        <v>44099</v>
      </c>
      <c r="J1600" t="s">
        <v>17</v>
      </c>
      <c r="N1600" t="s">
        <v>2010</v>
      </c>
      <c r="O1600">
        <v>2009</v>
      </c>
      <c r="Q1600" t="s">
        <v>2011</v>
      </c>
      <c r="T1600">
        <v>210</v>
      </c>
      <c r="U1600">
        <v>143</v>
      </c>
      <c r="W1600" t="s">
        <v>50</v>
      </c>
    </row>
    <row r="1601" spans="1:23" x14ac:dyDescent="0.3">
      <c r="A1601" s="3">
        <v>38966057</v>
      </c>
      <c r="B1601" s="3">
        <v>65000000</v>
      </c>
      <c r="C1601" s="3">
        <f t="shared" si="24"/>
        <v>26033943</v>
      </c>
      <c r="D1601">
        <v>6.7</v>
      </c>
      <c r="E1601" t="s">
        <v>1473</v>
      </c>
      <c r="H1601">
        <v>23940</v>
      </c>
      <c r="J1601" t="s">
        <v>17</v>
      </c>
      <c r="N1601" t="s">
        <v>1253</v>
      </c>
      <c r="O1601">
        <v>1998</v>
      </c>
      <c r="Q1601" t="s">
        <v>1781</v>
      </c>
      <c r="T1601">
        <v>117</v>
      </c>
      <c r="U1601">
        <v>157</v>
      </c>
      <c r="W1601" t="s">
        <v>1780</v>
      </c>
    </row>
    <row r="1602" spans="1:23" x14ac:dyDescent="0.3">
      <c r="A1602" s="3">
        <v>25121291</v>
      </c>
      <c r="B1602" s="3">
        <v>50000000</v>
      </c>
      <c r="C1602" s="3">
        <f t="shared" ref="C1602:C1665" si="25">B1602-A1602</f>
        <v>24878709</v>
      </c>
      <c r="D1602">
        <v>6.7</v>
      </c>
      <c r="E1602" t="s">
        <v>1680</v>
      </c>
      <c r="H1602">
        <v>177653</v>
      </c>
      <c r="J1602" t="s">
        <v>17</v>
      </c>
      <c r="N1602" t="s">
        <v>1682</v>
      </c>
      <c r="O1602">
        <v>2013</v>
      </c>
      <c r="Q1602" t="s">
        <v>1683</v>
      </c>
      <c r="T1602">
        <v>286</v>
      </c>
      <c r="U1602">
        <v>279</v>
      </c>
      <c r="W1602" t="s">
        <v>904</v>
      </c>
    </row>
    <row r="1603" spans="1:23" x14ac:dyDescent="0.3">
      <c r="A1603" s="3">
        <v>31051126</v>
      </c>
      <c r="B1603" s="3">
        <v>55000000</v>
      </c>
      <c r="C1603" s="3">
        <f t="shared" si="25"/>
        <v>23948874</v>
      </c>
      <c r="D1603">
        <v>6.7</v>
      </c>
      <c r="E1603" t="s">
        <v>2194</v>
      </c>
      <c r="H1603">
        <v>36877</v>
      </c>
      <c r="J1603" t="s">
        <v>17</v>
      </c>
      <c r="N1603" t="s">
        <v>264</v>
      </c>
      <c r="O1603">
        <v>2012</v>
      </c>
      <c r="Q1603" t="s">
        <v>2195</v>
      </c>
      <c r="T1603">
        <v>238</v>
      </c>
      <c r="U1603">
        <v>101</v>
      </c>
      <c r="W1603" t="s">
        <v>276</v>
      </c>
    </row>
    <row r="1604" spans="1:23" x14ac:dyDescent="0.3">
      <c r="A1604" s="3">
        <v>13052741</v>
      </c>
      <c r="B1604" s="3">
        <v>36000000</v>
      </c>
      <c r="C1604" s="3">
        <f t="shared" si="25"/>
        <v>22947259</v>
      </c>
      <c r="D1604">
        <v>6.7</v>
      </c>
      <c r="E1604" t="s">
        <v>1837</v>
      </c>
      <c r="H1604">
        <v>8531</v>
      </c>
      <c r="J1604" t="s">
        <v>17</v>
      </c>
      <c r="N1604" t="s">
        <v>2884</v>
      </c>
      <c r="O1604">
        <v>1996</v>
      </c>
      <c r="Q1604" t="s">
        <v>3150</v>
      </c>
      <c r="T1604">
        <v>31</v>
      </c>
      <c r="U1604">
        <v>57</v>
      </c>
      <c r="W1604" t="s">
        <v>2632</v>
      </c>
    </row>
    <row r="1605" spans="1:23" x14ac:dyDescent="0.3">
      <c r="A1605" s="3">
        <v>7443007</v>
      </c>
      <c r="B1605" s="3">
        <v>30000000</v>
      </c>
      <c r="C1605" s="3">
        <f t="shared" si="25"/>
        <v>22556993</v>
      </c>
      <c r="D1605">
        <v>6.7</v>
      </c>
      <c r="E1605" t="s">
        <v>565</v>
      </c>
      <c r="H1605">
        <v>24663</v>
      </c>
      <c r="J1605" t="s">
        <v>17</v>
      </c>
      <c r="N1605" t="s">
        <v>3736</v>
      </c>
      <c r="O1605">
        <v>2009</v>
      </c>
      <c r="Q1605" t="s">
        <v>3737</v>
      </c>
      <c r="T1605">
        <v>210</v>
      </c>
      <c r="U1605">
        <v>71</v>
      </c>
      <c r="W1605" t="s">
        <v>1210</v>
      </c>
    </row>
    <row r="1606" spans="1:23" x14ac:dyDescent="0.3">
      <c r="A1606" s="3">
        <v>43982842</v>
      </c>
      <c r="B1606" s="3">
        <v>65000000</v>
      </c>
      <c r="C1606" s="3">
        <f t="shared" si="25"/>
        <v>21017158</v>
      </c>
      <c r="D1606">
        <v>6.7</v>
      </c>
      <c r="E1606" t="s">
        <v>95</v>
      </c>
      <c r="H1606">
        <v>125109</v>
      </c>
      <c r="J1606" t="s">
        <v>17</v>
      </c>
      <c r="N1606" t="s">
        <v>1011</v>
      </c>
      <c r="O1606">
        <v>2009</v>
      </c>
      <c r="Q1606" t="s">
        <v>1013</v>
      </c>
      <c r="T1606">
        <v>308</v>
      </c>
      <c r="U1606">
        <v>593</v>
      </c>
      <c r="W1606" t="s">
        <v>1012</v>
      </c>
    </row>
    <row r="1607" spans="1:23" x14ac:dyDescent="0.3">
      <c r="A1607" s="3">
        <v>43982842</v>
      </c>
      <c r="B1607" s="3">
        <v>65000000</v>
      </c>
      <c r="C1607" s="3">
        <f t="shared" si="25"/>
        <v>21017158</v>
      </c>
      <c r="D1607">
        <v>6.7</v>
      </c>
      <c r="E1607" t="s">
        <v>95</v>
      </c>
      <c r="H1607">
        <v>125114</v>
      </c>
      <c r="J1607" t="s">
        <v>17</v>
      </c>
      <c r="N1607" t="s">
        <v>1011</v>
      </c>
      <c r="O1607">
        <v>2009</v>
      </c>
      <c r="Q1607" t="s">
        <v>1013</v>
      </c>
      <c r="T1607">
        <v>308</v>
      </c>
      <c r="U1607">
        <v>593</v>
      </c>
      <c r="W1607" t="s">
        <v>1012</v>
      </c>
    </row>
    <row r="1608" spans="1:23" x14ac:dyDescent="0.3">
      <c r="A1608" s="3">
        <v>958319</v>
      </c>
      <c r="B1608" s="3">
        <v>21000000</v>
      </c>
      <c r="C1608" s="3">
        <f t="shared" si="25"/>
        <v>20041681</v>
      </c>
      <c r="D1608">
        <v>6.7</v>
      </c>
      <c r="E1608" t="s">
        <v>3848</v>
      </c>
      <c r="H1608">
        <v>39764</v>
      </c>
      <c r="J1608" t="s">
        <v>17</v>
      </c>
      <c r="N1608" t="s">
        <v>1629</v>
      </c>
      <c r="O1608">
        <v>2011</v>
      </c>
      <c r="Q1608" t="s">
        <v>4338</v>
      </c>
      <c r="T1608">
        <v>276</v>
      </c>
      <c r="U1608">
        <v>148</v>
      </c>
      <c r="W1608" t="s">
        <v>203</v>
      </c>
    </row>
    <row r="1609" spans="1:23" x14ac:dyDescent="0.3">
      <c r="A1609" s="3">
        <v>18653746</v>
      </c>
      <c r="B1609" s="3">
        <v>38000000</v>
      </c>
      <c r="C1609" s="3">
        <f t="shared" si="25"/>
        <v>19346254</v>
      </c>
      <c r="D1609">
        <v>6.7</v>
      </c>
      <c r="E1609" t="s">
        <v>1805</v>
      </c>
      <c r="H1609">
        <v>137722</v>
      </c>
      <c r="J1609" t="s">
        <v>17</v>
      </c>
      <c r="N1609" t="s">
        <v>461</v>
      </c>
      <c r="O1609">
        <v>1999</v>
      </c>
      <c r="Q1609" t="s">
        <v>3080</v>
      </c>
      <c r="T1609">
        <v>172</v>
      </c>
      <c r="U1609">
        <v>638</v>
      </c>
      <c r="W1609" t="s">
        <v>21</v>
      </c>
    </row>
    <row r="1610" spans="1:23" x14ac:dyDescent="0.3">
      <c r="A1610" s="3">
        <v>8888143</v>
      </c>
      <c r="B1610" s="3">
        <v>28000000</v>
      </c>
      <c r="C1610" s="3">
        <f t="shared" si="25"/>
        <v>19111857</v>
      </c>
      <c r="D1610">
        <v>6.7</v>
      </c>
      <c r="E1610" t="s">
        <v>994</v>
      </c>
      <c r="H1610">
        <v>22250</v>
      </c>
      <c r="J1610" t="s">
        <v>17</v>
      </c>
      <c r="N1610" t="s">
        <v>2791</v>
      </c>
      <c r="O1610">
        <v>1999</v>
      </c>
      <c r="Q1610" t="s">
        <v>3781</v>
      </c>
      <c r="T1610">
        <v>74</v>
      </c>
      <c r="U1610">
        <v>123</v>
      </c>
      <c r="W1610" t="s">
        <v>110</v>
      </c>
    </row>
    <row r="1611" spans="1:23" x14ac:dyDescent="0.3">
      <c r="A1611" s="3">
        <v>13303319</v>
      </c>
      <c r="B1611" s="3">
        <v>32000000</v>
      </c>
      <c r="C1611" s="3">
        <f t="shared" si="25"/>
        <v>18696681</v>
      </c>
      <c r="D1611">
        <v>6.7</v>
      </c>
      <c r="E1611" t="s">
        <v>2273</v>
      </c>
      <c r="H1611">
        <v>136367</v>
      </c>
      <c r="J1611" t="s">
        <v>17</v>
      </c>
      <c r="N1611" t="s">
        <v>2429</v>
      </c>
      <c r="O1611">
        <v>2011</v>
      </c>
      <c r="Q1611" t="s">
        <v>3318</v>
      </c>
      <c r="T1611">
        <v>584</v>
      </c>
      <c r="U1611">
        <v>975</v>
      </c>
      <c r="W1611" t="s">
        <v>198</v>
      </c>
    </row>
    <row r="1612" spans="1:23" x14ac:dyDescent="0.3">
      <c r="A1612" s="3">
        <v>1697956</v>
      </c>
      <c r="B1612" s="3">
        <v>20000000</v>
      </c>
      <c r="C1612" s="3">
        <f t="shared" si="25"/>
        <v>18302044</v>
      </c>
      <c r="D1612">
        <v>6.7</v>
      </c>
      <c r="E1612" t="s">
        <v>4137</v>
      </c>
      <c r="H1612">
        <v>64944</v>
      </c>
      <c r="J1612" t="s">
        <v>17</v>
      </c>
      <c r="N1612" t="s">
        <v>977</v>
      </c>
      <c r="O1612">
        <v>2009</v>
      </c>
      <c r="Q1612" t="s">
        <v>4138</v>
      </c>
      <c r="T1612">
        <v>280</v>
      </c>
      <c r="U1612">
        <v>212</v>
      </c>
      <c r="W1612" t="s">
        <v>381</v>
      </c>
    </row>
    <row r="1613" spans="1:23" x14ac:dyDescent="0.3">
      <c r="A1613" s="3">
        <v>7156933</v>
      </c>
      <c r="B1613" s="3">
        <v>25000000</v>
      </c>
      <c r="C1613" s="3">
        <f t="shared" si="25"/>
        <v>17843067</v>
      </c>
      <c r="D1613">
        <v>6.7</v>
      </c>
      <c r="E1613" t="s">
        <v>3309</v>
      </c>
      <c r="H1613">
        <v>14581</v>
      </c>
      <c r="J1613" t="s">
        <v>17</v>
      </c>
      <c r="N1613" t="s">
        <v>1253</v>
      </c>
      <c r="O1613">
        <v>2006</v>
      </c>
      <c r="Q1613" t="s">
        <v>4111</v>
      </c>
      <c r="T1613">
        <v>142</v>
      </c>
      <c r="U1613">
        <v>74</v>
      </c>
      <c r="W1613" t="s">
        <v>3464</v>
      </c>
    </row>
    <row r="1614" spans="1:23" x14ac:dyDescent="0.3">
      <c r="A1614" s="3">
        <v>12712093</v>
      </c>
      <c r="B1614" s="3">
        <v>30000000</v>
      </c>
      <c r="C1614" s="3">
        <f t="shared" si="25"/>
        <v>17287907</v>
      </c>
      <c r="D1614">
        <v>6.7</v>
      </c>
      <c r="E1614" t="s">
        <v>2273</v>
      </c>
      <c r="H1614">
        <v>70771</v>
      </c>
      <c r="J1614" t="s">
        <v>17</v>
      </c>
      <c r="N1614" t="s">
        <v>2724</v>
      </c>
      <c r="O1614">
        <v>2005</v>
      </c>
      <c r="Q1614" t="s">
        <v>3664</v>
      </c>
      <c r="T1614">
        <v>222</v>
      </c>
      <c r="U1614">
        <v>671</v>
      </c>
      <c r="W1614" t="s">
        <v>29</v>
      </c>
    </row>
    <row r="1615" spans="1:23" x14ac:dyDescent="0.3">
      <c r="A1615" s="3">
        <v>6144806</v>
      </c>
      <c r="B1615" s="3">
        <v>23000000</v>
      </c>
      <c r="C1615" s="3">
        <f t="shared" si="25"/>
        <v>16855194</v>
      </c>
      <c r="D1615">
        <v>6.7</v>
      </c>
      <c r="E1615" t="s">
        <v>66</v>
      </c>
      <c r="H1615">
        <v>12821</v>
      </c>
      <c r="J1615" t="s">
        <v>17</v>
      </c>
      <c r="N1615" t="s">
        <v>2879</v>
      </c>
      <c r="O1615">
        <v>2004</v>
      </c>
      <c r="Q1615" t="s">
        <v>4181</v>
      </c>
      <c r="T1615">
        <v>113</v>
      </c>
      <c r="U1615">
        <v>248</v>
      </c>
      <c r="W1615" t="s">
        <v>66</v>
      </c>
    </row>
    <row r="1616" spans="1:23" x14ac:dyDescent="0.3">
      <c r="A1616" s="3">
        <v>18317151</v>
      </c>
      <c r="B1616" s="3">
        <v>35000000</v>
      </c>
      <c r="C1616" s="3">
        <f t="shared" si="25"/>
        <v>16682849</v>
      </c>
      <c r="D1616">
        <v>6.7</v>
      </c>
      <c r="E1616" t="s">
        <v>2903</v>
      </c>
      <c r="H1616">
        <v>55630</v>
      </c>
      <c r="J1616" t="s">
        <v>17</v>
      </c>
      <c r="N1616" t="s">
        <v>3307</v>
      </c>
      <c r="O1616">
        <v>2007</v>
      </c>
      <c r="Q1616" t="s">
        <v>3308</v>
      </c>
      <c r="T1616">
        <v>171</v>
      </c>
      <c r="U1616">
        <v>200</v>
      </c>
      <c r="W1616" t="s">
        <v>1420</v>
      </c>
    </row>
    <row r="1617" spans="1:23" x14ac:dyDescent="0.3">
      <c r="A1617" s="3">
        <v>133375846</v>
      </c>
      <c r="B1617" s="3">
        <v>150000000</v>
      </c>
      <c r="C1617" s="3">
        <f t="shared" si="25"/>
        <v>16624154</v>
      </c>
      <c r="D1617">
        <v>6.7</v>
      </c>
      <c r="E1617" t="s">
        <v>459</v>
      </c>
      <c r="H1617">
        <v>207839</v>
      </c>
      <c r="J1617" t="s">
        <v>17</v>
      </c>
      <c r="N1617" t="s">
        <v>461</v>
      </c>
      <c r="O1617">
        <v>2009</v>
      </c>
      <c r="Q1617" t="s">
        <v>462</v>
      </c>
      <c r="T1617">
        <v>298</v>
      </c>
      <c r="U1617">
        <v>435</v>
      </c>
      <c r="W1617" t="s">
        <v>186</v>
      </c>
    </row>
    <row r="1618" spans="1:23" x14ac:dyDescent="0.3">
      <c r="A1618" s="3">
        <v>25178165</v>
      </c>
      <c r="B1618" s="3">
        <v>40000000</v>
      </c>
      <c r="C1618" s="3">
        <f t="shared" si="25"/>
        <v>14821835</v>
      </c>
      <c r="D1618">
        <v>6.7</v>
      </c>
      <c r="E1618" t="s">
        <v>2941</v>
      </c>
      <c r="H1618">
        <v>70292</v>
      </c>
      <c r="J1618" t="s">
        <v>17</v>
      </c>
      <c r="N1618" t="s">
        <v>123</v>
      </c>
      <c r="O1618">
        <v>2001</v>
      </c>
      <c r="Q1618" t="s">
        <v>2942</v>
      </c>
      <c r="T1618">
        <v>94</v>
      </c>
      <c r="U1618">
        <v>274</v>
      </c>
      <c r="W1618" t="s">
        <v>324</v>
      </c>
    </row>
    <row r="1619" spans="1:23" x14ac:dyDescent="0.3">
      <c r="A1619" s="3">
        <v>1508689</v>
      </c>
      <c r="B1619" s="3">
        <v>16000000</v>
      </c>
      <c r="C1619" s="3">
        <f t="shared" si="25"/>
        <v>14491311</v>
      </c>
      <c r="D1619">
        <v>6.7</v>
      </c>
      <c r="E1619" t="s">
        <v>5030</v>
      </c>
      <c r="H1619">
        <v>5648</v>
      </c>
      <c r="J1619" t="s">
        <v>17</v>
      </c>
      <c r="N1619" t="s">
        <v>123</v>
      </c>
      <c r="O1619">
        <v>1997</v>
      </c>
      <c r="Q1619" t="s">
        <v>5441</v>
      </c>
      <c r="T1619">
        <v>28</v>
      </c>
      <c r="U1619">
        <v>50</v>
      </c>
      <c r="W1619" t="s">
        <v>76</v>
      </c>
    </row>
    <row r="1620" spans="1:23" x14ac:dyDescent="0.3">
      <c r="A1620" s="3">
        <v>1666262</v>
      </c>
      <c r="B1620" s="3">
        <v>16000000</v>
      </c>
      <c r="C1620" s="3">
        <f t="shared" si="25"/>
        <v>14333738</v>
      </c>
      <c r="D1620">
        <v>6.7</v>
      </c>
      <c r="E1620" t="s">
        <v>4981</v>
      </c>
      <c r="H1620">
        <v>5321</v>
      </c>
      <c r="J1620" t="s">
        <v>17</v>
      </c>
      <c r="N1620" t="s">
        <v>980</v>
      </c>
      <c r="O1620">
        <v>2005</v>
      </c>
      <c r="Q1620" t="s">
        <v>4982</v>
      </c>
      <c r="T1620">
        <v>64</v>
      </c>
      <c r="U1620">
        <v>78</v>
      </c>
      <c r="W1620" t="s">
        <v>1257</v>
      </c>
    </row>
    <row r="1621" spans="1:23" x14ac:dyDescent="0.3">
      <c r="A1621" s="3">
        <v>3707794</v>
      </c>
      <c r="B1621" s="3">
        <v>18000000</v>
      </c>
      <c r="C1621" s="3">
        <f t="shared" si="25"/>
        <v>14292206</v>
      </c>
      <c r="D1621">
        <v>6.7</v>
      </c>
      <c r="E1621" t="s">
        <v>4798</v>
      </c>
      <c r="H1621">
        <v>31359</v>
      </c>
      <c r="J1621" t="s">
        <v>17</v>
      </c>
      <c r="N1621" t="s">
        <v>758</v>
      </c>
      <c r="O1621">
        <v>2016</v>
      </c>
      <c r="Q1621" t="s">
        <v>4799</v>
      </c>
      <c r="T1621">
        <v>263</v>
      </c>
      <c r="U1621">
        <v>156</v>
      </c>
      <c r="W1621" t="s">
        <v>44</v>
      </c>
    </row>
    <row r="1622" spans="1:23" x14ac:dyDescent="0.3">
      <c r="A1622" s="3">
        <v>15709385</v>
      </c>
      <c r="B1622" s="3">
        <v>30000000</v>
      </c>
      <c r="C1622" s="3">
        <f t="shared" si="25"/>
        <v>14290615</v>
      </c>
      <c r="D1622">
        <v>6.7</v>
      </c>
      <c r="E1622" t="s">
        <v>3651</v>
      </c>
      <c r="H1622">
        <v>53053</v>
      </c>
      <c r="J1622" t="s">
        <v>17</v>
      </c>
      <c r="N1622" t="s">
        <v>1071</v>
      </c>
      <c r="O1622">
        <v>2008</v>
      </c>
      <c r="Q1622" t="s">
        <v>3652</v>
      </c>
      <c r="T1622">
        <v>154</v>
      </c>
      <c r="U1622">
        <v>132</v>
      </c>
      <c r="W1622" t="s">
        <v>726</v>
      </c>
    </row>
    <row r="1623" spans="1:23" x14ac:dyDescent="0.3">
      <c r="A1623" s="3">
        <v>6830957</v>
      </c>
      <c r="B1623" s="3">
        <v>21000000</v>
      </c>
      <c r="C1623" s="3">
        <f t="shared" si="25"/>
        <v>14169043</v>
      </c>
      <c r="D1623">
        <v>6.7</v>
      </c>
      <c r="E1623" t="s">
        <v>947</v>
      </c>
      <c r="H1623">
        <v>11983</v>
      </c>
      <c r="J1623" t="s">
        <v>17</v>
      </c>
      <c r="N1623" t="s">
        <v>123</v>
      </c>
      <c r="O1623">
        <v>2002</v>
      </c>
      <c r="Q1623" t="s">
        <v>4332</v>
      </c>
      <c r="T1623">
        <v>111</v>
      </c>
      <c r="U1623">
        <v>147</v>
      </c>
      <c r="W1623" t="s">
        <v>215</v>
      </c>
    </row>
    <row r="1624" spans="1:23" x14ac:dyDescent="0.3">
      <c r="A1624" s="3">
        <v>45996718</v>
      </c>
      <c r="B1624" s="3">
        <v>60000000</v>
      </c>
      <c r="C1624" s="3">
        <f t="shared" si="25"/>
        <v>14003282</v>
      </c>
      <c r="D1624">
        <v>6.7</v>
      </c>
      <c r="E1624" t="s">
        <v>1977</v>
      </c>
      <c r="H1624">
        <v>173530</v>
      </c>
      <c r="J1624" t="s">
        <v>17</v>
      </c>
      <c r="N1624" t="s">
        <v>259</v>
      </c>
      <c r="O1624">
        <v>2013</v>
      </c>
      <c r="Q1624" t="s">
        <v>1979</v>
      </c>
      <c r="T1624">
        <v>415</v>
      </c>
      <c r="U1624">
        <v>264</v>
      </c>
      <c r="W1624" t="s">
        <v>1978</v>
      </c>
    </row>
    <row r="1625" spans="1:23" x14ac:dyDescent="0.3">
      <c r="A1625" s="3">
        <v>63260</v>
      </c>
      <c r="B1625" s="3">
        <v>14000000</v>
      </c>
      <c r="C1625" s="3">
        <f t="shared" si="25"/>
        <v>13936740</v>
      </c>
      <c r="D1625">
        <v>6.7</v>
      </c>
      <c r="E1625" t="s">
        <v>4814</v>
      </c>
      <c r="H1625">
        <v>14325</v>
      </c>
      <c r="J1625" t="s">
        <v>17</v>
      </c>
      <c r="N1625" t="s">
        <v>4815</v>
      </c>
      <c r="O1625">
        <v>2006</v>
      </c>
      <c r="Q1625" t="s">
        <v>4816</v>
      </c>
      <c r="T1625">
        <v>112</v>
      </c>
      <c r="U1625">
        <v>90</v>
      </c>
      <c r="W1625" t="s">
        <v>4227</v>
      </c>
    </row>
    <row r="1626" spans="1:23" x14ac:dyDescent="0.3">
      <c r="A1626" s="3">
        <v>6109075</v>
      </c>
      <c r="B1626" s="3">
        <v>19430000</v>
      </c>
      <c r="C1626" s="3">
        <f t="shared" si="25"/>
        <v>13320925</v>
      </c>
      <c r="D1626">
        <v>6.7</v>
      </c>
      <c r="E1626" t="s">
        <v>4222</v>
      </c>
      <c r="H1626">
        <v>32003</v>
      </c>
      <c r="J1626" t="s">
        <v>1403</v>
      </c>
      <c r="N1626" t="s">
        <v>790</v>
      </c>
      <c r="O1626">
        <v>2009</v>
      </c>
      <c r="Q1626" t="s">
        <v>4223</v>
      </c>
      <c r="T1626">
        <v>165</v>
      </c>
      <c r="U1626">
        <v>65</v>
      </c>
      <c r="W1626" t="s">
        <v>1028</v>
      </c>
    </row>
    <row r="1627" spans="1:23" x14ac:dyDescent="0.3">
      <c r="A1627" s="3">
        <v>2203641</v>
      </c>
      <c r="B1627" s="3">
        <v>15000000</v>
      </c>
      <c r="C1627" s="3">
        <f t="shared" si="25"/>
        <v>12796359</v>
      </c>
      <c r="D1627">
        <v>6.7</v>
      </c>
      <c r="E1627" t="s">
        <v>5201</v>
      </c>
      <c r="H1627">
        <v>42792</v>
      </c>
      <c r="J1627" t="s">
        <v>17</v>
      </c>
      <c r="N1627" t="s">
        <v>1081</v>
      </c>
      <c r="O1627">
        <v>2008</v>
      </c>
      <c r="Q1627" t="s">
        <v>5202</v>
      </c>
      <c r="T1627">
        <v>150</v>
      </c>
      <c r="U1627">
        <v>162</v>
      </c>
      <c r="W1627" t="s">
        <v>118</v>
      </c>
    </row>
    <row r="1628" spans="1:23" x14ac:dyDescent="0.3">
      <c r="A1628" s="3">
        <v>6000000</v>
      </c>
      <c r="B1628" s="3">
        <v>18000000</v>
      </c>
      <c r="C1628" s="3">
        <f t="shared" si="25"/>
        <v>12000000</v>
      </c>
      <c r="D1628">
        <v>6.7</v>
      </c>
      <c r="E1628" t="s">
        <v>4785</v>
      </c>
      <c r="H1628">
        <v>10832</v>
      </c>
      <c r="J1628" t="s">
        <v>17</v>
      </c>
      <c r="N1628" t="s">
        <v>20</v>
      </c>
      <c r="O1628">
        <v>1981</v>
      </c>
      <c r="Q1628" t="s">
        <v>4786</v>
      </c>
      <c r="T1628">
        <v>60</v>
      </c>
      <c r="U1628">
        <v>102</v>
      </c>
      <c r="W1628" t="s">
        <v>748</v>
      </c>
    </row>
    <row r="1629" spans="1:23" x14ac:dyDescent="0.3">
      <c r="A1629" s="3">
        <v>8093318</v>
      </c>
      <c r="B1629" s="3">
        <v>20000000</v>
      </c>
      <c r="C1629" s="3">
        <f t="shared" si="25"/>
        <v>11906682</v>
      </c>
      <c r="D1629">
        <v>6.7</v>
      </c>
      <c r="E1629" t="s">
        <v>3104</v>
      </c>
      <c r="H1629">
        <v>61935</v>
      </c>
      <c r="J1629" t="s">
        <v>17</v>
      </c>
      <c r="N1629" t="s">
        <v>4572</v>
      </c>
      <c r="O1629">
        <v>2014</v>
      </c>
      <c r="Q1629" t="s">
        <v>4574</v>
      </c>
      <c r="T1629">
        <v>401</v>
      </c>
      <c r="U1629">
        <v>242</v>
      </c>
      <c r="W1629" t="s">
        <v>4573</v>
      </c>
    </row>
    <row r="1630" spans="1:23" x14ac:dyDescent="0.3">
      <c r="A1630" s="3">
        <v>113165635</v>
      </c>
      <c r="B1630" s="3">
        <v>125000000</v>
      </c>
      <c r="C1630" s="3">
        <f t="shared" si="25"/>
        <v>11834365</v>
      </c>
      <c r="D1630">
        <v>6.7</v>
      </c>
      <c r="E1630" t="s">
        <v>680</v>
      </c>
      <c r="H1630">
        <v>229823</v>
      </c>
      <c r="J1630" t="s">
        <v>17</v>
      </c>
      <c r="N1630" t="s">
        <v>25</v>
      </c>
      <c r="O1630">
        <v>2012</v>
      </c>
      <c r="Q1630" t="s">
        <v>682</v>
      </c>
      <c r="T1630">
        <v>436</v>
      </c>
      <c r="U1630">
        <v>504</v>
      </c>
      <c r="W1630" t="s">
        <v>479</v>
      </c>
    </row>
    <row r="1631" spans="1:23" x14ac:dyDescent="0.3">
      <c r="A1631" s="3">
        <v>139259759</v>
      </c>
      <c r="B1631" s="3">
        <v>150000000</v>
      </c>
      <c r="C1631" s="3">
        <f t="shared" si="25"/>
        <v>10740241</v>
      </c>
      <c r="D1631">
        <v>6.7</v>
      </c>
      <c r="E1631" t="s">
        <v>250</v>
      </c>
      <c r="H1631">
        <v>364948</v>
      </c>
      <c r="J1631" t="s">
        <v>17</v>
      </c>
      <c r="N1631" t="s">
        <v>354</v>
      </c>
      <c r="O1631">
        <v>2003</v>
      </c>
      <c r="Q1631" t="s">
        <v>447</v>
      </c>
      <c r="T1631">
        <v>245</v>
      </c>
      <c r="U1631">
        <v>2121</v>
      </c>
      <c r="W1631" t="s">
        <v>446</v>
      </c>
    </row>
    <row r="1632" spans="1:23" x14ac:dyDescent="0.3">
      <c r="A1632" s="3">
        <v>12782508</v>
      </c>
      <c r="B1632" s="3">
        <v>23000000</v>
      </c>
      <c r="C1632" s="3">
        <f t="shared" si="25"/>
        <v>10217492</v>
      </c>
      <c r="D1632">
        <v>6.7</v>
      </c>
      <c r="E1632" t="s">
        <v>4214</v>
      </c>
      <c r="H1632">
        <v>20163</v>
      </c>
      <c r="J1632" t="s">
        <v>17</v>
      </c>
      <c r="N1632" t="s">
        <v>1629</v>
      </c>
      <c r="O1632">
        <v>1996</v>
      </c>
      <c r="Q1632" t="s">
        <v>4215</v>
      </c>
      <c r="T1632">
        <v>45</v>
      </c>
      <c r="U1632">
        <v>71</v>
      </c>
      <c r="W1632" t="s">
        <v>124</v>
      </c>
    </row>
    <row r="1633" spans="1:23" x14ac:dyDescent="0.3">
      <c r="A1633" s="3">
        <v>48291624</v>
      </c>
      <c r="B1633" s="3">
        <v>58000000</v>
      </c>
      <c r="C1633" s="3">
        <f t="shared" si="25"/>
        <v>9708376</v>
      </c>
      <c r="D1633">
        <v>6.7</v>
      </c>
      <c r="E1633" t="s">
        <v>1032</v>
      </c>
      <c r="H1633">
        <v>82819</v>
      </c>
      <c r="J1633" t="s">
        <v>17</v>
      </c>
      <c r="N1633" t="s">
        <v>1723</v>
      </c>
      <c r="O1633">
        <v>2005</v>
      </c>
      <c r="Q1633" t="s">
        <v>2081</v>
      </c>
      <c r="T1633">
        <v>142</v>
      </c>
      <c r="U1633">
        <v>263</v>
      </c>
      <c r="W1633" t="s">
        <v>987</v>
      </c>
    </row>
    <row r="1634" spans="1:23" x14ac:dyDescent="0.3">
      <c r="A1634" s="3">
        <v>4291965</v>
      </c>
      <c r="B1634" s="3">
        <v>14000000</v>
      </c>
      <c r="C1634" s="3">
        <f t="shared" si="25"/>
        <v>9708035</v>
      </c>
      <c r="D1634">
        <v>6.7</v>
      </c>
      <c r="E1634" t="s">
        <v>626</v>
      </c>
      <c r="H1634">
        <v>9334</v>
      </c>
      <c r="J1634" t="s">
        <v>17</v>
      </c>
      <c r="N1634" t="s">
        <v>2652</v>
      </c>
      <c r="O1634">
        <v>2006</v>
      </c>
      <c r="Q1634" t="s">
        <v>5296</v>
      </c>
      <c r="T1634">
        <v>108</v>
      </c>
      <c r="U1634">
        <v>59</v>
      </c>
      <c r="W1634" t="s">
        <v>3906</v>
      </c>
    </row>
    <row r="1635" spans="1:23" x14ac:dyDescent="0.3">
      <c r="A1635" s="3">
        <v>12784713</v>
      </c>
      <c r="B1635" s="3">
        <v>22000000</v>
      </c>
      <c r="C1635" s="3">
        <f t="shared" si="25"/>
        <v>9215287</v>
      </c>
      <c r="D1635">
        <v>6.7</v>
      </c>
      <c r="E1635" t="s">
        <v>1953</v>
      </c>
      <c r="H1635">
        <v>56813</v>
      </c>
      <c r="J1635" t="s">
        <v>17</v>
      </c>
      <c r="N1635" t="s">
        <v>995</v>
      </c>
      <c r="O1635">
        <v>2004</v>
      </c>
      <c r="Q1635" t="s">
        <v>4278</v>
      </c>
      <c r="T1635">
        <v>183</v>
      </c>
      <c r="U1635">
        <v>381</v>
      </c>
      <c r="W1635" t="s">
        <v>120</v>
      </c>
    </row>
    <row r="1636" spans="1:23" x14ac:dyDescent="0.3">
      <c r="A1636" s="3">
        <v>866778</v>
      </c>
      <c r="B1636" s="3">
        <v>10000000</v>
      </c>
      <c r="C1636" s="3">
        <f t="shared" si="25"/>
        <v>9133222</v>
      </c>
      <c r="D1636">
        <v>6.7</v>
      </c>
      <c r="E1636" t="s">
        <v>3064</v>
      </c>
      <c r="H1636">
        <v>44208</v>
      </c>
      <c r="J1636" t="s">
        <v>17</v>
      </c>
      <c r="N1636" t="s">
        <v>123</v>
      </c>
      <c r="O1636">
        <v>2007</v>
      </c>
      <c r="Q1636" t="s">
        <v>5872</v>
      </c>
      <c r="T1636">
        <v>192</v>
      </c>
      <c r="U1636">
        <v>117</v>
      </c>
      <c r="W1636" t="s">
        <v>454</v>
      </c>
    </row>
    <row r="1637" spans="1:23" x14ac:dyDescent="0.3">
      <c r="A1637" s="3">
        <v>1987762</v>
      </c>
      <c r="B1637" s="3">
        <v>11000000</v>
      </c>
      <c r="C1637" s="3">
        <f t="shared" si="25"/>
        <v>9012238</v>
      </c>
      <c r="D1637">
        <v>6.7</v>
      </c>
      <c r="E1637" t="s">
        <v>2187</v>
      </c>
      <c r="H1637">
        <v>59297</v>
      </c>
      <c r="J1637" t="s">
        <v>17</v>
      </c>
      <c r="N1637" t="s">
        <v>2413</v>
      </c>
      <c r="O1637">
        <v>2011</v>
      </c>
      <c r="Q1637" t="s">
        <v>5865</v>
      </c>
      <c r="T1637">
        <v>376</v>
      </c>
      <c r="U1637">
        <v>216</v>
      </c>
      <c r="W1637" t="s">
        <v>362</v>
      </c>
    </row>
    <row r="1638" spans="1:23" x14ac:dyDescent="0.3">
      <c r="A1638" s="3">
        <v>241063875</v>
      </c>
      <c r="B1638" s="3">
        <v>250000000</v>
      </c>
      <c r="C1638" s="3">
        <f t="shared" si="25"/>
        <v>8936125</v>
      </c>
      <c r="D1638">
        <v>6.7</v>
      </c>
      <c r="E1638" t="s">
        <v>86</v>
      </c>
      <c r="H1638">
        <v>370704</v>
      </c>
      <c r="J1638" t="s">
        <v>17</v>
      </c>
      <c r="N1638" t="s">
        <v>20</v>
      </c>
      <c r="O1638">
        <v>2011</v>
      </c>
      <c r="Q1638" t="s">
        <v>88</v>
      </c>
      <c r="T1638">
        <v>448</v>
      </c>
      <c r="U1638">
        <v>484</v>
      </c>
      <c r="W1638" t="s">
        <v>21</v>
      </c>
    </row>
    <row r="1639" spans="1:23" x14ac:dyDescent="0.3">
      <c r="A1639" s="3">
        <v>140244</v>
      </c>
      <c r="B1639" s="3">
        <v>8500000</v>
      </c>
      <c r="C1639" s="3">
        <f t="shared" si="25"/>
        <v>8359756</v>
      </c>
      <c r="D1639">
        <v>6.7</v>
      </c>
      <c r="E1639" t="s">
        <v>5689</v>
      </c>
      <c r="H1639">
        <v>20419</v>
      </c>
      <c r="J1639" t="s">
        <v>17</v>
      </c>
      <c r="N1639" t="s">
        <v>5989</v>
      </c>
      <c r="O1639">
        <v>2008</v>
      </c>
      <c r="Q1639" t="s">
        <v>5990</v>
      </c>
      <c r="T1639">
        <v>147</v>
      </c>
      <c r="U1639">
        <v>259</v>
      </c>
      <c r="W1639" t="s">
        <v>2632</v>
      </c>
    </row>
    <row r="1640" spans="1:23" x14ac:dyDescent="0.3">
      <c r="A1640" s="3">
        <v>26814957</v>
      </c>
      <c r="B1640" s="3">
        <v>35000000</v>
      </c>
      <c r="C1640" s="3">
        <f t="shared" si="25"/>
        <v>8185043</v>
      </c>
      <c r="D1640">
        <v>6.7</v>
      </c>
      <c r="E1640" t="s">
        <v>2939</v>
      </c>
      <c r="H1640">
        <v>84357</v>
      </c>
      <c r="J1640" t="s">
        <v>17</v>
      </c>
      <c r="N1640" t="s">
        <v>2724</v>
      </c>
      <c r="O1640">
        <v>2008</v>
      </c>
      <c r="Q1640" t="s">
        <v>2940</v>
      </c>
      <c r="T1640">
        <v>169</v>
      </c>
      <c r="U1640">
        <v>252</v>
      </c>
      <c r="W1640" t="s">
        <v>454</v>
      </c>
    </row>
    <row r="1641" spans="1:23" x14ac:dyDescent="0.3">
      <c r="A1641" s="3">
        <v>2483955</v>
      </c>
      <c r="B1641" s="3">
        <v>9600000</v>
      </c>
      <c r="C1641" s="3">
        <f t="shared" si="25"/>
        <v>7116045</v>
      </c>
      <c r="D1641">
        <v>6.7</v>
      </c>
      <c r="E1641" t="s">
        <v>5908</v>
      </c>
      <c r="H1641">
        <v>8369</v>
      </c>
      <c r="J1641" t="s">
        <v>17</v>
      </c>
      <c r="N1641" t="s">
        <v>123</v>
      </c>
      <c r="O1641">
        <v>2005</v>
      </c>
      <c r="Q1641" t="s">
        <v>5909</v>
      </c>
      <c r="T1641">
        <v>52</v>
      </c>
      <c r="U1641">
        <v>165</v>
      </c>
      <c r="W1641" t="s">
        <v>5102</v>
      </c>
    </row>
    <row r="1642" spans="1:23" x14ac:dyDescent="0.3">
      <c r="A1642" s="3">
        <v>85017401</v>
      </c>
      <c r="B1642" s="3">
        <v>92000000</v>
      </c>
      <c r="C1642" s="3">
        <f t="shared" si="25"/>
        <v>6982599</v>
      </c>
      <c r="D1642">
        <v>6.7</v>
      </c>
      <c r="E1642" t="s">
        <v>903</v>
      </c>
      <c r="H1642">
        <v>246803</v>
      </c>
      <c r="J1642" t="s">
        <v>17</v>
      </c>
      <c r="N1642" t="s">
        <v>25</v>
      </c>
      <c r="O1642">
        <v>2012</v>
      </c>
      <c r="Q1642" t="s">
        <v>905</v>
      </c>
      <c r="T1642">
        <v>383</v>
      </c>
      <c r="U1642">
        <v>474</v>
      </c>
      <c r="W1642" t="s">
        <v>195</v>
      </c>
    </row>
    <row r="1643" spans="1:23" x14ac:dyDescent="0.3">
      <c r="A1643" s="3">
        <v>9172810</v>
      </c>
      <c r="B1643" s="3">
        <v>16000000</v>
      </c>
      <c r="C1643" s="3">
        <f t="shared" si="25"/>
        <v>6827190</v>
      </c>
      <c r="D1643">
        <v>6.7</v>
      </c>
      <c r="E1643" t="s">
        <v>5164</v>
      </c>
      <c r="H1643">
        <v>24150</v>
      </c>
      <c r="J1643" t="s">
        <v>17</v>
      </c>
      <c r="N1643" t="s">
        <v>5165</v>
      </c>
      <c r="O1643">
        <v>2007</v>
      </c>
      <c r="Q1643" t="s">
        <v>5166</v>
      </c>
      <c r="T1643">
        <v>190</v>
      </c>
      <c r="U1643">
        <v>118</v>
      </c>
      <c r="W1643" t="s">
        <v>316</v>
      </c>
    </row>
    <row r="1644" spans="1:23" x14ac:dyDescent="0.3">
      <c r="A1644" s="3">
        <v>196067</v>
      </c>
      <c r="B1644" s="3">
        <v>7000000</v>
      </c>
      <c r="C1644" s="3">
        <f t="shared" si="25"/>
        <v>6803933</v>
      </c>
      <c r="D1644">
        <v>6.7</v>
      </c>
      <c r="E1644" t="s">
        <v>6194</v>
      </c>
      <c r="H1644">
        <v>1966</v>
      </c>
      <c r="J1644" t="s">
        <v>17</v>
      </c>
      <c r="N1644" t="s">
        <v>123</v>
      </c>
      <c r="O1644">
        <v>2002</v>
      </c>
      <c r="Q1644" t="s">
        <v>6195</v>
      </c>
      <c r="T1644">
        <v>39</v>
      </c>
      <c r="U1644">
        <v>25</v>
      </c>
      <c r="W1644" t="s">
        <v>1020</v>
      </c>
    </row>
    <row r="1645" spans="1:23" x14ac:dyDescent="0.3">
      <c r="A1645" s="3">
        <v>13214030</v>
      </c>
      <c r="B1645" s="3">
        <v>20000000</v>
      </c>
      <c r="C1645" s="3">
        <f t="shared" si="25"/>
        <v>6785970</v>
      </c>
      <c r="D1645">
        <v>6.7</v>
      </c>
      <c r="E1645" t="s">
        <v>2058</v>
      </c>
      <c r="H1645">
        <v>60516</v>
      </c>
      <c r="J1645" t="s">
        <v>17</v>
      </c>
      <c r="N1645" t="s">
        <v>1241</v>
      </c>
      <c r="O1645">
        <v>2008</v>
      </c>
      <c r="Q1645" t="s">
        <v>4542</v>
      </c>
      <c r="T1645">
        <v>210</v>
      </c>
      <c r="U1645">
        <v>147</v>
      </c>
      <c r="W1645" t="s">
        <v>494</v>
      </c>
    </row>
    <row r="1646" spans="1:23" x14ac:dyDescent="0.3">
      <c r="A1646" s="3">
        <v>70527</v>
      </c>
      <c r="B1646" s="3">
        <v>6500000</v>
      </c>
      <c r="C1646" s="3">
        <f t="shared" si="25"/>
        <v>6429473</v>
      </c>
      <c r="D1646">
        <v>6.7</v>
      </c>
      <c r="E1646" t="s">
        <v>5905</v>
      </c>
      <c r="H1646">
        <v>7690</v>
      </c>
      <c r="J1646" t="s">
        <v>17</v>
      </c>
      <c r="N1646" t="s">
        <v>1253</v>
      </c>
      <c r="O1646">
        <v>2004</v>
      </c>
      <c r="Q1646" t="s">
        <v>5906</v>
      </c>
      <c r="T1646">
        <v>27</v>
      </c>
      <c r="U1646">
        <v>68</v>
      </c>
      <c r="W1646" t="s">
        <v>984</v>
      </c>
    </row>
    <row r="1647" spans="1:23" x14ac:dyDescent="0.3">
      <c r="A1647" s="3">
        <v>115862</v>
      </c>
      <c r="B1647" s="3">
        <v>6000000</v>
      </c>
      <c r="C1647" s="3">
        <f t="shared" si="25"/>
        <v>5884138</v>
      </c>
      <c r="D1647">
        <v>6.7</v>
      </c>
      <c r="E1647" t="s">
        <v>4481</v>
      </c>
      <c r="H1647">
        <v>7394</v>
      </c>
      <c r="J1647" t="s">
        <v>17</v>
      </c>
      <c r="N1647" t="s">
        <v>123</v>
      </c>
      <c r="O1647">
        <v>2009</v>
      </c>
      <c r="Q1647" t="s">
        <v>6340</v>
      </c>
      <c r="T1647">
        <v>63</v>
      </c>
      <c r="U1647">
        <v>50</v>
      </c>
      <c r="W1647" t="s">
        <v>726</v>
      </c>
    </row>
    <row r="1648" spans="1:23" x14ac:dyDescent="0.3">
      <c r="A1648" s="3">
        <v>7881335</v>
      </c>
      <c r="B1648" s="3">
        <v>13000000</v>
      </c>
      <c r="C1648" s="3">
        <f t="shared" si="25"/>
        <v>5118665</v>
      </c>
      <c r="D1648">
        <v>6.7</v>
      </c>
      <c r="E1648" t="s">
        <v>5379</v>
      </c>
      <c r="H1648">
        <v>21212</v>
      </c>
      <c r="J1648" t="s">
        <v>17</v>
      </c>
      <c r="N1648" t="s">
        <v>2663</v>
      </c>
      <c r="O1648">
        <v>1994</v>
      </c>
      <c r="Q1648" t="s">
        <v>5380</v>
      </c>
      <c r="T1648">
        <v>52</v>
      </c>
      <c r="U1648">
        <v>107</v>
      </c>
      <c r="W1648" t="s">
        <v>1857</v>
      </c>
    </row>
    <row r="1649" spans="1:23" x14ac:dyDescent="0.3">
      <c r="A1649" s="3">
        <v>3014541</v>
      </c>
      <c r="B1649" s="3">
        <v>8000000</v>
      </c>
      <c r="C1649" s="3">
        <f t="shared" si="25"/>
        <v>4985459</v>
      </c>
      <c r="D1649">
        <v>6.7</v>
      </c>
      <c r="E1649" t="s">
        <v>6109</v>
      </c>
      <c r="H1649">
        <v>19616</v>
      </c>
      <c r="J1649" t="s">
        <v>17</v>
      </c>
      <c r="N1649" t="s">
        <v>1629</v>
      </c>
      <c r="O1649">
        <v>2011</v>
      </c>
      <c r="Q1649" t="s">
        <v>6110</v>
      </c>
      <c r="T1649">
        <v>222</v>
      </c>
      <c r="U1649">
        <v>98</v>
      </c>
      <c r="W1649" t="s">
        <v>5573</v>
      </c>
    </row>
    <row r="1650" spans="1:23" x14ac:dyDescent="0.3">
      <c r="B1650" s="3">
        <v>3400000</v>
      </c>
      <c r="C1650" s="3">
        <f t="shared" si="25"/>
        <v>3400000</v>
      </c>
      <c r="D1650">
        <v>6.7</v>
      </c>
      <c r="E1650" t="s">
        <v>4231</v>
      </c>
      <c r="H1650">
        <v>15115</v>
      </c>
      <c r="J1650" t="s">
        <v>17</v>
      </c>
      <c r="N1650" t="s">
        <v>995</v>
      </c>
      <c r="O1650">
        <v>1977</v>
      </c>
      <c r="Q1650" t="s">
        <v>6733</v>
      </c>
      <c r="T1650">
        <v>55</v>
      </c>
      <c r="U1650">
        <v>102</v>
      </c>
      <c r="W1650" t="s">
        <v>2591</v>
      </c>
    </row>
    <row r="1651" spans="1:23" x14ac:dyDescent="0.3">
      <c r="A1651" s="3">
        <v>6619173</v>
      </c>
      <c r="B1651" s="3">
        <v>10000000</v>
      </c>
      <c r="C1651" s="3">
        <f t="shared" si="25"/>
        <v>3380827</v>
      </c>
      <c r="D1651">
        <v>6.7</v>
      </c>
      <c r="E1651" t="s">
        <v>5805</v>
      </c>
      <c r="H1651">
        <v>87203</v>
      </c>
      <c r="J1651" t="s">
        <v>17</v>
      </c>
      <c r="N1651" t="s">
        <v>5806</v>
      </c>
      <c r="O1651">
        <v>2012</v>
      </c>
      <c r="Q1651" t="s">
        <v>5807</v>
      </c>
      <c r="T1651">
        <v>265</v>
      </c>
      <c r="U1651">
        <v>221</v>
      </c>
      <c r="W1651" t="s">
        <v>292</v>
      </c>
    </row>
    <row r="1652" spans="1:23" x14ac:dyDescent="0.3">
      <c r="A1652" s="3">
        <v>1705139</v>
      </c>
      <c r="B1652" s="3">
        <v>4700000</v>
      </c>
      <c r="C1652" s="3">
        <f t="shared" si="25"/>
        <v>2994861</v>
      </c>
      <c r="D1652">
        <v>6.7</v>
      </c>
      <c r="E1652" t="s">
        <v>6539</v>
      </c>
      <c r="H1652">
        <v>4695</v>
      </c>
      <c r="J1652" t="s">
        <v>17</v>
      </c>
      <c r="N1652" t="s">
        <v>1307</v>
      </c>
      <c r="O1652">
        <v>1988</v>
      </c>
      <c r="Q1652" t="s">
        <v>6540</v>
      </c>
      <c r="T1652">
        <v>130</v>
      </c>
      <c r="U1652">
        <v>69</v>
      </c>
      <c r="W1652" t="s">
        <v>3742</v>
      </c>
    </row>
    <row r="1653" spans="1:23" x14ac:dyDescent="0.3">
      <c r="A1653" s="3">
        <v>39852</v>
      </c>
      <c r="B1653" s="3">
        <v>3000000</v>
      </c>
      <c r="C1653" s="3">
        <f t="shared" si="25"/>
        <v>2960148</v>
      </c>
      <c r="D1653">
        <v>6.7</v>
      </c>
      <c r="E1653" t="s">
        <v>897</v>
      </c>
      <c r="H1653">
        <v>1238</v>
      </c>
      <c r="J1653" t="s">
        <v>17</v>
      </c>
      <c r="N1653" t="s">
        <v>1253</v>
      </c>
      <c r="O1653">
        <v>1999</v>
      </c>
      <c r="Q1653" t="s">
        <v>6830</v>
      </c>
      <c r="T1653">
        <v>20</v>
      </c>
      <c r="U1653">
        <v>25</v>
      </c>
      <c r="W1653" t="s">
        <v>2521</v>
      </c>
    </row>
    <row r="1654" spans="1:23" x14ac:dyDescent="0.3">
      <c r="A1654" s="3">
        <v>12212417</v>
      </c>
      <c r="B1654" s="3">
        <v>15000000</v>
      </c>
      <c r="C1654" s="3">
        <f t="shared" si="25"/>
        <v>2787583</v>
      </c>
      <c r="D1654">
        <v>6.7</v>
      </c>
      <c r="E1654" t="s">
        <v>5143</v>
      </c>
      <c r="H1654">
        <v>30643</v>
      </c>
      <c r="J1654" t="s">
        <v>17</v>
      </c>
      <c r="N1654" t="s">
        <v>782</v>
      </c>
      <c r="O1654">
        <v>2003</v>
      </c>
      <c r="Q1654" t="s">
        <v>5144</v>
      </c>
      <c r="T1654">
        <v>119</v>
      </c>
      <c r="U1654">
        <v>144</v>
      </c>
      <c r="W1654" t="s">
        <v>2057</v>
      </c>
    </row>
    <row r="1655" spans="1:23" x14ac:dyDescent="0.3">
      <c r="A1655" s="3">
        <v>3273588</v>
      </c>
      <c r="B1655" s="3">
        <v>6000000</v>
      </c>
      <c r="C1655" s="3">
        <f t="shared" si="25"/>
        <v>2726412</v>
      </c>
      <c r="D1655">
        <v>6.7</v>
      </c>
      <c r="E1655" t="s">
        <v>4943</v>
      </c>
      <c r="H1655">
        <v>4195</v>
      </c>
      <c r="J1655" t="s">
        <v>17</v>
      </c>
      <c r="N1655" t="s">
        <v>421</v>
      </c>
      <c r="O1655">
        <v>1993</v>
      </c>
      <c r="Q1655" t="s">
        <v>6329</v>
      </c>
      <c r="T1655">
        <v>17</v>
      </c>
      <c r="U1655">
        <v>50</v>
      </c>
      <c r="W1655" t="s">
        <v>3776</v>
      </c>
    </row>
    <row r="1656" spans="1:23" x14ac:dyDescent="0.3">
      <c r="A1656" s="3">
        <v>6047856</v>
      </c>
      <c r="B1656" s="3">
        <v>8500000</v>
      </c>
      <c r="C1656" s="3">
        <f t="shared" si="25"/>
        <v>2452144</v>
      </c>
      <c r="D1656">
        <v>6.7</v>
      </c>
      <c r="E1656" t="s">
        <v>478</v>
      </c>
      <c r="H1656">
        <v>27536</v>
      </c>
      <c r="J1656" t="s">
        <v>17</v>
      </c>
      <c r="N1656" t="s">
        <v>259</v>
      </c>
      <c r="O1656">
        <v>2000</v>
      </c>
      <c r="Q1656" t="s">
        <v>5945</v>
      </c>
      <c r="T1656">
        <v>117</v>
      </c>
      <c r="U1656">
        <v>327</v>
      </c>
      <c r="W1656" t="s">
        <v>5944</v>
      </c>
    </row>
    <row r="1657" spans="1:23" x14ac:dyDescent="0.3">
      <c r="A1657" s="3">
        <v>37553932</v>
      </c>
      <c r="B1657" s="3">
        <v>40000000</v>
      </c>
      <c r="C1657" s="3">
        <f t="shared" si="25"/>
        <v>2446068</v>
      </c>
      <c r="D1657">
        <v>6.7</v>
      </c>
      <c r="E1657" t="s">
        <v>2438</v>
      </c>
      <c r="H1657">
        <v>304318</v>
      </c>
      <c r="J1657" t="s">
        <v>17</v>
      </c>
      <c r="N1657" t="s">
        <v>1366</v>
      </c>
      <c r="O1657">
        <v>2011</v>
      </c>
      <c r="Q1657" t="s">
        <v>3234</v>
      </c>
      <c r="T1657">
        <v>360</v>
      </c>
      <c r="U1657">
        <v>463</v>
      </c>
      <c r="W1657" t="s">
        <v>2041</v>
      </c>
    </row>
    <row r="1658" spans="1:23" x14ac:dyDescent="0.3">
      <c r="A1658" s="3">
        <v>3588432</v>
      </c>
      <c r="B1658" s="3">
        <v>6000000</v>
      </c>
      <c r="C1658" s="3">
        <f t="shared" si="25"/>
        <v>2411568</v>
      </c>
      <c r="D1658">
        <v>6.7</v>
      </c>
      <c r="E1658" t="s">
        <v>6321</v>
      </c>
      <c r="H1658">
        <v>29341</v>
      </c>
      <c r="J1658" t="s">
        <v>17</v>
      </c>
      <c r="N1658" t="s">
        <v>1253</v>
      </c>
      <c r="O1658">
        <v>2014</v>
      </c>
      <c r="Q1658" t="s">
        <v>6322</v>
      </c>
      <c r="T1658">
        <v>149</v>
      </c>
      <c r="U1658">
        <v>93</v>
      </c>
      <c r="W1658" t="s">
        <v>619</v>
      </c>
    </row>
    <row r="1659" spans="1:23" x14ac:dyDescent="0.3">
      <c r="A1659" s="3">
        <v>7764027</v>
      </c>
      <c r="B1659" s="3">
        <v>10000000</v>
      </c>
      <c r="C1659" s="3">
        <f t="shared" si="25"/>
        <v>2235973</v>
      </c>
      <c r="D1659">
        <v>6.7</v>
      </c>
      <c r="E1659" t="s">
        <v>5824</v>
      </c>
      <c r="H1659">
        <v>38459</v>
      </c>
      <c r="J1659" t="s">
        <v>17</v>
      </c>
      <c r="N1659" t="s">
        <v>1253</v>
      </c>
      <c r="O1659">
        <v>2013</v>
      </c>
      <c r="Q1659" t="s">
        <v>5825</v>
      </c>
      <c r="T1659">
        <v>126</v>
      </c>
      <c r="U1659">
        <v>119</v>
      </c>
      <c r="W1659" t="s">
        <v>3082</v>
      </c>
    </row>
    <row r="1660" spans="1:23" x14ac:dyDescent="0.3">
      <c r="A1660" s="3">
        <v>52166</v>
      </c>
      <c r="B1660" s="3">
        <v>2000000</v>
      </c>
      <c r="C1660" s="3">
        <f t="shared" si="25"/>
        <v>1947834</v>
      </c>
      <c r="D1660">
        <v>6.7</v>
      </c>
      <c r="E1660" t="s">
        <v>7127</v>
      </c>
      <c r="H1660">
        <v>2792</v>
      </c>
      <c r="J1660" t="s">
        <v>17</v>
      </c>
      <c r="N1660" t="s">
        <v>1629</v>
      </c>
      <c r="O1660">
        <v>2008</v>
      </c>
      <c r="Q1660" t="s">
        <v>7128</v>
      </c>
      <c r="T1660">
        <v>46</v>
      </c>
      <c r="U1660">
        <v>22</v>
      </c>
      <c r="W1660" t="s">
        <v>290</v>
      </c>
    </row>
    <row r="1661" spans="1:23" x14ac:dyDescent="0.3">
      <c r="A1661" s="3">
        <v>124494</v>
      </c>
      <c r="B1661" s="3">
        <v>2000000</v>
      </c>
      <c r="C1661" s="3">
        <f t="shared" si="25"/>
        <v>1875506</v>
      </c>
      <c r="D1661">
        <v>6.7</v>
      </c>
      <c r="E1661" t="s">
        <v>7002</v>
      </c>
      <c r="H1661">
        <v>5613</v>
      </c>
      <c r="J1661" t="s">
        <v>17</v>
      </c>
      <c r="N1661" t="s">
        <v>7003</v>
      </c>
      <c r="O1661">
        <v>1998</v>
      </c>
      <c r="Q1661" t="s">
        <v>7005</v>
      </c>
      <c r="T1661">
        <v>51</v>
      </c>
      <c r="U1661">
        <v>102</v>
      </c>
      <c r="W1661" t="s">
        <v>7004</v>
      </c>
    </row>
    <row r="1662" spans="1:23" x14ac:dyDescent="0.3">
      <c r="A1662" s="3">
        <v>3478</v>
      </c>
      <c r="B1662" s="3">
        <v>1500000</v>
      </c>
      <c r="C1662" s="3">
        <f t="shared" si="25"/>
        <v>1496522</v>
      </c>
      <c r="D1662">
        <v>6.7</v>
      </c>
      <c r="E1662" t="s">
        <v>7125</v>
      </c>
      <c r="H1662">
        <v>22212</v>
      </c>
      <c r="J1662" t="s">
        <v>17</v>
      </c>
      <c r="N1662" t="s">
        <v>3228</v>
      </c>
      <c r="O1662">
        <v>2008</v>
      </c>
      <c r="Q1662" t="s">
        <v>7126</v>
      </c>
      <c r="T1662">
        <v>178</v>
      </c>
      <c r="U1662">
        <v>142</v>
      </c>
      <c r="W1662" t="s">
        <v>561</v>
      </c>
    </row>
    <row r="1663" spans="1:23" x14ac:dyDescent="0.3">
      <c r="A1663" s="3">
        <v>304124</v>
      </c>
      <c r="B1663" s="3">
        <v>1400000</v>
      </c>
      <c r="C1663" s="3">
        <f t="shared" si="25"/>
        <v>1095876</v>
      </c>
      <c r="D1663">
        <v>6.7</v>
      </c>
      <c r="E1663" t="s">
        <v>7136</v>
      </c>
      <c r="H1663">
        <v>2720</v>
      </c>
      <c r="J1663" t="s">
        <v>1353</v>
      </c>
      <c r="N1663" t="s">
        <v>1629</v>
      </c>
      <c r="O1663">
        <v>2004</v>
      </c>
      <c r="Q1663" t="s">
        <v>7137</v>
      </c>
      <c r="T1663">
        <v>78</v>
      </c>
      <c r="U1663">
        <v>37</v>
      </c>
      <c r="W1663" t="s">
        <v>6556</v>
      </c>
    </row>
    <row r="1664" spans="1:23" x14ac:dyDescent="0.3">
      <c r="B1664" s="3">
        <v>1000000</v>
      </c>
      <c r="C1664" s="3">
        <f t="shared" si="25"/>
        <v>1000000</v>
      </c>
      <c r="D1664">
        <v>6.7</v>
      </c>
      <c r="E1664" t="s">
        <v>7200</v>
      </c>
      <c r="H1664">
        <v>20678</v>
      </c>
      <c r="J1664" t="s">
        <v>17</v>
      </c>
      <c r="N1664" t="s">
        <v>937</v>
      </c>
      <c r="O1664">
        <v>1972</v>
      </c>
      <c r="Q1664" t="s">
        <v>7201</v>
      </c>
      <c r="T1664">
        <v>87</v>
      </c>
      <c r="U1664">
        <v>199</v>
      </c>
      <c r="W1664" t="s">
        <v>4269</v>
      </c>
    </row>
    <row r="1665" spans="1:23" x14ac:dyDescent="0.3">
      <c r="B1665" s="3">
        <v>1000000</v>
      </c>
      <c r="C1665" s="3">
        <f t="shared" si="25"/>
        <v>1000000</v>
      </c>
      <c r="D1665">
        <v>6.7</v>
      </c>
      <c r="E1665" t="s">
        <v>7289</v>
      </c>
      <c r="H1665">
        <v>9190</v>
      </c>
      <c r="J1665" t="s">
        <v>17</v>
      </c>
      <c r="N1665" t="s">
        <v>123</v>
      </c>
      <c r="O1665">
        <v>2006</v>
      </c>
      <c r="Q1665" t="s">
        <v>7291</v>
      </c>
      <c r="T1665">
        <v>14</v>
      </c>
      <c r="U1665">
        <v>75</v>
      </c>
      <c r="W1665" t="s">
        <v>7290</v>
      </c>
    </row>
    <row r="1666" spans="1:23" x14ac:dyDescent="0.3">
      <c r="A1666" s="3">
        <v>17071230</v>
      </c>
      <c r="B1666" s="3">
        <v>18000000</v>
      </c>
      <c r="C1666" s="3">
        <f t="shared" ref="C1666:C1729" si="26">B1666-A1666</f>
        <v>928770</v>
      </c>
      <c r="D1666">
        <v>6.7</v>
      </c>
      <c r="E1666" t="s">
        <v>1883</v>
      </c>
      <c r="H1666">
        <v>31169</v>
      </c>
      <c r="J1666" t="s">
        <v>17</v>
      </c>
      <c r="N1666" t="s">
        <v>538</v>
      </c>
      <c r="O1666">
        <v>2000</v>
      </c>
      <c r="Q1666" t="s">
        <v>4759</v>
      </c>
      <c r="T1666">
        <v>128</v>
      </c>
      <c r="U1666">
        <v>192</v>
      </c>
      <c r="W1666" t="s">
        <v>1883</v>
      </c>
    </row>
    <row r="1667" spans="1:23" x14ac:dyDescent="0.3">
      <c r="A1667" s="3">
        <v>17174870</v>
      </c>
      <c r="B1667" s="3">
        <v>18000000</v>
      </c>
      <c r="C1667" s="3">
        <f t="shared" si="26"/>
        <v>825130</v>
      </c>
      <c r="D1667">
        <v>6.7</v>
      </c>
      <c r="E1667" t="s">
        <v>4760</v>
      </c>
      <c r="H1667">
        <v>15817</v>
      </c>
      <c r="J1667" t="s">
        <v>17</v>
      </c>
      <c r="N1667" t="s">
        <v>3374</v>
      </c>
      <c r="O1667">
        <v>2000</v>
      </c>
      <c r="Q1667" t="s">
        <v>4762</v>
      </c>
      <c r="T1667">
        <v>68</v>
      </c>
      <c r="U1667">
        <v>210</v>
      </c>
      <c r="W1667" t="s">
        <v>4761</v>
      </c>
    </row>
    <row r="1668" spans="1:23" x14ac:dyDescent="0.3">
      <c r="A1668" s="3">
        <v>712294</v>
      </c>
      <c r="B1668" s="3">
        <v>1500000</v>
      </c>
      <c r="C1668" s="3">
        <f t="shared" si="26"/>
        <v>787706</v>
      </c>
      <c r="D1668">
        <v>6.7</v>
      </c>
      <c r="E1668" t="s">
        <v>7109</v>
      </c>
      <c r="H1668">
        <v>9408</v>
      </c>
      <c r="J1668" t="s">
        <v>17</v>
      </c>
      <c r="N1668" t="s">
        <v>1629</v>
      </c>
      <c r="O1668">
        <v>2005</v>
      </c>
      <c r="Q1668" t="s">
        <v>7110</v>
      </c>
      <c r="T1668">
        <v>75</v>
      </c>
      <c r="U1668">
        <v>68</v>
      </c>
      <c r="W1668" t="s">
        <v>3232</v>
      </c>
    </row>
    <row r="1669" spans="1:23" x14ac:dyDescent="0.3">
      <c r="A1669" s="3">
        <v>464126</v>
      </c>
      <c r="B1669" s="3">
        <v>1000000</v>
      </c>
      <c r="C1669" s="3">
        <f t="shared" si="26"/>
        <v>535874</v>
      </c>
      <c r="D1669">
        <v>6.7</v>
      </c>
      <c r="E1669" t="s">
        <v>7249</v>
      </c>
      <c r="H1669">
        <v>3142</v>
      </c>
      <c r="J1669" t="s">
        <v>17</v>
      </c>
      <c r="N1669" t="s">
        <v>1629</v>
      </c>
      <c r="O1669">
        <v>2002</v>
      </c>
      <c r="Q1669" t="s">
        <v>7250</v>
      </c>
      <c r="T1669">
        <v>44</v>
      </c>
      <c r="U1669">
        <v>68</v>
      </c>
      <c r="W1669" t="s">
        <v>1543</v>
      </c>
    </row>
    <row r="1670" spans="1:23" x14ac:dyDescent="0.3">
      <c r="A1670" s="3">
        <v>145540</v>
      </c>
      <c r="B1670" s="3">
        <v>500000</v>
      </c>
      <c r="C1670" s="3">
        <f t="shared" si="26"/>
        <v>354460</v>
      </c>
      <c r="D1670">
        <v>6.7</v>
      </c>
      <c r="E1670" t="s">
        <v>7073</v>
      </c>
      <c r="H1670">
        <v>26773</v>
      </c>
      <c r="J1670" t="s">
        <v>17</v>
      </c>
      <c r="N1670" t="s">
        <v>6038</v>
      </c>
      <c r="O1670">
        <v>2002</v>
      </c>
      <c r="Q1670" t="s">
        <v>7074</v>
      </c>
      <c r="T1670">
        <v>114</v>
      </c>
      <c r="U1670">
        <v>277</v>
      </c>
      <c r="W1670" t="s">
        <v>6559</v>
      </c>
    </row>
    <row r="1671" spans="1:23" x14ac:dyDescent="0.3">
      <c r="A1671" s="3">
        <v>255352</v>
      </c>
      <c r="B1671" s="3">
        <v>300000</v>
      </c>
      <c r="C1671" s="3">
        <f t="shared" si="26"/>
        <v>44648</v>
      </c>
      <c r="D1671">
        <v>6.7</v>
      </c>
      <c r="E1671" t="s">
        <v>7498</v>
      </c>
      <c r="H1671">
        <v>4423</v>
      </c>
      <c r="J1671" t="s">
        <v>17</v>
      </c>
      <c r="N1671" t="s">
        <v>1629</v>
      </c>
      <c r="O1671">
        <v>2006</v>
      </c>
      <c r="Q1671" t="s">
        <v>7500</v>
      </c>
      <c r="T1671">
        <v>88</v>
      </c>
      <c r="U1671">
        <v>57</v>
      </c>
      <c r="W1671" t="s">
        <v>7499</v>
      </c>
    </row>
    <row r="1672" spans="1:23" x14ac:dyDescent="0.3">
      <c r="A1672" s="3">
        <v>50007168</v>
      </c>
      <c r="B1672" s="3">
        <v>50000000</v>
      </c>
      <c r="C1672" s="3">
        <f t="shared" si="26"/>
        <v>-7168</v>
      </c>
      <c r="D1672">
        <v>6.7</v>
      </c>
      <c r="E1672" t="s">
        <v>1751</v>
      </c>
      <c r="H1672">
        <v>39529</v>
      </c>
      <c r="J1672" t="s">
        <v>17</v>
      </c>
      <c r="N1672" t="s">
        <v>259</v>
      </c>
      <c r="O1672">
        <v>1997</v>
      </c>
      <c r="Q1672" t="s">
        <v>2383</v>
      </c>
      <c r="T1672">
        <v>76</v>
      </c>
      <c r="U1672">
        <v>142</v>
      </c>
      <c r="W1672" t="s">
        <v>1751</v>
      </c>
    </row>
    <row r="1673" spans="1:23" x14ac:dyDescent="0.3">
      <c r="A1673" s="3">
        <v>4301331</v>
      </c>
      <c r="B1673" s="3">
        <v>4000000</v>
      </c>
      <c r="C1673" s="3">
        <f t="shared" si="26"/>
        <v>-301331</v>
      </c>
      <c r="D1673">
        <v>6.7</v>
      </c>
      <c r="E1673" t="s">
        <v>6619</v>
      </c>
      <c r="H1673">
        <v>78241</v>
      </c>
      <c r="J1673" t="s">
        <v>17</v>
      </c>
      <c r="N1673" t="s">
        <v>1358</v>
      </c>
      <c r="O1673">
        <v>1995</v>
      </c>
      <c r="Q1673" t="s">
        <v>6620</v>
      </c>
      <c r="T1673">
        <v>51</v>
      </c>
      <c r="U1673">
        <v>177</v>
      </c>
      <c r="W1673" t="s">
        <v>276</v>
      </c>
    </row>
    <row r="1674" spans="1:23" x14ac:dyDescent="0.3">
      <c r="A1674" s="3">
        <v>902835</v>
      </c>
      <c r="B1674" s="3">
        <v>250000</v>
      </c>
      <c r="C1674" s="3">
        <f t="shared" si="26"/>
        <v>-652835</v>
      </c>
      <c r="D1674">
        <v>6.7</v>
      </c>
      <c r="E1674" t="s">
        <v>7517</v>
      </c>
      <c r="H1674">
        <v>1489</v>
      </c>
      <c r="J1674" t="s">
        <v>17</v>
      </c>
      <c r="N1674" t="s">
        <v>731</v>
      </c>
      <c r="O1674">
        <v>2001</v>
      </c>
      <c r="Q1674" t="s">
        <v>7519</v>
      </c>
      <c r="T1674">
        <v>9</v>
      </c>
      <c r="U1674">
        <v>40</v>
      </c>
      <c r="W1674" t="s">
        <v>7518</v>
      </c>
    </row>
    <row r="1675" spans="1:23" x14ac:dyDescent="0.3">
      <c r="A1675" s="3">
        <v>26761283</v>
      </c>
      <c r="B1675" s="3">
        <v>26000000</v>
      </c>
      <c r="C1675" s="3">
        <f t="shared" si="26"/>
        <v>-761283</v>
      </c>
      <c r="D1675">
        <v>6.7</v>
      </c>
      <c r="E1675" t="s">
        <v>3920</v>
      </c>
      <c r="H1675">
        <v>43084</v>
      </c>
      <c r="J1675" t="s">
        <v>17</v>
      </c>
      <c r="N1675" t="s">
        <v>123</v>
      </c>
      <c r="O1675">
        <v>2014</v>
      </c>
      <c r="Q1675" t="s">
        <v>3922</v>
      </c>
      <c r="T1675">
        <v>85</v>
      </c>
      <c r="U1675">
        <v>99</v>
      </c>
      <c r="W1675" t="s">
        <v>3921</v>
      </c>
    </row>
    <row r="1676" spans="1:23" x14ac:dyDescent="0.3">
      <c r="A1676" s="3">
        <v>1281176</v>
      </c>
      <c r="B1676" s="3">
        <v>312000</v>
      </c>
      <c r="C1676" s="3">
        <f t="shared" si="26"/>
        <v>-969176</v>
      </c>
      <c r="D1676">
        <v>6.7</v>
      </c>
      <c r="E1676" t="s">
        <v>3651</v>
      </c>
      <c r="H1676">
        <v>2932</v>
      </c>
      <c r="J1676" t="s">
        <v>17</v>
      </c>
      <c r="N1676" t="s">
        <v>1253</v>
      </c>
      <c r="O1676">
        <v>1999</v>
      </c>
      <c r="Q1676" t="s">
        <v>7491</v>
      </c>
      <c r="T1676">
        <v>64</v>
      </c>
      <c r="U1676">
        <v>73</v>
      </c>
      <c r="W1676" t="s">
        <v>4349</v>
      </c>
    </row>
    <row r="1677" spans="1:23" x14ac:dyDescent="0.3">
      <c r="A1677" s="3">
        <v>76081498</v>
      </c>
      <c r="B1677" s="3">
        <v>75000000</v>
      </c>
      <c r="C1677" s="3">
        <f t="shared" si="26"/>
        <v>-1081498</v>
      </c>
      <c r="D1677">
        <v>6.7</v>
      </c>
      <c r="E1677" t="s">
        <v>562</v>
      </c>
      <c r="H1677">
        <v>76099</v>
      </c>
      <c r="J1677" t="s">
        <v>17</v>
      </c>
      <c r="N1677" t="s">
        <v>1319</v>
      </c>
      <c r="O1677">
        <v>1997</v>
      </c>
      <c r="Q1677" t="s">
        <v>1320</v>
      </c>
      <c r="T1677">
        <v>80</v>
      </c>
      <c r="U1677">
        <v>162</v>
      </c>
      <c r="W1677" t="s">
        <v>781</v>
      </c>
    </row>
    <row r="1678" spans="1:23" x14ac:dyDescent="0.3">
      <c r="A1678" s="3">
        <v>6239558</v>
      </c>
      <c r="B1678" s="3">
        <v>5000000</v>
      </c>
      <c r="C1678" s="3">
        <f t="shared" si="26"/>
        <v>-1239558</v>
      </c>
      <c r="D1678">
        <v>6.7</v>
      </c>
      <c r="E1678" t="s">
        <v>6374</v>
      </c>
      <c r="H1678">
        <v>5548</v>
      </c>
      <c r="J1678" t="s">
        <v>17</v>
      </c>
      <c r="N1678" t="s">
        <v>1253</v>
      </c>
      <c r="O1678">
        <v>2003</v>
      </c>
      <c r="Q1678" t="s">
        <v>6375</v>
      </c>
      <c r="T1678">
        <v>67</v>
      </c>
      <c r="U1678">
        <v>67</v>
      </c>
      <c r="W1678" t="s">
        <v>3320</v>
      </c>
    </row>
    <row r="1679" spans="1:23" x14ac:dyDescent="0.3">
      <c r="A1679" s="3">
        <v>32357532</v>
      </c>
      <c r="B1679" s="3">
        <v>30000000</v>
      </c>
      <c r="C1679" s="3">
        <f t="shared" si="26"/>
        <v>-2357532</v>
      </c>
      <c r="D1679">
        <v>6.7</v>
      </c>
      <c r="E1679" t="s">
        <v>541</v>
      </c>
      <c r="H1679">
        <v>143368</v>
      </c>
      <c r="J1679" t="s">
        <v>17</v>
      </c>
      <c r="N1679" t="s">
        <v>731</v>
      </c>
      <c r="O1679">
        <v>2010</v>
      </c>
      <c r="Q1679" t="s">
        <v>3640</v>
      </c>
      <c r="T1679">
        <v>219</v>
      </c>
      <c r="U1679">
        <v>215</v>
      </c>
      <c r="W1679" t="s">
        <v>215</v>
      </c>
    </row>
    <row r="1680" spans="1:23" x14ac:dyDescent="0.3">
      <c r="A1680" s="3">
        <v>3386698</v>
      </c>
      <c r="B1680" s="3">
        <v>1000000</v>
      </c>
      <c r="C1680" s="3">
        <f t="shared" si="26"/>
        <v>-2386698</v>
      </c>
      <c r="D1680">
        <v>6.7</v>
      </c>
      <c r="E1680" t="s">
        <v>5201</v>
      </c>
      <c r="H1680">
        <v>4195</v>
      </c>
      <c r="J1680" t="s">
        <v>17</v>
      </c>
      <c r="N1680" t="s">
        <v>731</v>
      </c>
      <c r="O1680">
        <v>1998</v>
      </c>
      <c r="Q1680" t="s">
        <v>7230</v>
      </c>
      <c r="T1680">
        <v>38</v>
      </c>
      <c r="U1680">
        <v>86</v>
      </c>
      <c r="W1680" t="s">
        <v>376</v>
      </c>
    </row>
    <row r="1681" spans="1:23" x14ac:dyDescent="0.3">
      <c r="A1681" s="3">
        <v>6525762</v>
      </c>
      <c r="B1681" s="3">
        <v>4000000</v>
      </c>
      <c r="C1681" s="3">
        <f t="shared" si="26"/>
        <v>-2525762</v>
      </c>
      <c r="D1681">
        <v>6.7</v>
      </c>
      <c r="E1681" t="s">
        <v>6617</v>
      </c>
      <c r="H1681">
        <v>44339</v>
      </c>
      <c r="J1681" t="s">
        <v>17</v>
      </c>
      <c r="N1681" t="s">
        <v>731</v>
      </c>
      <c r="O1681">
        <v>2002</v>
      </c>
      <c r="Q1681" t="s">
        <v>6618</v>
      </c>
      <c r="T1681">
        <v>143</v>
      </c>
      <c r="U1681">
        <v>425</v>
      </c>
      <c r="W1681" t="s">
        <v>4346</v>
      </c>
    </row>
    <row r="1682" spans="1:23" x14ac:dyDescent="0.3">
      <c r="A1682" s="3">
        <v>52752475</v>
      </c>
      <c r="B1682" s="3">
        <v>50000000</v>
      </c>
      <c r="C1682" s="3">
        <f t="shared" si="26"/>
        <v>-2752475</v>
      </c>
      <c r="D1682">
        <v>6.7</v>
      </c>
      <c r="E1682" t="s">
        <v>2369</v>
      </c>
      <c r="H1682">
        <v>63067</v>
      </c>
      <c r="J1682" t="s">
        <v>17</v>
      </c>
      <c r="N1682" t="s">
        <v>1916</v>
      </c>
      <c r="O1682">
        <v>2002</v>
      </c>
      <c r="Q1682" t="s">
        <v>2371</v>
      </c>
      <c r="T1682">
        <v>152</v>
      </c>
      <c r="U1682">
        <v>533</v>
      </c>
      <c r="W1682" t="s">
        <v>2370</v>
      </c>
    </row>
    <row r="1683" spans="1:23" x14ac:dyDescent="0.3">
      <c r="A1683" s="3">
        <v>202853933</v>
      </c>
      <c r="B1683" s="3">
        <v>200000000</v>
      </c>
      <c r="C1683" s="3">
        <f t="shared" si="26"/>
        <v>-2853933</v>
      </c>
      <c r="D1683">
        <v>6.7</v>
      </c>
      <c r="E1683" t="s">
        <v>100</v>
      </c>
      <c r="H1683">
        <v>321227</v>
      </c>
      <c r="J1683" t="s">
        <v>17</v>
      </c>
      <c r="N1683" t="s">
        <v>13</v>
      </c>
      <c r="O1683">
        <v>2014</v>
      </c>
      <c r="Q1683" t="s">
        <v>171</v>
      </c>
      <c r="T1683">
        <v>495</v>
      </c>
      <c r="U1683">
        <v>1067</v>
      </c>
      <c r="W1683" t="s">
        <v>102</v>
      </c>
    </row>
    <row r="1684" spans="1:23" x14ac:dyDescent="0.3">
      <c r="A1684" s="3">
        <v>3388210</v>
      </c>
      <c r="B1684" s="3">
        <v>250000</v>
      </c>
      <c r="C1684" s="3">
        <f t="shared" si="26"/>
        <v>-3138210</v>
      </c>
      <c r="D1684">
        <v>6.7</v>
      </c>
      <c r="E1684" t="s">
        <v>7527</v>
      </c>
      <c r="H1684">
        <v>46813</v>
      </c>
      <c r="J1684" t="s">
        <v>17</v>
      </c>
      <c r="N1684" t="s">
        <v>123</v>
      </c>
      <c r="O1684">
        <v>2011</v>
      </c>
      <c r="Q1684" t="s">
        <v>7528</v>
      </c>
      <c r="T1684">
        <v>206</v>
      </c>
      <c r="U1684">
        <v>150</v>
      </c>
      <c r="W1684" t="s">
        <v>203</v>
      </c>
    </row>
    <row r="1685" spans="1:23" x14ac:dyDescent="0.3">
      <c r="A1685" s="3">
        <v>19158074</v>
      </c>
      <c r="B1685" s="3">
        <v>15000000</v>
      </c>
      <c r="C1685" s="3">
        <f t="shared" si="26"/>
        <v>-4158074</v>
      </c>
      <c r="D1685">
        <v>6.7</v>
      </c>
      <c r="E1685" t="s">
        <v>1905</v>
      </c>
      <c r="H1685">
        <v>17983</v>
      </c>
      <c r="J1685" t="s">
        <v>17</v>
      </c>
      <c r="N1685" t="s">
        <v>1009</v>
      </c>
      <c r="O1685">
        <v>2002</v>
      </c>
      <c r="Q1685" t="s">
        <v>5108</v>
      </c>
      <c r="T1685">
        <v>69</v>
      </c>
      <c r="U1685">
        <v>127</v>
      </c>
      <c r="W1685" t="s">
        <v>106</v>
      </c>
    </row>
    <row r="1686" spans="1:23" x14ac:dyDescent="0.3">
      <c r="A1686" s="3">
        <v>34703228</v>
      </c>
      <c r="B1686" s="3">
        <v>30000000</v>
      </c>
      <c r="C1686" s="3">
        <f t="shared" si="26"/>
        <v>-4703228</v>
      </c>
      <c r="D1686">
        <v>6.7</v>
      </c>
      <c r="E1686" t="s">
        <v>3590</v>
      </c>
      <c r="H1686">
        <v>21767</v>
      </c>
      <c r="J1686" t="s">
        <v>17</v>
      </c>
      <c r="N1686" t="s">
        <v>2759</v>
      </c>
      <c r="O1686">
        <v>2006</v>
      </c>
      <c r="Q1686" t="s">
        <v>3592</v>
      </c>
      <c r="T1686">
        <v>101</v>
      </c>
      <c r="U1686">
        <v>127</v>
      </c>
      <c r="W1686" t="s">
        <v>644</v>
      </c>
    </row>
    <row r="1687" spans="1:23" x14ac:dyDescent="0.3">
      <c r="A1687" s="3">
        <v>5000000</v>
      </c>
      <c r="B1687" s="3">
        <v>210000</v>
      </c>
      <c r="C1687" s="3">
        <f t="shared" si="26"/>
        <v>-4790000</v>
      </c>
      <c r="D1687">
        <v>6.7</v>
      </c>
      <c r="E1687" t="s">
        <v>7540</v>
      </c>
      <c r="H1687">
        <v>4812</v>
      </c>
      <c r="J1687" t="s">
        <v>17</v>
      </c>
      <c r="N1687" t="s">
        <v>7541</v>
      </c>
      <c r="O1687">
        <v>1953</v>
      </c>
      <c r="Q1687" t="s">
        <v>7543</v>
      </c>
      <c r="T1687">
        <v>67</v>
      </c>
      <c r="U1687">
        <v>88</v>
      </c>
      <c r="W1687" t="s">
        <v>7542</v>
      </c>
    </row>
    <row r="1688" spans="1:23" x14ac:dyDescent="0.3">
      <c r="A1688" s="3">
        <v>7022940</v>
      </c>
      <c r="B1688" s="3">
        <v>1000000</v>
      </c>
      <c r="C1688" s="3">
        <f t="shared" si="26"/>
        <v>-6022940</v>
      </c>
      <c r="D1688">
        <v>6.7</v>
      </c>
      <c r="E1688" t="s">
        <v>3946</v>
      </c>
      <c r="H1688">
        <v>14018</v>
      </c>
      <c r="J1688" t="s">
        <v>17</v>
      </c>
      <c r="N1688" t="s">
        <v>731</v>
      </c>
      <c r="O1688">
        <v>2001</v>
      </c>
      <c r="Q1688" t="s">
        <v>7103</v>
      </c>
      <c r="T1688">
        <v>110</v>
      </c>
      <c r="U1688">
        <v>190</v>
      </c>
      <c r="W1688" t="s">
        <v>7102</v>
      </c>
    </row>
    <row r="1689" spans="1:23" x14ac:dyDescent="0.3">
      <c r="A1689" s="3">
        <v>10515579</v>
      </c>
      <c r="B1689" s="3">
        <v>4000000</v>
      </c>
      <c r="C1689" s="3">
        <f t="shared" si="26"/>
        <v>-6515579</v>
      </c>
      <c r="D1689">
        <v>6.7</v>
      </c>
      <c r="E1689" t="s">
        <v>1883</v>
      </c>
      <c r="H1689">
        <v>66840</v>
      </c>
      <c r="J1689" t="s">
        <v>17</v>
      </c>
      <c r="N1689" t="s">
        <v>4957</v>
      </c>
      <c r="O1689">
        <v>2006</v>
      </c>
      <c r="Q1689" t="s">
        <v>6605</v>
      </c>
      <c r="T1689">
        <v>177</v>
      </c>
      <c r="U1689">
        <v>248</v>
      </c>
      <c r="W1689" t="s">
        <v>53</v>
      </c>
    </row>
    <row r="1690" spans="1:23" x14ac:dyDescent="0.3">
      <c r="A1690" s="3">
        <v>39532308</v>
      </c>
      <c r="B1690" s="3">
        <v>33000000</v>
      </c>
      <c r="C1690" s="3">
        <f t="shared" si="26"/>
        <v>-6532308</v>
      </c>
      <c r="D1690">
        <v>6.7</v>
      </c>
      <c r="E1690" t="s">
        <v>1169</v>
      </c>
      <c r="H1690">
        <v>198701</v>
      </c>
      <c r="J1690" t="s">
        <v>17</v>
      </c>
      <c r="N1690" t="s">
        <v>1959</v>
      </c>
      <c r="O1690">
        <v>2002</v>
      </c>
      <c r="Q1690" t="s">
        <v>3226</v>
      </c>
      <c r="T1690">
        <v>226</v>
      </c>
      <c r="U1690">
        <v>1138</v>
      </c>
      <c r="W1690" t="s">
        <v>998</v>
      </c>
    </row>
    <row r="1691" spans="1:23" x14ac:dyDescent="0.3">
      <c r="A1691" s="3">
        <v>56724080</v>
      </c>
      <c r="B1691" s="3">
        <v>50000000</v>
      </c>
      <c r="C1691" s="3">
        <f t="shared" si="26"/>
        <v>-6724080</v>
      </c>
      <c r="D1691">
        <v>6.7</v>
      </c>
      <c r="E1691" t="s">
        <v>2393</v>
      </c>
      <c r="H1691">
        <v>172112</v>
      </c>
      <c r="J1691" t="s">
        <v>17</v>
      </c>
      <c r="N1691" t="s">
        <v>995</v>
      </c>
      <c r="O1691">
        <v>2012</v>
      </c>
      <c r="Q1691" t="s">
        <v>2395</v>
      </c>
      <c r="T1691">
        <v>291</v>
      </c>
      <c r="U1691">
        <v>181</v>
      </c>
      <c r="W1691" t="s">
        <v>2134</v>
      </c>
    </row>
    <row r="1692" spans="1:23" x14ac:dyDescent="0.3">
      <c r="A1692" s="3">
        <v>107515297</v>
      </c>
      <c r="B1692" s="3">
        <v>100000000</v>
      </c>
      <c r="C1692" s="3">
        <f t="shared" si="26"/>
        <v>-7515297</v>
      </c>
      <c r="D1692">
        <v>6.7</v>
      </c>
      <c r="E1692" t="s">
        <v>915</v>
      </c>
      <c r="H1692">
        <v>85833</v>
      </c>
      <c r="J1692" t="s">
        <v>17</v>
      </c>
      <c r="N1692" t="s">
        <v>344</v>
      </c>
      <c r="O1692">
        <v>2013</v>
      </c>
      <c r="Q1692" t="s">
        <v>916</v>
      </c>
      <c r="T1692">
        <v>203</v>
      </c>
      <c r="U1692">
        <v>113</v>
      </c>
      <c r="W1692" t="s">
        <v>379</v>
      </c>
    </row>
    <row r="1693" spans="1:23" x14ac:dyDescent="0.3">
      <c r="A1693" s="3">
        <v>17655201</v>
      </c>
      <c r="B1693" s="3">
        <v>10000000</v>
      </c>
      <c r="C1693" s="3">
        <f t="shared" si="26"/>
        <v>-7655201</v>
      </c>
      <c r="D1693">
        <v>6.7</v>
      </c>
      <c r="E1693" t="s">
        <v>5759</v>
      </c>
      <c r="H1693">
        <v>4719</v>
      </c>
      <c r="J1693" t="s">
        <v>17</v>
      </c>
      <c r="N1693" t="s">
        <v>3129</v>
      </c>
      <c r="O1693">
        <v>2008</v>
      </c>
      <c r="Q1693" t="s">
        <v>5760</v>
      </c>
      <c r="T1693">
        <v>73</v>
      </c>
      <c r="U1693">
        <v>24</v>
      </c>
      <c r="W1693" t="s">
        <v>372</v>
      </c>
    </row>
    <row r="1694" spans="1:23" x14ac:dyDescent="0.3">
      <c r="A1694" s="3">
        <v>21088568</v>
      </c>
      <c r="B1694" s="3">
        <v>13000000</v>
      </c>
      <c r="C1694" s="3">
        <f t="shared" si="26"/>
        <v>-8088568</v>
      </c>
      <c r="D1694">
        <v>6.7</v>
      </c>
      <c r="E1694" t="s">
        <v>5525</v>
      </c>
      <c r="H1694">
        <v>16646</v>
      </c>
      <c r="J1694" t="s">
        <v>17</v>
      </c>
      <c r="N1694" t="s">
        <v>3763</v>
      </c>
      <c r="O1694">
        <v>1995</v>
      </c>
      <c r="Q1694" t="s">
        <v>5526</v>
      </c>
      <c r="T1694">
        <v>66</v>
      </c>
      <c r="U1694">
        <v>104</v>
      </c>
      <c r="W1694" t="s">
        <v>14</v>
      </c>
    </row>
    <row r="1695" spans="1:23" x14ac:dyDescent="0.3">
      <c r="A1695" s="3">
        <v>17278980</v>
      </c>
      <c r="B1695" s="3">
        <v>8000000</v>
      </c>
      <c r="C1695" s="3">
        <f t="shared" si="26"/>
        <v>-9278980</v>
      </c>
      <c r="D1695">
        <v>6.7</v>
      </c>
      <c r="E1695" t="s">
        <v>5492</v>
      </c>
      <c r="H1695">
        <v>48225</v>
      </c>
      <c r="J1695" t="s">
        <v>17</v>
      </c>
      <c r="N1695" t="s">
        <v>538</v>
      </c>
      <c r="O1695">
        <v>1998</v>
      </c>
      <c r="Q1695" t="s">
        <v>6026</v>
      </c>
      <c r="T1695">
        <v>40</v>
      </c>
      <c r="U1695">
        <v>164</v>
      </c>
      <c r="W1695" t="s">
        <v>1294</v>
      </c>
    </row>
    <row r="1696" spans="1:23" x14ac:dyDescent="0.3">
      <c r="A1696" s="3">
        <v>10174663</v>
      </c>
      <c r="B1696" s="3">
        <v>100000</v>
      </c>
      <c r="C1696" s="3">
        <f t="shared" si="26"/>
        <v>-10074663</v>
      </c>
      <c r="D1696">
        <v>6.7</v>
      </c>
      <c r="E1696" t="s">
        <v>6955</v>
      </c>
      <c r="H1696">
        <v>12399</v>
      </c>
      <c r="J1696" t="s">
        <v>17</v>
      </c>
      <c r="N1696" t="s">
        <v>1794</v>
      </c>
      <c r="O1696">
        <v>2006</v>
      </c>
      <c r="Q1696" t="s">
        <v>7578</v>
      </c>
      <c r="T1696">
        <v>31</v>
      </c>
      <c r="U1696">
        <v>382</v>
      </c>
      <c r="W1696" t="s">
        <v>6955</v>
      </c>
    </row>
    <row r="1697" spans="1:23" x14ac:dyDescent="0.3">
      <c r="A1697" s="3">
        <v>27154426</v>
      </c>
      <c r="B1697" s="3">
        <v>17000000</v>
      </c>
      <c r="C1697" s="3">
        <f t="shared" si="26"/>
        <v>-10154426</v>
      </c>
      <c r="D1697">
        <v>6.7</v>
      </c>
      <c r="E1697" t="s">
        <v>1487</v>
      </c>
      <c r="H1697">
        <v>52852</v>
      </c>
      <c r="J1697" t="s">
        <v>17</v>
      </c>
      <c r="N1697" t="s">
        <v>1071</v>
      </c>
      <c r="O1697">
        <v>2009</v>
      </c>
      <c r="Q1697" t="s">
        <v>4876</v>
      </c>
      <c r="T1697">
        <v>197</v>
      </c>
      <c r="U1697">
        <v>138</v>
      </c>
      <c r="W1697" t="s">
        <v>147</v>
      </c>
    </row>
    <row r="1698" spans="1:23" x14ac:dyDescent="0.3">
      <c r="A1698" s="3">
        <v>26161406</v>
      </c>
      <c r="B1698" s="3">
        <v>15000000</v>
      </c>
      <c r="C1698" s="3">
        <f t="shared" si="26"/>
        <v>-11161406</v>
      </c>
      <c r="D1698">
        <v>6.7</v>
      </c>
      <c r="E1698" t="s">
        <v>5094</v>
      </c>
      <c r="H1698">
        <v>13874</v>
      </c>
      <c r="J1698" t="s">
        <v>17</v>
      </c>
      <c r="N1698" t="s">
        <v>426</v>
      </c>
      <c r="O1698">
        <v>2010</v>
      </c>
      <c r="Q1698" t="s">
        <v>5096</v>
      </c>
      <c r="T1698">
        <v>81</v>
      </c>
      <c r="U1698">
        <v>52</v>
      </c>
      <c r="W1698" t="s">
        <v>5095</v>
      </c>
    </row>
    <row r="1699" spans="1:23" x14ac:dyDescent="0.3">
      <c r="A1699" s="3">
        <v>39514713</v>
      </c>
      <c r="B1699" s="3">
        <v>28000000</v>
      </c>
      <c r="C1699" s="3">
        <f t="shared" si="26"/>
        <v>-11514713</v>
      </c>
      <c r="D1699">
        <v>6.7</v>
      </c>
      <c r="E1699" t="s">
        <v>1911</v>
      </c>
      <c r="H1699">
        <v>60494</v>
      </c>
      <c r="J1699" t="s">
        <v>17</v>
      </c>
      <c r="N1699" t="s">
        <v>289</v>
      </c>
      <c r="O1699">
        <v>1993</v>
      </c>
      <c r="Q1699" t="s">
        <v>3756</v>
      </c>
      <c r="T1699">
        <v>36</v>
      </c>
      <c r="U1699">
        <v>132</v>
      </c>
      <c r="W1699" t="s">
        <v>1765</v>
      </c>
    </row>
    <row r="1700" spans="1:23" x14ac:dyDescent="0.3">
      <c r="A1700" s="3">
        <v>132550960</v>
      </c>
      <c r="B1700" s="3">
        <v>120000000</v>
      </c>
      <c r="C1700" s="3">
        <f t="shared" si="26"/>
        <v>-12550960</v>
      </c>
      <c r="D1700">
        <v>6.7</v>
      </c>
      <c r="E1700" t="s">
        <v>734</v>
      </c>
      <c r="H1700">
        <v>328067</v>
      </c>
      <c r="J1700" t="s">
        <v>17</v>
      </c>
      <c r="N1700" t="s">
        <v>131</v>
      </c>
      <c r="O1700">
        <v>2013</v>
      </c>
      <c r="Q1700" t="s">
        <v>746</v>
      </c>
      <c r="T1700">
        <v>440</v>
      </c>
      <c r="U1700">
        <v>533</v>
      </c>
      <c r="W1700" t="s">
        <v>154</v>
      </c>
    </row>
    <row r="1701" spans="1:23" x14ac:dyDescent="0.3">
      <c r="A1701" s="3">
        <v>41008532</v>
      </c>
      <c r="B1701" s="3">
        <v>27000000</v>
      </c>
      <c r="C1701" s="3">
        <f t="shared" si="26"/>
        <v>-14008532</v>
      </c>
      <c r="D1701">
        <v>6.7</v>
      </c>
      <c r="E1701" t="s">
        <v>3848</v>
      </c>
      <c r="H1701">
        <v>19611</v>
      </c>
      <c r="J1701" t="s">
        <v>17</v>
      </c>
      <c r="N1701" t="s">
        <v>1071</v>
      </c>
      <c r="O1701">
        <v>2016</v>
      </c>
      <c r="Q1701" t="s">
        <v>3849</v>
      </c>
      <c r="T1701">
        <v>268</v>
      </c>
      <c r="U1701">
        <v>103</v>
      </c>
      <c r="W1701" t="s">
        <v>781</v>
      </c>
    </row>
    <row r="1702" spans="1:23" x14ac:dyDescent="0.3">
      <c r="A1702" s="3">
        <v>75573300</v>
      </c>
      <c r="B1702" s="3">
        <v>61000000</v>
      </c>
      <c r="C1702" s="3">
        <f t="shared" si="26"/>
        <v>-14573300</v>
      </c>
      <c r="D1702">
        <v>6.7</v>
      </c>
      <c r="E1702" t="s">
        <v>1814</v>
      </c>
      <c r="H1702">
        <v>156898</v>
      </c>
      <c r="J1702" t="s">
        <v>17</v>
      </c>
      <c r="N1702" t="s">
        <v>1695</v>
      </c>
      <c r="O1702">
        <v>2013</v>
      </c>
      <c r="Q1702" t="s">
        <v>1875</v>
      </c>
      <c r="T1702">
        <v>265</v>
      </c>
      <c r="U1702">
        <v>172</v>
      </c>
      <c r="W1702" t="s">
        <v>873</v>
      </c>
    </row>
    <row r="1703" spans="1:23" x14ac:dyDescent="0.3">
      <c r="A1703" s="3">
        <v>30127963</v>
      </c>
      <c r="B1703" s="3">
        <v>15000000</v>
      </c>
      <c r="C1703" s="3">
        <f t="shared" si="26"/>
        <v>-15127963</v>
      </c>
      <c r="D1703">
        <v>6.7</v>
      </c>
      <c r="E1703" t="s">
        <v>2578</v>
      </c>
      <c r="H1703">
        <v>12596</v>
      </c>
      <c r="J1703" t="s">
        <v>17</v>
      </c>
      <c r="N1703" t="s">
        <v>3424</v>
      </c>
      <c r="O1703">
        <v>2014</v>
      </c>
      <c r="Q1703" t="s">
        <v>5080</v>
      </c>
      <c r="T1703">
        <v>50</v>
      </c>
      <c r="U1703">
        <v>64</v>
      </c>
      <c r="W1703" t="s">
        <v>5079</v>
      </c>
    </row>
    <row r="1704" spans="1:23" x14ac:dyDescent="0.3">
      <c r="A1704" s="3">
        <v>35422828</v>
      </c>
      <c r="B1704" s="3">
        <v>20000000</v>
      </c>
      <c r="C1704" s="3">
        <f t="shared" si="26"/>
        <v>-15422828</v>
      </c>
      <c r="D1704">
        <v>6.7</v>
      </c>
      <c r="E1704" t="s">
        <v>4417</v>
      </c>
      <c r="H1704">
        <v>19126</v>
      </c>
      <c r="J1704" t="s">
        <v>17</v>
      </c>
      <c r="N1704" t="s">
        <v>2010</v>
      </c>
      <c r="O1704">
        <v>1997</v>
      </c>
      <c r="Q1704" t="s">
        <v>4418</v>
      </c>
      <c r="T1704">
        <v>37</v>
      </c>
      <c r="U1704">
        <v>155</v>
      </c>
      <c r="W1704" t="s">
        <v>2231</v>
      </c>
    </row>
    <row r="1705" spans="1:23" x14ac:dyDescent="0.3">
      <c r="A1705" s="3">
        <v>75764085</v>
      </c>
      <c r="B1705" s="3">
        <v>60000000</v>
      </c>
      <c r="C1705" s="3">
        <f t="shared" si="26"/>
        <v>-15764085</v>
      </c>
      <c r="D1705">
        <v>6.7</v>
      </c>
      <c r="E1705" t="s">
        <v>151</v>
      </c>
      <c r="H1705">
        <v>85844</v>
      </c>
      <c r="J1705" t="s">
        <v>17</v>
      </c>
      <c r="N1705" t="s">
        <v>1241</v>
      </c>
      <c r="O1705">
        <v>2000</v>
      </c>
      <c r="Q1705" t="s">
        <v>1897</v>
      </c>
      <c r="T1705">
        <v>121</v>
      </c>
      <c r="U1705">
        <v>322</v>
      </c>
      <c r="W1705" t="s">
        <v>381</v>
      </c>
    </row>
    <row r="1706" spans="1:23" x14ac:dyDescent="0.3">
      <c r="A1706" s="3">
        <v>26589953</v>
      </c>
      <c r="B1706" s="3">
        <v>10500000</v>
      </c>
      <c r="C1706" s="3">
        <f t="shared" si="26"/>
        <v>-16089953</v>
      </c>
      <c r="D1706">
        <v>6.7</v>
      </c>
      <c r="E1706" t="s">
        <v>5447</v>
      </c>
      <c r="H1706">
        <v>165792</v>
      </c>
      <c r="J1706" t="s">
        <v>17</v>
      </c>
      <c r="N1706" t="s">
        <v>194</v>
      </c>
      <c r="O1706">
        <v>2010</v>
      </c>
      <c r="Q1706" t="s">
        <v>5448</v>
      </c>
      <c r="T1706">
        <v>391</v>
      </c>
      <c r="U1706">
        <v>392</v>
      </c>
      <c r="W1706" t="s">
        <v>884</v>
      </c>
    </row>
    <row r="1707" spans="1:23" x14ac:dyDescent="0.3">
      <c r="A1707" s="3">
        <v>66488090</v>
      </c>
      <c r="B1707" s="3">
        <v>48000000</v>
      </c>
      <c r="C1707" s="3">
        <f t="shared" si="26"/>
        <v>-18488090</v>
      </c>
      <c r="D1707">
        <v>6.7</v>
      </c>
      <c r="E1707" t="s">
        <v>626</v>
      </c>
      <c r="H1707">
        <v>120202</v>
      </c>
      <c r="J1707" t="s">
        <v>17</v>
      </c>
      <c r="N1707" t="s">
        <v>1081</v>
      </c>
      <c r="O1707">
        <v>1999</v>
      </c>
      <c r="Q1707" t="s">
        <v>2504</v>
      </c>
      <c r="T1707">
        <v>75</v>
      </c>
      <c r="U1707">
        <v>397</v>
      </c>
      <c r="W1707" t="s">
        <v>873</v>
      </c>
    </row>
    <row r="1708" spans="1:23" x14ac:dyDescent="0.3">
      <c r="A1708" s="3">
        <v>35635046</v>
      </c>
      <c r="B1708" s="3">
        <v>17000000</v>
      </c>
      <c r="C1708" s="3">
        <f t="shared" si="26"/>
        <v>-18635046</v>
      </c>
      <c r="D1708">
        <v>6.7</v>
      </c>
      <c r="E1708" t="s">
        <v>3963</v>
      </c>
      <c r="H1708">
        <v>121058</v>
      </c>
      <c r="J1708" t="s">
        <v>17</v>
      </c>
      <c r="N1708" t="s">
        <v>259</v>
      </c>
      <c r="O1708">
        <v>2006</v>
      </c>
      <c r="Q1708" t="s">
        <v>4852</v>
      </c>
      <c r="T1708">
        <v>186</v>
      </c>
      <c r="U1708">
        <v>482</v>
      </c>
      <c r="W1708" t="s">
        <v>182</v>
      </c>
    </row>
    <row r="1709" spans="1:23" x14ac:dyDescent="0.3">
      <c r="A1709" s="3">
        <v>119219978</v>
      </c>
      <c r="B1709" s="3">
        <v>100000000</v>
      </c>
      <c r="C1709" s="3">
        <f t="shared" si="26"/>
        <v>-19219978</v>
      </c>
      <c r="D1709">
        <v>6.7</v>
      </c>
      <c r="E1709" t="s">
        <v>886</v>
      </c>
      <c r="H1709">
        <v>189806</v>
      </c>
      <c r="J1709" t="s">
        <v>17</v>
      </c>
      <c r="N1709" t="s">
        <v>887</v>
      </c>
      <c r="O1709">
        <v>2010</v>
      </c>
      <c r="Q1709" t="s">
        <v>888</v>
      </c>
      <c r="T1709">
        <v>265</v>
      </c>
      <c r="U1709">
        <v>316</v>
      </c>
      <c r="W1709" t="s">
        <v>569</v>
      </c>
    </row>
    <row r="1710" spans="1:23" x14ac:dyDescent="0.3">
      <c r="A1710" s="3">
        <v>149234747</v>
      </c>
      <c r="B1710" s="3">
        <v>130000000</v>
      </c>
      <c r="C1710" s="3">
        <f t="shared" si="26"/>
        <v>-19234747</v>
      </c>
      <c r="D1710">
        <v>6.7</v>
      </c>
      <c r="E1710" t="s">
        <v>389</v>
      </c>
      <c r="H1710">
        <v>114287</v>
      </c>
      <c r="J1710" t="s">
        <v>17</v>
      </c>
      <c r="N1710" t="s">
        <v>550</v>
      </c>
      <c r="O1710">
        <v>2011</v>
      </c>
      <c r="Q1710" t="s">
        <v>625</v>
      </c>
      <c r="T1710">
        <v>246</v>
      </c>
      <c r="U1710">
        <v>137</v>
      </c>
      <c r="W1710" t="s">
        <v>276</v>
      </c>
    </row>
    <row r="1711" spans="1:23" x14ac:dyDescent="0.3">
      <c r="A1711" s="3">
        <v>44455658</v>
      </c>
      <c r="B1711" s="3">
        <v>25000000</v>
      </c>
      <c r="C1711" s="3">
        <f t="shared" si="26"/>
        <v>-19455658</v>
      </c>
      <c r="D1711">
        <v>6.7</v>
      </c>
      <c r="E1711" t="s">
        <v>2288</v>
      </c>
      <c r="H1711">
        <v>36253</v>
      </c>
      <c r="J1711" t="s">
        <v>17</v>
      </c>
      <c r="N1711" t="s">
        <v>708</v>
      </c>
      <c r="O1711">
        <v>1997</v>
      </c>
      <c r="Q1711" t="s">
        <v>3975</v>
      </c>
      <c r="T1711">
        <v>49</v>
      </c>
      <c r="U1711">
        <v>92</v>
      </c>
      <c r="W1711" t="s">
        <v>831</v>
      </c>
    </row>
    <row r="1712" spans="1:23" x14ac:dyDescent="0.3">
      <c r="A1712" s="3">
        <v>34793160</v>
      </c>
      <c r="B1712" s="3">
        <v>14000000</v>
      </c>
      <c r="C1712" s="3">
        <f t="shared" si="26"/>
        <v>-20793160</v>
      </c>
      <c r="D1712">
        <v>6.7</v>
      </c>
      <c r="E1712" t="s">
        <v>5260</v>
      </c>
      <c r="H1712">
        <v>15730</v>
      </c>
      <c r="J1712" t="s">
        <v>17</v>
      </c>
      <c r="N1712" t="s">
        <v>3088</v>
      </c>
      <c r="O1712">
        <v>1991</v>
      </c>
      <c r="Q1712" t="s">
        <v>5261</v>
      </c>
      <c r="T1712">
        <v>10</v>
      </c>
      <c r="U1712">
        <v>31</v>
      </c>
      <c r="W1712" t="s">
        <v>2191</v>
      </c>
    </row>
    <row r="1713" spans="1:23" x14ac:dyDescent="0.3">
      <c r="A1713" s="3">
        <v>51185897</v>
      </c>
      <c r="B1713" s="3">
        <v>30000000</v>
      </c>
      <c r="C1713" s="3">
        <f t="shared" si="26"/>
        <v>-21185897</v>
      </c>
      <c r="D1713">
        <v>6.7</v>
      </c>
      <c r="E1713" t="s">
        <v>2735</v>
      </c>
      <c r="H1713">
        <v>69457</v>
      </c>
      <c r="J1713" t="s">
        <v>17</v>
      </c>
      <c r="N1713" t="s">
        <v>25</v>
      </c>
      <c r="O1713">
        <v>1987</v>
      </c>
      <c r="Q1713" t="s">
        <v>2864</v>
      </c>
      <c r="T1713">
        <v>105</v>
      </c>
      <c r="U1713">
        <v>271</v>
      </c>
      <c r="W1713" t="s">
        <v>777</v>
      </c>
    </row>
    <row r="1714" spans="1:23" x14ac:dyDescent="0.3">
      <c r="A1714" s="3">
        <v>31487293</v>
      </c>
      <c r="B1714" s="3">
        <v>9000000</v>
      </c>
      <c r="C1714" s="3">
        <f t="shared" si="26"/>
        <v>-22487293</v>
      </c>
      <c r="D1714">
        <v>6.7</v>
      </c>
      <c r="E1714" t="s">
        <v>5727</v>
      </c>
      <c r="H1714">
        <v>74887</v>
      </c>
      <c r="J1714" t="s">
        <v>17</v>
      </c>
      <c r="N1714" t="s">
        <v>2587</v>
      </c>
      <c r="O1714">
        <v>2008</v>
      </c>
      <c r="Q1714" t="s">
        <v>5728</v>
      </c>
      <c r="T1714">
        <v>166</v>
      </c>
      <c r="U1714">
        <v>129</v>
      </c>
      <c r="W1714" t="s">
        <v>4527</v>
      </c>
    </row>
    <row r="1715" spans="1:23" x14ac:dyDescent="0.3">
      <c r="A1715" s="3">
        <v>78745923</v>
      </c>
      <c r="B1715" s="3">
        <v>55000000</v>
      </c>
      <c r="C1715" s="3">
        <f t="shared" si="26"/>
        <v>-23745923</v>
      </c>
      <c r="D1715">
        <v>6.7</v>
      </c>
      <c r="E1715" t="s">
        <v>947</v>
      </c>
      <c r="H1715">
        <v>94407</v>
      </c>
      <c r="J1715" t="s">
        <v>17</v>
      </c>
      <c r="N1715" t="s">
        <v>370</v>
      </c>
      <c r="O1715">
        <v>1998</v>
      </c>
      <c r="Q1715" t="s">
        <v>2152</v>
      </c>
      <c r="T1715">
        <v>110</v>
      </c>
      <c r="U1715">
        <v>322</v>
      </c>
      <c r="W1715" t="s">
        <v>381</v>
      </c>
    </row>
    <row r="1716" spans="1:23" x14ac:dyDescent="0.3">
      <c r="A1716" s="3">
        <v>32333860</v>
      </c>
      <c r="B1716" s="3">
        <v>7500000</v>
      </c>
      <c r="C1716" s="3">
        <f t="shared" si="26"/>
        <v>-24833860</v>
      </c>
      <c r="D1716">
        <v>6.7</v>
      </c>
      <c r="E1716" t="s">
        <v>6091</v>
      </c>
      <c r="H1716">
        <v>29843</v>
      </c>
      <c r="J1716" t="s">
        <v>3165</v>
      </c>
      <c r="N1716" t="s">
        <v>1077</v>
      </c>
      <c r="O1716">
        <v>1995</v>
      </c>
      <c r="Q1716" t="s">
        <v>6093</v>
      </c>
      <c r="T1716">
        <v>62</v>
      </c>
      <c r="U1716">
        <v>81</v>
      </c>
      <c r="W1716" t="s">
        <v>6092</v>
      </c>
    </row>
    <row r="1717" spans="1:23" x14ac:dyDescent="0.3">
      <c r="A1717" s="3">
        <v>34074895</v>
      </c>
      <c r="B1717" s="3">
        <v>9000000</v>
      </c>
      <c r="C1717" s="3">
        <f t="shared" si="26"/>
        <v>-25074895</v>
      </c>
      <c r="D1717">
        <v>6.7</v>
      </c>
      <c r="E1717" t="s">
        <v>3806</v>
      </c>
      <c r="H1717">
        <v>6525</v>
      </c>
      <c r="J1717" t="s">
        <v>17</v>
      </c>
      <c r="N1717" t="s">
        <v>1253</v>
      </c>
      <c r="O1717">
        <v>1999</v>
      </c>
      <c r="Q1717" t="s">
        <v>5930</v>
      </c>
      <c r="T1717">
        <v>32</v>
      </c>
      <c r="U1717">
        <v>79</v>
      </c>
      <c r="W1717" t="s">
        <v>2263</v>
      </c>
    </row>
    <row r="1718" spans="1:23" x14ac:dyDescent="0.3">
      <c r="A1718" s="3">
        <v>43601508</v>
      </c>
      <c r="B1718" s="3">
        <v>18000000</v>
      </c>
      <c r="C1718" s="3">
        <f t="shared" si="26"/>
        <v>-25601508</v>
      </c>
      <c r="D1718">
        <v>6.7</v>
      </c>
      <c r="E1718" t="s">
        <v>4727</v>
      </c>
      <c r="H1718">
        <v>35718</v>
      </c>
      <c r="J1718" t="s">
        <v>17</v>
      </c>
      <c r="N1718" t="s">
        <v>731</v>
      </c>
      <c r="O1718">
        <v>2003</v>
      </c>
      <c r="Q1718" t="s">
        <v>4728</v>
      </c>
      <c r="T1718">
        <v>111</v>
      </c>
      <c r="U1718">
        <v>317</v>
      </c>
      <c r="W1718" t="s">
        <v>1605</v>
      </c>
    </row>
    <row r="1719" spans="1:23" x14ac:dyDescent="0.3">
      <c r="A1719" s="3">
        <v>81645152</v>
      </c>
      <c r="B1719" s="3">
        <v>54000000</v>
      </c>
      <c r="C1719" s="3">
        <f t="shared" si="26"/>
        <v>-27645152</v>
      </c>
      <c r="D1719">
        <v>6.7</v>
      </c>
      <c r="E1719" t="s">
        <v>217</v>
      </c>
      <c r="H1719">
        <v>158267</v>
      </c>
      <c r="J1719" t="s">
        <v>17</v>
      </c>
      <c r="N1719" t="s">
        <v>1112</v>
      </c>
      <c r="O1719">
        <v>2002</v>
      </c>
      <c r="Q1719" t="s">
        <v>2228</v>
      </c>
      <c r="T1719">
        <v>224</v>
      </c>
      <c r="U1719">
        <v>559</v>
      </c>
      <c r="W1719" t="s">
        <v>2227</v>
      </c>
    </row>
    <row r="1720" spans="1:23" x14ac:dyDescent="0.3">
      <c r="A1720" s="3">
        <v>93771072</v>
      </c>
      <c r="B1720" s="3">
        <v>65000000</v>
      </c>
      <c r="C1720" s="3">
        <f t="shared" si="26"/>
        <v>-28771072</v>
      </c>
      <c r="D1720">
        <v>6.7</v>
      </c>
      <c r="E1720" t="s">
        <v>181</v>
      </c>
      <c r="H1720">
        <v>135404</v>
      </c>
      <c r="J1720" t="s">
        <v>17</v>
      </c>
      <c r="N1720" t="s">
        <v>1744</v>
      </c>
      <c r="O1720">
        <v>1998</v>
      </c>
      <c r="Q1720" t="s">
        <v>1745</v>
      </c>
      <c r="T1720">
        <v>156</v>
      </c>
      <c r="U1720">
        <v>318</v>
      </c>
      <c r="W1720" t="s">
        <v>414</v>
      </c>
    </row>
    <row r="1721" spans="1:23" x14ac:dyDescent="0.3">
      <c r="A1721" s="3">
        <v>32541719</v>
      </c>
      <c r="B1721" s="3">
        <v>3500159</v>
      </c>
      <c r="C1721" s="3">
        <f t="shared" si="26"/>
        <v>-29041560</v>
      </c>
      <c r="D1721">
        <v>6.7</v>
      </c>
      <c r="E1721" t="s">
        <v>6159</v>
      </c>
      <c r="H1721">
        <v>89806</v>
      </c>
      <c r="J1721" t="s">
        <v>17</v>
      </c>
      <c r="N1721" t="s">
        <v>2090</v>
      </c>
      <c r="O1721">
        <v>2002</v>
      </c>
      <c r="Q1721" t="s">
        <v>6355</v>
      </c>
      <c r="T1721">
        <v>161</v>
      </c>
      <c r="U1721">
        <v>438</v>
      </c>
      <c r="W1721" t="s">
        <v>773</v>
      </c>
    </row>
    <row r="1722" spans="1:23" x14ac:dyDescent="0.3">
      <c r="A1722" s="3">
        <v>32230907</v>
      </c>
      <c r="B1722" s="3">
        <v>2500000</v>
      </c>
      <c r="C1722" s="3">
        <f t="shared" si="26"/>
        <v>-29730907</v>
      </c>
      <c r="D1722">
        <v>6.7</v>
      </c>
      <c r="E1722" t="s">
        <v>6879</v>
      </c>
      <c r="H1722">
        <v>6062</v>
      </c>
      <c r="J1722" t="s">
        <v>17</v>
      </c>
      <c r="N1722" t="s">
        <v>6401</v>
      </c>
      <c r="O1722">
        <v>2013</v>
      </c>
      <c r="Q1722" t="s">
        <v>6881</v>
      </c>
      <c r="T1722">
        <v>26</v>
      </c>
      <c r="U1722">
        <v>30</v>
      </c>
      <c r="W1722" t="s">
        <v>6880</v>
      </c>
    </row>
    <row r="1723" spans="1:23" x14ac:dyDescent="0.3">
      <c r="A1723" s="3">
        <v>179883016</v>
      </c>
      <c r="B1723" s="3">
        <v>150000000</v>
      </c>
      <c r="C1723" s="3">
        <f t="shared" si="26"/>
        <v>-29883016</v>
      </c>
      <c r="D1723">
        <v>6.7</v>
      </c>
      <c r="E1723" t="s">
        <v>444</v>
      </c>
      <c r="H1723">
        <v>361924</v>
      </c>
      <c r="J1723" t="s">
        <v>17</v>
      </c>
      <c r="N1723" t="s">
        <v>153</v>
      </c>
      <c r="O1723">
        <v>2009</v>
      </c>
      <c r="Q1723" t="s">
        <v>445</v>
      </c>
      <c r="T1723">
        <v>350</v>
      </c>
      <c r="U1723">
        <v>641</v>
      </c>
      <c r="W1723" t="s">
        <v>154</v>
      </c>
    </row>
    <row r="1724" spans="1:23" x14ac:dyDescent="0.3">
      <c r="A1724" s="3">
        <v>179982968</v>
      </c>
      <c r="B1724" s="3">
        <v>150000000</v>
      </c>
      <c r="C1724" s="3">
        <f t="shared" si="26"/>
        <v>-29982968</v>
      </c>
      <c r="D1724">
        <v>6.7</v>
      </c>
      <c r="E1724" t="s">
        <v>433</v>
      </c>
      <c r="H1724">
        <v>146019</v>
      </c>
      <c r="J1724" t="s">
        <v>17</v>
      </c>
      <c r="N1724" t="s">
        <v>435</v>
      </c>
      <c r="O1724">
        <v>2008</v>
      </c>
      <c r="Q1724" t="s">
        <v>437</v>
      </c>
      <c r="T1724">
        <v>167</v>
      </c>
      <c r="U1724">
        <v>119</v>
      </c>
      <c r="W1724" t="s">
        <v>436</v>
      </c>
    </row>
    <row r="1725" spans="1:23" x14ac:dyDescent="0.3">
      <c r="A1725" s="3">
        <v>53302314</v>
      </c>
      <c r="B1725" s="3">
        <v>23000000</v>
      </c>
      <c r="C1725" s="3">
        <f t="shared" si="26"/>
        <v>-30302314</v>
      </c>
      <c r="D1725">
        <v>6.7</v>
      </c>
      <c r="E1725" t="s">
        <v>2496</v>
      </c>
      <c r="H1725">
        <v>181058</v>
      </c>
      <c r="J1725" t="s">
        <v>17</v>
      </c>
      <c r="N1725" t="s">
        <v>2943</v>
      </c>
      <c r="O1725">
        <v>2000</v>
      </c>
      <c r="Q1725" t="s">
        <v>4197</v>
      </c>
      <c r="T1725">
        <v>211</v>
      </c>
      <c r="U1725">
        <v>674</v>
      </c>
      <c r="W1725" t="s">
        <v>2678</v>
      </c>
    </row>
    <row r="1726" spans="1:23" x14ac:dyDescent="0.3">
      <c r="A1726" s="3">
        <v>36000000</v>
      </c>
      <c r="B1726" s="3">
        <v>4000000</v>
      </c>
      <c r="C1726" s="3">
        <f t="shared" si="26"/>
        <v>-32000000</v>
      </c>
      <c r="D1726">
        <v>6.7</v>
      </c>
      <c r="E1726" t="s">
        <v>6588</v>
      </c>
      <c r="H1726">
        <v>9456</v>
      </c>
      <c r="J1726" t="s">
        <v>17</v>
      </c>
      <c r="N1726" t="s">
        <v>5031</v>
      </c>
      <c r="O1726">
        <v>1952</v>
      </c>
      <c r="Q1726" t="s">
        <v>6590</v>
      </c>
      <c r="T1726">
        <v>44</v>
      </c>
      <c r="U1726">
        <v>107</v>
      </c>
      <c r="W1726" t="s">
        <v>6589</v>
      </c>
    </row>
    <row r="1727" spans="1:23" x14ac:dyDescent="0.3">
      <c r="A1727" s="3">
        <v>57262492</v>
      </c>
      <c r="B1727" s="3">
        <v>24000000</v>
      </c>
      <c r="C1727" s="3">
        <f t="shared" si="26"/>
        <v>-33262492</v>
      </c>
      <c r="D1727">
        <v>6.7</v>
      </c>
      <c r="E1727" t="s">
        <v>3058</v>
      </c>
      <c r="H1727">
        <v>90374</v>
      </c>
      <c r="J1727" t="s">
        <v>17</v>
      </c>
      <c r="N1727" t="s">
        <v>538</v>
      </c>
      <c r="O1727">
        <v>2000</v>
      </c>
      <c r="Q1727" t="s">
        <v>4152</v>
      </c>
      <c r="T1727">
        <v>129</v>
      </c>
      <c r="U1727">
        <v>318</v>
      </c>
      <c r="W1727" t="s">
        <v>522</v>
      </c>
    </row>
    <row r="1728" spans="1:23" x14ac:dyDescent="0.3">
      <c r="A1728" s="3">
        <v>43800000</v>
      </c>
      <c r="B1728" s="3">
        <v>7200000</v>
      </c>
      <c r="C1728" s="3">
        <f t="shared" si="26"/>
        <v>-36600000</v>
      </c>
      <c r="D1728">
        <v>6.7</v>
      </c>
      <c r="E1728" t="s">
        <v>6121</v>
      </c>
      <c r="H1728">
        <v>74249</v>
      </c>
      <c r="J1728" t="s">
        <v>17</v>
      </c>
      <c r="N1728" t="s">
        <v>25</v>
      </c>
      <c r="O1728">
        <v>1971</v>
      </c>
      <c r="Q1728" t="s">
        <v>6122</v>
      </c>
      <c r="T1728">
        <v>120</v>
      </c>
      <c r="U1728">
        <v>276</v>
      </c>
      <c r="W1728" t="s">
        <v>580</v>
      </c>
    </row>
    <row r="1729" spans="1:23" x14ac:dyDescent="0.3">
      <c r="A1729" s="3">
        <v>51872378</v>
      </c>
      <c r="B1729" s="3">
        <v>13000000</v>
      </c>
      <c r="C1729" s="3">
        <f t="shared" si="26"/>
        <v>-38872378</v>
      </c>
      <c r="D1729">
        <v>6.7</v>
      </c>
      <c r="E1729" t="s">
        <v>5201</v>
      </c>
      <c r="H1729">
        <v>88241</v>
      </c>
      <c r="J1729" t="s">
        <v>17</v>
      </c>
      <c r="N1729" t="s">
        <v>782</v>
      </c>
      <c r="O1729">
        <v>2013</v>
      </c>
      <c r="Q1729" t="s">
        <v>5418</v>
      </c>
      <c r="T1729">
        <v>285</v>
      </c>
      <c r="U1729">
        <v>266</v>
      </c>
      <c r="W1729" t="s">
        <v>1012</v>
      </c>
    </row>
    <row r="1730" spans="1:23" x14ac:dyDescent="0.3">
      <c r="A1730" s="3">
        <v>91030827</v>
      </c>
      <c r="B1730" s="3">
        <v>50000000</v>
      </c>
      <c r="C1730" s="3">
        <f t="shared" ref="C1730:C1793" si="27">B1730-A1730</f>
        <v>-41030827</v>
      </c>
      <c r="D1730">
        <v>6.7</v>
      </c>
      <c r="E1730" t="s">
        <v>651</v>
      </c>
      <c r="H1730">
        <v>46482</v>
      </c>
      <c r="J1730" t="s">
        <v>17</v>
      </c>
      <c r="N1730" t="s">
        <v>1253</v>
      </c>
      <c r="O1730">
        <v>1998</v>
      </c>
      <c r="Q1730" t="s">
        <v>2323</v>
      </c>
      <c r="T1730">
        <v>65</v>
      </c>
      <c r="U1730">
        <v>252</v>
      </c>
      <c r="W1730" t="s">
        <v>781</v>
      </c>
    </row>
    <row r="1731" spans="1:23" x14ac:dyDescent="0.3">
      <c r="A1731" s="3">
        <v>177343675</v>
      </c>
      <c r="B1731" s="3">
        <v>135000000</v>
      </c>
      <c r="C1731" s="3">
        <f t="shared" si="27"/>
        <v>-42343675</v>
      </c>
      <c r="D1731">
        <v>6.7</v>
      </c>
      <c r="E1731" t="s">
        <v>617</v>
      </c>
      <c r="H1731">
        <v>70121</v>
      </c>
      <c r="J1731" t="s">
        <v>17</v>
      </c>
      <c r="N1731" t="s">
        <v>618</v>
      </c>
      <c r="O1731">
        <v>2015</v>
      </c>
      <c r="Q1731" t="s">
        <v>620</v>
      </c>
      <c r="T1731">
        <v>165</v>
      </c>
      <c r="U1731">
        <v>214</v>
      </c>
      <c r="W1731" t="s">
        <v>619</v>
      </c>
    </row>
    <row r="1732" spans="1:23" x14ac:dyDescent="0.3">
      <c r="A1732" s="3">
        <v>177343675</v>
      </c>
      <c r="B1732" s="3">
        <v>135000000</v>
      </c>
      <c r="C1732" s="3">
        <f t="shared" si="27"/>
        <v>-42343675</v>
      </c>
      <c r="D1732">
        <v>6.7</v>
      </c>
      <c r="E1732" t="s">
        <v>617</v>
      </c>
      <c r="H1732">
        <v>70133</v>
      </c>
      <c r="J1732" t="s">
        <v>17</v>
      </c>
      <c r="N1732" t="s">
        <v>618</v>
      </c>
      <c r="O1732">
        <v>2015</v>
      </c>
      <c r="Q1732" t="s">
        <v>620</v>
      </c>
      <c r="T1732">
        <v>165</v>
      </c>
      <c r="U1732">
        <v>214</v>
      </c>
      <c r="W1732" t="s">
        <v>619</v>
      </c>
    </row>
    <row r="1733" spans="1:23" x14ac:dyDescent="0.3">
      <c r="A1733" s="3">
        <v>177343675</v>
      </c>
      <c r="B1733" s="3">
        <v>135000000</v>
      </c>
      <c r="C1733" s="3">
        <f t="shared" si="27"/>
        <v>-42343675</v>
      </c>
      <c r="D1733">
        <v>6.7</v>
      </c>
      <c r="E1733" t="s">
        <v>617</v>
      </c>
      <c r="H1733">
        <v>70136</v>
      </c>
      <c r="J1733" t="s">
        <v>17</v>
      </c>
      <c r="N1733" t="s">
        <v>618</v>
      </c>
      <c r="O1733">
        <v>2015</v>
      </c>
      <c r="Q1733" t="s">
        <v>620</v>
      </c>
      <c r="T1733">
        <v>165</v>
      </c>
      <c r="U1733">
        <v>214</v>
      </c>
      <c r="W1733" t="s">
        <v>619</v>
      </c>
    </row>
    <row r="1734" spans="1:23" x14ac:dyDescent="0.3">
      <c r="A1734" s="3">
        <v>54724272</v>
      </c>
      <c r="B1734" s="3">
        <v>12000000</v>
      </c>
      <c r="C1734" s="3">
        <f t="shared" si="27"/>
        <v>-42724272</v>
      </c>
      <c r="D1734">
        <v>6.7</v>
      </c>
      <c r="E1734" t="s">
        <v>5495</v>
      </c>
      <c r="H1734">
        <v>157051</v>
      </c>
      <c r="J1734" t="s">
        <v>17</v>
      </c>
      <c r="N1734" t="s">
        <v>538</v>
      </c>
      <c r="O1734">
        <v>2012</v>
      </c>
      <c r="Q1734" t="s">
        <v>5496</v>
      </c>
      <c r="T1734">
        <v>229</v>
      </c>
      <c r="U1734">
        <v>261</v>
      </c>
      <c r="W1734" t="s">
        <v>2713</v>
      </c>
    </row>
    <row r="1735" spans="1:23" x14ac:dyDescent="0.3">
      <c r="A1735" s="3">
        <v>71346930</v>
      </c>
      <c r="B1735" s="3">
        <v>28000000</v>
      </c>
      <c r="C1735" s="3">
        <f t="shared" si="27"/>
        <v>-43346930</v>
      </c>
      <c r="D1735">
        <v>6.7</v>
      </c>
      <c r="E1735" t="s">
        <v>3309</v>
      </c>
      <c r="H1735">
        <v>78008</v>
      </c>
      <c r="J1735" t="s">
        <v>17</v>
      </c>
      <c r="N1735" t="s">
        <v>3753</v>
      </c>
      <c r="O1735">
        <v>2013</v>
      </c>
      <c r="Q1735" t="s">
        <v>3755</v>
      </c>
      <c r="T1735">
        <v>184</v>
      </c>
      <c r="U1735">
        <v>160</v>
      </c>
      <c r="W1735" t="s">
        <v>3754</v>
      </c>
    </row>
    <row r="1736" spans="1:23" x14ac:dyDescent="0.3">
      <c r="A1736" s="3">
        <v>118823091</v>
      </c>
      <c r="B1736" s="3">
        <v>75000000</v>
      </c>
      <c r="C1736" s="3">
        <f t="shared" si="27"/>
        <v>-43823091</v>
      </c>
      <c r="D1736">
        <v>6.7</v>
      </c>
      <c r="E1736" t="s">
        <v>1283</v>
      </c>
      <c r="H1736">
        <v>98693</v>
      </c>
      <c r="J1736" t="s">
        <v>17</v>
      </c>
      <c r="N1736" t="s">
        <v>1456</v>
      </c>
      <c r="O1736">
        <v>2007</v>
      </c>
      <c r="Q1736" t="s">
        <v>1458</v>
      </c>
      <c r="T1736">
        <v>219</v>
      </c>
      <c r="U1736">
        <v>401</v>
      </c>
      <c r="W1736" t="s">
        <v>1457</v>
      </c>
    </row>
    <row r="1737" spans="1:23" x14ac:dyDescent="0.3">
      <c r="A1737" s="3">
        <v>124590960</v>
      </c>
      <c r="B1737" s="3">
        <v>80000000</v>
      </c>
      <c r="C1737" s="3">
        <f t="shared" si="27"/>
        <v>-44590960</v>
      </c>
      <c r="D1737">
        <v>6.7</v>
      </c>
      <c r="E1737" t="s">
        <v>1183</v>
      </c>
      <c r="H1737">
        <v>91092</v>
      </c>
      <c r="J1737" t="s">
        <v>17</v>
      </c>
      <c r="N1737" t="s">
        <v>731</v>
      </c>
      <c r="O1737">
        <v>2003</v>
      </c>
      <c r="Q1737" t="s">
        <v>1275</v>
      </c>
      <c r="T1737">
        <v>145</v>
      </c>
      <c r="U1737">
        <v>402</v>
      </c>
      <c r="W1737" t="s">
        <v>324</v>
      </c>
    </row>
    <row r="1738" spans="1:23" x14ac:dyDescent="0.3">
      <c r="A1738" s="3">
        <v>71500556</v>
      </c>
      <c r="B1738" s="3">
        <v>26000000</v>
      </c>
      <c r="C1738" s="3">
        <f t="shared" si="27"/>
        <v>-45500556</v>
      </c>
      <c r="D1738">
        <v>6.7</v>
      </c>
      <c r="E1738" t="s">
        <v>3943</v>
      </c>
      <c r="H1738">
        <v>171568</v>
      </c>
      <c r="J1738" t="s">
        <v>17</v>
      </c>
      <c r="N1738" t="s">
        <v>731</v>
      </c>
      <c r="O1738">
        <v>2001</v>
      </c>
      <c r="Q1738" t="s">
        <v>3944</v>
      </c>
      <c r="T1738">
        <v>168</v>
      </c>
      <c r="U1738">
        <v>571</v>
      </c>
      <c r="W1738" t="s">
        <v>245</v>
      </c>
    </row>
    <row r="1739" spans="1:23" x14ac:dyDescent="0.3">
      <c r="A1739" s="3">
        <v>92115211</v>
      </c>
      <c r="B1739" s="3">
        <v>45000000</v>
      </c>
      <c r="C1739" s="3">
        <f t="shared" si="27"/>
        <v>-47115211</v>
      </c>
      <c r="D1739">
        <v>6.7</v>
      </c>
      <c r="E1739" t="s">
        <v>684</v>
      </c>
      <c r="H1739">
        <v>45798</v>
      </c>
      <c r="J1739" t="s">
        <v>17</v>
      </c>
      <c r="N1739" t="s">
        <v>1081</v>
      </c>
      <c r="O1739">
        <v>1994</v>
      </c>
      <c r="Q1739" t="s">
        <v>2563</v>
      </c>
      <c r="T1739">
        <v>39</v>
      </c>
      <c r="U1739">
        <v>94</v>
      </c>
      <c r="W1739" t="s">
        <v>2514</v>
      </c>
    </row>
    <row r="1740" spans="1:23" x14ac:dyDescent="0.3">
      <c r="A1740" s="3">
        <v>119654900</v>
      </c>
      <c r="B1740" s="3">
        <v>70000000</v>
      </c>
      <c r="C1740" s="3">
        <f t="shared" si="27"/>
        <v>-49654900</v>
      </c>
      <c r="D1740">
        <v>6.7</v>
      </c>
      <c r="E1740" t="s">
        <v>222</v>
      </c>
      <c r="H1740">
        <v>182802</v>
      </c>
      <c r="J1740" t="s">
        <v>17</v>
      </c>
      <c r="N1740" t="s">
        <v>426</v>
      </c>
      <c r="O1740">
        <v>1991</v>
      </c>
      <c r="Q1740" t="s">
        <v>1591</v>
      </c>
      <c r="T1740">
        <v>75</v>
      </c>
      <c r="U1740">
        <v>363</v>
      </c>
      <c r="W1740" t="s">
        <v>441</v>
      </c>
    </row>
    <row r="1741" spans="1:23" x14ac:dyDescent="0.3">
      <c r="A1741" s="3">
        <v>70492685</v>
      </c>
      <c r="B1741" s="3">
        <v>17000000</v>
      </c>
      <c r="C1741" s="3">
        <f t="shared" si="27"/>
        <v>-53492685</v>
      </c>
      <c r="D1741">
        <v>6.7</v>
      </c>
      <c r="E1741" t="s">
        <v>3806</v>
      </c>
      <c r="H1741">
        <v>11600</v>
      </c>
      <c r="J1741" t="s">
        <v>17</v>
      </c>
      <c r="N1741" t="s">
        <v>1253</v>
      </c>
      <c r="O1741">
        <v>2013</v>
      </c>
      <c r="Q1741" t="s">
        <v>4851</v>
      </c>
      <c r="T1741">
        <v>56</v>
      </c>
      <c r="U1741">
        <v>64</v>
      </c>
      <c r="W1741" t="s">
        <v>2263</v>
      </c>
    </row>
    <row r="1742" spans="1:23" x14ac:dyDescent="0.3">
      <c r="A1742" s="3">
        <v>75072454</v>
      </c>
      <c r="B1742" s="3">
        <v>20000000</v>
      </c>
      <c r="C1742" s="3">
        <f t="shared" si="27"/>
        <v>-55072454</v>
      </c>
      <c r="D1742">
        <v>6.7</v>
      </c>
      <c r="E1742" t="s">
        <v>1316</v>
      </c>
      <c r="H1742">
        <v>96569</v>
      </c>
      <c r="J1742" t="s">
        <v>17</v>
      </c>
      <c r="N1742" t="s">
        <v>2051</v>
      </c>
      <c r="O1742">
        <v>2005</v>
      </c>
      <c r="Q1742" t="s">
        <v>4707</v>
      </c>
      <c r="T1742">
        <v>233</v>
      </c>
      <c r="U1742">
        <v>522</v>
      </c>
      <c r="W1742" t="s">
        <v>76</v>
      </c>
    </row>
    <row r="1743" spans="1:23" x14ac:dyDescent="0.3">
      <c r="A1743" s="3">
        <v>206456431</v>
      </c>
      <c r="B1743" s="3">
        <v>150000000</v>
      </c>
      <c r="C1743" s="3">
        <f t="shared" si="27"/>
        <v>-56456431</v>
      </c>
      <c r="D1743">
        <v>6.7</v>
      </c>
      <c r="E1743" t="s">
        <v>148</v>
      </c>
      <c r="H1743">
        <v>320284</v>
      </c>
      <c r="J1743" t="s">
        <v>17</v>
      </c>
      <c r="N1743" t="s">
        <v>426</v>
      </c>
      <c r="O1743">
        <v>2005</v>
      </c>
      <c r="Q1743" t="s">
        <v>427</v>
      </c>
      <c r="T1743">
        <v>276</v>
      </c>
      <c r="U1743">
        <v>1361</v>
      </c>
      <c r="W1743" t="s">
        <v>21</v>
      </c>
    </row>
    <row r="1744" spans="1:23" x14ac:dyDescent="0.3">
      <c r="A1744" s="3">
        <v>134568845</v>
      </c>
      <c r="B1744" s="3">
        <v>75000000</v>
      </c>
      <c r="C1744" s="3">
        <f t="shared" si="27"/>
        <v>-59568845</v>
      </c>
      <c r="D1744">
        <v>6.7</v>
      </c>
      <c r="E1744" t="s">
        <v>1448</v>
      </c>
      <c r="H1744">
        <v>299852</v>
      </c>
      <c r="J1744" t="s">
        <v>17</v>
      </c>
      <c r="N1744" t="s">
        <v>1449</v>
      </c>
      <c r="O1744">
        <v>2008</v>
      </c>
      <c r="Q1744" t="s">
        <v>1450</v>
      </c>
      <c r="T1744">
        <v>316</v>
      </c>
      <c r="U1744">
        <v>713</v>
      </c>
      <c r="W1744" t="s">
        <v>316</v>
      </c>
    </row>
    <row r="1745" spans="1:23" x14ac:dyDescent="0.3">
      <c r="A1745" s="3">
        <v>150832203</v>
      </c>
      <c r="B1745" s="3">
        <v>85000000</v>
      </c>
      <c r="C1745" s="3">
        <f t="shared" si="27"/>
        <v>-65832203</v>
      </c>
      <c r="D1745">
        <v>6.7</v>
      </c>
      <c r="E1745" t="s">
        <v>1196</v>
      </c>
      <c r="H1745">
        <v>341058</v>
      </c>
      <c r="J1745" t="s">
        <v>17</v>
      </c>
      <c r="N1745" t="s">
        <v>712</v>
      </c>
      <c r="O1745">
        <v>2014</v>
      </c>
      <c r="Q1745" t="s">
        <v>1197</v>
      </c>
      <c r="T1745">
        <v>459</v>
      </c>
      <c r="U1745">
        <v>713</v>
      </c>
      <c r="W1745" t="s">
        <v>122</v>
      </c>
    </row>
    <row r="1746" spans="1:23" x14ac:dyDescent="0.3">
      <c r="A1746" s="3">
        <v>101470202</v>
      </c>
      <c r="B1746" s="3">
        <v>32000000</v>
      </c>
      <c r="C1746" s="3">
        <f t="shared" si="27"/>
        <v>-69470202</v>
      </c>
      <c r="D1746">
        <v>6.7</v>
      </c>
      <c r="E1746" t="s">
        <v>2752</v>
      </c>
      <c r="H1746">
        <v>310540</v>
      </c>
      <c r="J1746" t="s">
        <v>17</v>
      </c>
      <c r="N1746" t="s">
        <v>1358</v>
      </c>
      <c r="O1746">
        <v>2013</v>
      </c>
      <c r="Q1746" t="s">
        <v>3408</v>
      </c>
      <c r="T1746">
        <v>418</v>
      </c>
      <c r="U1746">
        <v>669</v>
      </c>
      <c r="W1746" t="s">
        <v>251</v>
      </c>
    </row>
    <row r="1747" spans="1:23" x14ac:dyDescent="0.3">
      <c r="A1747" s="3">
        <v>106694016</v>
      </c>
      <c r="B1747" s="3">
        <v>30000000</v>
      </c>
      <c r="C1747" s="3">
        <f t="shared" si="27"/>
        <v>-76694016</v>
      </c>
      <c r="D1747">
        <v>6.7</v>
      </c>
      <c r="E1747" t="s">
        <v>1980</v>
      </c>
      <c r="H1747">
        <v>123940</v>
      </c>
      <c r="J1747" t="s">
        <v>17</v>
      </c>
      <c r="N1747" t="s">
        <v>538</v>
      </c>
      <c r="O1747">
        <v>1999</v>
      </c>
      <c r="Q1747" t="s">
        <v>3500</v>
      </c>
      <c r="T1747">
        <v>145</v>
      </c>
      <c r="U1747">
        <v>337</v>
      </c>
      <c r="W1747" t="s">
        <v>884</v>
      </c>
    </row>
    <row r="1748" spans="1:23" x14ac:dyDescent="0.3">
      <c r="A1748" s="3">
        <v>81200000</v>
      </c>
      <c r="B1748" s="3">
        <v>4500000</v>
      </c>
      <c r="C1748" s="3">
        <f t="shared" si="27"/>
        <v>-76700000</v>
      </c>
      <c r="D1748">
        <v>6.7</v>
      </c>
      <c r="E1748" t="s">
        <v>3260</v>
      </c>
      <c r="H1748">
        <v>87739</v>
      </c>
      <c r="J1748" t="s">
        <v>17</v>
      </c>
      <c r="N1748" t="s">
        <v>995</v>
      </c>
      <c r="O1748">
        <v>1984</v>
      </c>
      <c r="Q1748" t="s">
        <v>6549</v>
      </c>
      <c r="T1748">
        <v>45</v>
      </c>
      <c r="U1748">
        <v>133</v>
      </c>
      <c r="W1748" t="s">
        <v>4501</v>
      </c>
    </row>
    <row r="1749" spans="1:23" x14ac:dyDescent="0.3">
      <c r="A1749" s="3">
        <v>135014968</v>
      </c>
      <c r="B1749" s="3">
        <v>50000000</v>
      </c>
      <c r="C1749" s="3">
        <f t="shared" si="27"/>
        <v>-85014968</v>
      </c>
      <c r="D1749">
        <v>6.7</v>
      </c>
      <c r="E1749" t="s">
        <v>288</v>
      </c>
      <c r="H1749">
        <v>80580</v>
      </c>
      <c r="J1749" t="s">
        <v>17</v>
      </c>
      <c r="N1749" t="s">
        <v>2304</v>
      </c>
      <c r="O1749">
        <v>1998</v>
      </c>
      <c r="Q1749" t="s">
        <v>2305</v>
      </c>
      <c r="T1749">
        <v>55</v>
      </c>
      <c r="U1749">
        <v>375</v>
      </c>
      <c r="W1749" t="s">
        <v>441</v>
      </c>
    </row>
    <row r="1750" spans="1:23" x14ac:dyDescent="0.3">
      <c r="A1750" s="3">
        <v>169692572</v>
      </c>
      <c r="B1750" s="3">
        <v>80000000</v>
      </c>
      <c r="C1750" s="3">
        <f t="shared" si="27"/>
        <v>-89692572</v>
      </c>
      <c r="D1750">
        <v>6.7</v>
      </c>
      <c r="E1750" t="s">
        <v>1171</v>
      </c>
      <c r="H1750">
        <v>56501</v>
      </c>
      <c r="J1750" t="s">
        <v>17</v>
      </c>
      <c r="N1750" t="s">
        <v>428</v>
      </c>
      <c r="O1750">
        <v>2015</v>
      </c>
      <c r="Q1750" t="s">
        <v>1340</v>
      </c>
      <c r="T1750">
        <v>152</v>
      </c>
      <c r="U1750">
        <v>97</v>
      </c>
      <c r="W1750" t="s">
        <v>159</v>
      </c>
    </row>
    <row r="1751" spans="1:23" x14ac:dyDescent="0.3">
      <c r="A1751" s="3">
        <v>114324072</v>
      </c>
      <c r="B1751" s="3">
        <v>20000000</v>
      </c>
      <c r="C1751" s="3">
        <f t="shared" si="27"/>
        <v>-94324072</v>
      </c>
      <c r="D1751">
        <v>6.7</v>
      </c>
      <c r="E1751" t="s">
        <v>2320</v>
      </c>
      <c r="H1751">
        <v>185338</v>
      </c>
      <c r="J1751" t="s">
        <v>17</v>
      </c>
      <c r="N1751" t="s">
        <v>1850</v>
      </c>
      <c r="O1751">
        <v>2004</v>
      </c>
      <c r="Q1751" t="s">
        <v>3488</v>
      </c>
      <c r="T1751">
        <v>191</v>
      </c>
      <c r="U1751">
        <v>392</v>
      </c>
      <c r="W1751" t="s">
        <v>1547</v>
      </c>
    </row>
    <row r="1752" spans="1:23" x14ac:dyDescent="0.3">
      <c r="A1752" s="3">
        <v>114324072</v>
      </c>
      <c r="B1752" s="3">
        <v>20000000</v>
      </c>
      <c r="C1752" s="3">
        <f t="shared" si="27"/>
        <v>-94324072</v>
      </c>
      <c r="D1752">
        <v>6.7</v>
      </c>
      <c r="E1752" t="s">
        <v>2320</v>
      </c>
      <c r="H1752">
        <v>185345</v>
      </c>
      <c r="J1752" t="s">
        <v>17</v>
      </c>
      <c r="N1752" t="s">
        <v>1850</v>
      </c>
      <c r="O1752">
        <v>2004</v>
      </c>
      <c r="Q1752" t="s">
        <v>3488</v>
      </c>
      <c r="T1752">
        <v>191</v>
      </c>
      <c r="U1752">
        <v>392</v>
      </c>
      <c r="W1752" t="s">
        <v>1547</v>
      </c>
    </row>
    <row r="1753" spans="1:23" x14ac:dyDescent="0.3">
      <c r="A1753" s="3">
        <v>144512310</v>
      </c>
      <c r="B1753" s="3">
        <v>38000000</v>
      </c>
      <c r="C1753" s="3">
        <f t="shared" si="27"/>
        <v>-106512310</v>
      </c>
      <c r="D1753">
        <v>6.7</v>
      </c>
      <c r="E1753" t="s">
        <v>280</v>
      </c>
      <c r="H1753">
        <v>272223</v>
      </c>
      <c r="J1753" t="s">
        <v>17</v>
      </c>
      <c r="N1753" t="s">
        <v>194</v>
      </c>
      <c r="O1753">
        <v>2001</v>
      </c>
      <c r="Q1753" t="s">
        <v>366</v>
      </c>
      <c r="T1753">
        <v>187</v>
      </c>
      <c r="U1753">
        <v>988</v>
      </c>
      <c r="W1753" t="s">
        <v>193</v>
      </c>
    </row>
    <row r="1754" spans="1:23" x14ac:dyDescent="0.3">
      <c r="A1754" s="3">
        <v>144512310</v>
      </c>
      <c r="B1754" s="3">
        <v>38000000</v>
      </c>
      <c r="C1754" s="3">
        <f t="shared" si="27"/>
        <v>-106512310</v>
      </c>
      <c r="D1754">
        <v>6.7</v>
      </c>
      <c r="E1754" t="s">
        <v>280</v>
      </c>
      <c r="H1754">
        <v>272223</v>
      </c>
      <c r="J1754" t="s">
        <v>17</v>
      </c>
      <c r="N1754" t="s">
        <v>194</v>
      </c>
      <c r="O1754">
        <v>2001</v>
      </c>
      <c r="Q1754" t="s">
        <v>366</v>
      </c>
      <c r="T1754">
        <v>187</v>
      </c>
      <c r="U1754">
        <v>988</v>
      </c>
      <c r="W1754" t="s">
        <v>193</v>
      </c>
    </row>
    <row r="1755" spans="1:23" x14ac:dyDescent="0.3">
      <c r="A1755" s="3">
        <v>144512310</v>
      </c>
      <c r="B1755" s="3">
        <v>38000000</v>
      </c>
      <c r="C1755" s="3">
        <f t="shared" si="27"/>
        <v>-106512310</v>
      </c>
      <c r="D1755">
        <v>6.7</v>
      </c>
      <c r="E1755" t="s">
        <v>280</v>
      </c>
      <c r="H1755">
        <v>272227</v>
      </c>
      <c r="J1755" t="s">
        <v>17</v>
      </c>
      <c r="N1755" t="s">
        <v>194</v>
      </c>
      <c r="O1755">
        <v>2001</v>
      </c>
      <c r="Q1755" t="s">
        <v>366</v>
      </c>
      <c r="T1755">
        <v>187</v>
      </c>
      <c r="U1755">
        <v>988</v>
      </c>
      <c r="W1755" t="s">
        <v>193</v>
      </c>
    </row>
    <row r="1756" spans="1:23" x14ac:dyDescent="0.3">
      <c r="A1756" s="3">
        <v>144731527</v>
      </c>
      <c r="B1756" s="3">
        <v>35000000</v>
      </c>
      <c r="C1756" s="3">
        <f t="shared" si="27"/>
        <v>-109731527</v>
      </c>
      <c r="D1756">
        <v>6.7</v>
      </c>
      <c r="E1756" t="s">
        <v>562</v>
      </c>
      <c r="H1756">
        <v>128010</v>
      </c>
      <c r="J1756" t="s">
        <v>17</v>
      </c>
      <c r="N1756" t="s">
        <v>194</v>
      </c>
      <c r="O1756">
        <v>1992</v>
      </c>
      <c r="Q1756" t="s">
        <v>3171</v>
      </c>
      <c r="T1756">
        <v>68</v>
      </c>
      <c r="U1756">
        <v>136</v>
      </c>
      <c r="W1756" t="s">
        <v>563</v>
      </c>
    </row>
    <row r="1757" spans="1:23" x14ac:dyDescent="0.3">
      <c r="A1757" s="3">
        <v>163947053</v>
      </c>
      <c r="B1757" s="3">
        <v>40000000</v>
      </c>
      <c r="C1757" s="3">
        <f t="shared" si="27"/>
        <v>-123947053</v>
      </c>
      <c r="D1757">
        <v>6.7</v>
      </c>
      <c r="E1757" t="s">
        <v>2774</v>
      </c>
      <c r="H1757">
        <v>227824</v>
      </c>
      <c r="J1757" t="s">
        <v>17</v>
      </c>
      <c r="N1757" t="s">
        <v>731</v>
      </c>
      <c r="O1757">
        <v>2009</v>
      </c>
      <c r="Q1757" t="s">
        <v>2775</v>
      </c>
      <c r="T1757">
        <v>224</v>
      </c>
      <c r="U1757">
        <v>273</v>
      </c>
      <c r="W1757" t="s">
        <v>182</v>
      </c>
    </row>
    <row r="1758" spans="1:23" x14ac:dyDescent="0.3">
      <c r="A1758" s="3">
        <v>227965690</v>
      </c>
      <c r="B1758" s="3">
        <v>72000000</v>
      </c>
      <c r="C1758" s="3">
        <f t="shared" si="27"/>
        <v>-155965690</v>
      </c>
      <c r="D1758">
        <v>6.7</v>
      </c>
      <c r="E1758" t="s">
        <v>491</v>
      </c>
      <c r="H1758">
        <v>271592</v>
      </c>
      <c r="J1758" t="s">
        <v>17</v>
      </c>
      <c r="N1758" t="s">
        <v>1317</v>
      </c>
      <c r="O1758">
        <v>2002</v>
      </c>
      <c r="Q1758" t="s">
        <v>1574</v>
      </c>
      <c r="T1758">
        <v>208</v>
      </c>
      <c r="U1758">
        <v>2335</v>
      </c>
      <c r="W1758" t="s">
        <v>1573</v>
      </c>
    </row>
    <row r="1759" spans="1:23" x14ac:dyDescent="0.3">
      <c r="A1759" s="3">
        <v>242589580</v>
      </c>
      <c r="B1759" s="3">
        <v>81000000</v>
      </c>
      <c r="C1759" s="3">
        <f t="shared" si="27"/>
        <v>-161589580</v>
      </c>
      <c r="D1759">
        <v>6.7</v>
      </c>
      <c r="E1759" t="s">
        <v>288</v>
      </c>
      <c r="H1759">
        <v>296904</v>
      </c>
      <c r="J1759" t="s">
        <v>17</v>
      </c>
      <c r="N1759" t="s">
        <v>1253</v>
      </c>
      <c r="O1759">
        <v>2003</v>
      </c>
      <c r="Q1759" t="s">
        <v>1254</v>
      </c>
      <c r="T1759">
        <v>191</v>
      </c>
      <c r="U1759">
        <v>604</v>
      </c>
      <c r="W1759" t="s">
        <v>261</v>
      </c>
    </row>
    <row r="1760" spans="1:23" x14ac:dyDescent="0.3">
      <c r="A1760" s="3">
        <v>310675583</v>
      </c>
      <c r="B1760" s="3">
        <v>115000000</v>
      </c>
      <c r="C1760" s="3">
        <f t="shared" si="27"/>
        <v>-195675583</v>
      </c>
      <c r="D1760">
        <v>6.7</v>
      </c>
      <c r="E1760" t="s">
        <v>740</v>
      </c>
      <c r="H1760">
        <v>464310</v>
      </c>
      <c r="J1760" t="s">
        <v>17</v>
      </c>
      <c r="N1760" t="s">
        <v>13</v>
      </c>
      <c r="O1760">
        <v>2002</v>
      </c>
      <c r="Q1760" t="s">
        <v>743</v>
      </c>
      <c r="T1760">
        <v>284</v>
      </c>
      <c r="U1760">
        <v>3516</v>
      </c>
      <c r="W1760" t="s">
        <v>454</v>
      </c>
    </row>
    <row r="1761" spans="1:23" x14ac:dyDescent="0.3">
      <c r="A1761" s="3">
        <v>337103873</v>
      </c>
      <c r="B1761" s="3">
        <v>125000000</v>
      </c>
      <c r="C1761" s="3">
        <f t="shared" si="27"/>
        <v>-212103873</v>
      </c>
      <c r="D1761">
        <v>6.7</v>
      </c>
      <c r="E1761" t="s">
        <v>375</v>
      </c>
      <c r="H1761">
        <v>305008</v>
      </c>
      <c r="J1761" t="s">
        <v>17</v>
      </c>
      <c r="N1761" t="s">
        <v>614</v>
      </c>
      <c r="O1761">
        <v>2014</v>
      </c>
      <c r="Q1761" t="s">
        <v>659</v>
      </c>
      <c r="T1761">
        <v>403</v>
      </c>
      <c r="U1761">
        <v>591</v>
      </c>
      <c r="W1761" t="s">
        <v>203</v>
      </c>
    </row>
    <row r="1762" spans="1:23" x14ac:dyDescent="0.3">
      <c r="A1762" s="3">
        <v>454255</v>
      </c>
      <c r="B1762" s="3">
        <v>400000000</v>
      </c>
      <c r="C1762" s="3">
        <f t="shared" si="27"/>
        <v>399545745</v>
      </c>
      <c r="D1762">
        <v>6.6</v>
      </c>
      <c r="E1762" t="s">
        <v>5954</v>
      </c>
      <c r="H1762">
        <v>1666</v>
      </c>
      <c r="J1762" t="s">
        <v>5222</v>
      </c>
      <c r="N1762" t="s">
        <v>582</v>
      </c>
      <c r="O1762">
        <v>2001</v>
      </c>
      <c r="Q1762" t="s">
        <v>5955</v>
      </c>
      <c r="T1762">
        <v>31</v>
      </c>
      <c r="U1762">
        <v>47</v>
      </c>
      <c r="W1762" t="s">
        <v>5221</v>
      </c>
    </row>
    <row r="1763" spans="1:23" x14ac:dyDescent="0.3">
      <c r="A1763" s="3">
        <v>73058679</v>
      </c>
      <c r="B1763" s="3">
        <v>263700000</v>
      </c>
      <c r="C1763" s="3">
        <f t="shared" si="27"/>
        <v>190641321</v>
      </c>
      <c r="D1763">
        <v>6.6</v>
      </c>
      <c r="E1763" t="s">
        <v>34</v>
      </c>
      <c r="H1763">
        <v>212204</v>
      </c>
      <c r="J1763" t="s">
        <v>17</v>
      </c>
      <c r="N1763" t="s">
        <v>36</v>
      </c>
      <c r="O1763">
        <v>2012</v>
      </c>
      <c r="Q1763" t="s">
        <v>38</v>
      </c>
      <c r="T1763">
        <v>462</v>
      </c>
      <c r="U1763">
        <v>738</v>
      </c>
      <c r="W1763" t="s">
        <v>37</v>
      </c>
    </row>
    <row r="1764" spans="1:23" x14ac:dyDescent="0.3">
      <c r="A1764" s="3">
        <v>665426</v>
      </c>
      <c r="B1764" s="3">
        <v>165000000</v>
      </c>
      <c r="C1764" s="3">
        <f t="shared" si="27"/>
        <v>164334574</v>
      </c>
      <c r="D1764">
        <v>6.6</v>
      </c>
      <c r="E1764" t="s">
        <v>244</v>
      </c>
      <c r="H1764">
        <v>120798</v>
      </c>
      <c r="J1764" t="s">
        <v>17</v>
      </c>
      <c r="N1764" t="s">
        <v>344</v>
      </c>
      <c r="O1764">
        <v>2004</v>
      </c>
      <c r="Q1764" t="s">
        <v>345</v>
      </c>
      <c r="T1764">
        <v>188</v>
      </c>
      <c r="U1764">
        <v>444</v>
      </c>
      <c r="W1764" t="s">
        <v>186</v>
      </c>
    </row>
    <row r="1765" spans="1:23" x14ac:dyDescent="0.3">
      <c r="A1765" s="3">
        <v>90755643</v>
      </c>
      <c r="B1765" s="3">
        <v>200000000</v>
      </c>
      <c r="C1765" s="3">
        <f t="shared" si="27"/>
        <v>109244357</v>
      </c>
      <c r="D1765">
        <v>6.6</v>
      </c>
      <c r="E1765" t="s">
        <v>213</v>
      </c>
      <c r="H1765">
        <v>222403</v>
      </c>
      <c r="J1765" t="s">
        <v>17</v>
      </c>
      <c r="N1765" t="s">
        <v>142</v>
      </c>
      <c r="O1765">
        <v>2010</v>
      </c>
      <c r="Q1765" t="s">
        <v>216</v>
      </c>
      <c r="T1765">
        <v>306</v>
      </c>
      <c r="U1765">
        <v>453</v>
      </c>
      <c r="W1765" t="s">
        <v>215</v>
      </c>
    </row>
    <row r="1766" spans="1:23" x14ac:dyDescent="0.3">
      <c r="A1766" s="3">
        <v>141614023</v>
      </c>
      <c r="B1766" s="3">
        <v>225000000</v>
      </c>
      <c r="C1766" s="3">
        <f t="shared" si="27"/>
        <v>83385977</v>
      </c>
      <c r="D1766">
        <v>6.6</v>
      </c>
      <c r="E1766" t="s">
        <v>80</v>
      </c>
      <c r="H1766">
        <v>149922</v>
      </c>
      <c r="J1766" t="s">
        <v>17</v>
      </c>
      <c r="N1766" t="s">
        <v>81</v>
      </c>
      <c r="O1766">
        <v>2008</v>
      </c>
      <c r="Q1766" t="s">
        <v>83</v>
      </c>
      <c r="T1766">
        <v>258</v>
      </c>
      <c r="U1766">
        <v>438</v>
      </c>
      <c r="W1766" t="s">
        <v>82</v>
      </c>
    </row>
    <row r="1767" spans="1:23" x14ac:dyDescent="0.3">
      <c r="A1767" s="3">
        <v>49551662</v>
      </c>
      <c r="B1767" s="3">
        <v>130000000</v>
      </c>
      <c r="C1767" s="3">
        <f t="shared" si="27"/>
        <v>80448338</v>
      </c>
      <c r="D1767">
        <v>6.6</v>
      </c>
      <c r="E1767" t="s">
        <v>211</v>
      </c>
      <c r="H1767">
        <v>102338</v>
      </c>
      <c r="J1767" t="s">
        <v>17</v>
      </c>
      <c r="N1767" t="s">
        <v>639</v>
      </c>
      <c r="O1767">
        <v>2008</v>
      </c>
      <c r="Q1767" t="s">
        <v>640</v>
      </c>
      <c r="T1767">
        <v>245</v>
      </c>
      <c r="U1767">
        <v>450</v>
      </c>
      <c r="W1767" t="s">
        <v>446</v>
      </c>
    </row>
    <row r="1768" spans="1:23" x14ac:dyDescent="0.3">
      <c r="A1768" s="3">
        <v>125320003</v>
      </c>
      <c r="B1768" s="3">
        <v>200000000</v>
      </c>
      <c r="C1768" s="3">
        <f t="shared" si="27"/>
        <v>74679997</v>
      </c>
      <c r="D1768">
        <v>6.6</v>
      </c>
      <c r="E1768" t="s">
        <v>189</v>
      </c>
      <c r="H1768">
        <v>286095</v>
      </c>
      <c r="J1768" t="s">
        <v>17</v>
      </c>
      <c r="N1768" t="s">
        <v>36</v>
      </c>
      <c r="O1768">
        <v>2009</v>
      </c>
      <c r="Q1768" t="s">
        <v>190</v>
      </c>
      <c r="T1768">
        <v>422</v>
      </c>
      <c r="U1768">
        <v>974</v>
      </c>
      <c r="W1768" t="s">
        <v>29</v>
      </c>
    </row>
    <row r="1769" spans="1:23" x14ac:dyDescent="0.3">
      <c r="A1769" s="3">
        <v>89732035</v>
      </c>
      <c r="B1769" s="3">
        <v>155000000</v>
      </c>
      <c r="C1769" s="3">
        <f t="shared" si="27"/>
        <v>65267965</v>
      </c>
      <c r="D1769">
        <v>6.6</v>
      </c>
      <c r="E1769" t="s">
        <v>398</v>
      </c>
      <c r="H1769">
        <v>188457</v>
      </c>
      <c r="J1769" t="s">
        <v>17</v>
      </c>
      <c r="N1769" t="s">
        <v>36</v>
      </c>
      <c r="O1769">
        <v>2015</v>
      </c>
      <c r="Q1769" t="s">
        <v>399</v>
      </c>
      <c r="T1769">
        <v>474</v>
      </c>
      <c r="U1769">
        <v>867</v>
      </c>
      <c r="W1769" t="s">
        <v>42</v>
      </c>
    </row>
    <row r="1770" spans="1:23" x14ac:dyDescent="0.3">
      <c r="A1770" s="3">
        <v>124051759</v>
      </c>
      <c r="B1770" s="3">
        <v>180000000</v>
      </c>
      <c r="C1770" s="3">
        <f t="shared" si="27"/>
        <v>55948241</v>
      </c>
      <c r="D1770">
        <v>6.6</v>
      </c>
      <c r="E1770" t="s">
        <v>54</v>
      </c>
      <c r="H1770">
        <v>42372</v>
      </c>
      <c r="J1770" t="s">
        <v>17</v>
      </c>
      <c r="N1770" t="s">
        <v>119</v>
      </c>
      <c r="O1770">
        <v>2016</v>
      </c>
      <c r="Q1770" t="s">
        <v>254</v>
      </c>
      <c r="T1770">
        <v>248</v>
      </c>
      <c r="U1770">
        <v>239</v>
      </c>
      <c r="W1770" t="s">
        <v>26</v>
      </c>
    </row>
    <row r="1771" spans="1:23" x14ac:dyDescent="0.3">
      <c r="A1771" s="3">
        <v>124051759</v>
      </c>
      <c r="B1771" s="3">
        <v>180000000</v>
      </c>
      <c r="C1771" s="3">
        <f t="shared" si="27"/>
        <v>55948241</v>
      </c>
      <c r="D1771">
        <v>6.6</v>
      </c>
      <c r="E1771" t="s">
        <v>54</v>
      </c>
      <c r="H1771">
        <v>42372</v>
      </c>
      <c r="J1771" t="s">
        <v>17</v>
      </c>
      <c r="N1771" t="s">
        <v>119</v>
      </c>
      <c r="O1771">
        <v>2016</v>
      </c>
      <c r="Q1771" t="s">
        <v>254</v>
      </c>
      <c r="T1771">
        <v>248</v>
      </c>
      <c r="U1771">
        <v>239</v>
      </c>
      <c r="W1771" t="s">
        <v>26</v>
      </c>
    </row>
    <row r="1772" spans="1:23" x14ac:dyDescent="0.3">
      <c r="A1772" s="3">
        <v>32694788</v>
      </c>
      <c r="B1772" s="3">
        <v>85000000</v>
      </c>
      <c r="C1772" s="3">
        <f t="shared" si="27"/>
        <v>52305212</v>
      </c>
      <c r="D1772">
        <v>6.6</v>
      </c>
      <c r="E1772" t="s">
        <v>676</v>
      </c>
      <c r="H1772">
        <v>101411</v>
      </c>
      <c r="J1772" t="s">
        <v>17</v>
      </c>
      <c r="N1772" t="s">
        <v>677</v>
      </c>
      <c r="O1772">
        <v>1999</v>
      </c>
      <c r="Q1772" t="s">
        <v>678</v>
      </c>
      <c r="T1772">
        <v>85</v>
      </c>
      <c r="U1772">
        <v>546</v>
      </c>
      <c r="W1772" t="s">
        <v>636</v>
      </c>
    </row>
    <row r="1773" spans="1:23" x14ac:dyDescent="0.3">
      <c r="A1773" s="3">
        <v>22751979</v>
      </c>
      <c r="B1773" s="3">
        <v>75000000</v>
      </c>
      <c r="C1773" s="3">
        <f t="shared" si="27"/>
        <v>52248021</v>
      </c>
      <c r="D1773">
        <v>6.6</v>
      </c>
      <c r="E1773" t="s">
        <v>1512</v>
      </c>
      <c r="H1773">
        <v>52244</v>
      </c>
      <c r="J1773" t="s">
        <v>17</v>
      </c>
      <c r="N1773" t="s">
        <v>1513</v>
      </c>
      <c r="O1773">
        <v>2000</v>
      </c>
      <c r="Q1773" t="s">
        <v>1514</v>
      </c>
      <c r="T1773">
        <v>131</v>
      </c>
      <c r="U1773">
        <v>377</v>
      </c>
      <c r="W1773" t="s">
        <v>608</v>
      </c>
    </row>
    <row r="1774" spans="1:23" x14ac:dyDescent="0.3">
      <c r="A1774" s="3">
        <v>23106</v>
      </c>
      <c r="B1774" s="3">
        <v>50000000</v>
      </c>
      <c r="C1774" s="3">
        <f t="shared" si="27"/>
        <v>49976894</v>
      </c>
      <c r="D1774">
        <v>6.6</v>
      </c>
      <c r="E1774" t="s">
        <v>6080</v>
      </c>
      <c r="H1774">
        <v>9003</v>
      </c>
      <c r="J1774" t="s">
        <v>17</v>
      </c>
      <c r="N1774" t="s">
        <v>1499</v>
      </c>
      <c r="O1774">
        <v>2004</v>
      </c>
      <c r="Q1774" t="s">
        <v>6081</v>
      </c>
      <c r="T1774">
        <v>100</v>
      </c>
      <c r="U1774">
        <v>58</v>
      </c>
      <c r="W1774" t="s">
        <v>1154</v>
      </c>
    </row>
    <row r="1775" spans="1:23" x14ac:dyDescent="0.3">
      <c r="A1775" s="3">
        <v>13082288</v>
      </c>
      <c r="B1775" s="3">
        <v>60000000</v>
      </c>
      <c r="C1775" s="3">
        <f t="shared" si="27"/>
        <v>46917712</v>
      </c>
      <c r="D1775">
        <v>6.6</v>
      </c>
      <c r="E1775" t="s">
        <v>2031</v>
      </c>
      <c r="H1775">
        <v>35565</v>
      </c>
      <c r="J1775" t="s">
        <v>17</v>
      </c>
      <c r="N1775" t="s">
        <v>2032</v>
      </c>
      <c r="O1775">
        <v>2006</v>
      </c>
      <c r="Q1775" t="s">
        <v>2033</v>
      </c>
      <c r="T1775">
        <v>123</v>
      </c>
      <c r="U1775">
        <v>247</v>
      </c>
      <c r="W1775" t="s">
        <v>40</v>
      </c>
    </row>
    <row r="1776" spans="1:23" x14ac:dyDescent="0.3">
      <c r="A1776" s="3">
        <v>41523271</v>
      </c>
      <c r="B1776" s="3">
        <v>80000000</v>
      </c>
      <c r="C1776" s="3">
        <f t="shared" si="27"/>
        <v>38476729</v>
      </c>
      <c r="D1776">
        <v>6.6</v>
      </c>
      <c r="E1776" t="s">
        <v>1498</v>
      </c>
      <c r="H1776">
        <v>57038</v>
      </c>
      <c r="J1776" t="s">
        <v>17</v>
      </c>
      <c r="N1776" t="s">
        <v>1499</v>
      </c>
      <c r="O1776">
        <v>2001</v>
      </c>
      <c r="Q1776" t="s">
        <v>1500</v>
      </c>
      <c r="T1776">
        <v>132</v>
      </c>
      <c r="U1776">
        <v>261</v>
      </c>
      <c r="W1776" t="s">
        <v>522</v>
      </c>
    </row>
    <row r="1777" spans="1:23" x14ac:dyDescent="0.3">
      <c r="A1777" s="3">
        <v>25052000</v>
      </c>
      <c r="B1777" s="3">
        <v>63000000</v>
      </c>
      <c r="C1777" s="3">
        <f t="shared" si="27"/>
        <v>37948000</v>
      </c>
      <c r="D1777">
        <v>6.6</v>
      </c>
      <c r="E1777" t="s">
        <v>1726</v>
      </c>
      <c r="H1777">
        <v>35314</v>
      </c>
      <c r="J1777" t="s">
        <v>17</v>
      </c>
      <c r="N1777" t="s">
        <v>1823</v>
      </c>
      <c r="O1777">
        <v>1994</v>
      </c>
      <c r="Q1777" t="s">
        <v>1824</v>
      </c>
      <c r="T1777">
        <v>40</v>
      </c>
      <c r="U1777">
        <v>145</v>
      </c>
      <c r="W1777" t="s">
        <v>301</v>
      </c>
    </row>
    <row r="1778" spans="1:23" x14ac:dyDescent="0.3">
      <c r="A1778" s="3">
        <v>6105175</v>
      </c>
      <c r="B1778" s="3">
        <v>44000000</v>
      </c>
      <c r="C1778" s="3">
        <f t="shared" si="27"/>
        <v>37894825</v>
      </c>
      <c r="D1778">
        <v>6.6</v>
      </c>
      <c r="E1778" t="s">
        <v>2752</v>
      </c>
      <c r="H1778">
        <v>247020</v>
      </c>
      <c r="J1778" t="s">
        <v>17</v>
      </c>
      <c r="N1778" t="s">
        <v>995</v>
      </c>
      <c r="O1778">
        <v>2014</v>
      </c>
      <c r="Q1778" t="s">
        <v>2753</v>
      </c>
      <c r="T1778">
        <v>293</v>
      </c>
      <c r="U1778">
        <v>835</v>
      </c>
      <c r="W1778" t="s">
        <v>40</v>
      </c>
    </row>
    <row r="1779" spans="1:23" x14ac:dyDescent="0.3">
      <c r="A1779" s="3">
        <v>43290977</v>
      </c>
      <c r="B1779" s="3">
        <v>80000000</v>
      </c>
      <c r="C1779" s="3">
        <f t="shared" si="27"/>
        <v>36709023</v>
      </c>
      <c r="D1779">
        <v>6.6</v>
      </c>
      <c r="E1779" t="s">
        <v>181</v>
      </c>
      <c r="H1779">
        <v>75201</v>
      </c>
      <c r="J1779" t="s">
        <v>17</v>
      </c>
      <c r="N1779" t="s">
        <v>1081</v>
      </c>
      <c r="O1779">
        <v>2010</v>
      </c>
      <c r="Q1779" t="s">
        <v>2002</v>
      </c>
      <c r="T1779">
        <v>258</v>
      </c>
      <c r="U1779">
        <v>256</v>
      </c>
      <c r="W1779" t="s">
        <v>2001</v>
      </c>
    </row>
    <row r="1780" spans="1:23" x14ac:dyDescent="0.3">
      <c r="A1780" s="3">
        <v>25040293</v>
      </c>
      <c r="B1780" s="3">
        <v>55000000</v>
      </c>
      <c r="C1780" s="3">
        <f t="shared" si="27"/>
        <v>29959707</v>
      </c>
      <c r="D1780">
        <v>6.6</v>
      </c>
      <c r="E1780" t="s">
        <v>505</v>
      </c>
      <c r="H1780">
        <v>88049</v>
      </c>
      <c r="J1780" t="s">
        <v>17</v>
      </c>
      <c r="N1780" t="s">
        <v>20</v>
      </c>
      <c r="O1780">
        <v>2008</v>
      </c>
      <c r="Q1780" t="s">
        <v>2167</v>
      </c>
      <c r="T1780">
        <v>206</v>
      </c>
      <c r="U1780">
        <v>279</v>
      </c>
      <c r="W1780" t="s">
        <v>283</v>
      </c>
    </row>
    <row r="1781" spans="1:23" x14ac:dyDescent="0.3">
      <c r="A1781" s="3">
        <v>10300000</v>
      </c>
      <c r="B1781" s="3">
        <v>38000000</v>
      </c>
      <c r="C1781" s="3">
        <f t="shared" si="27"/>
        <v>27700000</v>
      </c>
      <c r="D1781">
        <v>6.6</v>
      </c>
      <c r="E1781" t="s">
        <v>105</v>
      </c>
      <c r="H1781">
        <v>17859</v>
      </c>
      <c r="J1781" t="s">
        <v>17</v>
      </c>
      <c r="N1781" t="s">
        <v>3088</v>
      </c>
      <c r="O1781">
        <v>1996</v>
      </c>
      <c r="Q1781" t="s">
        <v>3089</v>
      </c>
      <c r="T1781">
        <v>37</v>
      </c>
      <c r="U1781">
        <v>89</v>
      </c>
      <c r="W1781" t="s">
        <v>174</v>
      </c>
    </row>
    <row r="1782" spans="1:23" x14ac:dyDescent="0.3">
      <c r="A1782" s="3">
        <v>43426961</v>
      </c>
      <c r="B1782" s="3">
        <v>70000000</v>
      </c>
      <c r="C1782" s="3">
        <f t="shared" si="27"/>
        <v>26573039</v>
      </c>
      <c r="D1782">
        <v>6.6</v>
      </c>
      <c r="E1782" t="s">
        <v>1487</v>
      </c>
      <c r="H1782">
        <v>93494</v>
      </c>
      <c r="J1782" t="s">
        <v>17</v>
      </c>
      <c r="N1782" t="s">
        <v>965</v>
      </c>
      <c r="O1782">
        <v>2003</v>
      </c>
      <c r="Q1782" t="s">
        <v>1488</v>
      </c>
      <c r="T1782">
        <v>89</v>
      </c>
      <c r="U1782">
        <v>394</v>
      </c>
      <c r="W1782" t="s">
        <v>522</v>
      </c>
    </row>
    <row r="1783" spans="1:23" x14ac:dyDescent="0.3">
      <c r="A1783" s="3">
        <v>26442251</v>
      </c>
      <c r="B1783" s="3">
        <v>50000000</v>
      </c>
      <c r="C1783" s="3">
        <f t="shared" si="27"/>
        <v>23557749</v>
      </c>
      <c r="D1783">
        <v>6.6</v>
      </c>
      <c r="E1783" t="s">
        <v>2347</v>
      </c>
      <c r="H1783">
        <v>76010</v>
      </c>
      <c r="J1783" t="s">
        <v>17</v>
      </c>
      <c r="N1783" t="s">
        <v>259</v>
      </c>
      <c r="O1783">
        <v>2015</v>
      </c>
      <c r="Q1783" t="s">
        <v>2455</v>
      </c>
      <c r="T1783">
        <v>236</v>
      </c>
      <c r="U1783">
        <v>205</v>
      </c>
      <c r="W1783" t="s">
        <v>132</v>
      </c>
    </row>
    <row r="1784" spans="1:23" x14ac:dyDescent="0.3">
      <c r="A1784" s="3">
        <v>18600911</v>
      </c>
      <c r="B1784" s="3">
        <v>42000000</v>
      </c>
      <c r="C1784" s="3">
        <f t="shared" si="27"/>
        <v>23399089</v>
      </c>
      <c r="D1784">
        <v>6.6</v>
      </c>
      <c r="E1784" t="s">
        <v>2767</v>
      </c>
      <c r="H1784">
        <v>125198</v>
      </c>
      <c r="J1784" t="s">
        <v>17</v>
      </c>
      <c r="N1784" t="s">
        <v>194</v>
      </c>
      <c r="O1784">
        <v>2012</v>
      </c>
      <c r="Q1784" t="s">
        <v>2768</v>
      </c>
      <c r="T1784">
        <v>258</v>
      </c>
      <c r="U1784">
        <v>153</v>
      </c>
      <c r="W1784" t="s">
        <v>2625</v>
      </c>
    </row>
    <row r="1785" spans="1:23" x14ac:dyDescent="0.3">
      <c r="A1785" s="3">
        <v>93050117</v>
      </c>
      <c r="B1785" s="3">
        <v>115000000</v>
      </c>
      <c r="C1785" s="3">
        <f t="shared" si="27"/>
        <v>21949883</v>
      </c>
      <c r="D1785">
        <v>6.6</v>
      </c>
      <c r="E1785" t="s">
        <v>717</v>
      </c>
      <c r="H1785">
        <v>338087</v>
      </c>
      <c r="J1785" t="s">
        <v>17</v>
      </c>
      <c r="N1785" t="s">
        <v>718</v>
      </c>
      <c r="O1785">
        <v>2013</v>
      </c>
      <c r="Q1785" t="s">
        <v>719</v>
      </c>
      <c r="T1785">
        <v>476</v>
      </c>
      <c r="U1785">
        <v>814</v>
      </c>
      <c r="W1785" t="s">
        <v>608</v>
      </c>
    </row>
    <row r="1786" spans="1:23" x14ac:dyDescent="0.3">
      <c r="A1786" s="3">
        <v>3073392</v>
      </c>
      <c r="B1786" s="3">
        <v>25000000</v>
      </c>
      <c r="C1786" s="3">
        <f t="shared" si="27"/>
        <v>21926608</v>
      </c>
      <c r="D1786">
        <v>6.6</v>
      </c>
      <c r="E1786" t="s">
        <v>3908</v>
      </c>
      <c r="H1786">
        <v>59462</v>
      </c>
      <c r="J1786" t="s">
        <v>17</v>
      </c>
      <c r="N1786" t="s">
        <v>1109</v>
      </c>
      <c r="O1786">
        <v>2008</v>
      </c>
      <c r="Q1786" t="s">
        <v>4126</v>
      </c>
      <c r="T1786">
        <v>229</v>
      </c>
      <c r="U1786">
        <v>300</v>
      </c>
      <c r="W1786" t="s">
        <v>4125</v>
      </c>
    </row>
    <row r="1787" spans="1:23" x14ac:dyDescent="0.3">
      <c r="A1787" s="3">
        <v>3517797</v>
      </c>
      <c r="B1787" s="3">
        <v>25000000</v>
      </c>
      <c r="C1787" s="3">
        <f t="shared" si="27"/>
        <v>21482203</v>
      </c>
      <c r="D1787">
        <v>6.6</v>
      </c>
      <c r="E1787" t="s">
        <v>2316</v>
      </c>
      <c r="H1787">
        <v>9004</v>
      </c>
      <c r="J1787" t="s">
        <v>17</v>
      </c>
      <c r="N1787" t="s">
        <v>2594</v>
      </c>
      <c r="O1787">
        <v>2002</v>
      </c>
      <c r="Q1787" t="s">
        <v>3691</v>
      </c>
      <c r="T1787">
        <v>105</v>
      </c>
      <c r="U1787">
        <v>103</v>
      </c>
      <c r="W1787" t="s">
        <v>3690</v>
      </c>
    </row>
    <row r="1788" spans="1:23" x14ac:dyDescent="0.3">
      <c r="A1788" s="3">
        <v>71148699</v>
      </c>
      <c r="B1788" s="3">
        <v>90000000</v>
      </c>
      <c r="C1788" s="3">
        <f t="shared" si="27"/>
        <v>18851301</v>
      </c>
      <c r="D1788">
        <v>6.6</v>
      </c>
      <c r="E1788" t="s">
        <v>1032</v>
      </c>
      <c r="H1788">
        <v>68935</v>
      </c>
      <c r="J1788" t="s">
        <v>17</v>
      </c>
      <c r="N1788" t="s">
        <v>114</v>
      </c>
      <c r="O1788">
        <v>2008</v>
      </c>
      <c r="Q1788" t="s">
        <v>1033</v>
      </c>
      <c r="T1788">
        <v>198</v>
      </c>
      <c r="U1788">
        <v>125</v>
      </c>
      <c r="W1788" t="s">
        <v>511</v>
      </c>
    </row>
    <row r="1789" spans="1:23" x14ac:dyDescent="0.3">
      <c r="A1789" s="3">
        <v>34636443</v>
      </c>
      <c r="B1789" s="3">
        <v>52000000</v>
      </c>
      <c r="C1789" s="3">
        <f t="shared" si="27"/>
        <v>17363557</v>
      </c>
      <c r="D1789">
        <v>6.6</v>
      </c>
      <c r="E1789" t="s">
        <v>1510</v>
      </c>
      <c r="H1789">
        <v>93790</v>
      </c>
      <c r="J1789" t="s">
        <v>17</v>
      </c>
      <c r="N1789" t="s">
        <v>1185</v>
      </c>
      <c r="O1789">
        <v>2005</v>
      </c>
      <c r="Q1789" t="s">
        <v>1511</v>
      </c>
      <c r="T1789">
        <v>152</v>
      </c>
      <c r="U1789">
        <v>288</v>
      </c>
      <c r="W1789" t="s">
        <v>290</v>
      </c>
    </row>
    <row r="1790" spans="1:23" x14ac:dyDescent="0.3">
      <c r="A1790" s="3">
        <v>81525</v>
      </c>
      <c r="B1790" s="3">
        <v>15300000</v>
      </c>
      <c r="C1790" s="3">
        <f t="shared" si="27"/>
        <v>15218475</v>
      </c>
      <c r="D1790">
        <v>6.6</v>
      </c>
      <c r="E1790" t="s">
        <v>4999</v>
      </c>
      <c r="H1790">
        <v>29392</v>
      </c>
      <c r="J1790" t="s">
        <v>1403</v>
      </c>
      <c r="N1790" t="s">
        <v>1695</v>
      </c>
      <c r="O1790">
        <v>2001</v>
      </c>
      <c r="Q1790" t="s">
        <v>5001</v>
      </c>
      <c r="T1790">
        <v>40</v>
      </c>
      <c r="U1790">
        <v>91</v>
      </c>
      <c r="W1790" t="s">
        <v>5000</v>
      </c>
    </row>
    <row r="1791" spans="1:23" x14ac:dyDescent="0.3">
      <c r="A1791" s="3">
        <v>36883539</v>
      </c>
      <c r="B1791" s="3">
        <v>52000000</v>
      </c>
      <c r="C1791" s="3">
        <f t="shared" si="27"/>
        <v>15116461</v>
      </c>
      <c r="D1791">
        <v>6.6</v>
      </c>
      <c r="E1791" t="s">
        <v>562</v>
      </c>
      <c r="H1791">
        <v>112769</v>
      </c>
      <c r="J1791" t="s">
        <v>17</v>
      </c>
      <c r="N1791" t="s">
        <v>259</v>
      </c>
      <c r="O1791">
        <v>2006</v>
      </c>
      <c r="Q1791" t="s">
        <v>2627</v>
      </c>
      <c r="T1791">
        <v>199</v>
      </c>
      <c r="U1791">
        <v>305</v>
      </c>
      <c r="W1791" t="s">
        <v>522</v>
      </c>
    </row>
    <row r="1792" spans="1:23" x14ac:dyDescent="0.3">
      <c r="A1792" s="3">
        <v>90646554</v>
      </c>
      <c r="B1792" s="3">
        <v>105000000</v>
      </c>
      <c r="C1792" s="3">
        <f t="shared" si="27"/>
        <v>14353446</v>
      </c>
      <c r="D1792">
        <v>6.6</v>
      </c>
      <c r="E1792" t="s">
        <v>433</v>
      </c>
      <c r="H1792">
        <v>124641</v>
      </c>
      <c r="J1792" t="s">
        <v>17</v>
      </c>
      <c r="N1792" t="s">
        <v>264</v>
      </c>
      <c r="O1792">
        <v>1998</v>
      </c>
      <c r="Q1792" t="s">
        <v>1884</v>
      </c>
      <c r="T1792">
        <v>131</v>
      </c>
      <c r="U1792">
        <v>289</v>
      </c>
      <c r="W1792" t="s">
        <v>904</v>
      </c>
    </row>
    <row r="1793" spans="1:23" x14ac:dyDescent="0.3">
      <c r="A1793" s="3">
        <v>65948711</v>
      </c>
      <c r="B1793" s="3">
        <v>80000000</v>
      </c>
      <c r="C1793" s="3">
        <f t="shared" si="27"/>
        <v>14051289</v>
      </c>
      <c r="D1793">
        <v>6.6</v>
      </c>
      <c r="E1793" t="s">
        <v>1337</v>
      </c>
      <c r="H1793">
        <v>86422</v>
      </c>
      <c r="J1793" t="s">
        <v>17</v>
      </c>
      <c r="N1793" t="s">
        <v>1109</v>
      </c>
      <c r="O1793">
        <v>2004</v>
      </c>
      <c r="Q1793" t="s">
        <v>1339</v>
      </c>
      <c r="T1793">
        <v>209</v>
      </c>
      <c r="U1793">
        <v>363</v>
      </c>
      <c r="W1793" t="s">
        <v>873</v>
      </c>
    </row>
    <row r="1794" spans="1:23" x14ac:dyDescent="0.3">
      <c r="A1794" s="3">
        <v>1984743</v>
      </c>
      <c r="B1794" s="3">
        <v>16000000</v>
      </c>
      <c r="C1794" s="3">
        <f t="shared" ref="C1794:C1857" si="28">B1794-A1794</f>
        <v>14015257</v>
      </c>
      <c r="D1794">
        <v>6.6</v>
      </c>
      <c r="E1794" t="s">
        <v>3774</v>
      </c>
      <c r="H1794">
        <v>20616</v>
      </c>
      <c r="J1794" t="s">
        <v>17</v>
      </c>
      <c r="N1794" t="s">
        <v>123</v>
      </c>
      <c r="O1794">
        <v>2013</v>
      </c>
      <c r="Q1794" t="s">
        <v>4980</v>
      </c>
      <c r="T1794">
        <v>230</v>
      </c>
      <c r="U1794">
        <v>70</v>
      </c>
      <c r="W1794" t="s">
        <v>479</v>
      </c>
    </row>
    <row r="1795" spans="1:23" x14ac:dyDescent="0.3">
      <c r="A1795" s="3">
        <v>2428883</v>
      </c>
      <c r="B1795" s="3">
        <v>16000000</v>
      </c>
      <c r="C1795" s="3">
        <f t="shared" si="28"/>
        <v>13571117</v>
      </c>
      <c r="D1795">
        <v>6.6</v>
      </c>
      <c r="E1795" t="s">
        <v>4993</v>
      </c>
      <c r="H1795">
        <v>21370</v>
      </c>
      <c r="J1795" t="s">
        <v>17</v>
      </c>
      <c r="N1795" t="s">
        <v>894</v>
      </c>
      <c r="O1795">
        <v>2014</v>
      </c>
      <c r="Q1795" t="s">
        <v>4994</v>
      </c>
      <c r="T1795">
        <v>208</v>
      </c>
      <c r="U1795">
        <v>132</v>
      </c>
      <c r="W1795" t="s">
        <v>3941</v>
      </c>
    </row>
    <row r="1796" spans="1:23" x14ac:dyDescent="0.3">
      <c r="A1796" s="3">
        <v>27400000</v>
      </c>
      <c r="B1796" s="3">
        <v>40000000</v>
      </c>
      <c r="C1796" s="3">
        <f t="shared" si="28"/>
        <v>12600000</v>
      </c>
      <c r="D1796">
        <v>6.6</v>
      </c>
      <c r="E1796" t="s">
        <v>2620</v>
      </c>
      <c r="H1796">
        <v>97087</v>
      </c>
      <c r="J1796" t="s">
        <v>17</v>
      </c>
      <c r="N1796" t="s">
        <v>36</v>
      </c>
      <c r="O1796">
        <v>1984</v>
      </c>
      <c r="Q1796" t="s">
        <v>2621</v>
      </c>
      <c r="T1796">
        <v>144</v>
      </c>
      <c r="U1796">
        <v>569</v>
      </c>
      <c r="W1796" t="s">
        <v>1309</v>
      </c>
    </row>
    <row r="1797" spans="1:23" x14ac:dyDescent="0.3">
      <c r="A1797" s="3">
        <v>8000000</v>
      </c>
      <c r="B1797" s="3">
        <v>20000000</v>
      </c>
      <c r="C1797" s="3">
        <f t="shared" si="28"/>
        <v>12000000</v>
      </c>
      <c r="D1797">
        <v>6.6</v>
      </c>
      <c r="E1797" t="s">
        <v>4521</v>
      </c>
      <c r="H1797">
        <v>6484</v>
      </c>
      <c r="J1797" t="s">
        <v>17</v>
      </c>
      <c r="N1797" t="s">
        <v>2652</v>
      </c>
      <c r="O1797">
        <v>1965</v>
      </c>
      <c r="Q1797" t="s">
        <v>4522</v>
      </c>
      <c r="T1797">
        <v>27</v>
      </c>
      <c r="U1797">
        <v>100</v>
      </c>
      <c r="W1797" t="s">
        <v>1562</v>
      </c>
    </row>
    <row r="1798" spans="1:23" x14ac:dyDescent="0.3">
      <c r="A1798" s="3">
        <v>1024175</v>
      </c>
      <c r="B1798" s="3">
        <v>13000000</v>
      </c>
      <c r="C1798" s="3">
        <f t="shared" si="28"/>
        <v>11975825</v>
      </c>
      <c r="D1798">
        <v>6.6</v>
      </c>
      <c r="E1798" t="s">
        <v>4946</v>
      </c>
      <c r="H1798">
        <v>82331</v>
      </c>
      <c r="J1798" t="s">
        <v>17</v>
      </c>
      <c r="N1798" t="s">
        <v>3287</v>
      </c>
      <c r="O1798">
        <v>2011</v>
      </c>
      <c r="Q1798" t="s">
        <v>5414</v>
      </c>
      <c r="T1798">
        <v>399</v>
      </c>
      <c r="U1798">
        <v>297</v>
      </c>
      <c r="W1798" t="s">
        <v>5413</v>
      </c>
    </row>
    <row r="1799" spans="1:23" x14ac:dyDescent="0.3">
      <c r="A1799" s="3">
        <v>13751</v>
      </c>
      <c r="B1799" s="3">
        <v>11400000</v>
      </c>
      <c r="C1799" s="3">
        <f t="shared" si="28"/>
        <v>11386249</v>
      </c>
      <c r="D1799">
        <v>6.6</v>
      </c>
      <c r="E1799" t="s">
        <v>5180</v>
      </c>
      <c r="H1799">
        <v>813</v>
      </c>
      <c r="J1799" t="s">
        <v>17</v>
      </c>
      <c r="N1799" t="s">
        <v>3129</v>
      </c>
      <c r="O1799">
        <v>2006</v>
      </c>
      <c r="Q1799" t="s">
        <v>5963</v>
      </c>
      <c r="T1799">
        <v>24</v>
      </c>
      <c r="U1799">
        <v>6</v>
      </c>
      <c r="W1799" t="s">
        <v>5962</v>
      </c>
    </row>
    <row r="1800" spans="1:23" x14ac:dyDescent="0.3">
      <c r="A1800" s="3">
        <v>1227324</v>
      </c>
      <c r="B1800" s="3">
        <v>12500000</v>
      </c>
      <c r="C1800" s="3">
        <f t="shared" si="28"/>
        <v>11272676</v>
      </c>
      <c r="D1800">
        <v>6.6</v>
      </c>
      <c r="E1800" t="s">
        <v>5442</v>
      </c>
      <c r="H1800">
        <v>6921</v>
      </c>
      <c r="J1800" t="s">
        <v>17</v>
      </c>
      <c r="N1800" t="s">
        <v>977</v>
      </c>
      <c r="O1800">
        <v>1996</v>
      </c>
      <c r="Q1800" t="s">
        <v>5444</v>
      </c>
      <c r="T1800">
        <v>48</v>
      </c>
      <c r="U1800">
        <v>48</v>
      </c>
      <c r="W1800" t="s">
        <v>1825</v>
      </c>
    </row>
    <row r="1801" spans="1:23" x14ac:dyDescent="0.3">
      <c r="A1801" s="3">
        <v>4839383</v>
      </c>
      <c r="B1801" s="3">
        <v>16000000</v>
      </c>
      <c r="C1801" s="3">
        <f t="shared" si="28"/>
        <v>11160617</v>
      </c>
      <c r="D1801">
        <v>6.6</v>
      </c>
      <c r="E1801" t="s">
        <v>1883</v>
      </c>
      <c r="H1801">
        <v>21613</v>
      </c>
      <c r="J1801" t="s">
        <v>17</v>
      </c>
      <c r="N1801" t="s">
        <v>849</v>
      </c>
      <c r="O1801">
        <v>2002</v>
      </c>
      <c r="Q1801" t="s">
        <v>4971</v>
      </c>
      <c r="T1801">
        <v>109</v>
      </c>
      <c r="U1801">
        <v>148</v>
      </c>
      <c r="W1801" t="s">
        <v>1883</v>
      </c>
    </row>
    <row r="1802" spans="1:23" x14ac:dyDescent="0.3">
      <c r="A1802" s="3">
        <v>2035566</v>
      </c>
      <c r="B1802" s="3">
        <v>13000000</v>
      </c>
      <c r="C1802" s="3">
        <f t="shared" si="28"/>
        <v>10964434</v>
      </c>
      <c r="D1802">
        <v>6.6</v>
      </c>
      <c r="E1802" t="s">
        <v>1772</v>
      </c>
      <c r="H1802">
        <v>77305</v>
      </c>
      <c r="J1802" t="s">
        <v>17</v>
      </c>
      <c r="N1802" t="s">
        <v>5423</v>
      </c>
      <c r="O1802">
        <v>2009</v>
      </c>
      <c r="Q1802" t="s">
        <v>5425</v>
      </c>
      <c r="T1802">
        <v>242</v>
      </c>
      <c r="U1802">
        <v>162</v>
      </c>
      <c r="W1802" t="s">
        <v>5424</v>
      </c>
    </row>
    <row r="1803" spans="1:23" x14ac:dyDescent="0.3">
      <c r="A1803" s="3">
        <v>29113588</v>
      </c>
      <c r="B1803" s="3">
        <v>40000000</v>
      </c>
      <c r="C1803" s="3">
        <f t="shared" si="28"/>
        <v>10886412</v>
      </c>
      <c r="D1803">
        <v>6.6</v>
      </c>
      <c r="E1803" t="s">
        <v>903</v>
      </c>
      <c r="H1803">
        <v>117999</v>
      </c>
      <c r="J1803" t="s">
        <v>17</v>
      </c>
      <c r="N1803" t="s">
        <v>194</v>
      </c>
      <c r="O1803">
        <v>2011</v>
      </c>
      <c r="Q1803" t="s">
        <v>2712</v>
      </c>
      <c r="T1803">
        <v>252</v>
      </c>
      <c r="U1803">
        <v>181</v>
      </c>
      <c r="W1803" t="s">
        <v>195</v>
      </c>
    </row>
    <row r="1804" spans="1:23" x14ac:dyDescent="0.3">
      <c r="A1804" s="3">
        <v>24276500</v>
      </c>
      <c r="B1804" s="3">
        <v>35000000</v>
      </c>
      <c r="C1804" s="3">
        <f t="shared" si="28"/>
        <v>10723500</v>
      </c>
      <c r="D1804">
        <v>6.6</v>
      </c>
      <c r="E1804" t="s">
        <v>2485</v>
      </c>
      <c r="H1804">
        <v>17124</v>
      </c>
      <c r="J1804" t="s">
        <v>17</v>
      </c>
      <c r="N1804" t="s">
        <v>872</v>
      </c>
      <c r="O1804">
        <v>1992</v>
      </c>
      <c r="Q1804" t="s">
        <v>3272</v>
      </c>
      <c r="T1804">
        <v>32</v>
      </c>
      <c r="U1804">
        <v>68</v>
      </c>
      <c r="W1804" t="s">
        <v>3271</v>
      </c>
    </row>
    <row r="1805" spans="1:23" x14ac:dyDescent="0.3">
      <c r="A1805" s="3">
        <v>129734803</v>
      </c>
      <c r="B1805" s="3">
        <v>140000000</v>
      </c>
      <c r="C1805" s="3">
        <f t="shared" si="28"/>
        <v>10265197</v>
      </c>
      <c r="D1805">
        <v>6.6</v>
      </c>
      <c r="E1805" t="s">
        <v>562</v>
      </c>
      <c r="H1805">
        <v>127497</v>
      </c>
      <c r="J1805" t="s">
        <v>17</v>
      </c>
      <c r="N1805" t="s">
        <v>194</v>
      </c>
      <c r="O1805">
        <v>1998</v>
      </c>
      <c r="Q1805" t="s">
        <v>564</v>
      </c>
      <c r="T1805">
        <v>141</v>
      </c>
      <c r="U1805">
        <v>287</v>
      </c>
      <c r="W1805" t="s">
        <v>283</v>
      </c>
    </row>
    <row r="1806" spans="1:23" x14ac:dyDescent="0.3">
      <c r="A1806" s="3">
        <v>39778599</v>
      </c>
      <c r="B1806" s="3">
        <v>50000000</v>
      </c>
      <c r="C1806" s="3">
        <f t="shared" si="28"/>
        <v>10221401</v>
      </c>
      <c r="D1806">
        <v>6.6</v>
      </c>
      <c r="E1806" t="s">
        <v>2419</v>
      </c>
      <c r="H1806">
        <v>176169</v>
      </c>
      <c r="J1806" t="s">
        <v>17</v>
      </c>
      <c r="N1806" t="s">
        <v>925</v>
      </c>
      <c r="O1806">
        <v>2000</v>
      </c>
      <c r="Q1806" t="s">
        <v>2420</v>
      </c>
      <c r="T1806">
        <v>118</v>
      </c>
      <c r="U1806">
        <v>548</v>
      </c>
      <c r="W1806" t="s">
        <v>124</v>
      </c>
    </row>
    <row r="1807" spans="1:23" x14ac:dyDescent="0.3">
      <c r="A1807" s="3">
        <v>12469811</v>
      </c>
      <c r="B1807" s="3">
        <v>22000000</v>
      </c>
      <c r="C1807" s="3">
        <f t="shared" si="28"/>
        <v>9530189</v>
      </c>
      <c r="D1807">
        <v>6.6</v>
      </c>
      <c r="E1807" t="s">
        <v>18</v>
      </c>
      <c r="H1807">
        <v>69172</v>
      </c>
      <c r="J1807" t="s">
        <v>17</v>
      </c>
      <c r="N1807" t="s">
        <v>1253</v>
      </c>
      <c r="O1807">
        <v>2005</v>
      </c>
      <c r="Q1807" t="s">
        <v>4539</v>
      </c>
      <c r="T1807">
        <v>156</v>
      </c>
      <c r="U1807">
        <v>316</v>
      </c>
      <c r="W1807" t="s">
        <v>381</v>
      </c>
    </row>
    <row r="1808" spans="1:23" x14ac:dyDescent="0.3">
      <c r="A1808" s="3">
        <v>4741987</v>
      </c>
      <c r="B1808" s="3">
        <v>14000000</v>
      </c>
      <c r="C1808" s="3">
        <f t="shared" si="28"/>
        <v>9258013</v>
      </c>
      <c r="D1808">
        <v>6.6</v>
      </c>
      <c r="E1808" t="s">
        <v>542</v>
      </c>
      <c r="H1808">
        <v>6782</v>
      </c>
      <c r="J1808" t="s">
        <v>17</v>
      </c>
      <c r="N1808" t="s">
        <v>1629</v>
      </c>
      <c r="O1808">
        <v>1999</v>
      </c>
      <c r="Q1808" t="s">
        <v>5295</v>
      </c>
      <c r="T1808">
        <v>47</v>
      </c>
      <c r="U1808">
        <v>114</v>
      </c>
      <c r="W1808" t="s">
        <v>1371</v>
      </c>
    </row>
    <row r="1809" spans="1:23" x14ac:dyDescent="0.3">
      <c r="A1809" s="3">
        <v>26494611</v>
      </c>
      <c r="B1809" s="3">
        <v>35000000</v>
      </c>
      <c r="C1809" s="3">
        <f t="shared" si="28"/>
        <v>8505389</v>
      </c>
      <c r="D1809">
        <v>6.6</v>
      </c>
      <c r="E1809" t="s">
        <v>3260</v>
      </c>
      <c r="H1809">
        <v>48621</v>
      </c>
      <c r="J1809" t="s">
        <v>17</v>
      </c>
      <c r="N1809" t="s">
        <v>3262</v>
      </c>
      <c r="O1809">
        <v>1999</v>
      </c>
      <c r="Q1809" t="s">
        <v>3263</v>
      </c>
      <c r="T1809">
        <v>95</v>
      </c>
      <c r="U1809">
        <v>239</v>
      </c>
      <c r="W1809" t="s">
        <v>281</v>
      </c>
    </row>
    <row r="1810" spans="1:23" x14ac:dyDescent="0.3">
      <c r="A1810" s="3">
        <v>3275585</v>
      </c>
      <c r="B1810" s="3">
        <v>11500000</v>
      </c>
      <c r="C1810" s="3">
        <f t="shared" si="28"/>
        <v>8224415</v>
      </c>
      <c r="D1810">
        <v>6.6</v>
      </c>
      <c r="E1810" t="s">
        <v>5838</v>
      </c>
      <c r="H1810">
        <v>10735</v>
      </c>
      <c r="J1810" t="s">
        <v>17</v>
      </c>
      <c r="N1810" t="s">
        <v>259</v>
      </c>
      <c r="O1810">
        <v>1993</v>
      </c>
      <c r="Q1810" t="s">
        <v>5839</v>
      </c>
      <c r="T1810">
        <v>30</v>
      </c>
      <c r="U1810">
        <v>88</v>
      </c>
      <c r="W1810" t="s">
        <v>249</v>
      </c>
    </row>
    <row r="1811" spans="1:23" x14ac:dyDescent="0.3">
      <c r="A1811" s="3">
        <v>21835784</v>
      </c>
      <c r="B1811" s="3">
        <v>30000000</v>
      </c>
      <c r="C1811" s="3">
        <f t="shared" si="28"/>
        <v>8164216</v>
      </c>
      <c r="D1811">
        <v>6.6</v>
      </c>
      <c r="E1811" t="s">
        <v>4038</v>
      </c>
      <c r="H1811">
        <v>58297</v>
      </c>
      <c r="J1811" t="s">
        <v>17</v>
      </c>
      <c r="N1811" t="s">
        <v>731</v>
      </c>
      <c r="O1811">
        <v>2005</v>
      </c>
      <c r="Q1811" t="s">
        <v>4039</v>
      </c>
      <c r="T1811">
        <v>112</v>
      </c>
      <c r="U1811">
        <v>161</v>
      </c>
      <c r="W1811" t="s">
        <v>3437</v>
      </c>
    </row>
    <row r="1812" spans="1:23" x14ac:dyDescent="0.3">
      <c r="A1812" s="3">
        <v>7556708</v>
      </c>
      <c r="B1812" s="3">
        <v>15000000</v>
      </c>
      <c r="C1812" s="3">
        <f t="shared" si="28"/>
        <v>7443292</v>
      </c>
      <c r="D1812">
        <v>6.6</v>
      </c>
      <c r="E1812" t="s">
        <v>2699</v>
      </c>
      <c r="H1812">
        <v>30284</v>
      </c>
      <c r="J1812" t="s">
        <v>17</v>
      </c>
      <c r="N1812" t="s">
        <v>1629</v>
      </c>
      <c r="O1812">
        <v>2012</v>
      </c>
      <c r="Q1812" t="s">
        <v>5184</v>
      </c>
      <c r="T1812">
        <v>242</v>
      </c>
      <c r="U1812">
        <v>102</v>
      </c>
      <c r="W1812" t="s">
        <v>608</v>
      </c>
    </row>
    <row r="1813" spans="1:23" x14ac:dyDescent="0.3">
      <c r="A1813" s="3">
        <v>17718223</v>
      </c>
      <c r="B1813" s="3">
        <v>25000000</v>
      </c>
      <c r="C1813" s="3">
        <f t="shared" si="28"/>
        <v>7281777</v>
      </c>
      <c r="D1813">
        <v>6.6</v>
      </c>
      <c r="E1813" t="s">
        <v>4055</v>
      </c>
      <c r="H1813">
        <v>162067</v>
      </c>
      <c r="J1813" t="s">
        <v>17</v>
      </c>
      <c r="N1813" t="s">
        <v>995</v>
      </c>
      <c r="O1813">
        <v>2004</v>
      </c>
      <c r="Q1813" t="s">
        <v>4057</v>
      </c>
      <c r="T1813">
        <v>92</v>
      </c>
      <c r="U1813">
        <v>316</v>
      </c>
      <c r="W1813" t="s">
        <v>608</v>
      </c>
    </row>
    <row r="1814" spans="1:23" x14ac:dyDescent="0.3">
      <c r="A1814" s="3">
        <v>13337299</v>
      </c>
      <c r="B1814" s="3">
        <v>20000000</v>
      </c>
      <c r="C1814" s="3">
        <f t="shared" si="28"/>
        <v>6662701</v>
      </c>
      <c r="D1814">
        <v>6.6</v>
      </c>
      <c r="E1814" t="s">
        <v>2954</v>
      </c>
      <c r="H1814">
        <v>9649</v>
      </c>
      <c r="J1814" t="s">
        <v>17</v>
      </c>
      <c r="N1814" t="s">
        <v>2879</v>
      </c>
      <c r="O1814">
        <v>2004</v>
      </c>
      <c r="Q1814" t="s">
        <v>5146</v>
      </c>
      <c r="T1814">
        <v>119</v>
      </c>
      <c r="U1814">
        <v>226</v>
      </c>
      <c r="W1814" t="s">
        <v>1711</v>
      </c>
    </row>
    <row r="1815" spans="1:23" x14ac:dyDescent="0.3">
      <c r="A1815" s="3">
        <v>3571735</v>
      </c>
      <c r="B1815" s="3">
        <v>10000000</v>
      </c>
      <c r="C1815" s="3">
        <f t="shared" si="28"/>
        <v>6428265</v>
      </c>
      <c r="D1815">
        <v>6.6</v>
      </c>
      <c r="E1815" t="s">
        <v>5924</v>
      </c>
      <c r="H1815">
        <v>39260</v>
      </c>
      <c r="J1815" t="s">
        <v>17</v>
      </c>
      <c r="N1815" t="s">
        <v>2010</v>
      </c>
      <c r="O1815">
        <v>2010</v>
      </c>
      <c r="Q1815" t="s">
        <v>5925</v>
      </c>
      <c r="T1815">
        <v>259</v>
      </c>
      <c r="U1815">
        <v>129</v>
      </c>
      <c r="W1815" t="s">
        <v>310</v>
      </c>
    </row>
    <row r="1816" spans="1:23" x14ac:dyDescent="0.3">
      <c r="A1816" s="3">
        <v>13650738</v>
      </c>
      <c r="B1816" s="3">
        <v>20000000</v>
      </c>
      <c r="C1816" s="3">
        <f t="shared" si="28"/>
        <v>6349262</v>
      </c>
      <c r="D1816">
        <v>6.6</v>
      </c>
      <c r="E1816" t="s">
        <v>4036</v>
      </c>
      <c r="H1816">
        <v>61360</v>
      </c>
      <c r="J1816" t="s">
        <v>17</v>
      </c>
      <c r="N1816" t="s">
        <v>1253</v>
      </c>
      <c r="O1816">
        <v>2015</v>
      </c>
      <c r="Q1816" t="s">
        <v>4559</v>
      </c>
      <c r="T1816">
        <v>175</v>
      </c>
      <c r="U1816">
        <v>129</v>
      </c>
      <c r="W1816" t="s">
        <v>358</v>
      </c>
    </row>
    <row r="1817" spans="1:23" x14ac:dyDescent="0.3">
      <c r="A1817" s="3">
        <v>1789892</v>
      </c>
      <c r="B1817" s="3">
        <v>8000000</v>
      </c>
      <c r="C1817" s="3">
        <f t="shared" si="28"/>
        <v>6210108</v>
      </c>
      <c r="D1817">
        <v>6.6</v>
      </c>
      <c r="E1817" t="s">
        <v>2275</v>
      </c>
      <c r="H1817">
        <v>9494</v>
      </c>
      <c r="J1817" t="s">
        <v>17</v>
      </c>
      <c r="N1817" t="s">
        <v>538</v>
      </c>
      <c r="O1817">
        <v>1998</v>
      </c>
      <c r="Q1817" t="s">
        <v>6052</v>
      </c>
      <c r="T1817">
        <v>49</v>
      </c>
      <c r="U1817">
        <v>109</v>
      </c>
      <c r="W1817" t="s">
        <v>429</v>
      </c>
    </row>
    <row r="1818" spans="1:23" x14ac:dyDescent="0.3">
      <c r="A1818" s="3">
        <v>13801755</v>
      </c>
      <c r="B1818" s="3">
        <v>20000000</v>
      </c>
      <c r="C1818" s="3">
        <f t="shared" si="28"/>
        <v>6198245</v>
      </c>
      <c r="D1818">
        <v>6.6</v>
      </c>
      <c r="E1818" t="s">
        <v>1225</v>
      </c>
      <c r="H1818">
        <v>23928</v>
      </c>
      <c r="J1818" t="s">
        <v>17</v>
      </c>
      <c r="N1818" t="s">
        <v>237</v>
      </c>
      <c r="O1818">
        <v>1997</v>
      </c>
      <c r="Q1818" t="s">
        <v>4525</v>
      </c>
      <c r="T1818">
        <v>34</v>
      </c>
      <c r="U1818">
        <v>100</v>
      </c>
      <c r="W1818" t="s">
        <v>305</v>
      </c>
    </row>
    <row r="1819" spans="1:23" x14ac:dyDescent="0.3">
      <c r="A1819" s="3">
        <v>9059588</v>
      </c>
      <c r="B1819" s="3">
        <v>15000000</v>
      </c>
      <c r="C1819" s="3">
        <f t="shared" si="28"/>
        <v>5940412</v>
      </c>
      <c r="D1819">
        <v>6.6</v>
      </c>
      <c r="E1819" t="s">
        <v>1515</v>
      </c>
      <c r="H1819">
        <v>17261</v>
      </c>
      <c r="J1819" t="s">
        <v>17</v>
      </c>
      <c r="N1819" t="s">
        <v>2413</v>
      </c>
      <c r="O1819">
        <v>2002</v>
      </c>
      <c r="Q1819" t="s">
        <v>5163</v>
      </c>
      <c r="T1819">
        <v>71</v>
      </c>
      <c r="U1819">
        <v>125</v>
      </c>
      <c r="W1819" t="s">
        <v>5162</v>
      </c>
    </row>
    <row r="1820" spans="1:23" x14ac:dyDescent="0.3">
      <c r="A1820" s="3">
        <v>27024</v>
      </c>
      <c r="B1820" s="3">
        <v>5600000</v>
      </c>
      <c r="C1820" s="3">
        <f t="shared" si="28"/>
        <v>5572976</v>
      </c>
      <c r="D1820">
        <v>6.6</v>
      </c>
      <c r="E1820" t="s">
        <v>5677</v>
      </c>
      <c r="H1820">
        <v>55597</v>
      </c>
      <c r="J1820" t="s">
        <v>1353</v>
      </c>
      <c r="N1820" t="s">
        <v>2840</v>
      </c>
      <c r="O1820">
        <v>2009</v>
      </c>
      <c r="Q1820" t="s">
        <v>6362</v>
      </c>
      <c r="T1820">
        <v>222</v>
      </c>
      <c r="U1820">
        <v>148</v>
      </c>
      <c r="W1820" t="s">
        <v>6361</v>
      </c>
    </row>
    <row r="1821" spans="1:23" x14ac:dyDescent="0.3">
      <c r="A1821" s="3">
        <v>5669081</v>
      </c>
      <c r="B1821" s="3">
        <v>10818775</v>
      </c>
      <c r="C1821" s="3">
        <f t="shared" si="28"/>
        <v>5149694</v>
      </c>
      <c r="D1821">
        <v>6.6</v>
      </c>
      <c r="E1821" t="s">
        <v>5685</v>
      </c>
      <c r="H1821">
        <v>3665</v>
      </c>
      <c r="J1821" t="s">
        <v>1353</v>
      </c>
      <c r="N1821" t="s">
        <v>992</v>
      </c>
      <c r="O1821">
        <v>2012</v>
      </c>
      <c r="Q1821" t="s">
        <v>5687</v>
      </c>
      <c r="T1821">
        <v>43</v>
      </c>
      <c r="U1821">
        <v>57</v>
      </c>
      <c r="W1821" t="s">
        <v>5686</v>
      </c>
    </row>
    <row r="1822" spans="1:23" x14ac:dyDescent="0.3">
      <c r="A1822" s="3">
        <v>2062066</v>
      </c>
      <c r="B1822" s="3">
        <v>7000000</v>
      </c>
      <c r="C1822" s="3">
        <f t="shared" si="28"/>
        <v>4937934</v>
      </c>
      <c r="D1822">
        <v>6.6</v>
      </c>
      <c r="E1822" t="s">
        <v>6176</v>
      </c>
      <c r="H1822">
        <v>11387</v>
      </c>
      <c r="J1822" t="s">
        <v>17</v>
      </c>
      <c r="N1822" t="s">
        <v>872</v>
      </c>
      <c r="O1822">
        <v>2002</v>
      </c>
      <c r="Q1822" t="s">
        <v>6177</v>
      </c>
      <c r="T1822">
        <v>97</v>
      </c>
      <c r="U1822">
        <v>147</v>
      </c>
      <c r="W1822" t="s">
        <v>520</v>
      </c>
    </row>
    <row r="1823" spans="1:23" x14ac:dyDescent="0.3">
      <c r="A1823" s="3">
        <v>25078937</v>
      </c>
      <c r="B1823" s="3">
        <v>30000000</v>
      </c>
      <c r="C1823" s="3">
        <f t="shared" si="28"/>
        <v>4921063</v>
      </c>
      <c r="D1823">
        <v>6.6</v>
      </c>
      <c r="E1823" t="s">
        <v>1751</v>
      </c>
      <c r="H1823">
        <v>31751</v>
      </c>
      <c r="J1823" t="s">
        <v>17</v>
      </c>
      <c r="N1823" t="s">
        <v>1081</v>
      </c>
      <c r="O1823">
        <v>1997</v>
      </c>
      <c r="Q1823" t="s">
        <v>3267</v>
      </c>
      <c r="T1823">
        <v>91</v>
      </c>
      <c r="U1823">
        <v>216</v>
      </c>
      <c r="W1823" t="s">
        <v>66</v>
      </c>
    </row>
    <row r="1824" spans="1:23" x14ac:dyDescent="0.3">
      <c r="A1824" s="3">
        <v>136432</v>
      </c>
      <c r="B1824" s="3">
        <v>5000000</v>
      </c>
      <c r="C1824" s="3">
        <f t="shared" si="28"/>
        <v>4863568</v>
      </c>
      <c r="D1824">
        <v>6.6</v>
      </c>
      <c r="E1824" t="s">
        <v>5887</v>
      </c>
      <c r="H1824">
        <v>31890</v>
      </c>
      <c r="J1824" t="s">
        <v>17</v>
      </c>
      <c r="N1824" t="s">
        <v>5067</v>
      </c>
      <c r="O1824">
        <v>2006</v>
      </c>
      <c r="Q1824" t="s">
        <v>5888</v>
      </c>
      <c r="T1824">
        <v>200</v>
      </c>
      <c r="U1824">
        <v>194</v>
      </c>
      <c r="W1824" t="s">
        <v>5884</v>
      </c>
    </row>
    <row r="1825" spans="1:23" x14ac:dyDescent="0.3">
      <c r="A1825" s="3">
        <v>2024854</v>
      </c>
      <c r="B1825" s="3">
        <v>6500000</v>
      </c>
      <c r="C1825" s="3">
        <f t="shared" si="28"/>
        <v>4475146</v>
      </c>
      <c r="D1825">
        <v>6.6</v>
      </c>
      <c r="E1825" t="s">
        <v>6241</v>
      </c>
      <c r="H1825">
        <v>564</v>
      </c>
      <c r="J1825" t="s">
        <v>17</v>
      </c>
      <c r="N1825" t="s">
        <v>894</v>
      </c>
      <c r="O1825">
        <v>2005</v>
      </c>
      <c r="Q1825" t="s">
        <v>6243</v>
      </c>
      <c r="T1825">
        <v>4</v>
      </c>
      <c r="U1825">
        <v>21</v>
      </c>
      <c r="W1825" t="s">
        <v>6242</v>
      </c>
    </row>
    <row r="1826" spans="1:23" x14ac:dyDescent="0.3">
      <c r="A1826" s="3">
        <v>7918283</v>
      </c>
      <c r="B1826" s="3">
        <v>12000000</v>
      </c>
      <c r="C1826" s="3">
        <f t="shared" si="28"/>
        <v>4081717</v>
      </c>
      <c r="D1826">
        <v>6.6</v>
      </c>
      <c r="E1826" t="s">
        <v>5539</v>
      </c>
      <c r="H1826">
        <v>41574</v>
      </c>
      <c r="J1826" t="s">
        <v>17</v>
      </c>
      <c r="N1826" t="s">
        <v>1916</v>
      </c>
      <c r="O1826">
        <v>2012</v>
      </c>
      <c r="Q1826" t="s">
        <v>5540</v>
      </c>
      <c r="T1826">
        <v>288</v>
      </c>
      <c r="U1826">
        <v>145</v>
      </c>
      <c r="W1826" t="s">
        <v>2098</v>
      </c>
    </row>
    <row r="1827" spans="1:23" x14ac:dyDescent="0.3">
      <c r="A1827" s="3">
        <v>1056102</v>
      </c>
      <c r="B1827" s="3">
        <v>5000000</v>
      </c>
      <c r="C1827" s="3">
        <f t="shared" si="28"/>
        <v>3943898</v>
      </c>
      <c r="D1827">
        <v>6.6</v>
      </c>
      <c r="E1827" t="s">
        <v>6376</v>
      </c>
      <c r="H1827">
        <v>18792</v>
      </c>
      <c r="J1827" t="s">
        <v>17</v>
      </c>
      <c r="N1827" t="s">
        <v>1081</v>
      </c>
      <c r="O1827">
        <v>2003</v>
      </c>
      <c r="Q1827" t="s">
        <v>6377</v>
      </c>
      <c r="T1827">
        <v>91</v>
      </c>
      <c r="U1827">
        <v>153</v>
      </c>
      <c r="W1827" t="s">
        <v>1540</v>
      </c>
    </row>
    <row r="1828" spans="1:23" x14ac:dyDescent="0.3">
      <c r="A1828" s="3">
        <v>56443482</v>
      </c>
      <c r="B1828" s="3">
        <v>60000000</v>
      </c>
      <c r="C1828" s="3">
        <f t="shared" si="28"/>
        <v>3556518</v>
      </c>
      <c r="D1828">
        <v>6.6</v>
      </c>
      <c r="E1828" t="s">
        <v>1953</v>
      </c>
      <c r="H1828">
        <v>75329</v>
      </c>
      <c r="J1828" t="s">
        <v>17</v>
      </c>
      <c r="N1828" t="s">
        <v>1954</v>
      </c>
      <c r="O1828">
        <v>2015</v>
      </c>
      <c r="Q1828" t="s">
        <v>1955</v>
      </c>
      <c r="T1828">
        <v>315</v>
      </c>
      <c r="U1828">
        <v>256</v>
      </c>
      <c r="W1828" t="s">
        <v>203</v>
      </c>
    </row>
    <row r="1829" spans="1:23" x14ac:dyDescent="0.3">
      <c r="A1829" s="3">
        <v>46982632</v>
      </c>
      <c r="B1829" s="3">
        <v>50000000</v>
      </c>
      <c r="C1829" s="3">
        <f t="shared" si="28"/>
        <v>3017368</v>
      </c>
      <c r="D1829">
        <v>6.6</v>
      </c>
      <c r="E1829" t="s">
        <v>2386</v>
      </c>
      <c r="H1829">
        <v>172792</v>
      </c>
      <c r="J1829" t="s">
        <v>17</v>
      </c>
      <c r="N1829" t="s">
        <v>2387</v>
      </c>
      <c r="O1829">
        <v>2006</v>
      </c>
      <c r="Q1829" t="s">
        <v>2388</v>
      </c>
      <c r="T1829">
        <v>267</v>
      </c>
      <c r="U1829">
        <v>1740</v>
      </c>
      <c r="W1829" t="s">
        <v>1612</v>
      </c>
    </row>
    <row r="1830" spans="1:23" x14ac:dyDescent="0.3">
      <c r="A1830" s="3">
        <v>19283782</v>
      </c>
      <c r="B1830" s="3">
        <v>22000000</v>
      </c>
      <c r="C1830" s="3">
        <f t="shared" si="28"/>
        <v>2716218</v>
      </c>
      <c r="D1830">
        <v>6.6</v>
      </c>
      <c r="E1830" t="s">
        <v>2327</v>
      </c>
      <c r="H1830">
        <v>31227</v>
      </c>
      <c r="J1830" t="s">
        <v>17</v>
      </c>
      <c r="N1830" t="s">
        <v>2413</v>
      </c>
      <c r="O1830">
        <v>1999</v>
      </c>
      <c r="Q1830" t="s">
        <v>4265</v>
      </c>
      <c r="T1830">
        <v>85</v>
      </c>
      <c r="U1830">
        <v>354</v>
      </c>
      <c r="W1830" t="s">
        <v>2955</v>
      </c>
    </row>
    <row r="1831" spans="1:23" x14ac:dyDescent="0.3">
      <c r="A1831" s="3">
        <v>302204</v>
      </c>
      <c r="B1831" s="3">
        <v>3000000</v>
      </c>
      <c r="C1831" s="3">
        <f t="shared" si="28"/>
        <v>2697796</v>
      </c>
      <c r="D1831">
        <v>6.6</v>
      </c>
      <c r="E1831" t="s">
        <v>6645</v>
      </c>
      <c r="H1831">
        <v>6705</v>
      </c>
      <c r="J1831" t="s">
        <v>17</v>
      </c>
      <c r="N1831" t="s">
        <v>1999</v>
      </c>
      <c r="O1831">
        <v>1997</v>
      </c>
      <c r="Q1831" t="s">
        <v>6646</v>
      </c>
      <c r="T1831">
        <v>43</v>
      </c>
      <c r="U1831">
        <v>53</v>
      </c>
      <c r="W1831" t="s">
        <v>6343</v>
      </c>
    </row>
    <row r="1832" spans="1:23" x14ac:dyDescent="0.3">
      <c r="A1832" s="3">
        <v>1325073</v>
      </c>
      <c r="B1832" s="3">
        <v>4000000</v>
      </c>
      <c r="C1832" s="3">
        <f t="shared" si="28"/>
        <v>2674927</v>
      </c>
      <c r="D1832">
        <v>6.6</v>
      </c>
      <c r="E1832" t="s">
        <v>6630</v>
      </c>
      <c r="H1832">
        <v>18762</v>
      </c>
      <c r="J1832" t="s">
        <v>17</v>
      </c>
      <c r="N1832" t="s">
        <v>1253</v>
      </c>
      <c r="O1832">
        <v>2005</v>
      </c>
      <c r="Q1832" t="s">
        <v>6631</v>
      </c>
      <c r="T1832">
        <v>114</v>
      </c>
      <c r="U1832">
        <v>91</v>
      </c>
      <c r="W1832" t="s">
        <v>472</v>
      </c>
    </row>
    <row r="1833" spans="1:23" x14ac:dyDescent="0.3">
      <c r="A1833" s="3">
        <v>17518220</v>
      </c>
      <c r="B1833" s="3">
        <v>20000000</v>
      </c>
      <c r="C1833" s="3">
        <f t="shared" si="28"/>
        <v>2481780</v>
      </c>
      <c r="D1833">
        <v>6.6</v>
      </c>
      <c r="E1833" t="s">
        <v>3848</v>
      </c>
      <c r="H1833">
        <v>9105</v>
      </c>
      <c r="J1833" t="s">
        <v>17</v>
      </c>
      <c r="N1833" t="s">
        <v>731</v>
      </c>
      <c r="O1833">
        <v>1995</v>
      </c>
      <c r="Q1833" t="s">
        <v>4500</v>
      </c>
      <c r="T1833">
        <v>45</v>
      </c>
      <c r="U1833">
        <v>76</v>
      </c>
      <c r="W1833" t="s">
        <v>50</v>
      </c>
    </row>
    <row r="1834" spans="1:23" x14ac:dyDescent="0.3">
      <c r="B1834" s="3">
        <v>2000000</v>
      </c>
      <c r="C1834" s="3">
        <f t="shared" si="28"/>
        <v>2000000</v>
      </c>
      <c r="D1834">
        <v>6.6</v>
      </c>
      <c r="E1834" t="s">
        <v>7026</v>
      </c>
      <c r="H1834">
        <v>4204</v>
      </c>
      <c r="J1834" t="s">
        <v>17</v>
      </c>
      <c r="N1834" t="s">
        <v>995</v>
      </c>
      <c r="O1834">
        <v>2013</v>
      </c>
      <c r="Q1834" t="s">
        <v>7028</v>
      </c>
      <c r="T1834">
        <v>9</v>
      </c>
      <c r="U1834">
        <v>19</v>
      </c>
      <c r="W1834" t="s">
        <v>7027</v>
      </c>
    </row>
    <row r="1835" spans="1:23" x14ac:dyDescent="0.3">
      <c r="A1835" s="3">
        <v>3093491</v>
      </c>
      <c r="B1835" s="3">
        <v>5000000</v>
      </c>
      <c r="C1835" s="3">
        <f t="shared" si="28"/>
        <v>1906509</v>
      </c>
      <c r="D1835">
        <v>6.6</v>
      </c>
      <c r="E1835" t="s">
        <v>2297</v>
      </c>
      <c r="H1835">
        <v>8307</v>
      </c>
      <c r="J1835" t="s">
        <v>17</v>
      </c>
      <c r="N1835" t="s">
        <v>790</v>
      </c>
      <c r="O1835">
        <v>2014</v>
      </c>
      <c r="Q1835" t="s">
        <v>5879</v>
      </c>
      <c r="T1835">
        <v>129</v>
      </c>
      <c r="U1835">
        <v>37</v>
      </c>
      <c r="W1835" t="s">
        <v>5878</v>
      </c>
    </row>
    <row r="1836" spans="1:23" x14ac:dyDescent="0.3">
      <c r="A1836" s="3">
        <v>198407</v>
      </c>
      <c r="B1836" s="3">
        <v>2000000</v>
      </c>
      <c r="C1836" s="3">
        <f t="shared" si="28"/>
        <v>1801593</v>
      </c>
      <c r="D1836">
        <v>6.6</v>
      </c>
      <c r="E1836" t="s">
        <v>7013</v>
      </c>
      <c r="H1836">
        <v>10282</v>
      </c>
      <c r="J1836" t="s">
        <v>17</v>
      </c>
      <c r="N1836" t="s">
        <v>1629</v>
      </c>
      <c r="O1836">
        <v>2006</v>
      </c>
      <c r="Q1836" t="s">
        <v>7014</v>
      </c>
      <c r="T1836">
        <v>78</v>
      </c>
      <c r="U1836">
        <v>78</v>
      </c>
      <c r="W1836" t="s">
        <v>4968</v>
      </c>
    </row>
    <row r="1837" spans="1:23" x14ac:dyDescent="0.3">
      <c r="A1837" s="3">
        <v>36830</v>
      </c>
      <c r="B1837" s="3">
        <v>1400000</v>
      </c>
      <c r="C1837" s="3">
        <f t="shared" si="28"/>
        <v>1363170</v>
      </c>
      <c r="D1837">
        <v>6.6</v>
      </c>
      <c r="E1837" t="s">
        <v>7138</v>
      </c>
      <c r="H1837">
        <v>3291</v>
      </c>
      <c r="J1837" t="s">
        <v>17</v>
      </c>
      <c r="N1837" t="s">
        <v>7139</v>
      </c>
      <c r="O1837">
        <v>2004</v>
      </c>
      <c r="Q1837" t="s">
        <v>7140</v>
      </c>
      <c r="T1837">
        <v>60</v>
      </c>
      <c r="U1837">
        <v>63</v>
      </c>
      <c r="W1837" t="s">
        <v>7138</v>
      </c>
    </row>
    <row r="1838" spans="1:23" x14ac:dyDescent="0.3">
      <c r="A1838" s="3">
        <v>73661010</v>
      </c>
      <c r="B1838" s="3">
        <v>75000000</v>
      </c>
      <c r="C1838" s="3">
        <f t="shared" si="28"/>
        <v>1338990</v>
      </c>
      <c r="D1838">
        <v>6.6</v>
      </c>
      <c r="E1838" t="s">
        <v>1495</v>
      </c>
      <c r="H1838">
        <v>71137</v>
      </c>
      <c r="J1838" t="s">
        <v>17</v>
      </c>
      <c r="N1838" t="s">
        <v>1496</v>
      </c>
      <c r="O1838">
        <v>2006</v>
      </c>
      <c r="Q1838" t="s">
        <v>1497</v>
      </c>
      <c r="T1838">
        <v>190</v>
      </c>
      <c r="U1838">
        <v>229</v>
      </c>
      <c r="W1838" t="s">
        <v>159</v>
      </c>
    </row>
    <row r="1839" spans="1:23" x14ac:dyDescent="0.3">
      <c r="A1839" s="3">
        <v>21973182</v>
      </c>
      <c r="B1839" s="3">
        <v>23000000</v>
      </c>
      <c r="C1839" s="3">
        <f t="shared" si="28"/>
        <v>1026818</v>
      </c>
      <c r="D1839">
        <v>6.6</v>
      </c>
      <c r="E1839" t="s">
        <v>2066</v>
      </c>
      <c r="H1839">
        <v>53415</v>
      </c>
      <c r="J1839" t="s">
        <v>17</v>
      </c>
      <c r="N1839" t="s">
        <v>461</v>
      </c>
      <c r="O1839">
        <v>2001</v>
      </c>
      <c r="Q1839" t="s">
        <v>4203</v>
      </c>
      <c r="T1839">
        <v>140</v>
      </c>
      <c r="U1839">
        <v>339</v>
      </c>
      <c r="W1839" t="s">
        <v>193</v>
      </c>
    </row>
    <row r="1840" spans="1:23" x14ac:dyDescent="0.3">
      <c r="A1840" s="3">
        <v>2223990</v>
      </c>
      <c r="B1840" s="3">
        <v>3000000</v>
      </c>
      <c r="C1840" s="3">
        <f t="shared" si="28"/>
        <v>776010</v>
      </c>
      <c r="D1840">
        <v>6.6</v>
      </c>
      <c r="E1840" t="s">
        <v>4165</v>
      </c>
      <c r="H1840">
        <v>761</v>
      </c>
      <c r="J1840" t="s">
        <v>17</v>
      </c>
      <c r="N1840" t="s">
        <v>6401</v>
      </c>
      <c r="O1840">
        <v>2003</v>
      </c>
      <c r="Q1840" t="s">
        <v>6814</v>
      </c>
      <c r="T1840">
        <v>23</v>
      </c>
      <c r="U1840">
        <v>14</v>
      </c>
      <c r="W1840" t="s">
        <v>3985</v>
      </c>
    </row>
    <row r="1841" spans="1:23" x14ac:dyDescent="0.3">
      <c r="A1841" s="3">
        <v>47329</v>
      </c>
      <c r="B1841" s="3">
        <v>750000</v>
      </c>
      <c r="C1841" s="3">
        <f t="shared" si="28"/>
        <v>702671</v>
      </c>
      <c r="D1841">
        <v>6.6</v>
      </c>
      <c r="E1841" t="s">
        <v>1196</v>
      </c>
      <c r="H1841">
        <v>1661</v>
      </c>
      <c r="J1841" t="s">
        <v>17</v>
      </c>
      <c r="N1841" t="s">
        <v>1629</v>
      </c>
      <c r="O1841">
        <v>2002</v>
      </c>
      <c r="Q1841" t="s">
        <v>7364</v>
      </c>
      <c r="T1841">
        <v>31</v>
      </c>
      <c r="U1841">
        <v>31</v>
      </c>
      <c r="W1841" t="s">
        <v>7363</v>
      </c>
    </row>
    <row r="1842" spans="1:23" x14ac:dyDescent="0.3">
      <c r="A1842" s="3">
        <v>13493</v>
      </c>
      <c r="B1842" s="3">
        <v>600000</v>
      </c>
      <c r="C1842" s="3">
        <f t="shared" si="28"/>
        <v>586507</v>
      </c>
      <c r="D1842">
        <v>6.6</v>
      </c>
      <c r="E1842" t="s">
        <v>7385</v>
      </c>
      <c r="H1842">
        <v>531</v>
      </c>
      <c r="J1842" t="s">
        <v>17</v>
      </c>
      <c r="N1842" t="s">
        <v>1629</v>
      </c>
      <c r="O1842">
        <v>1998</v>
      </c>
      <c r="Q1842" t="s">
        <v>7386</v>
      </c>
      <c r="T1842">
        <v>18</v>
      </c>
      <c r="U1842">
        <v>19</v>
      </c>
      <c r="W1842" t="s">
        <v>1143</v>
      </c>
    </row>
    <row r="1843" spans="1:23" x14ac:dyDescent="0.3">
      <c r="A1843" s="3">
        <v>154077</v>
      </c>
      <c r="B1843" s="3">
        <v>500000</v>
      </c>
      <c r="C1843" s="3">
        <f t="shared" si="28"/>
        <v>345923</v>
      </c>
      <c r="D1843">
        <v>6.6</v>
      </c>
      <c r="E1843" t="s">
        <v>159</v>
      </c>
      <c r="H1843">
        <v>6884</v>
      </c>
      <c r="J1843" t="s">
        <v>17</v>
      </c>
      <c r="N1843" t="s">
        <v>1253</v>
      </c>
      <c r="O1843">
        <v>2005</v>
      </c>
      <c r="Q1843" t="s">
        <v>7425</v>
      </c>
      <c r="T1843">
        <v>81</v>
      </c>
      <c r="U1843">
        <v>53</v>
      </c>
      <c r="W1843" t="s">
        <v>2043</v>
      </c>
    </row>
    <row r="1844" spans="1:23" x14ac:dyDescent="0.3">
      <c r="A1844" s="3">
        <v>5199</v>
      </c>
      <c r="B1844" s="3">
        <v>200000</v>
      </c>
      <c r="C1844" s="3">
        <f t="shared" si="28"/>
        <v>194801</v>
      </c>
      <c r="D1844">
        <v>6.6</v>
      </c>
      <c r="E1844" t="s">
        <v>7503</v>
      </c>
      <c r="H1844">
        <v>720</v>
      </c>
      <c r="J1844" t="s">
        <v>17</v>
      </c>
      <c r="N1844" t="s">
        <v>1794</v>
      </c>
      <c r="O1844">
        <v>2004</v>
      </c>
      <c r="Q1844" t="s">
        <v>7505</v>
      </c>
      <c r="T1844">
        <v>13</v>
      </c>
      <c r="U1844">
        <v>23</v>
      </c>
      <c r="W1844" t="s">
        <v>7504</v>
      </c>
    </row>
    <row r="1845" spans="1:23" x14ac:dyDescent="0.3">
      <c r="B1845" s="3">
        <v>42000</v>
      </c>
      <c r="C1845" s="3">
        <f t="shared" si="28"/>
        <v>42000</v>
      </c>
      <c r="D1845">
        <v>6.6</v>
      </c>
      <c r="E1845" t="s">
        <v>7614</v>
      </c>
      <c r="H1845">
        <v>733</v>
      </c>
      <c r="J1845" t="s">
        <v>17</v>
      </c>
      <c r="N1845" t="s">
        <v>1629</v>
      </c>
      <c r="O1845">
        <v>2013</v>
      </c>
      <c r="Q1845" t="s">
        <v>7616</v>
      </c>
      <c r="T1845">
        <v>34</v>
      </c>
      <c r="U1845">
        <v>7</v>
      </c>
      <c r="W1845" t="s">
        <v>7615</v>
      </c>
    </row>
    <row r="1846" spans="1:23" x14ac:dyDescent="0.3">
      <c r="A1846" s="3">
        <v>12667</v>
      </c>
      <c r="B1846" s="3">
        <v>14000</v>
      </c>
      <c r="C1846" s="3">
        <f t="shared" si="28"/>
        <v>1333</v>
      </c>
      <c r="D1846">
        <v>6.6</v>
      </c>
      <c r="E1846" t="s">
        <v>7011</v>
      </c>
      <c r="H1846">
        <v>19336</v>
      </c>
      <c r="J1846" t="s">
        <v>17</v>
      </c>
      <c r="N1846" t="s">
        <v>123</v>
      </c>
      <c r="O1846">
        <v>2005</v>
      </c>
      <c r="Q1846" t="s">
        <v>7012</v>
      </c>
      <c r="T1846">
        <v>34</v>
      </c>
      <c r="U1846">
        <v>90</v>
      </c>
      <c r="W1846" t="s">
        <v>195</v>
      </c>
    </row>
    <row r="1847" spans="1:23" x14ac:dyDescent="0.3">
      <c r="A1847" s="3">
        <v>85222</v>
      </c>
      <c r="B1847" s="3">
        <v>1100</v>
      </c>
      <c r="C1847" s="3">
        <f t="shared" si="28"/>
        <v>-84122</v>
      </c>
      <c r="D1847">
        <v>6.6</v>
      </c>
      <c r="E1847" t="s">
        <v>7383</v>
      </c>
      <c r="H1847">
        <v>4285</v>
      </c>
      <c r="J1847" t="s">
        <v>17</v>
      </c>
      <c r="N1847" t="s">
        <v>6623</v>
      </c>
      <c r="O1847">
        <v>2004</v>
      </c>
      <c r="Q1847" t="s">
        <v>7640</v>
      </c>
      <c r="T1847">
        <v>43</v>
      </c>
      <c r="U1847">
        <v>84</v>
      </c>
      <c r="W1847" t="s">
        <v>7639</v>
      </c>
    </row>
    <row r="1848" spans="1:23" x14ac:dyDescent="0.3">
      <c r="A1848" s="3">
        <v>5480318</v>
      </c>
      <c r="B1848" s="3">
        <v>5000000</v>
      </c>
      <c r="C1848" s="3">
        <f t="shared" si="28"/>
        <v>-480318</v>
      </c>
      <c r="D1848">
        <v>6.6</v>
      </c>
      <c r="E1848" t="s">
        <v>6492</v>
      </c>
      <c r="H1848">
        <v>9427</v>
      </c>
      <c r="J1848" t="s">
        <v>17</v>
      </c>
      <c r="N1848" t="s">
        <v>1253</v>
      </c>
      <c r="O1848">
        <v>1998</v>
      </c>
      <c r="Q1848" t="s">
        <v>6493</v>
      </c>
      <c r="T1848">
        <v>60</v>
      </c>
      <c r="U1848">
        <v>79</v>
      </c>
      <c r="W1848" t="s">
        <v>1777</v>
      </c>
    </row>
    <row r="1849" spans="1:23" x14ac:dyDescent="0.3">
      <c r="A1849" s="3">
        <v>28751715</v>
      </c>
      <c r="B1849" s="3">
        <v>28000000</v>
      </c>
      <c r="C1849" s="3">
        <f t="shared" si="28"/>
        <v>-751715</v>
      </c>
      <c r="D1849">
        <v>6.6</v>
      </c>
      <c r="E1849" t="s">
        <v>3796</v>
      </c>
      <c r="H1849">
        <v>202967</v>
      </c>
      <c r="J1849" t="s">
        <v>17</v>
      </c>
      <c r="N1849" t="s">
        <v>887</v>
      </c>
      <c r="O1849">
        <v>2013</v>
      </c>
      <c r="Q1849" t="s">
        <v>3798</v>
      </c>
      <c r="T1849">
        <v>350</v>
      </c>
      <c r="U1849">
        <v>378</v>
      </c>
      <c r="W1849" t="s">
        <v>274</v>
      </c>
    </row>
    <row r="1850" spans="1:23" x14ac:dyDescent="0.3">
      <c r="A1850" s="3">
        <v>1050600</v>
      </c>
      <c r="B1850" s="3">
        <v>250000</v>
      </c>
      <c r="C1850" s="3">
        <f t="shared" si="28"/>
        <v>-800600</v>
      </c>
      <c r="D1850">
        <v>6.6</v>
      </c>
      <c r="E1850" t="s">
        <v>3765</v>
      </c>
      <c r="H1850">
        <v>4662</v>
      </c>
      <c r="J1850" t="s">
        <v>17</v>
      </c>
      <c r="N1850" t="s">
        <v>1253</v>
      </c>
      <c r="O1850">
        <v>2000</v>
      </c>
      <c r="Q1850" t="s">
        <v>7516</v>
      </c>
      <c r="T1850">
        <v>59</v>
      </c>
      <c r="U1850">
        <v>136</v>
      </c>
      <c r="W1850" t="s">
        <v>2302</v>
      </c>
    </row>
    <row r="1851" spans="1:23" x14ac:dyDescent="0.3">
      <c r="A1851" s="3">
        <v>12902790</v>
      </c>
      <c r="B1851" s="3">
        <v>12000000</v>
      </c>
      <c r="C1851" s="3">
        <f t="shared" si="28"/>
        <v>-902790</v>
      </c>
      <c r="D1851">
        <v>6.6</v>
      </c>
      <c r="E1851" t="s">
        <v>2482</v>
      </c>
      <c r="H1851">
        <v>4052</v>
      </c>
      <c r="J1851" t="s">
        <v>17</v>
      </c>
      <c r="N1851" t="s">
        <v>731</v>
      </c>
      <c r="O1851">
        <v>1998</v>
      </c>
      <c r="Q1851" t="s">
        <v>5531</v>
      </c>
      <c r="T1851">
        <v>24</v>
      </c>
      <c r="U1851">
        <v>88</v>
      </c>
      <c r="W1851" t="s">
        <v>1042</v>
      </c>
    </row>
    <row r="1852" spans="1:23" x14ac:dyDescent="0.3">
      <c r="A1852" s="3">
        <v>2199853</v>
      </c>
      <c r="B1852" s="3">
        <v>1200000</v>
      </c>
      <c r="C1852" s="3">
        <f t="shared" si="28"/>
        <v>-999853</v>
      </c>
      <c r="D1852">
        <v>6.6</v>
      </c>
      <c r="E1852" t="s">
        <v>7163</v>
      </c>
      <c r="H1852">
        <v>19986</v>
      </c>
      <c r="J1852" t="s">
        <v>17</v>
      </c>
      <c r="N1852" t="s">
        <v>1253</v>
      </c>
      <c r="O1852">
        <v>1999</v>
      </c>
      <c r="Q1852" t="s">
        <v>7164</v>
      </c>
      <c r="T1852">
        <v>99</v>
      </c>
      <c r="U1852">
        <v>186</v>
      </c>
      <c r="W1852" t="s">
        <v>1777</v>
      </c>
    </row>
    <row r="1853" spans="1:23" x14ac:dyDescent="0.3">
      <c r="A1853" s="3">
        <v>56932305</v>
      </c>
      <c r="B1853" s="3">
        <v>55000000</v>
      </c>
      <c r="C1853" s="3">
        <f t="shared" si="28"/>
        <v>-1932305</v>
      </c>
      <c r="D1853">
        <v>6.6</v>
      </c>
      <c r="E1853" t="s">
        <v>2160</v>
      </c>
      <c r="H1853">
        <v>96690</v>
      </c>
      <c r="J1853" t="s">
        <v>17</v>
      </c>
      <c r="N1853" t="s">
        <v>2161</v>
      </c>
      <c r="O1853">
        <v>2000</v>
      </c>
      <c r="Q1853" t="s">
        <v>2162</v>
      </c>
      <c r="T1853">
        <v>146</v>
      </c>
      <c r="U1853">
        <v>293</v>
      </c>
      <c r="W1853" t="s">
        <v>1983</v>
      </c>
    </row>
    <row r="1854" spans="1:23" x14ac:dyDescent="0.3">
      <c r="A1854" s="3">
        <v>37304950</v>
      </c>
      <c r="B1854" s="3">
        <v>35000000</v>
      </c>
      <c r="C1854" s="3">
        <f t="shared" si="28"/>
        <v>-2304950</v>
      </c>
      <c r="D1854">
        <v>6.6</v>
      </c>
      <c r="E1854" t="s">
        <v>1751</v>
      </c>
      <c r="H1854">
        <v>102728</v>
      </c>
      <c r="J1854" t="s">
        <v>17</v>
      </c>
      <c r="N1854" t="s">
        <v>872</v>
      </c>
      <c r="O1854">
        <v>2011</v>
      </c>
      <c r="Q1854" t="s">
        <v>3252</v>
      </c>
      <c r="T1854">
        <v>392</v>
      </c>
      <c r="U1854">
        <v>279</v>
      </c>
      <c r="W1854" t="s">
        <v>124</v>
      </c>
    </row>
    <row r="1855" spans="1:23" x14ac:dyDescent="0.3">
      <c r="A1855" s="3">
        <v>34667015</v>
      </c>
      <c r="B1855" s="3">
        <v>32000000</v>
      </c>
      <c r="C1855" s="3">
        <f t="shared" si="28"/>
        <v>-2667015</v>
      </c>
      <c r="D1855">
        <v>6.6</v>
      </c>
      <c r="E1855" t="s">
        <v>2735</v>
      </c>
      <c r="H1855">
        <v>74009</v>
      </c>
      <c r="J1855" t="s">
        <v>17</v>
      </c>
      <c r="N1855" t="s">
        <v>25</v>
      </c>
      <c r="O1855">
        <v>1989</v>
      </c>
      <c r="Q1855" t="s">
        <v>2737</v>
      </c>
      <c r="T1855">
        <v>117</v>
      </c>
      <c r="U1855">
        <v>317</v>
      </c>
      <c r="W1855" t="s">
        <v>2736</v>
      </c>
    </row>
    <row r="1856" spans="1:23" x14ac:dyDescent="0.3">
      <c r="A1856" s="3">
        <v>53846915</v>
      </c>
      <c r="B1856" s="3">
        <v>50100000</v>
      </c>
      <c r="C1856" s="3">
        <f t="shared" si="28"/>
        <v>-3746915</v>
      </c>
      <c r="D1856">
        <v>6.6</v>
      </c>
      <c r="E1856" t="s">
        <v>1772</v>
      </c>
      <c r="H1856">
        <v>149337</v>
      </c>
      <c r="J1856" t="s">
        <v>17</v>
      </c>
      <c r="N1856" t="s">
        <v>1499</v>
      </c>
      <c r="O1856">
        <v>2015</v>
      </c>
      <c r="Q1856" t="s">
        <v>1773</v>
      </c>
      <c r="T1856">
        <v>279</v>
      </c>
      <c r="U1856">
        <v>221</v>
      </c>
      <c r="W1856" t="s">
        <v>93</v>
      </c>
    </row>
    <row r="1857" spans="1:23" x14ac:dyDescent="0.3">
      <c r="A1857" s="3">
        <v>24848292</v>
      </c>
      <c r="B1857" s="3">
        <v>20000000</v>
      </c>
      <c r="C1857" s="3">
        <f t="shared" si="28"/>
        <v>-4848292</v>
      </c>
      <c r="D1857">
        <v>6.6</v>
      </c>
      <c r="E1857" t="s">
        <v>3796</v>
      </c>
      <c r="H1857">
        <v>80556</v>
      </c>
      <c r="J1857" t="s">
        <v>17</v>
      </c>
      <c r="N1857" t="s">
        <v>1564</v>
      </c>
      <c r="O1857">
        <v>2008</v>
      </c>
      <c r="Q1857" t="s">
        <v>4325</v>
      </c>
      <c r="T1857">
        <v>140</v>
      </c>
      <c r="U1857">
        <v>184</v>
      </c>
      <c r="W1857" t="s">
        <v>360</v>
      </c>
    </row>
    <row r="1858" spans="1:23" x14ac:dyDescent="0.3">
      <c r="A1858" s="3">
        <v>31452765</v>
      </c>
      <c r="B1858" s="3">
        <v>24000000</v>
      </c>
      <c r="C1858" s="3">
        <f t="shared" ref="C1858:C1921" si="29">B1858-A1858</f>
        <v>-7452765</v>
      </c>
      <c r="D1858">
        <v>6.6</v>
      </c>
      <c r="E1858" t="s">
        <v>3124</v>
      </c>
      <c r="H1858">
        <v>149835</v>
      </c>
      <c r="J1858" t="s">
        <v>17</v>
      </c>
      <c r="N1858" t="s">
        <v>849</v>
      </c>
      <c r="O1858">
        <v>2008</v>
      </c>
      <c r="Q1858" t="s">
        <v>4159</v>
      </c>
      <c r="T1858">
        <v>247</v>
      </c>
      <c r="U1858">
        <v>243</v>
      </c>
      <c r="W1858" t="s">
        <v>3860</v>
      </c>
    </row>
    <row r="1859" spans="1:23" x14ac:dyDescent="0.3">
      <c r="A1859" s="3">
        <v>39568996</v>
      </c>
      <c r="B1859" s="3">
        <v>32000000</v>
      </c>
      <c r="C1859" s="3">
        <f t="shared" si="29"/>
        <v>-7568996</v>
      </c>
      <c r="D1859">
        <v>6.6</v>
      </c>
      <c r="E1859" t="s">
        <v>1690</v>
      </c>
      <c r="H1859">
        <v>138435</v>
      </c>
      <c r="J1859" t="s">
        <v>17</v>
      </c>
      <c r="N1859" t="s">
        <v>2840</v>
      </c>
      <c r="O1859">
        <v>2007</v>
      </c>
      <c r="Q1859" t="s">
        <v>3572</v>
      </c>
      <c r="T1859">
        <v>304</v>
      </c>
      <c r="U1859">
        <v>527</v>
      </c>
      <c r="W1859" t="s">
        <v>1445</v>
      </c>
    </row>
    <row r="1860" spans="1:23" x14ac:dyDescent="0.3">
      <c r="A1860" s="3">
        <v>47781388</v>
      </c>
      <c r="B1860" s="3">
        <v>40000000</v>
      </c>
      <c r="C1860" s="3">
        <f t="shared" si="29"/>
        <v>-7781388</v>
      </c>
      <c r="D1860">
        <v>6.6</v>
      </c>
      <c r="E1860" t="s">
        <v>2058</v>
      </c>
      <c r="H1860">
        <v>147504</v>
      </c>
      <c r="J1860" t="s">
        <v>17</v>
      </c>
      <c r="N1860" t="s">
        <v>461</v>
      </c>
      <c r="O1860">
        <v>2004</v>
      </c>
      <c r="Q1860" t="s">
        <v>2869</v>
      </c>
      <c r="T1860">
        <v>195</v>
      </c>
      <c r="U1860">
        <v>531</v>
      </c>
      <c r="W1860" t="s">
        <v>21</v>
      </c>
    </row>
    <row r="1861" spans="1:23" x14ac:dyDescent="0.3">
      <c r="A1861" s="3">
        <v>16115878</v>
      </c>
      <c r="B1861" s="3">
        <v>8000000</v>
      </c>
      <c r="C1861" s="3">
        <f t="shared" si="29"/>
        <v>-8115878</v>
      </c>
      <c r="D1861">
        <v>6.6</v>
      </c>
      <c r="E1861" t="s">
        <v>7492</v>
      </c>
      <c r="H1861">
        <v>24438</v>
      </c>
      <c r="J1861" t="s">
        <v>17</v>
      </c>
      <c r="N1861" t="s">
        <v>7493</v>
      </c>
      <c r="O1861">
        <v>1995</v>
      </c>
      <c r="Q1861" t="s">
        <v>7494</v>
      </c>
      <c r="T1861">
        <v>56</v>
      </c>
      <c r="U1861">
        <v>194</v>
      </c>
      <c r="W1861" t="s">
        <v>1371</v>
      </c>
    </row>
    <row r="1862" spans="1:23" x14ac:dyDescent="0.3">
      <c r="A1862" s="3">
        <v>58336565</v>
      </c>
      <c r="B1862" s="3">
        <v>50000000</v>
      </c>
      <c r="C1862" s="3">
        <f t="shared" si="29"/>
        <v>-8336565</v>
      </c>
      <c r="D1862">
        <v>6.6</v>
      </c>
      <c r="E1862" t="s">
        <v>2358</v>
      </c>
      <c r="H1862">
        <v>12845</v>
      </c>
      <c r="J1862" t="s">
        <v>17</v>
      </c>
      <c r="N1862" t="s">
        <v>264</v>
      </c>
      <c r="O1862">
        <v>2006</v>
      </c>
      <c r="Q1862" t="s">
        <v>2359</v>
      </c>
      <c r="T1862">
        <v>87</v>
      </c>
      <c r="U1862">
        <v>118</v>
      </c>
      <c r="W1862" t="s">
        <v>650</v>
      </c>
    </row>
    <row r="1863" spans="1:23" x14ac:dyDescent="0.3">
      <c r="A1863" s="3">
        <v>138396624</v>
      </c>
      <c r="B1863" s="3">
        <v>130000000</v>
      </c>
      <c r="C1863" s="3">
        <f t="shared" si="29"/>
        <v>-8396624</v>
      </c>
      <c r="D1863">
        <v>6.6</v>
      </c>
      <c r="E1863" t="s">
        <v>162</v>
      </c>
      <c r="H1863">
        <v>178126</v>
      </c>
      <c r="J1863" t="s">
        <v>17</v>
      </c>
      <c r="N1863" t="s">
        <v>237</v>
      </c>
      <c r="O1863">
        <v>2003</v>
      </c>
      <c r="Q1863" t="s">
        <v>623</v>
      </c>
      <c r="T1863">
        <v>94</v>
      </c>
      <c r="U1863">
        <v>511</v>
      </c>
      <c r="W1863" t="s">
        <v>93</v>
      </c>
    </row>
    <row r="1864" spans="1:23" x14ac:dyDescent="0.3">
      <c r="A1864" s="3">
        <v>10246600</v>
      </c>
      <c r="B1864" s="3">
        <v>25000</v>
      </c>
      <c r="C1864" s="3">
        <f t="shared" si="29"/>
        <v>-10221600</v>
      </c>
      <c r="D1864">
        <v>6.6</v>
      </c>
      <c r="E1864" t="s">
        <v>6709</v>
      </c>
      <c r="H1864">
        <v>6375</v>
      </c>
      <c r="J1864" t="s">
        <v>17</v>
      </c>
      <c r="N1864" t="s">
        <v>731</v>
      </c>
      <c r="O1864">
        <v>1995</v>
      </c>
      <c r="Q1864" t="s">
        <v>7607</v>
      </c>
      <c r="T1864">
        <v>36</v>
      </c>
      <c r="U1864">
        <v>36</v>
      </c>
      <c r="W1864" t="s">
        <v>7606</v>
      </c>
    </row>
    <row r="1865" spans="1:23" x14ac:dyDescent="0.3">
      <c r="A1865" s="3">
        <v>45802315</v>
      </c>
      <c r="B1865" s="3">
        <v>35000000</v>
      </c>
      <c r="C1865" s="3">
        <f t="shared" si="29"/>
        <v>-10802315</v>
      </c>
      <c r="D1865">
        <v>6.6</v>
      </c>
      <c r="E1865" t="s">
        <v>3216</v>
      </c>
      <c r="H1865">
        <v>119974</v>
      </c>
      <c r="J1865" t="s">
        <v>17</v>
      </c>
      <c r="N1865" t="s">
        <v>153</v>
      </c>
      <c r="O1865">
        <v>2009</v>
      </c>
      <c r="Q1865" t="s">
        <v>3218</v>
      </c>
      <c r="T1865">
        <v>164</v>
      </c>
      <c r="U1865">
        <v>169</v>
      </c>
      <c r="W1865" t="s">
        <v>3217</v>
      </c>
    </row>
    <row r="1866" spans="1:23" x14ac:dyDescent="0.3">
      <c r="A1866" s="3">
        <v>38122105</v>
      </c>
      <c r="B1866" s="3">
        <v>27000000</v>
      </c>
      <c r="C1866" s="3">
        <f t="shared" si="29"/>
        <v>-11122105</v>
      </c>
      <c r="D1866">
        <v>6.6</v>
      </c>
      <c r="E1866" t="s">
        <v>1276</v>
      </c>
      <c r="H1866">
        <v>112669</v>
      </c>
      <c r="J1866" t="s">
        <v>17</v>
      </c>
      <c r="N1866" t="s">
        <v>724</v>
      </c>
      <c r="O1866">
        <v>1987</v>
      </c>
      <c r="Q1866" t="s">
        <v>3579</v>
      </c>
      <c r="T1866">
        <v>120</v>
      </c>
      <c r="U1866">
        <v>226</v>
      </c>
      <c r="W1866" t="s">
        <v>3577</v>
      </c>
    </row>
    <row r="1867" spans="1:23" x14ac:dyDescent="0.3">
      <c r="A1867" s="3">
        <v>25571351</v>
      </c>
      <c r="B1867" s="3">
        <v>14000000</v>
      </c>
      <c r="C1867" s="3">
        <f t="shared" si="29"/>
        <v>-11571351</v>
      </c>
      <c r="D1867">
        <v>6.6</v>
      </c>
      <c r="E1867" t="s">
        <v>5129</v>
      </c>
      <c r="H1867">
        <v>3135</v>
      </c>
      <c r="J1867" t="s">
        <v>17</v>
      </c>
      <c r="N1867" t="s">
        <v>3728</v>
      </c>
      <c r="O1867">
        <v>2002</v>
      </c>
      <c r="Q1867" t="s">
        <v>5264</v>
      </c>
      <c r="T1867">
        <v>38</v>
      </c>
      <c r="U1867">
        <v>78</v>
      </c>
      <c r="W1867" t="s">
        <v>5132</v>
      </c>
    </row>
    <row r="1868" spans="1:23" x14ac:dyDescent="0.3">
      <c r="A1868" s="3">
        <v>36833473</v>
      </c>
      <c r="B1868" s="3">
        <v>25000000</v>
      </c>
      <c r="C1868" s="3">
        <f t="shared" si="29"/>
        <v>-11833473</v>
      </c>
      <c r="D1868">
        <v>6.6</v>
      </c>
      <c r="E1868" t="s">
        <v>3988</v>
      </c>
      <c r="H1868">
        <v>53126</v>
      </c>
      <c r="J1868" t="s">
        <v>17</v>
      </c>
      <c r="N1868" t="s">
        <v>259</v>
      </c>
      <c r="O1868">
        <v>2001</v>
      </c>
      <c r="Q1868" t="s">
        <v>3989</v>
      </c>
      <c r="T1868">
        <v>116</v>
      </c>
      <c r="U1868">
        <v>254</v>
      </c>
      <c r="W1868" t="s">
        <v>283</v>
      </c>
    </row>
    <row r="1869" spans="1:23" x14ac:dyDescent="0.3">
      <c r="A1869" s="3">
        <v>32051917</v>
      </c>
      <c r="B1869" s="3">
        <v>20000000</v>
      </c>
      <c r="C1869" s="3">
        <f t="shared" si="29"/>
        <v>-12051917</v>
      </c>
      <c r="D1869">
        <v>6.6</v>
      </c>
      <c r="E1869" t="s">
        <v>1225</v>
      </c>
      <c r="H1869">
        <v>42315</v>
      </c>
      <c r="J1869" t="s">
        <v>17</v>
      </c>
      <c r="N1869" t="s">
        <v>1081</v>
      </c>
      <c r="O1869">
        <v>1995</v>
      </c>
      <c r="Q1869" t="s">
        <v>4429</v>
      </c>
      <c r="T1869">
        <v>57</v>
      </c>
      <c r="U1869">
        <v>140</v>
      </c>
      <c r="W1869" t="s">
        <v>4428</v>
      </c>
    </row>
    <row r="1870" spans="1:23" x14ac:dyDescent="0.3">
      <c r="A1870" s="3">
        <v>42057340</v>
      </c>
      <c r="B1870" s="3">
        <v>30000000</v>
      </c>
      <c r="C1870" s="3">
        <f t="shared" si="29"/>
        <v>-12057340</v>
      </c>
      <c r="D1870">
        <v>6.6</v>
      </c>
      <c r="E1870" t="s">
        <v>39</v>
      </c>
      <c r="H1870">
        <v>158354</v>
      </c>
      <c r="J1870" t="s">
        <v>17</v>
      </c>
      <c r="N1870" t="s">
        <v>2943</v>
      </c>
      <c r="O1870">
        <v>2009</v>
      </c>
      <c r="Q1870" t="s">
        <v>3563</v>
      </c>
      <c r="T1870">
        <v>397</v>
      </c>
      <c r="U1870">
        <v>691</v>
      </c>
      <c r="W1870" t="s">
        <v>2001</v>
      </c>
    </row>
    <row r="1871" spans="1:23" x14ac:dyDescent="0.3">
      <c r="A1871" s="3">
        <v>21569041</v>
      </c>
      <c r="B1871" s="3">
        <v>9000000</v>
      </c>
      <c r="C1871" s="3">
        <f t="shared" si="29"/>
        <v>-12569041</v>
      </c>
      <c r="D1871">
        <v>6.6</v>
      </c>
      <c r="E1871" t="s">
        <v>4487</v>
      </c>
      <c r="H1871">
        <v>8058</v>
      </c>
      <c r="J1871" t="s">
        <v>17</v>
      </c>
      <c r="N1871" t="s">
        <v>1629</v>
      </c>
      <c r="O1871">
        <v>2014</v>
      </c>
      <c r="Q1871" t="s">
        <v>5826</v>
      </c>
      <c r="T1871">
        <v>91</v>
      </c>
      <c r="U1871">
        <v>57</v>
      </c>
      <c r="W1871" t="s">
        <v>726</v>
      </c>
    </row>
    <row r="1872" spans="1:23" x14ac:dyDescent="0.3">
      <c r="A1872" s="3">
        <v>58918501</v>
      </c>
      <c r="B1872" s="3">
        <v>46000000</v>
      </c>
      <c r="C1872" s="3">
        <f t="shared" si="29"/>
        <v>-12918501</v>
      </c>
      <c r="D1872">
        <v>6.6</v>
      </c>
      <c r="E1872" t="s">
        <v>541</v>
      </c>
      <c r="H1872">
        <v>40126</v>
      </c>
      <c r="J1872" t="s">
        <v>17</v>
      </c>
      <c r="N1872" t="s">
        <v>2548</v>
      </c>
      <c r="O1872">
        <v>1996</v>
      </c>
      <c r="Q1872" t="s">
        <v>2549</v>
      </c>
      <c r="T1872">
        <v>65</v>
      </c>
      <c r="U1872">
        <v>107</v>
      </c>
      <c r="W1872" t="s">
        <v>873</v>
      </c>
    </row>
    <row r="1873" spans="1:23" x14ac:dyDescent="0.3">
      <c r="A1873" s="3">
        <v>39008741</v>
      </c>
      <c r="B1873" s="3">
        <v>25000000</v>
      </c>
      <c r="C1873" s="3">
        <f t="shared" si="29"/>
        <v>-14008741</v>
      </c>
      <c r="D1873">
        <v>6.6</v>
      </c>
      <c r="E1873" t="s">
        <v>2796</v>
      </c>
      <c r="H1873">
        <v>44838</v>
      </c>
      <c r="J1873" t="s">
        <v>17</v>
      </c>
      <c r="N1873" t="s">
        <v>3913</v>
      </c>
      <c r="O1873">
        <v>2005</v>
      </c>
      <c r="Q1873" t="s">
        <v>3987</v>
      </c>
      <c r="T1873">
        <v>88</v>
      </c>
      <c r="U1873">
        <v>223</v>
      </c>
      <c r="W1873" t="s">
        <v>384</v>
      </c>
    </row>
    <row r="1874" spans="1:23" x14ac:dyDescent="0.3">
      <c r="A1874" s="3">
        <v>36020063</v>
      </c>
      <c r="B1874" s="3">
        <v>22000000</v>
      </c>
      <c r="C1874" s="3">
        <f t="shared" si="29"/>
        <v>-14020063</v>
      </c>
      <c r="D1874">
        <v>6.6</v>
      </c>
      <c r="E1874" t="s">
        <v>1680</v>
      </c>
      <c r="H1874">
        <v>62584</v>
      </c>
      <c r="J1874" t="s">
        <v>17</v>
      </c>
      <c r="N1874" t="s">
        <v>1916</v>
      </c>
      <c r="O1874">
        <v>2005</v>
      </c>
      <c r="Q1874" t="s">
        <v>4255</v>
      </c>
      <c r="T1874">
        <v>116</v>
      </c>
      <c r="U1874">
        <v>375</v>
      </c>
      <c r="W1874" t="s">
        <v>1988</v>
      </c>
    </row>
    <row r="1875" spans="1:23" x14ac:dyDescent="0.3">
      <c r="A1875" s="3">
        <v>34290142</v>
      </c>
      <c r="B1875" s="3">
        <v>19800000</v>
      </c>
      <c r="C1875" s="3">
        <f t="shared" si="29"/>
        <v>-14490142</v>
      </c>
      <c r="D1875">
        <v>6.6</v>
      </c>
      <c r="E1875" t="s">
        <v>439</v>
      </c>
      <c r="H1875">
        <v>54242</v>
      </c>
      <c r="J1875" t="s">
        <v>17</v>
      </c>
      <c r="N1875" t="s">
        <v>1253</v>
      </c>
      <c r="O1875">
        <v>2014</v>
      </c>
      <c r="Q1875" t="s">
        <v>4421</v>
      </c>
      <c r="T1875">
        <v>156</v>
      </c>
      <c r="U1875">
        <v>145</v>
      </c>
      <c r="W1875" t="s">
        <v>2216</v>
      </c>
    </row>
    <row r="1876" spans="1:23" x14ac:dyDescent="0.3">
      <c r="A1876" s="3">
        <v>77086030</v>
      </c>
      <c r="B1876" s="3">
        <v>62000000</v>
      </c>
      <c r="C1876" s="3">
        <f t="shared" si="29"/>
        <v>-15086030</v>
      </c>
      <c r="D1876">
        <v>6.6</v>
      </c>
      <c r="E1876" t="s">
        <v>353</v>
      </c>
      <c r="H1876">
        <v>65297</v>
      </c>
      <c r="J1876" t="s">
        <v>17</v>
      </c>
      <c r="N1876" t="s">
        <v>1834</v>
      </c>
      <c r="O1876">
        <v>2000</v>
      </c>
      <c r="Q1876" t="s">
        <v>1835</v>
      </c>
      <c r="T1876">
        <v>178</v>
      </c>
      <c r="U1876">
        <v>602</v>
      </c>
      <c r="W1876" t="s">
        <v>362</v>
      </c>
    </row>
    <row r="1877" spans="1:23" x14ac:dyDescent="0.3">
      <c r="A1877" s="3">
        <v>75638743</v>
      </c>
      <c r="B1877" s="3">
        <v>60000000</v>
      </c>
      <c r="C1877" s="3">
        <f t="shared" si="29"/>
        <v>-15638743</v>
      </c>
      <c r="D1877">
        <v>6.6</v>
      </c>
      <c r="E1877" t="s">
        <v>780</v>
      </c>
      <c r="H1877">
        <v>180479</v>
      </c>
      <c r="J1877" t="s">
        <v>17</v>
      </c>
      <c r="N1877" t="s">
        <v>1916</v>
      </c>
      <c r="O1877">
        <v>2011</v>
      </c>
      <c r="Q1877" t="s">
        <v>1917</v>
      </c>
      <c r="T1877">
        <v>436</v>
      </c>
      <c r="U1877">
        <v>411</v>
      </c>
      <c r="W1877" t="s">
        <v>608</v>
      </c>
    </row>
    <row r="1878" spans="1:23" x14ac:dyDescent="0.3">
      <c r="A1878" s="3">
        <v>45645204</v>
      </c>
      <c r="B1878" s="3">
        <v>30000000</v>
      </c>
      <c r="C1878" s="3">
        <f t="shared" si="29"/>
        <v>-15645204</v>
      </c>
      <c r="D1878">
        <v>6.6</v>
      </c>
      <c r="E1878" t="s">
        <v>105</v>
      </c>
      <c r="H1878">
        <v>39306</v>
      </c>
      <c r="J1878" t="s">
        <v>17</v>
      </c>
      <c r="N1878" t="s">
        <v>194</v>
      </c>
      <c r="O1878">
        <v>1989</v>
      </c>
      <c r="Q1878" t="s">
        <v>3557</v>
      </c>
      <c r="T1878">
        <v>63</v>
      </c>
      <c r="U1878">
        <v>119</v>
      </c>
      <c r="W1878" t="s">
        <v>604</v>
      </c>
    </row>
    <row r="1879" spans="1:23" x14ac:dyDescent="0.3">
      <c r="A1879" s="3">
        <v>17986000</v>
      </c>
      <c r="B1879" s="3">
        <v>1000000</v>
      </c>
      <c r="C1879" s="3">
        <f t="shared" si="29"/>
        <v>-16986000</v>
      </c>
      <c r="D1879">
        <v>6.6</v>
      </c>
      <c r="E1879" t="s">
        <v>1380</v>
      </c>
      <c r="H1879">
        <v>22773</v>
      </c>
      <c r="J1879" t="s">
        <v>17</v>
      </c>
      <c r="N1879" t="s">
        <v>2840</v>
      </c>
      <c r="O1879">
        <v>1981</v>
      </c>
      <c r="Q1879" t="s">
        <v>7205</v>
      </c>
      <c r="T1879">
        <v>161</v>
      </c>
      <c r="U1879">
        <v>195</v>
      </c>
      <c r="W1879" t="s">
        <v>3548</v>
      </c>
    </row>
    <row r="1880" spans="1:23" x14ac:dyDescent="0.3">
      <c r="A1880" s="3">
        <v>45162741</v>
      </c>
      <c r="B1880" s="3">
        <v>28000000</v>
      </c>
      <c r="C1880" s="3">
        <f t="shared" si="29"/>
        <v>-17162741</v>
      </c>
      <c r="D1880">
        <v>6.6</v>
      </c>
      <c r="E1880" t="s">
        <v>1064</v>
      </c>
      <c r="H1880">
        <v>201084</v>
      </c>
      <c r="J1880" t="s">
        <v>17</v>
      </c>
      <c r="N1880" t="s">
        <v>995</v>
      </c>
      <c r="O1880">
        <v>2001</v>
      </c>
      <c r="Q1880" t="s">
        <v>3752</v>
      </c>
      <c r="T1880">
        <v>135</v>
      </c>
      <c r="U1880">
        <v>523</v>
      </c>
      <c r="W1880" t="s">
        <v>998</v>
      </c>
    </row>
    <row r="1881" spans="1:23" x14ac:dyDescent="0.3">
      <c r="A1881" s="3">
        <v>32721635</v>
      </c>
      <c r="B1881" s="3">
        <v>15000000</v>
      </c>
      <c r="C1881" s="3">
        <f t="shared" si="29"/>
        <v>-17721635</v>
      </c>
      <c r="D1881">
        <v>6.6</v>
      </c>
      <c r="E1881" t="s">
        <v>5063</v>
      </c>
      <c r="H1881">
        <v>67822</v>
      </c>
      <c r="J1881" t="s">
        <v>17</v>
      </c>
      <c r="N1881" t="s">
        <v>2996</v>
      </c>
      <c r="O1881">
        <v>2009</v>
      </c>
      <c r="Q1881" t="s">
        <v>5064</v>
      </c>
      <c r="T1881">
        <v>241</v>
      </c>
      <c r="U1881">
        <v>279</v>
      </c>
      <c r="W1881" t="s">
        <v>542</v>
      </c>
    </row>
    <row r="1882" spans="1:23" x14ac:dyDescent="0.3">
      <c r="A1882" s="3">
        <v>32721635</v>
      </c>
      <c r="B1882" s="3">
        <v>15000000</v>
      </c>
      <c r="C1882" s="3">
        <f t="shared" si="29"/>
        <v>-17721635</v>
      </c>
      <c r="D1882">
        <v>6.6</v>
      </c>
      <c r="E1882" t="s">
        <v>5063</v>
      </c>
      <c r="H1882">
        <v>67824</v>
      </c>
      <c r="J1882" t="s">
        <v>17</v>
      </c>
      <c r="N1882" t="s">
        <v>2996</v>
      </c>
      <c r="O1882">
        <v>2009</v>
      </c>
      <c r="Q1882" t="s">
        <v>5064</v>
      </c>
      <c r="T1882">
        <v>241</v>
      </c>
      <c r="U1882">
        <v>279</v>
      </c>
      <c r="W1882" t="s">
        <v>542</v>
      </c>
    </row>
    <row r="1883" spans="1:23" x14ac:dyDescent="0.3">
      <c r="A1883" s="3">
        <v>67823573</v>
      </c>
      <c r="B1883" s="3">
        <v>50000000</v>
      </c>
      <c r="C1883" s="3">
        <f t="shared" si="29"/>
        <v>-17823573</v>
      </c>
      <c r="D1883">
        <v>6.6</v>
      </c>
      <c r="E1883" t="s">
        <v>383</v>
      </c>
      <c r="H1883">
        <v>91176</v>
      </c>
      <c r="J1883" t="s">
        <v>17</v>
      </c>
      <c r="N1883" t="s">
        <v>496</v>
      </c>
      <c r="O1883">
        <v>1995</v>
      </c>
      <c r="Q1883" t="s">
        <v>2346</v>
      </c>
      <c r="T1883">
        <v>64</v>
      </c>
      <c r="U1883">
        <v>130</v>
      </c>
      <c r="W1883" t="s">
        <v>66</v>
      </c>
    </row>
    <row r="1884" spans="1:23" x14ac:dyDescent="0.3">
      <c r="A1884" s="3">
        <v>30400000</v>
      </c>
      <c r="B1884" s="3">
        <v>12000000</v>
      </c>
      <c r="C1884" s="3">
        <f t="shared" si="29"/>
        <v>-18400000</v>
      </c>
      <c r="D1884">
        <v>6.6</v>
      </c>
      <c r="E1884" t="s">
        <v>2728</v>
      </c>
      <c r="H1884">
        <v>9503</v>
      </c>
      <c r="J1884" t="s">
        <v>17</v>
      </c>
      <c r="N1884" t="s">
        <v>1383</v>
      </c>
      <c r="O1884">
        <v>1983</v>
      </c>
      <c r="Q1884" t="s">
        <v>5489</v>
      </c>
      <c r="T1884">
        <v>16</v>
      </c>
      <c r="U1884">
        <v>68</v>
      </c>
      <c r="W1884" t="s">
        <v>1878</v>
      </c>
    </row>
    <row r="1885" spans="1:23" x14ac:dyDescent="0.3">
      <c r="A1885" s="3">
        <v>55802754</v>
      </c>
      <c r="B1885" s="3">
        <v>35000000</v>
      </c>
      <c r="C1885" s="3">
        <f t="shared" si="29"/>
        <v>-20802754</v>
      </c>
      <c r="D1885">
        <v>6.6</v>
      </c>
      <c r="E1885" t="s">
        <v>1767</v>
      </c>
      <c r="H1885">
        <v>270228</v>
      </c>
      <c r="J1885" t="s">
        <v>17</v>
      </c>
      <c r="N1885" t="s">
        <v>849</v>
      </c>
      <c r="O1885">
        <v>2011</v>
      </c>
      <c r="Q1885" t="s">
        <v>3207</v>
      </c>
      <c r="T1885">
        <v>238</v>
      </c>
      <c r="U1885">
        <v>194</v>
      </c>
      <c r="W1885" t="s">
        <v>168</v>
      </c>
    </row>
    <row r="1886" spans="1:23" x14ac:dyDescent="0.3">
      <c r="A1886" s="3">
        <v>101111837</v>
      </c>
      <c r="B1886" s="3">
        <v>80000000</v>
      </c>
      <c r="C1886" s="3">
        <f t="shared" si="29"/>
        <v>-21111837</v>
      </c>
      <c r="D1886">
        <v>6.6</v>
      </c>
      <c r="E1886" t="s">
        <v>1295</v>
      </c>
      <c r="H1886">
        <v>150764</v>
      </c>
      <c r="J1886" t="s">
        <v>17</v>
      </c>
      <c r="N1886" t="s">
        <v>607</v>
      </c>
      <c r="O1886">
        <v>2008</v>
      </c>
      <c r="Q1886" t="s">
        <v>1297</v>
      </c>
      <c r="T1886">
        <v>215</v>
      </c>
      <c r="U1886">
        <v>318</v>
      </c>
      <c r="W1886" t="s">
        <v>525</v>
      </c>
    </row>
    <row r="1887" spans="1:23" x14ac:dyDescent="0.3">
      <c r="A1887" s="3">
        <v>24475193</v>
      </c>
      <c r="B1887" s="3">
        <v>3000000</v>
      </c>
      <c r="C1887" s="3">
        <f t="shared" si="29"/>
        <v>-21475193</v>
      </c>
      <c r="D1887">
        <v>6.6</v>
      </c>
      <c r="E1887" t="s">
        <v>33</v>
      </c>
      <c r="H1887">
        <v>190494</v>
      </c>
      <c r="J1887" t="s">
        <v>17</v>
      </c>
      <c r="N1887" t="s">
        <v>731</v>
      </c>
      <c r="O1887">
        <v>2013</v>
      </c>
      <c r="Q1887" t="s">
        <v>6368</v>
      </c>
      <c r="T1887">
        <v>364</v>
      </c>
      <c r="U1887">
        <v>314</v>
      </c>
      <c r="W1887" t="s">
        <v>33</v>
      </c>
    </row>
    <row r="1888" spans="1:23" x14ac:dyDescent="0.3">
      <c r="A1888" s="3">
        <v>47124400</v>
      </c>
      <c r="B1888" s="3">
        <v>25000000</v>
      </c>
      <c r="C1888" s="3">
        <f t="shared" si="29"/>
        <v>-22124400</v>
      </c>
      <c r="D1888">
        <v>6.6</v>
      </c>
      <c r="E1888" t="s">
        <v>3113</v>
      </c>
      <c r="H1888">
        <v>49676</v>
      </c>
      <c r="J1888" t="s">
        <v>17</v>
      </c>
      <c r="N1888" t="s">
        <v>289</v>
      </c>
      <c r="O1888">
        <v>2005</v>
      </c>
      <c r="Q1888" t="s">
        <v>3973</v>
      </c>
      <c r="T1888">
        <v>128</v>
      </c>
      <c r="U1888">
        <v>181</v>
      </c>
      <c r="W1888" t="s">
        <v>245</v>
      </c>
    </row>
    <row r="1889" spans="1:23" x14ac:dyDescent="0.3">
      <c r="A1889" s="3">
        <v>33071558</v>
      </c>
      <c r="B1889" s="3">
        <v>10000000</v>
      </c>
      <c r="C1889" s="3">
        <f t="shared" si="29"/>
        <v>-23071558</v>
      </c>
      <c r="D1889">
        <v>6.6</v>
      </c>
      <c r="E1889" t="s">
        <v>2111</v>
      </c>
      <c r="H1889">
        <v>22369</v>
      </c>
      <c r="J1889" t="s">
        <v>17</v>
      </c>
      <c r="N1889" t="s">
        <v>1253</v>
      </c>
      <c r="O1889">
        <v>2015</v>
      </c>
      <c r="Q1889" t="s">
        <v>5758</v>
      </c>
      <c r="T1889">
        <v>158</v>
      </c>
      <c r="U1889">
        <v>100</v>
      </c>
      <c r="W1889" t="s">
        <v>5757</v>
      </c>
    </row>
    <row r="1890" spans="1:23" x14ac:dyDescent="0.3">
      <c r="A1890" s="3">
        <v>38087366</v>
      </c>
      <c r="B1890" s="3">
        <v>12000000</v>
      </c>
      <c r="C1890" s="3">
        <f t="shared" si="29"/>
        <v>-26087366</v>
      </c>
      <c r="D1890">
        <v>6.6</v>
      </c>
      <c r="E1890" t="s">
        <v>2393</v>
      </c>
      <c r="H1890">
        <v>113918</v>
      </c>
      <c r="J1890" t="s">
        <v>17</v>
      </c>
      <c r="N1890" t="s">
        <v>1981</v>
      </c>
      <c r="O1890">
        <v>2008</v>
      </c>
      <c r="Q1890" t="s">
        <v>5487</v>
      </c>
      <c r="T1890">
        <v>153</v>
      </c>
      <c r="U1890">
        <v>165</v>
      </c>
      <c r="W1890" t="s">
        <v>3236</v>
      </c>
    </row>
    <row r="1891" spans="1:23" x14ac:dyDescent="0.3">
      <c r="A1891" s="3">
        <v>51853450</v>
      </c>
      <c r="B1891" s="3">
        <v>25000000</v>
      </c>
      <c r="C1891" s="3">
        <f t="shared" si="29"/>
        <v>-26853450</v>
      </c>
      <c r="D1891">
        <v>6.6</v>
      </c>
      <c r="E1891" t="s">
        <v>2874</v>
      </c>
      <c r="H1891">
        <v>37398</v>
      </c>
      <c r="J1891" t="s">
        <v>17</v>
      </c>
      <c r="N1891" t="s">
        <v>2214</v>
      </c>
      <c r="O1891">
        <v>2012</v>
      </c>
      <c r="Q1891" t="s">
        <v>2875</v>
      </c>
      <c r="T1891">
        <v>169</v>
      </c>
      <c r="U1891">
        <v>110</v>
      </c>
      <c r="W1891" t="s">
        <v>406</v>
      </c>
    </row>
    <row r="1892" spans="1:23" x14ac:dyDescent="0.3">
      <c r="A1892" s="3">
        <v>112703470</v>
      </c>
      <c r="B1892" s="3">
        <v>85000000</v>
      </c>
      <c r="C1892" s="3">
        <f t="shared" si="29"/>
        <v>-27703470</v>
      </c>
      <c r="D1892">
        <v>6.6</v>
      </c>
      <c r="E1892" t="s">
        <v>1183</v>
      </c>
      <c r="H1892">
        <v>69860</v>
      </c>
      <c r="J1892" t="s">
        <v>17</v>
      </c>
      <c r="N1892" t="s">
        <v>731</v>
      </c>
      <c r="O1892">
        <v>2009</v>
      </c>
      <c r="Q1892" t="s">
        <v>1189</v>
      </c>
      <c r="T1892">
        <v>187</v>
      </c>
      <c r="U1892">
        <v>214</v>
      </c>
      <c r="W1892" t="s">
        <v>1188</v>
      </c>
    </row>
    <row r="1893" spans="1:23" x14ac:dyDescent="0.3">
      <c r="A1893" s="3">
        <v>52691009</v>
      </c>
      <c r="B1893" s="3">
        <v>21000000</v>
      </c>
      <c r="C1893" s="3">
        <f t="shared" si="29"/>
        <v>-31691009</v>
      </c>
      <c r="D1893">
        <v>6.6</v>
      </c>
      <c r="E1893" t="s">
        <v>501</v>
      </c>
      <c r="H1893">
        <v>18727</v>
      </c>
      <c r="J1893" t="s">
        <v>17</v>
      </c>
      <c r="N1893" t="s">
        <v>1469</v>
      </c>
      <c r="O1893">
        <v>2011</v>
      </c>
      <c r="Q1893" t="s">
        <v>4720</v>
      </c>
      <c r="T1893">
        <v>103</v>
      </c>
      <c r="U1893">
        <v>45</v>
      </c>
      <c r="W1893" t="s">
        <v>4263</v>
      </c>
    </row>
    <row r="1894" spans="1:23" x14ac:dyDescent="0.3">
      <c r="A1894" s="3">
        <v>72266306</v>
      </c>
      <c r="B1894" s="3">
        <v>40000000</v>
      </c>
      <c r="C1894" s="3">
        <f t="shared" si="29"/>
        <v>-32266306</v>
      </c>
      <c r="D1894">
        <v>6.6</v>
      </c>
      <c r="E1894" t="s">
        <v>1237</v>
      </c>
      <c r="H1894">
        <v>127528</v>
      </c>
      <c r="J1894" t="s">
        <v>17</v>
      </c>
      <c r="N1894" t="s">
        <v>1081</v>
      </c>
      <c r="O1894">
        <v>2008</v>
      </c>
      <c r="Q1894" t="s">
        <v>2824</v>
      </c>
      <c r="T1894">
        <v>235</v>
      </c>
      <c r="U1894">
        <v>422</v>
      </c>
      <c r="W1894" t="s">
        <v>301</v>
      </c>
    </row>
    <row r="1895" spans="1:23" x14ac:dyDescent="0.3">
      <c r="A1895" s="3">
        <v>60491560</v>
      </c>
      <c r="B1895" s="3">
        <v>27000000</v>
      </c>
      <c r="C1895" s="3">
        <f t="shared" si="29"/>
        <v>-33491560</v>
      </c>
      <c r="D1895">
        <v>6.6</v>
      </c>
      <c r="E1895" t="s">
        <v>2364</v>
      </c>
      <c r="H1895">
        <v>50653</v>
      </c>
      <c r="J1895" t="s">
        <v>17</v>
      </c>
      <c r="N1895" t="s">
        <v>1081</v>
      </c>
      <c r="O1895">
        <v>1997</v>
      </c>
      <c r="Q1895" t="s">
        <v>3820</v>
      </c>
      <c r="T1895">
        <v>83</v>
      </c>
      <c r="U1895">
        <v>143</v>
      </c>
      <c r="W1895" t="s">
        <v>261</v>
      </c>
    </row>
    <row r="1896" spans="1:23" x14ac:dyDescent="0.3">
      <c r="A1896" s="3">
        <v>38168022</v>
      </c>
      <c r="B1896" s="3">
        <v>3000000</v>
      </c>
      <c r="C1896" s="3">
        <f t="shared" si="29"/>
        <v>-35168022</v>
      </c>
      <c r="D1896">
        <v>6.6</v>
      </c>
      <c r="E1896" t="s">
        <v>2327</v>
      </c>
      <c r="H1896">
        <v>4687</v>
      </c>
      <c r="J1896" t="s">
        <v>17</v>
      </c>
      <c r="N1896" t="s">
        <v>6401</v>
      </c>
      <c r="O1896">
        <v>2000</v>
      </c>
      <c r="Q1896" t="s">
        <v>6755</v>
      </c>
      <c r="T1896">
        <v>53</v>
      </c>
      <c r="U1896">
        <v>83</v>
      </c>
      <c r="W1896" t="s">
        <v>436</v>
      </c>
    </row>
    <row r="1897" spans="1:23" x14ac:dyDescent="0.3">
      <c r="A1897" s="3">
        <v>100448498</v>
      </c>
      <c r="B1897" s="3">
        <v>65000000</v>
      </c>
      <c r="C1897" s="3">
        <f t="shared" si="29"/>
        <v>-35448498</v>
      </c>
      <c r="D1897">
        <v>6.6</v>
      </c>
      <c r="E1897" t="s">
        <v>1259</v>
      </c>
      <c r="H1897">
        <v>272789</v>
      </c>
      <c r="J1897" t="s">
        <v>17</v>
      </c>
      <c r="N1897" t="s">
        <v>1253</v>
      </c>
      <c r="O1897">
        <v>2010</v>
      </c>
      <c r="Q1897" t="s">
        <v>1746</v>
      </c>
      <c r="T1897">
        <v>307</v>
      </c>
      <c r="U1897">
        <v>285</v>
      </c>
      <c r="W1897" t="s">
        <v>50</v>
      </c>
    </row>
    <row r="1898" spans="1:23" x14ac:dyDescent="0.3">
      <c r="A1898" s="3">
        <v>61490000</v>
      </c>
      <c r="B1898" s="3">
        <v>26000000</v>
      </c>
      <c r="C1898" s="3">
        <f t="shared" si="29"/>
        <v>-35490000</v>
      </c>
      <c r="D1898">
        <v>6.6</v>
      </c>
      <c r="E1898" t="s">
        <v>684</v>
      </c>
      <c r="H1898">
        <v>62037</v>
      </c>
      <c r="J1898" t="s">
        <v>17</v>
      </c>
      <c r="N1898" t="s">
        <v>1727</v>
      </c>
      <c r="O1898">
        <v>1990</v>
      </c>
      <c r="Q1898" t="s">
        <v>3868</v>
      </c>
      <c r="T1898">
        <v>49</v>
      </c>
      <c r="U1898">
        <v>148</v>
      </c>
      <c r="W1898" t="s">
        <v>781</v>
      </c>
    </row>
    <row r="1899" spans="1:23" x14ac:dyDescent="0.3">
      <c r="A1899" s="3">
        <v>63910583</v>
      </c>
      <c r="B1899" s="3">
        <v>28000000</v>
      </c>
      <c r="C1899" s="3">
        <f t="shared" si="29"/>
        <v>-35910583</v>
      </c>
      <c r="D1899">
        <v>6.6</v>
      </c>
      <c r="E1899" t="s">
        <v>380</v>
      </c>
      <c r="H1899">
        <v>106755</v>
      </c>
      <c r="J1899" t="s">
        <v>17</v>
      </c>
      <c r="N1899" t="s">
        <v>849</v>
      </c>
      <c r="O1899">
        <v>2013</v>
      </c>
      <c r="Q1899" t="s">
        <v>3745</v>
      </c>
      <c r="T1899">
        <v>222</v>
      </c>
      <c r="U1899">
        <v>173</v>
      </c>
      <c r="W1899" t="s">
        <v>884</v>
      </c>
    </row>
    <row r="1900" spans="1:23" x14ac:dyDescent="0.3">
      <c r="A1900" s="3">
        <v>44793200</v>
      </c>
      <c r="B1900" s="3">
        <v>4500000</v>
      </c>
      <c r="C1900" s="3">
        <f t="shared" si="29"/>
        <v>-40293200</v>
      </c>
      <c r="D1900">
        <v>6.6</v>
      </c>
      <c r="E1900" t="s">
        <v>889</v>
      </c>
      <c r="H1900">
        <v>49820</v>
      </c>
      <c r="J1900" t="s">
        <v>17</v>
      </c>
      <c r="N1900" t="s">
        <v>3763</v>
      </c>
      <c r="O1900">
        <v>1987</v>
      </c>
      <c r="Q1900" t="s">
        <v>6412</v>
      </c>
      <c r="T1900">
        <v>131</v>
      </c>
      <c r="U1900">
        <v>311</v>
      </c>
      <c r="W1900" t="s">
        <v>6411</v>
      </c>
    </row>
    <row r="1901" spans="1:23" x14ac:dyDescent="0.3">
      <c r="A1901" s="3">
        <v>67900000</v>
      </c>
      <c r="B1901" s="3">
        <v>27500000</v>
      </c>
      <c r="C1901" s="3">
        <f t="shared" si="29"/>
        <v>-40400000</v>
      </c>
      <c r="D1901">
        <v>6.6</v>
      </c>
      <c r="E1901" t="s">
        <v>2735</v>
      </c>
      <c r="H1901">
        <v>74374</v>
      </c>
      <c r="J1901" t="s">
        <v>17</v>
      </c>
      <c r="N1901" t="s">
        <v>25</v>
      </c>
      <c r="O1901">
        <v>1983</v>
      </c>
      <c r="Q1901" t="s">
        <v>3802</v>
      </c>
      <c r="T1901">
        <v>106</v>
      </c>
      <c r="U1901">
        <v>225</v>
      </c>
      <c r="W1901" t="s">
        <v>3801</v>
      </c>
    </row>
    <row r="1902" spans="1:23" x14ac:dyDescent="0.3">
      <c r="A1902" s="3">
        <v>75668868</v>
      </c>
      <c r="B1902" s="3">
        <v>35000000</v>
      </c>
      <c r="C1902" s="3">
        <f t="shared" si="29"/>
        <v>-40668868</v>
      </c>
      <c r="D1902">
        <v>6.6</v>
      </c>
      <c r="E1902" t="s">
        <v>3062</v>
      </c>
      <c r="H1902">
        <v>60504</v>
      </c>
      <c r="J1902" t="s">
        <v>17</v>
      </c>
      <c r="N1902" t="s">
        <v>808</v>
      </c>
      <c r="O1902">
        <v>1994</v>
      </c>
      <c r="Q1902" t="s">
        <v>3063</v>
      </c>
      <c r="T1902">
        <v>98</v>
      </c>
      <c r="U1902">
        <v>249</v>
      </c>
      <c r="W1902" t="s">
        <v>1614</v>
      </c>
    </row>
    <row r="1903" spans="1:23" x14ac:dyDescent="0.3">
      <c r="A1903" s="3">
        <v>74787599</v>
      </c>
      <c r="B1903" s="3">
        <v>30000000</v>
      </c>
      <c r="C1903" s="3">
        <f t="shared" si="29"/>
        <v>-44787599</v>
      </c>
      <c r="D1903">
        <v>6.6</v>
      </c>
      <c r="E1903" t="s">
        <v>2728</v>
      </c>
      <c r="H1903">
        <v>12549</v>
      </c>
      <c r="J1903" t="s">
        <v>17</v>
      </c>
      <c r="N1903" t="s">
        <v>123</v>
      </c>
      <c r="O1903">
        <v>1991</v>
      </c>
      <c r="Q1903" t="s">
        <v>3507</v>
      </c>
      <c r="T1903">
        <v>30</v>
      </c>
      <c r="U1903">
        <v>109</v>
      </c>
      <c r="W1903" t="s">
        <v>1580</v>
      </c>
    </row>
    <row r="1904" spans="1:23" x14ac:dyDescent="0.3">
      <c r="A1904" s="3">
        <v>57469179</v>
      </c>
      <c r="B1904" s="3">
        <v>11500000</v>
      </c>
      <c r="C1904" s="3">
        <f t="shared" si="29"/>
        <v>-45969179</v>
      </c>
      <c r="D1904">
        <v>6.6</v>
      </c>
      <c r="E1904" t="s">
        <v>5186</v>
      </c>
      <c r="H1904">
        <v>63855</v>
      </c>
      <c r="J1904" t="s">
        <v>17</v>
      </c>
      <c r="N1904" t="s">
        <v>3228</v>
      </c>
      <c r="O1904">
        <v>1989</v>
      </c>
      <c r="Q1904" t="s">
        <v>5603</v>
      </c>
      <c r="T1904">
        <v>98</v>
      </c>
      <c r="U1904">
        <v>248</v>
      </c>
      <c r="W1904" t="s">
        <v>1731</v>
      </c>
    </row>
    <row r="1905" spans="1:23" x14ac:dyDescent="0.3">
      <c r="A1905" s="3">
        <v>155370362</v>
      </c>
      <c r="B1905" s="3">
        <v>100000000</v>
      </c>
      <c r="C1905" s="3">
        <f t="shared" si="29"/>
        <v>-55370362</v>
      </c>
      <c r="D1905">
        <v>6.6</v>
      </c>
      <c r="E1905" t="s">
        <v>244</v>
      </c>
      <c r="H1905">
        <v>98403</v>
      </c>
      <c r="J1905" t="s">
        <v>17</v>
      </c>
      <c r="N1905" t="s">
        <v>1056</v>
      </c>
      <c r="O1905">
        <v>2000</v>
      </c>
      <c r="Q1905" t="s">
        <v>1057</v>
      </c>
      <c r="T1905">
        <v>185</v>
      </c>
      <c r="U1905">
        <v>683</v>
      </c>
      <c r="W1905" t="s">
        <v>224</v>
      </c>
    </row>
    <row r="1906" spans="1:23" x14ac:dyDescent="0.3">
      <c r="A1906" s="3">
        <v>136448821</v>
      </c>
      <c r="B1906" s="3">
        <v>80000000</v>
      </c>
      <c r="C1906" s="3">
        <f t="shared" si="29"/>
        <v>-56448821</v>
      </c>
      <c r="D1906">
        <v>6.6</v>
      </c>
      <c r="E1906" t="s">
        <v>459</v>
      </c>
      <c r="H1906">
        <v>98989</v>
      </c>
      <c r="J1906" t="s">
        <v>17</v>
      </c>
      <c r="N1906" t="s">
        <v>782</v>
      </c>
      <c r="O1906">
        <v>1996</v>
      </c>
      <c r="Q1906" t="s">
        <v>1588</v>
      </c>
      <c r="T1906">
        <v>79</v>
      </c>
      <c r="U1906">
        <v>158</v>
      </c>
      <c r="W1906" t="s">
        <v>1306</v>
      </c>
    </row>
    <row r="1907" spans="1:23" x14ac:dyDescent="0.3">
      <c r="A1907" s="3">
        <v>64267897</v>
      </c>
      <c r="B1907" s="3">
        <v>5000000</v>
      </c>
      <c r="C1907" s="3">
        <f t="shared" si="29"/>
        <v>-59267897</v>
      </c>
      <c r="D1907">
        <v>6.6</v>
      </c>
      <c r="E1907" t="s">
        <v>4354</v>
      </c>
      <c r="H1907">
        <v>67992</v>
      </c>
      <c r="J1907" t="s">
        <v>17</v>
      </c>
      <c r="N1907" t="s">
        <v>6401</v>
      </c>
      <c r="O1907">
        <v>2002</v>
      </c>
      <c r="Q1907" t="s">
        <v>6402</v>
      </c>
      <c r="T1907">
        <v>106</v>
      </c>
      <c r="U1907">
        <v>327</v>
      </c>
      <c r="W1907" t="s">
        <v>4356</v>
      </c>
    </row>
    <row r="1908" spans="1:23" x14ac:dyDescent="0.3">
      <c r="A1908" s="3">
        <v>76400000</v>
      </c>
      <c r="B1908" s="3">
        <v>17000000</v>
      </c>
      <c r="C1908" s="3">
        <f t="shared" si="29"/>
        <v>-59400000</v>
      </c>
      <c r="D1908">
        <v>6.6</v>
      </c>
      <c r="E1908" t="s">
        <v>547</v>
      </c>
      <c r="H1908">
        <v>58743</v>
      </c>
      <c r="J1908" t="s">
        <v>17</v>
      </c>
      <c r="N1908" t="s">
        <v>36</v>
      </c>
      <c r="O1908">
        <v>1984</v>
      </c>
      <c r="Q1908" t="s">
        <v>4706</v>
      </c>
      <c r="T1908">
        <v>110</v>
      </c>
      <c r="U1908">
        <v>192</v>
      </c>
      <c r="W1908" t="s">
        <v>547</v>
      </c>
    </row>
    <row r="1909" spans="1:23" x14ac:dyDescent="0.3">
      <c r="A1909" s="3">
        <v>201573391</v>
      </c>
      <c r="B1909" s="3">
        <v>140000000</v>
      </c>
      <c r="C1909" s="3">
        <f t="shared" si="29"/>
        <v>-61573391</v>
      </c>
      <c r="D1909">
        <v>6.6</v>
      </c>
      <c r="E1909" t="s">
        <v>162</v>
      </c>
      <c r="H1909">
        <v>322395</v>
      </c>
      <c r="J1909" t="s">
        <v>17</v>
      </c>
      <c r="N1909" t="s">
        <v>131</v>
      </c>
      <c r="O1909">
        <v>1998</v>
      </c>
      <c r="Q1909" t="s">
        <v>523</v>
      </c>
      <c r="T1909">
        <v>167</v>
      </c>
      <c r="U1909">
        <v>1171</v>
      </c>
      <c r="W1909" t="s">
        <v>522</v>
      </c>
    </row>
    <row r="1910" spans="1:23" x14ac:dyDescent="0.3">
      <c r="A1910" s="3">
        <v>161317423</v>
      </c>
      <c r="B1910" s="3">
        <v>95000000</v>
      </c>
      <c r="C1910" s="3">
        <f t="shared" si="29"/>
        <v>-66317423</v>
      </c>
      <c r="D1910">
        <v>6.6</v>
      </c>
      <c r="E1910" t="s">
        <v>967</v>
      </c>
      <c r="H1910">
        <v>145321</v>
      </c>
      <c r="J1910" t="s">
        <v>17</v>
      </c>
      <c r="N1910" t="s">
        <v>264</v>
      </c>
      <c r="O1910">
        <v>2012</v>
      </c>
      <c r="Q1910" t="s">
        <v>1008</v>
      </c>
      <c r="T1910">
        <v>233</v>
      </c>
      <c r="U1910">
        <v>139</v>
      </c>
      <c r="W1910" t="s">
        <v>82</v>
      </c>
    </row>
    <row r="1911" spans="1:23" x14ac:dyDescent="0.3">
      <c r="A1911" s="3">
        <v>148213377</v>
      </c>
      <c r="B1911" s="3">
        <v>73000000</v>
      </c>
      <c r="C1911" s="3">
        <f t="shared" si="29"/>
        <v>-75213377</v>
      </c>
      <c r="D1911">
        <v>6.6</v>
      </c>
      <c r="E1911" t="s">
        <v>886</v>
      </c>
      <c r="H1911">
        <v>130776</v>
      </c>
      <c r="J1911" t="s">
        <v>17</v>
      </c>
      <c r="N1911" t="s">
        <v>1545</v>
      </c>
      <c r="O1911">
        <v>2006</v>
      </c>
      <c r="Q1911" t="s">
        <v>1546</v>
      </c>
      <c r="T1911">
        <v>164</v>
      </c>
      <c r="U1911">
        <v>437</v>
      </c>
      <c r="W1911" t="s">
        <v>650</v>
      </c>
    </row>
    <row r="1912" spans="1:23" x14ac:dyDescent="0.3">
      <c r="A1912" s="3">
        <v>126088877</v>
      </c>
      <c r="B1912" s="3">
        <v>50000000</v>
      </c>
      <c r="C1912" s="3">
        <f t="shared" si="29"/>
        <v>-76088877</v>
      </c>
      <c r="D1912">
        <v>6.6</v>
      </c>
      <c r="E1912" t="s">
        <v>2320</v>
      </c>
      <c r="H1912">
        <v>33354</v>
      </c>
      <c r="J1912" t="s">
        <v>17</v>
      </c>
      <c r="N1912" t="s">
        <v>887</v>
      </c>
      <c r="O1912">
        <v>2016</v>
      </c>
      <c r="Q1912" t="s">
        <v>2321</v>
      </c>
      <c r="T1912">
        <v>177</v>
      </c>
      <c r="U1912">
        <v>110</v>
      </c>
      <c r="W1912" t="s">
        <v>569</v>
      </c>
    </row>
    <row r="1913" spans="1:23" x14ac:dyDescent="0.3">
      <c r="A1913" s="3">
        <v>83574831</v>
      </c>
      <c r="B1913" s="3">
        <v>5000000</v>
      </c>
      <c r="C1913" s="3">
        <f t="shared" si="29"/>
        <v>-78574831</v>
      </c>
      <c r="D1913">
        <v>6.6</v>
      </c>
      <c r="E1913" t="s">
        <v>192</v>
      </c>
      <c r="H1913">
        <v>109214</v>
      </c>
      <c r="J1913" t="s">
        <v>17</v>
      </c>
      <c r="N1913" t="s">
        <v>4049</v>
      </c>
      <c r="O1913">
        <v>2013</v>
      </c>
      <c r="Q1913" t="s">
        <v>6396</v>
      </c>
      <c r="T1913">
        <v>318</v>
      </c>
      <c r="U1913">
        <v>269</v>
      </c>
      <c r="W1913" t="s">
        <v>3197</v>
      </c>
    </row>
    <row r="1914" spans="1:23" x14ac:dyDescent="0.3">
      <c r="A1914" s="3">
        <v>91547205</v>
      </c>
      <c r="B1914" s="3">
        <v>12000000</v>
      </c>
      <c r="C1914" s="3">
        <f t="shared" si="29"/>
        <v>-79547205</v>
      </c>
      <c r="D1914">
        <v>6.6</v>
      </c>
      <c r="E1914" t="s">
        <v>697</v>
      </c>
      <c r="H1914">
        <v>34579</v>
      </c>
      <c r="J1914" t="s">
        <v>17</v>
      </c>
      <c r="N1914" t="s">
        <v>849</v>
      </c>
      <c r="O1914">
        <v>2012</v>
      </c>
      <c r="Q1914" t="s">
        <v>5469</v>
      </c>
      <c r="T1914">
        <v>77</v>
      </c>
      <c r="U1914">
        <v>62</v>
      </c>
      <c r="W1914" t="s">
        <v>4578</v>
      </c>
    </row>
    <row r="1915" spans="1:23" x14ac:dyDescent="0.3">
      <c r="A1915" s="3">
        <v>87025093</v>
      </c>
      <c r="B1915" s="3">
        <v>4000000</v>
      </c>
      <c r="C1915" s="3">
        <f t="shared" si="29"/>
        <v>-83025093</v>
      </c>
      <c r="D1915">
        <v>6.6</v>
      </c>
      <c r="E1915" t="s">
        <v>5689</v>
      </c>
      <c r="H1915">
        <v>188679</v>
      </c>
      <c r="J1915" t="s">
        <v>17</v>
      </c>
      <c r="N1915" t="s">
        <v>2802</v>
      </c>
      <c r="O1915">
        <v>2005</v>
      </c>
      <c r="Q1915" t="s">
        <v>6397</v>
      </c>
      <c r="T1915">
        <v>250</v>
      </c>
      <c r="U1915">
        <v>864</v>
      </c>
      <c r="W1915" t="s">
        <v>3568</v>
      </c>
    </row>
    <row r="1916" spans="1:23" x14ac:dyDescent="0.3">
      <c r="A1916" s="3">
        <v>141600000</v>
      </c>
      <c r="B1916" s="3">
        <v>55000000</v>
      </c>
      <c r="C1916" s="3">
        <f t="shared" si="29"/>
        <v>-86600000</v>
      </c>
      <c r="D1916">
        <v>6.6</v>
      </c>
      <c r="E1916" t="s">
        <v>2122</v>
      </c>
      <c r="H1916">
        <v>119675</v>
      </c>
      <c r="J1916" t="s">
        <v>17</v>
      </c>
      <c r="N1916" t="s">
        <v>2123</v>
      </c>
      <c r="O1916">
        <v>1995</v>
      </c>
      <c r="Q1916" t="s">
        <v>2124</v>
      </c>
      <c r="T1916">
        <v>92</v>
      </c>
      <c r="U1916">
        <v>216</v>
      </c>
      <c r="W1916" t="s">
        <v>29</v>
      </c>
    </row>
    <row r="1917" spans="1:23" x14ac:dyDescent="0.3">
      <c r="A1917" s="3">
        <v>101978840</v>
      </c>
      <c r="B1917" s="3">
        <v>15000000</v>
      </c>
      <c r="C1917" s="3">
        <f t="shared" si="29"/>
        <v>-86978840</v>
      </c>
      <c r="D1917">
        <v>6.6</v>
      </c>
      <c r="E1917" t="s">
        <v>4354</v>
      </c>
      <c r="H1917">
        <v>77724</v>
      </c>
      <c r="J1917" t="s">
        <v>17</v>
      </c>
      <c r="N1917" t="s">
        <v>995</v>
      </c>
      <c r="O1917">
        <v>2013</v>
      </c>
      <c r="Q1917" t="s">
        <v>5026</v>
      </c>
      <c r="T1917">
        <v>157</v>
      </c>
      <c r="U1917">
        <v>162</v>
      </c>
      <c r="W1917" t="s">
        <v>5025</v>
      </c>
    </row>
    <row r="1918" spans="1:23" x14ac:dyDescent="0.3">
      <c r="A1918" s="3">
        <v>217536138</v>
      </c>
      <c r="B1918" s="3">
        <v>125000000</v>
      </c>
      <c r="C1918" s="3">
        <f t="shared" si="29"/>
        <v>-92536138</v>
      </c>
      <c r="D1918">
        <v>6.6</v>
      </c>
      <c r="E1918" t="s">
        <v>459</v>
      </c>
      <c r="H1918">
        <v>314253</v>
      </c>
      <c r="J1918" t="s">
        <v>17</v>
      </c>
      <c r="N1918" t="s">
        <v>461</v>
      </c>
      <c r="O1918">
        <v>2006</v>
      </c>
      <c r="Q1918" t="s">
        <v>660</v>
      </c>
      <c r="T1918">
        <v>294</v>
      </c>
      <c r="U1918">
        <v>1966</v>
      </c>
      <c r="W1918" t="s">
        <v>186</v>
      </c>
    </row>
    <row r="1919" spans="1:23" x14ac:dyDescent="0.3">
      <c r="A1919" s="3">
        <v>177575142</v>
      </c>
      <c r="B1919" s="3">
        <v>70000000</v>
      </c>
      <c r="C1919" s="3">
        <f t="shared" si="29"/>
        <v>-107575142</v>
      </c>
      <c r="D1919">
        <v>6.6</v>
      </c>
      <c r="E1919" t="s">
        <v>1504</v>
      </c>
      <c r="H1919">
        <v>244840</v>
      </c>
      <c r="J1919" t="s">
        <v>17</v>
      </c>
      <c r="N1919" t="s">
        <v>849</v>
      </c>
      <c r="O1919">
        <v>2005</v>
      </c>
      <c r="Q1919" t="s">
        <v>2129</v>
      </c>
      <c r="T1919">
        <v>171</v>
      </c>
      <c r="U1919">
        <v>372</v>
      </c>
      <c r="W1919" t="s">
        <v>93</v>
      </c>
    </row>
    <row r="1920" spans="1:23" x14ac:dyDescent="0.3">
      <c r="A1920" s="3">
        <v>159578352</v>
      </c>
      <c r="B1920" s="3">
        <v>43000000</v>
      </c>
      <c r="C1920" s="3">
        <f t="shared" si="29"/>
        <v>-116578352</v>
      </c>
      <c r="D1920">
        <v>6.6</v>
      </c>
      <c r="E1920" t="s">
        <v>518</v>
      </c>
      <c r="H1920">
        <v>133177</v>
      </c>
      <c r="J1920" t="s">
        <v>17</v>
      </c>
      <c r="N1920" t="s">
        <v>887</v>
      </c>
      <c r="O1920">
        <v>2013</v>
      </c>
      <c r="Q1920" t="s">
        <v>2721</v>
      </c>
      <c r="T1920">
        <v>270</v>
      </c>
      <c r="U1920">
        <v>380</v>
      </c>
      <c r="W1920" t="s">
        <v>1251</v>
      </c>
    </row>
    <row r="1921" spans="1:23" x14ac:dyDescent="0.3">
      <c r="A1921" s="3">
        <v>281666058</v>
      </c>
      <c r="B1921" s="3">
        <v>160000000</v>
      </c>
      <c r="C1921" s="3">
        <f t="shared" si="29"/>
        <v>-121666058</v>
      </c>
      <c r="D1921">
        <v>6.6</v>
      </c>
      <c r="E1921" t="s">
        <v>375</v>
      </c>
      <c r="H1921">
        <v>166137</v>
      </c>
      <c r="J1921" t="s">
        <v>17</v>
      </c>
      <c r="N1921" t="s">
        <v>377</v>
      </c>
      <c r="O1921">
        <v>2015</v>
      </c>
      <c r="Q1921" t="s">
        <v>378</v>
      </c>
      <c r="T1921">
        <v>389</v>
      </c>
      <c r="U1921">
        <v>383</v>
      </c>
      <c r="W1921" t="s">
        <v>203</v>
      </c>
    </row>
    <row r="1922" spans="1:23" x14ac:dyDescent="0.3">
      <c r="A1922" s="3">
        <v>226138454</v>
      </c>
      <c r="B1922" s="3">
        <v>90000000</v>
      </c>
      <c r="C1922" s="3">
        <f t="shared" ref="C1922:C1985" si="30">B1922-A1922</f>
        <v>-136138454</v>
      </c>
      <c r="D1922">
        <v>6.6</v>
      </c>
      <c r="E1922" t="s">
        <v>151</v>
      </c>
      <c r="H1922">
        <v>160440</v>
      </c>
      <c r="J1922" t="s">
        <v>17</v>
      </c>
      <c r="N1922" t="s">
        <v>237</v>
      </c>
      <c r="O1922">
        <v>2001</v>
      </c>
      <c r="Q1922" t="s">
        <v>1054</v>
      </c>
      <c r="T1922">
        <v>127</v>
      </c>
      <c r="U1922">
        <v>394</v>
      </c>
      <c r="W1922" t="s">
        <v>1053</v>
      </c>
    </row>
    <row r="1923" spans="1:23" x14ac:dyDescent="0.3">
      <c r="A1923" s="3">
        <v>173585516</v>
      </c>
      <c r="B1923" s="3">
        <v>18000000</v>
      </c>
      <c r="C1923" s="3">
        <f t="shared" si="30"/>
        <v>-155585516</v>
      </c>
      <c r="D1923">
        <v>6.6</v>
      </c>
      <c r="E1923" t="s">
        <v>651</v>
      </c>
      <c r="H1923">
        <v>200077</v>
      </c>
      <c r="J1923" t="s">
        <v>17</v>
      </c>
      <c r="N1923" t="s">
        <v>1179</v>
      </c>
      <c r="O1923">
        <v>1992</v>
      </c>
      <c r="Q1923" t="s">
        <v>4343</v>
      </c>
      <c r="T1923">
        <v>37</v>
      </c>
      <c r="U1923">
        <v>189</v>
      </c>
      <c r="W1923" t="s">
        <v>2893</v>
      </c>
    </row>
    <row r="1924" spans="1:23" x14ac:dyDescent="0.3">
      <c r="A1924" s="3">
        <v>205399422</v>
      </c>
      <c r="B1924" s="3">
        <v>33000000</v>
      </c>
      <c r="C1924" s="3">
        <f t="shared" si="30"/>
        <v>-172399422</v>
      </c>
      <c r="D1924">
        <v>6.6</v>
      </c>
      <c r="E1924" t="s">
        <v>994</v>
      </c>
      <c r="H1924">
        <v>181225</v>
      </c>
      <c r="J1924" t="s">
        <v>17</v>
      </c>
      <c r="N1924" t="s">
        <v>708</v>
      </c>
      <c r="O1924">
        <v>1999</v>
      </c>
      <c r="Q1924" t="s">
        <v>3166</v>
      </c>
      <c r="T1924">
        <v>199</v>
      </c>
      <c r="U1924">
        <v>784</v>
      </c>
      <c r="W1924" t="s">
        <v>2433</v>
      </c>
    </row>
    <row r="1925" spans="1:23" x14ac:dyDescent="0.3">
      <c r="A1925" s="3">
        <v>241437427</v>
      </c>
      <c r="B1925" s="3">
        <v>5000000</v>
      </c>
      <c r="C1925" s="3">
        <f t="shared" si="30"/>
        <v>-236437427</v>
      </c>
      <c r="D1925">
        <v>6.6</v>
      </c>
      <c r="E1925" t="s">
        <v>2602</v>
      </c>
      <c r="H1925">
        <v>102071</v>
      </c>
      <c r="J1925" t="s">
        <v>17</v>
      </c>
      <c r="N1925" t="s">
        <v>1332</v>
      </c>
      <c r="O1925">
        <v>2002</v>
      </c>
      <c r="Q1925" t="s">
        <v>6455</v>
      </c>
      <c r="T1925">
        <v>168</v>
      </c>
      <c r="U1925">
        <v>756</v>
      </c>
      <c r="W1925" t="s">
        <v>4570</v>
      </c>
    </row>
    <row r="1926" spans="1:23" x14ac:dyDescent="0.3">
      <c r="A1926" s="3">
        <v>89289910</v>
      </c>
      <c r="B1926" s="3">
        <v>215000000</v>
      </c>
      <c r="C1926" s="3">
        <f t="shared" si="30"/>
        <v>125710090</v>
      </c>
      <c r="D1926">
        <v>6.5</v>
      </c>
      <c r="E1926" t="s">
        <v>18</v>
      </c>
      <c r="H1926">
        <v>181792</v>
      </c>
      <c r="J1926" t="s">
        <v>17</v>
      </c>
      <c r="N1926" t="s">
        <v>74</v>
      </c>
      <c r="O1926">
        <v>2013</v>
      </c>
      <c r="Q1926" t="s">
        <v>75</v>
      </c>
      <c r="T1926">
        <v>450</v>
      </c>
      <c r="U1926">
        <v>711</v>
      </c>
      <c r="W1926" t="s">
        <v>21</v>
      </c>
    </row>
    <row r="1927" spans="1:23" x14ac:dyDescent="0.3">
      <c r="A1927" s="3">
        <v>93417865</v>
      </c>
      <c r="B1927" s="3">
        <v>190000000</v>
      </c>
      <c r="C1927" s="3">
        <f t="shared" si="30"/>
        <v>96582135</v>
      </c>
      <c r="D1927">
        <v>6.5</v>
      </c>
      <c r="E1927" t="s">
        <v>331</v>
      </c>
      <c r="H1927">
        <v>128306</v>
      </c>
      <c r="J1927" t="s">
        <v>17</v>
      </c>
      <c r="N1927" t="s">
        <v>332</v>
      </c>
      <c r="O1927">
        <v>2015</v>
      </c>
      <c r="Q1927" t="s">
        <v>333</v>
      </c>
      <c r="T1927">
        <v>443</v>
      </c>
      <c r="U1927">
        <v>497</v>
      </c>
      <c r="W1927" t="s">
        <v>136</v>
      </c>
    </row>
    <row r="1928" spans="1:23" x14ac:dyDescent="0.3">
      <c r="A1928" s="3">
        <v>83024900</v>
      </c>
      <c r="B1928" s="3">
        <v>135000000</v>
      </c>
      <c r="C1928" s="3">
        <f t="shared" si="30"/>
        <v>51975100</v>
      </c>
      <c r="D1928">
        <v>6.5</v>
      </c>
      <c r="E1928" t="s">
        <v>599</v>
      </c>
      <c r="H1928">
        <v>62424</v>
      </c>
      <c r="J1928" t="s">
        <v>17</v>
      </c>
      <c r="N1928" t="s">
        <v>177</v>
      </c>
      <c r="O1928">
        <v>2013</v>
      </c>
      <c r="Q1928" t="s">
        <v>601</v>
      </c>
      <c r="T1928">
        <v>166</v>
      </c>
      <c r="U1928">
        <v>90</v>
      </c>
      <c r="W1928" t="s">
        <v>182</v>
      </c>
    </row>
    <row r="1929" spans="1:23" x14ac:dyDescent="0.3">
      <c r="A1929" s="3">
        <v>13750556</v>
      </c>
      <c r="B1929" s="3">
        <v>65000000</v>
      </c>
      <c r="C1929" s="3">
        <f t="shared" si="30"/>
        <v>51249444</v>
      </c>
      <c r="D1929">
        <v>6.5</v>
      </c>
      <c r="E1929" t="s">
        <v>1809</v>
      </c>
      <c r="H1929">
        <v>111102</v>
      </c>
      <c r="J1929" t="s">
        <v>17</v>
      </c>
      <c r="N1929" t="s">
        <v>194</v>
      </c>
      <c r="O1929">
        <v>2014</v>
      </c>
      <c r="Q1929" t="s">
        <v>1810</v>
      </c>
      <c r="T1929">
        <v>339</v>
      </c>
      <c r="U1929">
        <v>239</v>
      </c>
      <c r="W1929" t="s">
        <v>33</v>
      </c>
    </row>
    <row r="1930" spans="1:23" x14ac:dyDescent="0.3">
      <c r="A1930" s="3">
        <v>7871693</v>
      </c>
      <c r="B1930" s="3">
        <v>55000000</v>
      </c>
      <c r="C1930" s="3">
        <f t="shared" si="30"/>
        <v>47128307</v>
      </c>
      <c r="D1930">
        <v>6.5</v>
      </c>
      <c r="E1930" t="s">
        <v>1495</v>
      </c>
      <c r="H1930">
        <v>52908</v>
      </c>
      <c r="J1930" t="s">
        <v>17</v>
      </c>
      <c r="N1930" t="s">
        <v>3102</v>
      </c>
      <c r="O1930">
        <v>2008</v>
      </c>
      <c r="Q1930" t="s">
        <v>3103</v>
      </c>
      <c r="T1930">
        <v>118</v>
      </c>
      <c r="U1930">
        <v>102</v>
      </c>
      <c r="W1930" t="s">
        <v>305</v>
      </c>
    </row>
    <row r="1931" spans="1:23" x14ac:dyDescent="0.3">
      <c r="A1931" s="3">
        <v>42044321</v>
      </c>
      <c r="B1931" s="3">
        <v>80000000</v>
      </c>
      <c r="C1931" s="3">
        <f t="shared" si="30"/>
        <v>37955679</v>
      </c>
      <c r="D1931">
        <v>6.5</v>
      </c>
      <c r="E1931" t="s">
        <v>730</v>
      </c>
      <c r="H1931">
        <v>65668</v>
      </c>
      <c r="J1931" t="s">
        <v>17</v>
      </c>
      <c r="N1931" t="s">
        <v>731</v>
      </c>
      <c r="O1931">
        <v>2004</v>
      </c>
      <c r="Q1931" t="s">
        <v>1494</v>
      </c>
      <c r="T1931">
        <v>124</v>
      </c>
      <c r="U1931">
        <v>342</v>
      </c>
      <c r="W1931" t="s">
        <v>1098</v>
      </c>
    </row>
    <row r="1932" spans="1:23" x14ac:dyDescent="0.3">
      <c r="A1932" s="3">
        <v>7262288</v>
      </c>
      <c r="B1932" s="3">
        <v>40000000</v>
      </c>
      <c r="C1932" s="3">
        <f t="shared" si="30"/>
        <v>32737712</v>
      </c>
      <c r="D1932">
        <v>6.5</v>
      </c>
      <c r="E1932" t="s">
        <v>90</v>
      </c>
      <c r="H1932">
        <v>17307</v>
      </c>
      <c r="J1932" t="s">
        <v>17</v>
      </c>
      <c r="N1932" t="s">
        <v>2663</v>
      </c>
      <c r="O1932">
        <v>2002</v>
      </c>
      <c r="Q1932" t="s">
        <v>2664</v>
      </c>
      <c r="T1932">
        <v>87</v>
      </c>
      <c r="U1932">
        <v>186</v>
      </c>
      <c r="W1932" t="s">
        <v>984</v>
      </c>
    </row>
    <row r="1933" spans="1:23" x14ac:dyDescent="0.3">
      <c r="A1933" s="3">
        <v>25900000</v>
      </c>
      <c r="B1933" s="3">
        <v>58000000</v>
      </c>
      <c r="C1933" s="3">
        <f t="shared" si="30"/>
        <v>32100000</v>
      </c>
      <c r="D1933">
        <v>6.5</v>
      </c>
      <c r="E1933" t="s">
        <v>2232</v>
      </c>
      <c r="H1933">
        <v>12771</v>
      </c>
      <c r="J1933" t="s">
        <v>17</v>
      </c>
      <c r="N1933" t="s">
        <v>2516</v>
      </c>
      <c r="O1933">
        <v>1984</v>
      </c>
      <c r="Q1933" t="s">
        <v>2517</v>
      </c>
      <c r="T1933">
        <v>36</v>
      </c>
      <c r="U1933">
        <v>84</v>
      </c>
      <c r="W1933" t="s">
        <v>381</v>
      </c>
    </row>
    <row r="1934" spans="1:23" x14ac:dyDescent="0.3">
      <c r="A1934" s="3">
        <v>6594136</v>
      </c>
      <c r="B1934" s="3">
        <v>38600000</v>
      </c>
      <c r="C1934" s="3">
        <f t="shared" si="30"/>
        <v>32005864</v>
      </c>
      <c r="D1934">
        <v>6.5</v>
      </c>
      <c r="E1934" t="s">
        <v>3064</v>
      </c>
      <c r="H1934">
        <v>24557</v>
      </c>
      <c r="J1934" t="s">
        <v>982</v>
      </c>
      <c r="N1934" t="s">
        <v>3065</v>
      </c>
      <c r="O1934">
        <v>2013</v>
      </c>
      <c r="Q1934" t="s">
        <v>3066</v>
      </c>
      <c r="T1934">
        <v>273</v>
      </c>
      <c r="U1934">
        <v>111</v>
      </c>
      <c r="W1934" t="s">
        <v>2746</v>
      </c>
    </row>
    <row r="1935" spans="1:23" x14ac:dyDescent="0.3">
      <c r="A1935" s="3">
        <v>4426297</v>
      </c>
      <c r="B1935" s="3">
        <v>35000000</v>
      </c>
      <c r="C1935" s="3">
        <f t="shared" si="30"/>
        <v>30573703</v>
      </c>
      <c r="D1935">
        <v>6.5</v>
      </c>
      <c r="E1935" t="s">
        <v>181</v>
      </c>
      <c r="H1935">
        <v>22570</v>
      </c>
      <c r="J1935" t="s">
        <v>17</v>
      </c>
      <c r="N1935" t="s">
        <v>639</v>
      </c>
      <c r="O1935">
        <v>2003</v>
      </c>
      <c r="Q1935" t="s">
        <v>2065</v>
      </c>
      <c r="T1935">
        <v>54</v>
      </c>
      <c r="U1935">
        <v>156</v>
      </c>
      <c r="W1935" t="s">
        <v>316</v>
      </c>
    </row>
    <row r="1936" spans="1:23" x14ac:dyDescent="0.3">
      <c r="A1936" s="3">
        <v>23324666</v>
      </c>
      <c r="B1936" s="3">
        <v>52000000</v>
      </c>
      <c r="C1936" s="3">
        <f t="shared" si="30"/>
        <v>28675334</v>
      </c>
      <c r="D1936">
        <v>6.5</v>
      </c>
      <c r="E1936" t="s">
        <v>2281</v>
      </c>
      <c r="H1936">
        <v>97775</v>
      </c>
      <c r="J1936" t="s">
        <v>17</v>
      </c>
      <c r="N1936" t="s">
        <v>30</v>
      </c>
      <c r="O1936">
        <v>2010</v>
      </c>
      <c r="Q1936" t="s">
        <v>2283</v>
      </c>
      <c r="T1936">
        <v>203</v>
      </c>
      <c r="U1936">
        <v>211</v>
      </c>
      <c r="W1936" t="s">
        <v>2282</v>
      </c>
    </row>
    <row r="1937" spans="1:23" x14ac:dyDescent="0.3">
      <c r="A1937" s="3">
        <v>41229</v>
      </c>
      <c r="B1937" s="3">
        <v>25500000</v>
      </c>
      <c r="C1937" s="3">
        <f t="shared" si="30"/>
        <v>25458771</v>
      </c>
      <c r="D1937">
        <v>6.5</v>
      </c>
      <c r="E1937" t="s">
        <v>4011</v>
      </c>
      <c r="H1937">
        <v>14612</v>
      </c>
      <c r="J1937" t="s">
        <v>17</v>
      </c>
      <c r="N1937" t="s">
        <v>1071</v>
      </c>
      <c r="O1937">
        <v>2013</v>
      </c>
      <c r="Q1937" t="s">
        <v>4012</v>
      </c>
      <c r="T1937">
        <v>91</v>
      </c>
      <c r="U1937">
        <v>41</v>
      </c>
      <c r="W1937" t="s">
        <v>168</v>
      </c>
    </row>
    <row r="1938" spans="1:23" x14ac:dyDescent="0.3">
      <c r="A1938" s="3">
        <v>25450527</v>
      </c>
      <c r="B1938" s="3">
        <v>50000000</v>
      </c>
      <c r="C1938" s="3">
        <f t="shared" si="30"/>
        <v>24549473</v>
      </c>
      <c r="D1938">
        <v>6.5</v>
      </c>
      <c r="E1938" t="s">
        <v>935</v>
      </c>
      <c r="H1938">
        <v>80196</v>
      </c>
      <c r="J1938" t="s">
        <v>17</v>
      </c>
      <c r="N1938" t="s">
        <v>1185</v>
      </c>
      <c r="O1938">
        <v>2009</v>
      </c>
      <c r="Q1938" t="s">
        <v>2443</v>
      </c>
      <c r="T1938">
        <v>245</v>
      </c>
      <c r="U1938">
        <v>190</v>
      </c>
      <c r="W1938" t="s">
        <v>120</v>
      </c>
    </row>
    <row r="1939" spans="1:23" x14ac:dyDescent="0.3">
      <c r="A1939" s="3">
        <v>2775593</v>
      </c>
      <c r="B1939" s="3">
        <v>27000000</v>
      </c>
      <c r="C1939" s="3">
        <f t="shared" si="30"/>
        <v>24224407</v>
      </c>
      <c r="D1939">
        <v>6.5</v>
      </c>
      <c r="E1939" t="s">
        <v>3794</v>
      </c>
      <c r="H1939">
        <v>61269</v>
      </c>
      <c r="J1939" t="s">
        <v>17</v>
      </c>
      <c r="N1939" t="s">
        <v>731</v>
      </c>
      <c r="O1939">
        <v>2008</v>
      </c>
      <c r="Q1939" t="s">
        <v>3795</v>
      </c>
      <c r="T1939">
        <v>135</v>
      </c>
      <c r="U1939">
        <v>98</v>
      </c>
      <c r="W1939" t="s">
        <v>793</v>
      </c>
    </row>
    <row r="1940" spans="1:23" x14ac:dyDescent="0.3">
      <c r="A1940" s="3">
        <v>871527</v>
      </c>
      <c r="B1940" s="3">
        <v>25000000</v>
      </c>
      <c r="C1940" s="3">
        <f t="shared" si="30"/>
        <v>24128473</v>
      </c>
      <c r="D1940">
        <v>6.5</v>
      </c>
      <c r="E1940" t="s">
        <v>4129</v>
      </c>
      <c r="H1940">
        <v>14982</v>
      </c>
      <c r="J1940" t="s">
        <v>17</v>
      </c>
      <c r="N1940" t="s">
        <v>1081</v>
      </c>
      <c r="O1940">
        <v>2005</v>
      </c>
      <c r="Q1940" t="s">
        <v>4130</v>
      </c>
      <c r="T1940">
        <v>97</v>
      </c>
      <c r="U1940">
        <v>128</v>
      </c>
      <c r="W1940" t="s">
        <v>245</v>
      </c>
    </row>
    <row r="1941" spans="1:23" x14ac:dyDescent="0.3">
      <c r="A1941" s="3">
        <v>26536120</v>
      </c>
      <c r="B1941" s="3">
        <v>50000000</v>
      </c>
      <c r="C1941" s="3">
        <f t="shared" si="30"/>
        <v>23463880</v>
      </c>
      <c r="D1941">
        <v>6.5</v>
      </c>
      <c r="E1941" t="s">
        <v>676</v>
      </c>
      <c r="H1941">
        <v>49926</v>
      </c>
      <c r="J1941" t="s">
        <v>17</v>
      </c>
      <c r="N1941" t="s">
        <v>1185</v>
      </c>
      <c r="O1941">
        <v>2003</v>
      </c>
      <c r="Q1941" t="s">
        <v>2441</v>
      </c>
      <c r="T1941">
        <v>131</v>
      </c>
      <c r="U1941">
        <v>286</v>
      </c>
      <c r="W1941" t="s">
        <v>855</v>
      </c>
    </row>
    <row r="1942" spans="1:23" x14ac:dyDescent="0.3">
      <c r="A1942" s="3">
        <v>43568507</v>
      </c>
      <c r="B1942" s="3">
        <v>66000000</v>
      </c>
      <c r="C1942" s="3">
        <f t="shared" si="30"/>
        <v>22431493</v>
      </c>
      <c r="D1942">
        <v>6.5</v>
      </c>
      <c r="E1942" t="s">
        <v>1720</v>
      </c>
      <c r="H1942">
        <v>136954</v>
      </c>
      <c r="J1942" t="s">
        <v>17</v>
      </c>
      <c r="N1942" t="s">
        <v>259</v>
      </c>
      <c r="O1942">
        <v>2014</v>
      </c>
      <c r="Q1942" t="s">
        <v>1721</v>
      </c>
      <c r="T1942">
        <v>327</v>
      </c>
      <c r="U1942">
        <v>346</v>
      </c>
      <c r="W1942" t="s">
        <v>440</v>
      </c>
    </row>
    <row r="1943" spans="1:23" x14ac:dyDescent="0.3">
      <c r="A1943" s="3">
        <v>34098563</v>
      </c>
      <c r="B1943" s="3">
        <v>55000000</v>
      </c>
      <c r="C1943" s="3">
        <f t="shared" si="30"/>
        <v>20901437</v>
      </c>
      <c r="D1943">
        <v>6.5</v>
      </c>
      <c r="E1943" t="s">
        <v>380</v>
      </c>
      <c r="H1943">
        <v>27191</v>
      </c>
      <c r="J1943" t="s">
        <v>17</v>
      </c>
      <c r="N1943" t="s">
        <v>1916</v>
      </c>
      <c r="O1943">
        <v>1999</v>
      </c>
      <c r="Q1943" t="s">
        <v>2189</v>
      </c>
      <c r="T1943">
        <v>100</v>
      </c>
      <c r="U1943">
        <v>232</v>
      </c>
      <c r="W1943" t="s">
        <v>414</v>
      </c>
    </row>
    <row r="1944" spans="1:23" x14ac:dyDescent="0.3">
      <c r="A1944" s="3">
        <v>20113965</v>
      </c>
      <c r="B1944" s="3">
        <v>40000000</v>
      </c>
      <c r="C1944" s="3">
        <f t="shared" si="30"/>
        <v>19886035</v>
      </c>
      <c r="D1944">
        <v>6.5</v>
      </c>
      <c r="E1944" t="s">
        <v>2796</v>
      </c>
      <c r="H1944">
        <v>15231</v>
      </c>
      <c r="J1944" t="s">
        <v>17</v>
      </c>
      <c r="N1944" t="s">
        <v>2811</v>
      </c>
      <c r="O1944">
        <v>2012</v>
      </c>
      <c r="Q1944" t="s">
        <v>2991</v>
      </c>
      <c r="T1944">
        <v>125</v>
      </c>
      <c r="U1944">
        <v>66</v>
      </c>
      <c r="W1944" t="s">
        <v>2990</v>
      </c>
    </row>
    <row r="1945" spans="1:23" x14ac:dyDescent="0.3">
      <c r="A1945" s="3">
        <v>403932</v>
      </c>
      <c r="B1945" s="3">
        <v>20000000</v>
      </c>
      <c r="C1945" s="3">
        <f t="shared" si="30"/>
        <v>19596068</v>
      </c>
      <c r="D1945">
        <v>6.5</v>
      </c>
      <c r="E1945" t="s">
        <v>5164</v>
      </c>
      <c r="H1945">
        <v>5254</v>
      </c>
      <c r="J1945" t="s">
        <v>17</v>
      </c>
      <c r="N1945" t="s">
        <v>1901</v>
      </c>
      <c r="O1945">
        <v>2000</v>
      </c>
      <c r="Q1945" t="s">
        <v>5411</v>
      </c>
      <c r="T1945">
        <v>71</v>
      </c>
      <c r="U1945">
        <v>92</v>
      </c>
      <c r="W1945" t="s">
        <v>998</v>
      </c>
    </row>
    <row r="1946" spans="1:23" x14ac:dyDescent="0.3">
      <c r="A1946" s="3">
        <v>403932</v>
      </c>
      <c r="B1946" s="3">
        <v>20000000</v>
      </c>
      <c r="C1946" s="3">
        <f t="shared" si="30"/>
        <v>19596068</v>
      </c>
      <c r="D1946">
        <v>6.5</v>
      </c>
      <c r="E1946" t="s">
        <v>5164</v>
      </c>
      <c r="H1946">
        <v>5254</v>
      </c>
      <c r="J1946" t="s">
        <v>17</v>
      </c>
      <c r="N1946" t="s">
        <v>1901</v>
      </c>
      <c r="O1946">
        <v>2000</v>
      </c>
      <c r="Q1946" t="s">
        <v>5411</v>
      </c>
      <c r="T1946">
        <v>71</v>
      </c>
      <c r="U1946">
        <v>92</v>
      </c>
      <c r="W1946" t="s">
        <v>998</v>
      </c>
    </row>
    <row r="1947" spans="1:23" x14ac:dyDescent="0.3">
      <c r="A1947" s="3">
        <v>11854694</v>
      </c>
      <c r="B1947" s="3">
        <v>31000000</v>
      </c>
      <c r="C1947" s="3">
        <f t="shared" si="30"/>
        <v>19145306</v>
      </c>
      <c r="D1947">
        <v>6.5</v>
      </c>
      <c r="E1947" t="s">
        <v>3483</v>
      </c>
      <c r="H1947">
        <v>14281</v>
      </c>
      <c r="J1947" t="s">
        <v>17</v>
      </c>
      <c r="N1947" t="s">
        <v>1629</v>
      </c>
      <c r="O1947">
        <v>2010</v>
      </c>
      <c r="Q1947" t="s">
        <v>3484</v>
      </c>
      <c r="T1947">
        <v>126</v>
      </c>
      <c r="U1947">
        <v>64</v>
      </c>
      <c r="W1947" t="s">
        <v>224</v>
      </c>
    </row>
    <row r="1948" spans="1:23" x14ac:dyDescent="0.3">
      <c r="A1948" s="3">
        <v>10880926</v>
      </c>
      <c r="B1948" s="3">
        <v>30000000</v>
      </c>
      <c r="C1948" s="3">
        <f t="shared" si="30"/>
        <v>19119074</v>
      </c>
      <c r="D1948">
        <v>6.5</v>
      </c>
      <c r="E1948" t="s">
        <v>3686</v>
      </c>
      <c r="H1948">
        <v>54147</v>
      </c>
      <c r="J1948" t="s">
        <v>17</v>
      </c>
      <c r="N1948" t="s">
        <v>259</v>
      </c>
      <c r="O1948">
        <v>2013</v>
      </c>
      <c r="Q1948" t="s">
        <v>3687</v>
      </c>
      <c r="T1948">
        <v>217</v>
      </c>
      <c r="U1948">
        <v>127</v>
      </c>
      <c r="W1948" t="s">
        <v>396</v>
      </c>
    </row>
    <row r="1949" spans="1:23" x14ac:dyDescent="0.3">
      <c r="A1949" s="3">
        <v>32741596</v>
      </c>
      <c r="B1949" s="3">
        <v>50000000</v>
      </c>
      <c r="C1949" s="3">
        <f t="shared" si="30"/>
        <v>17258404</v>
      </c>
      <c r="D1949">
        <v>6.5</v>
      </c>
      <c r="E1949" t="s">
        <v>1751</v>
      </c>
      <c r="H1949">
        <v>80140</v>
      </c>
      <c r="J1949" t="s">
        <v>17</v>
      </c>
      <c r="N1949" t="s">
        <v>2429</v>
      </c>
      <c r="O1949">
        <v>2010</v>
      </c>
      <c r="Q1949" t="s">
        <v>2430</v>
      </c>
      <c r="T1949">
        <v>315</v>
      </c>
      <c r="U1949">
        <v>323</v>
      </c>
      <c r="W1949" t="s">
        <v>608</v>
      </c>
    </row>
    <row r="1950" spans="1:23" x14ac:dyDescent="0.3">
      <c r="A1950" s="3">
        <v>18306166</v>
      </c>
      <c r="B1950" s="3">
        <v>35000000</v>
      </c>
      <c r="C1950" s="3">
        <f t="shared" si="30"/>
        <v>16693834</v>
      </c>
      <c r="D1950">
        <v>6.5</v>
      </c>
      <c r="E1950" t="s">
        <v>2203</v>
      </c>
      <c r="H1950">
        <v>28130</v>
      </c>
      <c r="J1950" t="s">
        <v>17</v>
      </c>
      <c r="N1950" t="s">
        <v>639</v>
      </c>
      <c r="O1950">
        <v>2002</v>
      </c>
      <c r="Q1950" t="s">
        <v>3299</v>
      </c>
      <c r="T1950">
        <v>105</v>
      </c>
      <c r="U1950">
        <v>215</v>
      </c>
      <c r="W1950" t="s">
        <v>360</v>
      </c>
    </row>
    <row r="1951" spans="1:23" x14ac:dyDescent="0.3">
      <c r="A1951" s="3">
        <v>220914</v>
      </c>
      <c r="B1951" s="3">
        <v>16800000</v>
      </c>
      <c r="C1951" s="3">
        <f t="shared" si="30"/>
        <v>16579086</v>
      </c>
      <c r="D1951">
        <v>6.5</v>
      </c>
      <c r="E1951" t="s">
        <v>4904</v>
      </c>
      <c r="H1951">
        <v>13239</v>
      </c>
      <c r="J1951" t="s">
        <v>17</v>
      </c>
      <c r="N1951" t="s">
        <v>2811</v>
      </c>
      <c r="O1951">
        <v>2006</v>
      </c>
      <c r="Q1951" t="s">
        <v>4905</v>
      </c>
      <c r="T1951">
        <v>105</v>
      </c>
      <c r="U1951">
        <v>97</v>
      </c>
      <c r="W1951" t="s">
        <v>50</v>
      </c>
    </row>
    <row r="1952" spans="1:23" x14ac:dyDescent="0.3">
      <c r="A1952" s="3">
        <v>35168395</v>
      </c>
      <c r="B1952" s="3">
        <v>50000000</v>
      </c>
      <c r="C1952" s="3">
        <f t="shared" si="30"/>
        <v>14831605</v>
      </c>
      <c r="D1952">
        <v>6.5</v>
      </c>
      <c r="E1952" t="s">
        <v>39</v>
      </c>
      <c r="H1952">
        <v>26034</v>
      </c>
      <c r="J1952" t="s">
        <v>17</v>
      </c>
      <c r="N1952" t="s">
        <v>2260</v>
      </c>
      <c r="O1952">
        <v>1999</v>
      </c>
      <c r="Q1952" t="s">
        <v>2424</v>
      </c>
      <c r="T1952">
        <v>113</v>
      </c>
      <c r="U1952">
        <v>226</v>
      </c>
      <c r="W1952" t="s">
        <v>42</v>
      </c>
    </row>
    <row r="1953" spans="1:23" x14ac:dyDescent="0.3">
      <c r="A1953" s="3">
        <v>20275446</v>
      </c>
      <c r="B1953" s="3">
        <v>35000000</v>
      </c>
      <c r="C1953" s="3">
        <f t="shared" si="30"/>
        <v>14724554</v>
      </c>
      <c r="D1953">
        <v>6.5</v>
      </c>
      <c r="E1953" t="s">
        <v>2058</v>
      </c>
      <c r="H1953">
        <v>95274</v>
      </c>
      <c r="J1953" t="s">
        <v>17</v>
      </c>
      <c r="N1953" t="s">
        <v>194</v>
      </c>
      <c r="O1953">
        <v>2012</v>
      </c>
      <c r="Q1953" t="s">
        <v>3296</v>
      </c>
      <c r="T1953">
        <v>248</v>
      </c>
      <c r="U1953">
        <v>178</v>
      </c>
      <c r="W1953" t="s">
        <v>33</v>
      </c>
    </row>
    <row r="1954" spans="1:23" x14ac:dyDescent="0.3">
      <c r="A1954" s="3">
        <v>10911750</v>
      </c>
      <c r="B1954" s="3">
        <v>25000000</v>
      </c>
      <c r="C1954" s="3">
        <f t="shared" si="30"/>
        <v>14088250</v>
      </c>
      <c r="D1954">
        <v>6.5</v>
      </c>
      <c r="E1954" t="s">
        <v>3588</v>
      </c>
      <c r="H1954">
        <v>17757</v>
      </c>
      <c r="J1954" t="s">
        <v>17</v>
      </c>
      <c r="N1954" t="s">
        <v>1622</v>
      </c>
      <c r="O1954">
        <v>2008</v>
      </c>
      <c r="Q1954" t="s">
        <v>4100</v>
      </c>
      <c r="T1954">
        <v>143</v>
      </c>
      <c r="U1954">
        <v>99</v>
      </c>
      <c r="W1954" t="s">
        <v>33</v>
      </c>
    </row>
    <row r="1955" spans="1:23" x14ac:dyDescent="0.3">
      <c r="A1955" s="3">
        <v>46495</v>
      </c>
      <c r="B1955" s="3">
        <v>14000000</v>
      </c>
      <c r="C1955" s="3">
        <f t="shared" si="30"/>
        <v>13953505</v>
      </c>
      <c r="D1955">
        <v>6.5</v>
      </c>
      <c r="E1955" t="s">
        <v>5307</v>
      </c>
      <c r="H1955">
        <v>12053</v>
      </c>
      <c r="J1955" t="s">
        <v>17</v>
      </c>
      <c r="N1955" t="s">
        <v>1629</v>
      </c>
      <c r="O1955">
        <v>2011</v>
      </c>
      <c r="Q1955" t="s">
        <v>5308</v>
      </c>
      <c r="T1955">
        <v>116</v>
      </c>
      <c r="U1955">
        <v>119</v>
      </c>
      <c r="W1955" t="s">
        <v>608</v>
      </c>
    </row>
    <row r="1956" spans="1:23" x14ac:dyDescent="0.3">
      <c r="A1956" s="3">
        <v>12276810</v>
      </c>
      <c r="B1956" s="3">
        <v>26000000</v>
      </c>
      <c r="C1956" s="3">
        <f t="shared" si="30"/>
        <v>13723190</v>
      </c>
      <c r="D1956">
        <v>6.5</v>
      </c>
      <c r="E1956" t="s">
        <v>1217</v>
      </c>
      <c r="H1956">
        <v>57674</v>
      </c>
      <c r="J1956" t="s">
        <v>17</v>
      </c>
      <c r="N1956" t="s">
        <v>833</v>
      </c>
      <c r="O1956">
        <v>2015</v>
      </c>
      <c r="Q1956" t="s">
        <v>3907</v>
      </c>
      <c r="T1956">
        <v>178</v>
      </c>
      <c r="U1956">
        <v>126</v>
      </c>
      <c r="W1956" t="s">
        <v>182</v>
      </c>
    </row>
    <row r="1957" spans="1:23" x14ac:dyDescent="0.3">
      <c r="A1957" s="3">
        <v>1294640</v>
      </c>
      <c r="B1957" s="3">
        <v>15000000</v>
      </c>
      <c r="C1957" s="3">
        <f t="shared" si="30"/>
        <v>13705360</v>
      </c>
      <c r="D1957">
        <v>6.5</v>
      </c>
      <c r="E1957" t="s">
        <v>4804</v>
      </c>
      <c r="H1957">
        <v>69569</v>
      </c>
      <c r="J1957" t="s">
        <v>17</v>
      </c>
      <c r="N1957" t="s">
        <v>2932</v>
      </c>
      <c r="O1957">
        <v>2007</v>
      </c>
      <c r="Q1957" t="s">
        <v>5207</v>
      </c>
      <c r="T1957">
        <v>250</v>
      </c>
      <c r="U1957">
        <v>436</v>
      </c>
      <c r="W1957" t="s">
        <v>120</v>
      </c>
    </row>
    <row r="1958" spans="1:23" x14ac:dyDescent="0.3">
      <c r="A1958" s="3">
        <v>1000000</v>
      </c>
      <c r="B1958" s="3">
        <v>14000000</v>
      </c>
      <c r="C1958" s="3">
        <f t="shared" si="30"/>
        <v>13000000</v>
      </c>
      <c r="D1958">
        <v>6.5</v>
      </c>
      <c r="E1958" t="s">
        <v>5301</v>
      </c>
      <c r="H1958">
        <v>524</v>
      </c>
      <c r="J1958" t="s">
        <v>17</v>
      </c>
      <c r="N1958" t="s">
        <v>677</v>
      </c>
      <c r="O1958">
        <v>1978</v>
      </c>
      <c r="Q1958" t="s">
        <v>5302</v>
      </c>
      <c r="T1958">
        <v>2</v>
      </c>
      <c r="U1958">
        <v>8</v>
      </c>
      <c r="W1958" t="s">
        <v>115</v>
      </c>
    </row>
    <row r="1959" spans="1:23" x14ac:dyDescent="0.3">
      <c r="A1959" s="3">
        <v>17120019</v>
      </c>
      <c r="B1959" s="3">
        <v>30000000</v>
      </c>
      <c r="C1959" s="3">
        <f t="shared" si="30"/>
        <v>12879981</v>
      </c>
      <c r="D1959">
        <v>6.5</v>
      </c>
      <c r="E1959" t="s">
        <v>3387</v>
      </c>
      <c r="H1959">
        <v>83097</v>
      </c>
      <c r="J1959" t="s">
        <v>17</v>
      </c>
      <c r="N1959" t="s">
        <v>194</v>
      </c>
      <c r="O1959">
        <v>2012</v>
      </c>
      <c r="Q1959" t="s">
        <v>3388</v>
      </c>
      <c r="T1959">
        <v>258</v>
      </c>
      <c r="U1959">
        <v>134</v>
      </c>
      <c r="W1959" t="s">
        <v>195</v>
      </c>
    </row>
    <row r="1960" spans="1:23" x14ac:dyDescent="0.3">
      <c r="A1960" s="3">
        <v>31136950</v>
      </c>
      <c r="B1960" s="3">
        <v>44000000</v>
      </c>
      <c r="C1960" s="3">
        <f t="shared" si="30"/>
        <v>12863050</v>
      </c>
      <c r="D1960">
        <v>6.5</v>
      </c>
      <c r="E1960" t="s">
        <v>2709</v>
      </c>
      <c r="H1960">
        <v>47364</v>
      </c>
      <c r="J1960" t="s">
        <v>17</v>
      </c>
      <c r="N1960" t="s">
        <v>370</v>
      </c>
      <c r="O1960">
        <v>2010</v>
      </c>
      <c r="Q1960" t="s">
        <v>2711</v>
      </c>
      <c r="T1960">
        <v>117</v>
      </c>
      <c r="U1960">
        <v>75</v>
      </c>
      <c r="W1960" t="s">
        <v>2710</v>
      </c>
    </row>
    <row r="1961" spans="1:23" x14ac:dyDescent="0.3">
      <c r="A1961" s="3">
        <v>8396942</v>
      </c>
      <c r="B1961" s="3">
        <v>19000000</v>
      </c>
      <c r="C1961" s="3">
        <f t="shared" si="30"/>
        <v>10603058</v>
      </c>
      <c r="D1961">
        <v>6.5</v>
      </c>
      <c r="E1961" t="s">
        <v>2101</v>
      </c>
      <c r="H1961">
        <v>72715</v>
      </c>
      <c r="J1961" t="s">
        <v>17</v>
      </c>
      <c r="N1961" t="s">
        <v>4677</v>
      </c>
      <c r="O1961">
        <v>2008</v>
      </c>
      <c r="Q1961" t="s">
        <v>4679</v>
      </c>
      <c r="T1961">
        <v>102</v>
      </c>
      <c r="U1961">
        <v>103</v>
      </c>
      <c r="W1961" t="s">
        <v>4678</v>
      </c>
    </row>
    <row r="1962" spans="1:23" x14ac:dyDescent="0.3">
      <c r="A1962" s="3">
        <v>69772969</v>
      </c>
      <c r="B1962" s="3">
        <v>80000000</v>
      </c>
      <c r="C1962" s="3">
        <f t="shared" si="30"/>
        <v>10227031</v>
      </c>
      <c r="D1962">
        <v>6.5</v>
      </c>
      <c r="E1962" t="s">
        <v>852</v>
      </c>
      <c r="H1962">
        <v>155532</v>
      </c>
      <c r="J1962" t="s">
        <v>17</v>
      </c>
      <c r="N1962" t="s">
        <v>194</v>
      </c>
      <c r="O1962">
        <v>2001</v>
      </c>
      <c r="Q1962" t="s">
        <v>1350</v>
      </c>
      <c r="T1962">
        <v>166</v>
      </c>
      <c r="U1962">
        <v>543</v>
      </c>
      <c r="W1962" t="s">
        <v>154</v>
      </c>
    </row>
    <row r="1963" spans="1:23" x14ac:dyDescent="0.3">
      <c r="A1963" s="3">
        <v>4956401</v>
      </c>
      <c r="B1963" s="3">
        <v>15000000</v>
      </c>
      <c r="C1963" s="3">
        <f t="shared" si="30"/>
        <v>10043599</v>
      </c>
      <c r="D1963">
        <v>6.5</v>
      </c>
      <c r="E1963" t="s">
        <v>5191</v>
      </c>
      <c r="H1963">
        <v>12601</v>
      </c>
      <c r="J1963" t="s">
        <v>17</v>
      </c>
      <c r="N1963" t="s">
        <v>1622</v>
      </c>
      <c r="O1963">
        <v>1999</v>
      </c>
      <c r="Q1963" t="s">
        <v>5192</v>
      </c>
      <c r="T1963">
        <v>68</v>
      </c>
      <c r="U1963">
        <v>89</v>
      </c>
      <c r="W1963" t="s">
        <v>441</v>
      </c>
    </row>
    <row r="1964" spans="1:23" x14ac:dyDescent="0.3">
      <c r="A1964" s="3">
        <v>25093607</v>
      </c>
      <c r="B1964" s="3">
        <v>35000000</v>
      </c>
      <c r="C1964" s="3">
        <f t="shared" si="30"/>
        <v>9906393</v>
      </c>
      <c r="D1964">
        <v>6.5</v>
      </c>
      <c r="E1964" t="s">
        <v>1659</v>
      </c>
      <c r="H1964">
        <v>105556</v>
      </c>
      <c r="J1964" t="s">
        <v>17</v>
      </c>
      <c r="N1964" t="s">
        <v>194</v>
      </c>
      <c r="O1964">
        <v>2011</v>
      </c>
      <c r="Q1964" t="s">
        <v>1660</v>
      </c>
      <c r="T1964">
        <v>189</v>
      </c>
      <c r="U1964">
        <v>157</v>
      </c>
      <c r="W1964" t="s">
        <v>195</v>
      </c>
    </row>
    <row r="1965" spans="1:23" x14ac:dyDescent="0.3">
      <c r="A1965" s="3">
        <v>5702083</v>
      </c>
      <c r="B1965" s="3">
        <v>15000000</v>
      </c>
      <c r="C1965" s="3">
        <f t="shared" si="30"/>
        <v>9297917</v>
      </c>
      <c r="D1965">
        <v>6.5</v>
      </c>
      <c r="E1965" t="s">
        <v>2456</v>
      </c>
      <c r="H1965">
        <v>80617</v>
      </c>
      <c r="J1965" t="s">
        <v>17</v>
      </c>
      <c r="N1965" t="s">
        <v>1707</v>
      </c>
      <c r="O1965">
        <v>2011</v>
      </c>
      <c r="Q1965" t="s">
        <v>4592</v>
      </c>
      <c r="T1965">
        <v>345</v>
      </c>
      <c r="U1965">
        <v>190</v>
      </c>
      <c r="W1965" t="s">
        <v>256</v>
      </c>
    </row>
    <row r="1966" spans="1:23" x14ac:dyDescent="0.3">
      <c r="A1966" s="3">
        <v>882290</v>
      </c>
      <c r="B1966" s="3">
        <v>10000000</v>
      </c>
      <c r="C1966" s="3">
        <f t="shared" si="30"/>
        <v>9117710</v>
      </c>
      <c r="D1966">
        <v>6.5</v>
      </c>
      <c r="E1966" t="s">
        <v>6087</v>
      </c>
      <c r="H1966">
        <v>4792</v>
      </c>
      <c r="J1966" t="s">
        <v>17</v>
      </c>
      <c r="N1966" t="s">
        <v>1661</v>
      </c>
      <c r="O1966">
        <v>1989</v>
      </c>
      <c r="Q1966" t="s">
        <v>6088</v>
      </c>
      <c r="T1966">
        <v>21</v>
      </c>
      <c r="U1966">
        <v>43</v>
      </c>
      <c r="W1966" t="s">
        <v>263</v>
      </c>
    </row>
    <row r="1967" spans="1:23" x14ac:dyDescent="0.3">
      <c r="A1967" s="3">
        <v>40905277</v>
      </c>
      <c r="B1967" s="3">
        <v>50000000</v>
      </c>
      <c r="C1967" s="3">
        <f t="shared" si="30"/>
        <v>9094723</v>
      </c>
      <c r="D1967">
        <v>6.5</v>
      </c>
      <c r="E1967" t="s">
        <v>2412</v>
      </c>
      <c r="H1967">
        <v>45895</v>
      </c>
      <c r="J1967" t="s">
        <v>17</v>
      </c>
      <c r="N1967" t="s">
        <v>2413</v>
      </c>
      <c r="O1967">
        <v>2003</v>
      </c>
      <c r="Q1967" t="s">
        <v>2414</v>
      </c>
      <c r="T1967">
        <v>124</v>
      </c>
      <c r="U1967">
        <v>157</v>
      </c>
      <c r="W1967" t="s">
        <v>873</v>
      </c>
    </row>
    <row r="1968" spans="1:23" x14ac:dyDescent="0.3">
      <c r="A1968" s="3">
        <v>30993544</v>
      </c>
      <c r="B1968" s="3">
        <v>40000000</v>
      </c>
      <c r="C1968" s="3">
        <f t="shared" si="30"/>
        <v>9006456</v>
      </c>
      <c r="D1968">
        <v>6.5</v>
      </c>
      <c r="E1968" t="s">
        <v>2581</v>
      </c>
      <c r="H1968">
        <v>58871</v>
      </c>
      <c r="J1968" t="s">
        <v>17</v>
      </c>
      <c r="N1968" t="s">
        <v>731</v>
      </c>
      <c r="O1968">
        <v>2010</v>
      </c>
      <c r="Q1968" t="s">
        <v>2926</v>
      </c>
      <c r="T1968">
        <v>212</v>
      </c>
      <c r="U1968">
        <v>156</v>
      </c>
      <c r="W1968" t="s">
        <v>2925</v>
      </c>
    </row>
    <row r="1969" spans="1:23" x14ac:dyDescent="0.3">
      <c r="A1969" s="3">
        <v>2185266</v>
      </c>
      <c r="B1969" s="3">
        <v>10000000</v>
      </c>
      <c r="C1969" s="3">
        <f t="shared" si="30"/>
        <v>7814734</v>
      </c>
      <c r="D1969">
        <v>6.5</v>
      </c>
      <c r="E1969" t="s">
        <v>2327</v>
      </c>
      <c r="H1969">
        <v>8720</v>
      </c>
      <c r="J1969" t="s">
        <v>17</v>
      </c>
      <c r="N1969" t="s">
        <v>3736</v>
      </c>
      <c r="O1969">
        <v>2000</v>
      </c>
      <c r="Q1969" t="s">
        <v>5850</v>
      </c>
      <c r="T1969">
        <v>57</v>
      </c>
      <c r="U1969">
        <v>186</v>
      </c>
      <c r="W1969" t="s">
        <v>5849</v>
      </c>
    </row>
    <row r="1970" spans="1:23" x14ac:dyDescent="0.3">
      <c r="A1970" s="3">
        <v>7774730</v>
      </c>
      <c r="B1970" s="3">
        <v>15500000</v>
      </c>
      <c r="C1970" s="3">
        <f t="shared" si="30"/>
        <v>7725270</v>
      </c>
      <c r="D1970">
        <v>6.5</v>
      </c>
      <c r="E1970" t="s">
        <v>357</v>
      </c>
      <c r="H1970">
        <v>61912</v>
      </c>
      <c r="J1970" t="s">
        <v>17</v>
      </c>
      <c r="N1970" t="s">
        <v>5002</v>
      </c>
      <c r="O1970">
        <v>2006</v>
      </c>
      <c r="Q1970" t="s">
        <v>5004</v>
      </c>
      <c r="T1970">
        <v>251</v>
      </c>
      <c r="U1970">
        <v>352</v>
      </c>
      <c r="W1970" t="s">
        <v>5003</v>
      </c>
    </row>
    <row r="1971" spans="1:23" x14ac:dyDescent="0.3">
      <c r="A1971" s="3">
        <v>568695</v>
      </c>
      <c r="B1971" s="3">
        <v>8000000</v>
      </c>
      <c r="C1971" s="3">
        <f t="shared" si="30"/>
        <v>7431305</v>
      </c>
      <c r="D1971">
        <v>6.5</v>
      </c>
      <c r="E1971" t="s">
        <v>6064</v>
      </c>
      <c r="H1971">
        <v>16617</v>
      </c>
      <c r="J1971" t="s">
        <v>17</v>
      </c>
      <c r="N1971" t="s">
        <v>3753</v>
      </c>
      <c r="O1971">
        <v>2005</v>
      </c>
      <c r="Q1971" t="s">
        <v>6065</v>
      </c>
      <c r="T1971">
        <v>74</v>
      </c>
      <c r="U1971">
        <v>110</v>
      </c>
      <c r="W1971" t="s">
        <v>1187</v>
      </c>
    </row>
    <row r="1972" spans="1:23" x14ac:dyDescent="0.3">
      <c r="A1972" s="3">
        <v>532988</v>
      </c>
      <c r="B1972" s="3">
        <v>7000000</v>
      </c>
      <c r="C1972" s="3">
        <f t="shared" si="30"/>
        <v>6467012</v>
      </c>
      <c r="D1972">
        <v>6.5</v>
      </c>
      <c r="E1972" t="s">
        <v>5727</v>
      </c>
      <c r="H1972">
        <v>5863</v>
      </c>
      <c r="J1972" t="s">
        <v>17</v>
      </c>
      <c r="N1972" t="s">
        <v>2811</v>
      </c>
      <c r="O1972">
        <v>2015</v>
      </c>
      <c r="Q1972" t="s">
        <v>6196</v>
      </c>
      <c r="T1972">
        <v>133</v>
      </c>
      <c r="U1972">
        <v>25</v>
      </c>
      <c r="W1972" t="s">
        <v>292</v>
      </c>
    </row>
    <row r="1973" spans="1:23" x14ac:dyDescent="0.3">
      <c r="A1973" s="3">
        <v>4244155</v>
      </c>
      <c r="B1973" s="3">
        <v>10000000</v>
      </c>
      <c r="C1973" s="3">
        <f t="shared" si="30"/>
        <v>5755845</v>
      </c>
      <c r="D1973">
        <v>6.5</v>
      </c>
      <c r="E1973" t="s">
        <v>5831</v>
      </c>
      <c r="H1973">
        <v>56005</v>
      </c>
      <c r="J1973" t="s">
        <v>17</v>
      </c>
      <c r="N1973" t="s">
        <v>1253</v>
      </c>
      <c r="O1973">
        <v>2011</v>
      </c>
      <c r="Q1973" t="s">
        <v>5832</v>
      </c>
      <c r="T1973">
        <v>182</v>
      </c>
      <c r="U1973">
        <v>112</v>
      </c>
      <c r="W1973" t="s">
        <v>136</v>
      </c>
    </row>
    <row r="1974" spans="1:23" x14ac:dyDescent="0.3">
      <c r="A1974" s="3">
        <v>44737059</v>
      </c>
      <c r="B1974" s="3">
        <v>50000000</v>
      </c>
      <c r="C1974" s="3">
        <f t="shared" si="30"/>
        <v>5262941</v>
      </c>
      <c r="D1974">
        <v>6.5</v>
      </c>
      <c r="E1974" t="s">
        <v>2390</v>
      </c>
      <c r="H1974">
        <v>48322</v>
      </c>
      <c r="J1974" t="s">
        <v>17</v>
      </c>
      <c r="N1974" t="s">
        <v>1850</v>
      </c>
      <c r="O1974">
        <v>2000</v>
      </c>
      <c r="Q1974" t="s">
        <v>2391</v>
      </c>
      <c r="T1974">
        <v>118</v>
      </c>
      <c r="U1974">
        <v>261</v>
      </c>
      <c r="W1974" t="s">
        <v>324</v>
      </c>
    </row>
    <row r="1975" spans="1:23" x14ac:dyDescent="0.3">
      <c r="A1975" s="3">
        <v>1889522</v>
      </c>
      <c r="B1975" s="3">
        <v>7000000</v>
      </c>
      <c r="C1975" s="3">
        <f t="shared" si="30"/>
        <v>5110478</v>
      </c>
      <c r="D1975">
        <v>6.5</v>
      </c>
      <c r="E1975" t="s">
        <v>6181</v>
      </c>
      <c r="H1975">
        <v>1119</v>
      </c>
      <c r="J1975" t="s">
        <v>17</v>
      </c>
      <c r="N1975" t="s">
        <v>1794</v>
      </c>
      <c r="O1975">
        <v>2009</v>
      </c>
      <c r="Q1975" t="s">
        <v>6182</v>
      </c>
      <c r="T1975">
        <v>34</v>
      </c>
      <c r="U1975">
        <v>12</v>
      </c>
      <c r="W1975" t="s">
        <v>3348</v>
      </c>
    </row>
    <row r="1976" spans="1:23" x14ac:dyDescent="0.3">
      <c r="A1976" s="3">
        <v>223878</v>
      </c>
      <c r="B1976" s="3">
        <v>5000000</v>
      </c>
      <c r="C1976" s="3">
        <f t="shared" si="30"/>
        <v>4776122</v>
      </c>
      <c r="D1976">
        <v>6.5</v>
      </c>
      <c r="E1976" t="s">
        <v>2144</v>
      </c>
      <c r="H1976">
        <v>3548</v>
      </c>
      <c r="J1976" t="s">
        <v>4070</v>
      </c>
      <c r="N1976" t="s">
        <v>731</v>
      </c>
      <c r="O1976">
        <v>2003</v>
      </c>
      <c r="Q1976" t="s">
        <v>6216</v>
      </c>
      <c r="T1976">
        <v>36</v>
      </c>
      <c r="U1976">
        <v>21</v>
      </c>
      <c r="W1976" t="s">
        <v>6215</v>
      </c>
    </row>
    <row r="1977" spans="1:23" x14ac:dyDescent="0.3">
      <c r="A1977" s="3">
        <v>36283504</v>
      </c>
      <c r="B1977" s="3">
        <v>40000000</v>
      </c>
      <c r="C1977" s="3">
        <f t="shared" si="30"/>
        <v>3716496</v>
      </c>
      <c r="D1977">
        <v>6.5</v>
      </c>
      <c r="E1977" t="s">
        <v>684</v>
      </c>
      <c r="H1977">
        <v>104564</v>
      </c>
      <c r="J1977" t="s">
        <v>17</v>
      </c>
      <c r="N1977" t="s">
        <v>461</v>
      </c>
      <c r="O1977">
        <v>1999</v>
      </c>
      <c r="Q1977" t="s">
        <v>2901</v>
      </c>
      <c r="T1977">
        <v>138</v>
      </c>
      <c r="U1977">
        <v>587</v>
      </c>
      <c r="W1977" t="s">
        <v>381</v>
      </c>
    </row>
    <row r="1978" spans="1:23" x14ac:dyDescent="0.3">
      <c r="A1978" s="3">
        <v>4350774</v>
      </c>
      <c r="B1978" s="3">
        <v>8000000</v>
      </c>
      <c r="C1978" s="3">
        <f t="shared" si="30"/>
        <v>3649226</v>
      </c>
      <c r="D1978">
        <v>6.5</v>
      </c>
      <c r="E1978" t="s">
        <v>5947</v>
      </c>
      <c r="H1978">
        <v>10476</v>
      </c>
      <c r="J1978" t="s">
        <v>17</v>
      </c>
      <c r="N1978" t="s">
        <v>995</v>
      </c>
      <c r="O1978">
        <v>1994</v>
      </c>
      <c r="Q1978" t="s">
        <v>5948</v>
      </c>
      <c r="T1978">
        <v>15</v>
      </c>
      <c r="U1978">
        <v>52</v>
      </c>
      <c r="W1978" t="s">
        <v>145</v>
      </c>
    </row>
    <row r="1979" spans="1:23" x14ac:dyDescent="0.3">
      <c r="A1979" s="3">
        <v>1474508</v>
      </c>
      <c r="B1979" s="3">
        <v>5000000</v>
      </c>
      <c r="C1979" s="3">
        <f t="shared" si="30"/>
        <v>3525492</v>
      </c>
      <c r="D1979">
        <v>6.5</v>
      </c>
      <c r="E1979" t="s">
        <v>5866</v>
      </c>
      <c r="H1979">
        <v>33473</v>
      </c>
      <c r="J1979" t="s">
        <v>17</v>
      </c>
      <c r="N1979" t="s">
        <v>1253</v>
      </c>
      <c r="O1979">
        <v>2009</v>
      </c>
      <c r="Q1979" t="s">
        <v>5867</v>
      </c>
      <c r="T1979">
        <v>144</v>
      </c>
      <c r="U1979">
        <v>88</v>
      </c>
      <c r="W1979" t="s">
        <v>709</v>
      </c>
    </row>
    <row r="1980" spans="1:23" x14ac:dyDescent="0.3">
      <c r="A1980" s="3">
        <v>56702901</v>
      </c>
      <c r="B1980" s="3">
        <v>60000000</v>
      </c>
      <c r="C1980" s="3">
        <f t="shared" si="30"/>
        <v>3297099</v>
      </c>
      <c r="D1980">
        <v>6.5</v>
      </c>
      <c r="E1980" t="s">
        <v>1934</v>
      </c>
      <c r="H1980">
        <v>23302</v>
      </c>
      <c r="J1980" t="s">
        <v>17</v>
      </c>
      <c r="N1980" t="s">
        <v>1629</v>
      </c>
      <c r="O1980">
        <v>1998</v>
      </c>
      <c r="Q1980" t="s">
        <v>1935</v>
      </c>
      <c r="T1980">
        <v>110</v>
      </c>
      <c r="U1980">
        <v>181</v>
      </c>
      <c r="W1980" t="s">
        <v>854</v>
      </c>
    </row>
    <row r="1981" spans="1:23" x14ac:dyDescent="0.3">
      <c r="A1981" s="3">
        <v>220234</v>
      </c>
      <c r="B1981" s="3">
        <v>3500000</v>
      </c>
      <c r="C1981" s="3">
        <f t="shared" si="30"/>
        <v>3279766</v>
      </c>
      <c r="D1981">
        <v>6.5</v>
      </c>
      <c r="E1981" t="s">
        <v>6726</v>
      </c>
      <c r="H1981">
        <v>1950</v>
      </c>
      <c r="J1981" t="s">
        <v>17</v>
      </c>
      <c r="N1981" t="s">
        <v>849</v>
      </c>
      <c r="O1981">
        <v>2006</v>
      </c>
      <c r="Q1981" t="s">
        <v>6727</v>
      </c>
      <c r="T1981">
        <v>30</v>
      </c>
      <c r="U1981">
        <v>24</v>
      </c>
      <c r="W1981" t="s">
        <v>792</v>
      </c>
    </row>
    <row r="1982" spans="1:23" x14ac:dyDescent="0.3">
      <c r="A1982" s="3">
        <v>15281286</v>
      </c>
      <c r="B1982" s="3">
        <v>18000000</v>
      </c>
      <c r="C1982" s="3">
        <f t="shared" si="30"/>
        <v>2718714</v>
      </c>
      <c r="D1982">
        <v>6.5</v>
      </c>
      <c r="E1982" t="s">
        <v>3765</v>
      </c>
      <c r="H1982">
        <v>64646</v>
      </c>
      <c r="J1982" t="s">
        <v>17</v>
      </c>
      <c r="N1982" t="s">
        <v>731</v>
      </c>
      <c r="O1982">
        <v>2009</v>
      </c>
      <c r="Q1982" t="s">
        <v>4769</v>
      </c>
      <c r="T1982">
        <v>192</v>
      </c>
      <c r="U1982">
        <v>105</v>
      </c>
      <c r="W1982" t="s">
        <v>159</v>
      </c>
    </row>
    <row r="1983" spans="1:23" x14ac:dyDescent="0.3">
      <c r="A1983" s="3">
        <v>1487477</v>
      </c>
      <c r="B1983" s="3">
        <v>4200000</v>
      </c>
      <c r="C1983" s="3">
        <f t="shared" si="30"/>
        <v>2712523</v>
      </c>
      <c r="D1983">
        <v>6.5</v>
      </c>
      <c r="E1983" t="s">
        <v>1448</v>
      </c>
      <c r="H1983">
        <v>47097</v>
      </c>
      <c r="J1983" t="s">
        <v>6581</v>
      </c>
      <c r="N1983" t="s">
        <v>6578</v>
      </c>
      <c r="O1983">
        <v>2004</v>
      </c>
      <c r="Q1983" t="s">
        <v>6580</v>
      </c>
      <c r="T1983">
        <v>232</v>
      </c>
      <c r="U1983">
        <v>310</v>
      </c>
      <c r="W1983" t="s">
        <v>6579</v>
      </c>
    </row>
    <row r="1984" spans="1:23" x14ac:dyDescent="0.3">
      <c r="A1984" s="3">
        <v>92191</v>
      </c>
      <c r="B1984" s="3">
        <v>2500000</v>
      </c>
      <c r="C1984" s="3">
        <f t="shared" si="30"/>
        <v>2407809</v>
      </c>
      <c r="D1984">
        <v>6.5</v>
      </c>
      <c r="E1984" t="s">
        <v>6566</v>
      </c>
      <c r="H1984">
        <v>29463</v>
      </c>
      <c r="J1984" t="s">
        <v>17</v>
      </c>
      <c r="N1984" t="s">
        <v>2791</v>
      </c>
      <c r="O1984">
        <v>2001</v>
      </c>
      <c r="Q1984" t="s">
        <v>6567</v>
      </c>
      <c r="T1984">
        <v>54</v>
      </c>
      <c r="U1984">
        <v>84</v>
      </c>
      <c r="W1984" t="s">
        <v>195</v>
      </c>
    </row>
    <row r="1985" spans="1:23" x14ac:dyDescent="0.3">
      <c r="A1985" s="3">
        <v>4720371</v>
      </c>
      <c r="B1985" s="3">
        <v>7000000</v>
      </c>
      <c r="C1985" s="3">
        <f t="shared" si="30"/>
        <v>2279629</v>
      </c>
      <c r="D1985">
        <v>6.5</v>
      </c>
      <c r="E1985" t="s">
        <v>6170</v>
      </c>
      <c r="H1985">
        <v>3203</v>
      </c>
      <c r="J1985" t="s">
        <v>17</v>
      </c>
      <c r="N1985" t="s">
        <v>4489</v>
      </c>
      <c r="O1985">
        <v>2001</v>
      </c>
      <c r="Q1985" t="s">
        <v>6171</v>
      </c>
      <c r="T1985">
        <v>27</v>
      </c>
      <c r="U1985">
        <v>85</v>
      </c>
      <c r="W1985" t="s">
        <v>150</v>
      </c>
    </row>
    <row r="1986" spans="1:23" x14ac:dyDescent="0.3">
      <c r="A1986" s="3">
        <v>19783777</v>
      </c>
      <c r="B1986" s="3">
        <v>22000000</v>
      </c>
      <c r="C1986" s="3">
        <f t="shared" ref="C1986:C2049" si="31">B1986-A1986</f>
        <v>2216223</v>
      </c>
      <c r="D1986">
        <v>6.5</v>
      </c>
      <c r="E1986" t="s">
        <v>2364</v>
      </c>
      <c r="H1986">
        <v>82804</v>
      </c>
      <c r="J1986" t="s">
        <v>17</v>
      </c>
      <c r="N1986" t="s">
        <v>259</v>
      </c>
      <c r="O1986">
        <v>2013</v>
      </c>
      <c r="Q1986" t="s">
        <v>4275</v>
      </c>
      <c r="T1986">
        <v>203</v>
      </c>
      <c r="U1986">
        <v>154</v>
      </c>
      <c r="W1986" t="s">
        <v>195</v>
      </c>
    </row>
    <row r="1987" spans="1:23" x14ac:dyDescent="0.3">
      <c r="A1987" s="3">
        <v>25977365</v>
      </c>
      <c r="B1987" s="3">
        <v>28000000</v>
      </c>
      <c r="C1987" s="3">
        <f t="shared" si="31"/>
        <v>2022635</v>
      </c>
      <c r="D1987">
        <v>6.5</v>
      </c>
      <c r="E1987" t="s">
        <v>3862</v>
      </c>
      <c r="H1987">
        <v>87950</v>
      </c>
      <c r="J1987" t="s">
        <v>17</v>
      </c>
      <c r="N1987" t="s">
        <v>1081</v>
      </c>
      <c r="O1987">
        <v>2014</v>
      </c>
      <c r="Q1987" t="s">
        <v>3863</v>
      </c>
      <c r="T1987">
        <v>253</v>
      </c>
      <c r="U1987">
        <v>207</v>
      </c>
      <c r="W1987" t="s">
        <v>132</v>
      </c>
    </row>
    <row r="1988" spans="1:23" x14ac:dyDescent="0.3">
      <c r="A1988" s="3">
        <v>2426851</v>
      </c>
      <c r="B1988" s="3">
        <v>4000000</v>
      </c>
      <c r="C1988" s="3">
        <f t="shared" si="31"/>
        <v>1573149</v>
      </c>
      <c r="D1988">
        <v>6.5</v>
      </c>
      <c r="E1988" t="s">
        <v>2066</v>
      </c>
      <c r="H1988">
        <v>16224</v>
      </c>
      <c r="J1988" t="s">
        <v>17</v>
      </c>
      <c r="N1988" t="s">
        <v>1986</v>
      </c>
      <c r="O1988">
        <v>2007</v>
      </c>
      <c r="Q1988" t="s">
        <v>6629</v>
      </c>
      <c r="T1988">
        <v>121</v>
      </c>
      <c r="U1988">
        <v>76</v>
      </c>
      <c r="W1988" t="s">
        <v>1689</v>
      </c>
    </row>
    <row r="1989" spans="1:23" x14ac:dyDescent="0.3">
      <c r="A1989" s="3">
        <v>119841</v>
      </c>
      <c r="B1989" s="3">
        <v>1500000</v>
      </c>
      <c r="C1989" s="3">
        <f t="shared" si="31"/>
        <v>1380159</v>
      </c>
      <c r="D1989">
        <v>6.5</v>
      </c>
      <c r="E1989" t="s">
        <v>7122</v>
      </c>
      <c r="H1989">
        <v>2419</v>
      </c>
      <c r="J1989" t="s">
        <v>17</v>
      </c>
      <c r="N1989" t="s">
        <v>1629</v>
      </c>
      <c r="O1989">
        <v>2002</v>
      </c>
      <c r="Q1989" t="s">
        <v>7123</v>
      </c>
      <c r="T1989">
        <v>31</v>
      </c>
      <c r="U1989">
        <v>55</v>
      </c>
      <c r="W1989" t="s">
        <v>431</v>
      </c>
    </row>
    <row r="1990" spans="1:23" x14ac:dyDescent="0.3">
      <c r="A1990" s="3">
        <v>373967</v>
      </c>
      <c r="B1990" s="3">
        <v>1500000</v>
      </c>
      <c r="C1990" s="3">
        <f t="shared" si="31"/>
        <v>1126033</v>
      </c>
      <c r="D1990">
        <v>6.5</v>
      </c>
      <c r="E1990" t="s">
        <v>5201</v>
      </c>
      <c r="H1990">
        <v>43839</v>
      </c>
      <c r="J1990" t="s">
        <v>17</v>
      </c>
      <c r="N1990" t="s">
        <v>2802</v>
      </c>
      <c r="O1990">
        <v>2001</v>
      </c>
      <c r="Q1990" t="s">
        <v>7116</v>
      </c>
      <c r="T1990">
        <v>127</v>
      </c>
      <c r="U1990">
        <v>481</v>
      </c>
      <c r="W1990" t="s">
        <v>1782</v>
      </c>
    </row>
    <row r="1991" spans="1:23" x14ac:dyDescent="0.3">
      <c r="A1991" s="3">
        <v>418953</v>
      </c>
      <c r="B1991" s="3">
        <v>1500000</v>
      </c>
      <c r="C1991" s="3">
        <f t="shared" si="31"/>
        <v>1081047</v>
      </c>
      <c r="D1991">
        <v>6.5</v>
      </c>
      <c r="E1991" t="s">
        <v>6617</v>
      </c>
      <c r="H1991">
        <v>17322</v>
      </c>
      <c r="J1991" t="s">
        <v>17</v>
      </c>
      <c r="N1991" t="s">
        <v>1071</v>
      </c>
      <c r="O1991">
        <v>1993</v>
      </c>
      <c r="Q1991" t="s">
        <v>7113</v>
      </c>
      <c r="T1991">
        <v>37</v>
      </c>
      <c r="U1991">
        <v>93</v>
      </c>
      <c r="W1991" t="s">
        <v>2584</v>
      </c>
    </row>
    <row r="1992" spans="1:23" x14ac:dyDescent="0.3">
      <c r="A1992" s="3">
        <v>23225911</v>
      </c>
      <c r="B1992" s="3">
        <v>24000000</v>
      </c>
      <c r="C1992" s="3">
        <f t="shared" si="31"/>
        <v>774089</v>
      </c>
      <c r="D1992">
        <v>6.5</v>
      </c>
      <c r="E1992" t="s">
        <v>3358</v>
      </c>
      <c r="H1992">
        <v>80574</v>
      </c>
      <c r="J1992" t="s">
        <v>17</v>
      </c>
      <c r="N1992" t="s">
        <v>259</v>
      </c>
      <c r="O1992">
        <v>2010</v>
      </c>
      <c r="Q1992" t="s">
        <v>4188</v>
      </c>
      <c r="T1992">
        <v>196</v>
      </c>
      <c r="U1992">
        <v>157</v>
      </c>
      <c r="W1992" t="s">
        <v>569</v>
      </c>
    </row>
    <row r="1993" spans="1:23" x14ac:dyDescent="0.3">
      <c r="A1993" s="3">
        <v>41252428</v>
      </c>
      <c r="B1993" s="3">
        <v>42000000</v>
      </c>
      <c r="C1993" s="3">
        <f t="shared" si="31"/>
        <v>747572</v>
      </c>
      <c r="D1993">
        <v>6.5</v>
      </c>
      <c r="E1993" t="s">
        <v>2728</v>
      </c>
      <c r="H1993">
        <v>11453</v>
      </c>
      <c r="J1993" t="s">
        <v>17</v>
      </c>
      <c r="N1993" t="s">
        <v>731</v>
      </c>
      <c r="O1993">
        <v>1996</v>
      </c>
      <c r="Q1993" t="s">
        <v>2729</v>
      </c>
      <c r="T1993">
        <v>27</v>
      </c>
      <c r="U1993">
        <v>71</v>
      </c>
      <c r="W1993" t="s">
        <v>174</v>
      </c>
    </row>
    <row r="1994" spans="1:23" x14ac:dyDescent="0.3">
      <c r="A1994" s="3">
        <v>609042</v>
      </c>
      <c r="B1994" s="3">
        <v>1300000</v>
      </c>
      <c r="C1994" s="3">
        <f t="shared" si="31"/>
        <v>690958</v>
      </c>
      <c r="D1994">
        <v>6.5</v>
      </c>
      <c r="E1994" t="s">
        <v>7148</v>
      </c>
      <c r="H1994">
        <v>449</v>
      </c>
      <c r="J1994" t="s">
        <v>17</v>
      </c>
      <c r="N1994" t="s">
        <v>1629</v>
      </c>
      <c r="O1994">
        <v>1999</v>
      </c>
      <c r="Q1994" t="s">
        <v>7149</v>
      </c>
      <c r="T1994">
        <v>14</v>
      </c>
      <c r="U1994">
        <v>38</v>
      </c>
      <c r="W1994" t="s">
        <v>1859</v>
      </c>
    </row>
    <row r="1995" spans="1:23" x14ac:dyDescent="0.3">
      <c r="A1995" s="3">
        <v>144583</v>
      </c>
      <c r="B1995" s="3">
        <v>800000</v>
      </c>
      <c r="C1995" s="3">
        <f t="shared" si="31"/>
        <v>655417</v>
      </c>
      <c r="D1995">
        <v>6.5</v>
      </c>
      <c r="E1995" t="s">
        <v>2034</v>
      </c>
      <c r="H1995">
        <v>2256</v>
      </c>
      <c r="J1995" t="s">
        <v>17</v>
      </c>
      <c r="N1995" t="s">
        <v>1916</v>
      </c>
      <c r="O1995">
        <v>1999</v>
      </c>
      <c r="Q1995" t="s">
        <v>7352</v>
      </c>
      <c r="T1995">
        <v>29</v>
      </c>
      <c r="U1995">
        <v>79</v>
      </c>
      <c r="W1995" t="s">
        <v>1551</v>
      </c>
    </row>
    <row r="1996" spans="1:23" x14ac:dyDescent="0.3">
      <c r="A1996" s="3">
        <v>18469</v>
      </c>
      <c r="B1996" s="3">
        <v>650000</v>
      </c>
      <c r="C1996" s="3">
        <f t="shared" si="31"/>
        <v>631531</v>
      </c>
      <c r="D1996">
        <v>6.5</v>
      </c>
      <c r="E1996" t="s">
        <v>6659</v>
      </c>
      <c r="H1996">
        <v>34263</v>
      </c>
      <c r="J1996" t="s">
        <v>17</v>
      </c>
      <c r="N1996" t="s">
        <v>424</v>
      </c>
      <c r="O1996">
        <v>2010</v>
      </c>
      <c r="Q1996" t="s">
        <v>6661</v>
      </c>
      <c r="T1996">
        <v>215</v>
      </c>
      <c r="U1996">
        <v>141</v>
      </c>
      <c r="W1996" t="s">
        <v>6660</v>
      </c>
    </row>
    <row r="1997" spans="1:23" x14ac:dyDescent="0.3">
      <c r="A1997" s="3">
        <v>334041</v>
      </c>
      <c r="B1997" s="3">
        <v>500000</v>
      </c>
      <c r="C1997" s="3">
        <f t="shared" si="31"/>
        <v>165959</v>
      </c>
      <c r="D1997">
        <v>6.5</v>
      </c>
      <c r="E1997" t="s">
        <v>6523</v>
      </c>
      <c r="H1997">
        <v>1038</v>
      </c>
      <c r="J1997" t="s">
        <v>17</v>
      </c>
      <c r="N1997" t="s">
        <v>5578</v>
      </c>
      <c r="O1997">
        <v>1997</v>
      </c>
      <c r="Q1997" t="s">
        <v>7420</v>
      </c>
      <c r="T1997">
        <v>17</v>
      </c>
      <c r="U1997">
        <v>21</v>
      </c>
      <c r="W1997" t="s">
        <v>6356</v>
      </c>
    </row>
    <row r="1998" spans="1:23" x14ac:dyDescent="0.3">
      <c r="A1998" s="3">
        <v>2926565</v>
      </c>
      <c r="B1998" s="3">
        <v>3000000</v>
      </c>
      <c r="C1998" s="3">
        <f t="shared" si="31"/>
        <v>73435</v>
      </c>
      <c r="D1998">
        <v>6.5</v>
      </c>
      <c r="E1998" t="s">
        <v>6737</v>
      </c>
      <c r="H1998">
        <v>28573</v>
      </c>
      <c r="J1998" t="s">
        <v>17</v>
      </c>
      <c r="N1998" t="s">
        <v>1253</v>
      </c>
      <c r="O1998">
        <v>2008</v>
      </c>
      <c r="Q1998" t="s">
        <v>6738</v>
      </c>
      <c r="T1998">
        <v>159</v>
      </c>
      <c r="U1998">
        <v>72</v>
      </c>
      <c r="W1998" t="s">
        <v>1873</v>
      </c>
    </row>
    <row r="1999" spans="1:23" x14ac:dyDescent="0.3">
      <c r="A1999" s="3">
        <v>1984378</v>
      </c>
      <c r="B1999" s="3">
        <v>2000000</v>
      </c>
      <c r="C1999" s="3">
        <f t="shared" si="31"/>
        <v>15622</v>
      </c>
      <c r="D1999">
        <v>6.5</v>
      </c>
      <c r="E1999" t="s">
        <v>6326</v>
      </c>
      <c r="H1999">
        <v>27346</v>
      </c>
      <c r="J1999" t="s">
        <v>17</v>
      </c>
      <c r="N1999" t="s">
        <v>731</v>
      </c>
      <c r="O1999">
        <v>2006</v>
      </c>
      <c r="Q1999" t="s">
        <v>6981</v>
      </c>
      <c r="T1999">
        <v>160</v>
      </c>
      <c r="U1999">
        <v>206</v>
      </c>
      <c r="W1999" t="s">
        <v>6980</v>
      </c>
    </row>
    <row r="2000" spans="1:23" x14ac:dyDescent="0.3">
      <c r="A2000" s="3">
        <v>10561238</v>
      </c>
      <c r="B2000" s="3">
        <v>10000000</v>
      </c>
      <c r="C2000" s="3">
        <f t="shared" si="31"/>
        <v>-561238</v>
      </c>
      <c r="D2000">
        <v>6.5</v>
      </c>
      <c r="E2000" t="s">
        <v>5791</v>
      </c>
      <c r="H2000">
        <v>27265</v>
      </c>
      <c r="J2000" t="s">
        <v>17</v>
      </c>
      <c r="N2000" t="s">
        <v>5792</v>
      </c>
      <c r="O2000">
        <v>1999</v>
      </c>
      <c r="Q2000" t="s">
        <v>5793</v>
      </c>
      <c r="T2000">
        <v>77</v>
      </c>
      <c r="U2000">
        <v>321</v>
      </c>
      <c r="W2000" t="s">
        <v>44</v>
      </c>
    </row>
    <row r="2001" spans="1:23" x14ac:dyDescent="0.3">
      <c r="A2001" s="3">
        <v>1114943</v>
      </c>
      <c r="B2001" s="3">
        <v>500000</v>
      </c>
      <c r="C2001" s="3">
        <f t="shared" si="31"/>
        <v>-614943</v>
      </c>
      <c r="D2001">
        <v>6.5</v>
      </c>
      <c r="E2001" t="s">
        <v>7415</v>
      </c>
      <c r="H2001">
        <v>3562</v>
      </c>
      <c r="J2001" t="s">
        <v>17</v>
      </c>
      <c r="N2001" t="s">
        <v>2759</v>
      </c>
      <c r="O2001">
        <v>2000</v>
      </c>
      <c r="Q2001" t="s">
        <v>7416</v>
      </c>
      <c r="T2001">
        <v>46</v>
      </c>
      <c r="U2001">
        <v>74</v>
      </c>
      <c r="W2001" t="s">
        <v>5091</v>
      </c>
    </row>
    <row r="2002" spans="1:23" x14ac:dyDescent="0.3">
      <c r="A2002" s="3">
        <v>33682273</v>
      </c>
      <c r="B2002" s="3">
        <v>33000000</v>
      </c>
      <c r="C2002" s="3">
        <f t="shared" si="31"/>
        <v>-682273</v>
      </c>
      <c r="D2002">
        <v>6.5</v>
      </c>
      <c r="E2002" t="s">
        <v>3382</v>
      </c>
      <c r="H2002">
        <v>124242</v>
      </c>
      <c r="J2002" t="s">
        <v>17</v>
      </c>
      <c r="N2002" t="s">
        <v>259</v>
      </c>
      <c r="O2002">
        <v>2004</v>
      </c>
      <c r="Q2002" t="s">
        <v>3384</v>
      </c>
      <c r="T2002">
        <v>192</v>
      </c>
      <c r="U2002">
        <v>622</v>
      </c>
      <c r="W2002" t="s">
        <v>3132</v>
      </c>
    </row>
    <row r="2003" spans="1:23" x14ac:dyDescent="0.3">
      <c r="A2003" s="3">
        <v>22294341</v>
      </c>
      <c r="B2003" s="3">
        <v>21500000</v>
      </c>
      <c r="C2003" s="3">
        <f t="shared" si="31"/>
        <v>-794341</v>
      </c>
      <c r="D2003">
        <v>6.5</v>
      </c>
      <c r="E2003" t="s">
        <v>1227</v>
      </c>
      <c r="H2003">
        <v>12278</v>
      </c>
      <c r="J2003" t="s">
        <v>17</v>
      </c>
      <c r="N2003" t="s">
        <v>1981</v>
      </c>
      <c r="O2003">
        <v>1996</v>
      </c>
      <c r="Q2003" t="s">
        <v>4309</v>
      </c>
      <c r="T2003">
        <v>27</v>
      </c>
      <c r="U2003">
        <v>71</v>
      </c>
      <c r="W2003" t="s">
        <v>2708</v>
      </c>
    </row>
    <row r="2004" spans="1:23" x14ac:dyDescent="0.3">
      <c r="A2004" s="3">
        <v>11043445</v>
      </c>
      <c r="B2004" s="3">
        <v>10000000</v>
      </c>
      <c r="C2004" s="3">
        <f t="shared" si="31"/>
        <v>-1043445</v>
      </c>
      <c r="D2004">
        <v>6.5</v>
      </c>
      <c r="E2004" t="s">
        <v>5683</v>
      </c>
      <c r="H2004">
        <v>27689</v>
      </c>
      <c r="J2004" t="s">
        <v>17</v>
      </c>
      <c r="N2004" t="s">
        <v>731</v>
      </c>
      <c r="O2004">
        <v>2007</v>
      </c>
      <c r="Q2004" t="s">
        <v>5684</v>
      </c>
      <c r="T2004">
        <v>81</v>
      </c>
      <c r="U2004">
        <v>74</v>
      </c>
      <c r="W2004" t="s">
        <v>310</v>
      </c>
    </row>
    <row r="2005" spans="1:23" x14ac:dyDescent="0.3">
      <c r="A2005" s="3">
        <v>15483540</v>
      </c>
      <c r="B2005" s="3">
        <v>14000000</v>
      </c>
      <c r="C2005" s="3">
        <f t="shared" si="31"/>
        <v>-1483540</v>
      </c>
      <c r="D2005">
        <v>6.5</v>
      </c>
      <c r="E2005" t="s">
        <v>720</v>
      </c>
      <c r="H2005">
        <v>56338</v>
      </c>
      <c r="J2005" t="s">
        <v>17</v>
      </c>
      <c r="N2005" t="s">
        <v>5270</v>
      </c>
      <c r="O2005">
        <v>2009</v>
      </c>
      <c r="Q2005" t="s">
        <v>5271</v>
      </c>
      <c r="T2005">
        <v>160</v>
      </c>
      <c r="U2005">
        <v>215</v>
      </c>
      <c r="W2005" t="s">
        <v>51</v>
      </c>
    </row>
    <row r="2006" spans="1:23" x14ac:dyDescent="0.3">
      <c r="A2006" s="3">
        <v>3123749</v>
      </c>
      <c r="B2006" s="3">
        <v>1500000</v>
      </c>
      <c r="C2006" s="3">
        <f t="shared" si="31"/>
        <v>-1623749</v>
      </c>
      <c r="D2006">
        <v>6.5</v>
      </c>
      <c r="E2006" t="s">
        <v>6843</v>
      </c>
      <c r="H2006">
        <v>746</v>
      </c>
      <c r="J2006" t="s">
        <v>17</v>
      </c>
      <c r="N2006" t="s">
        <v>849</v>
      </c>
      <c r="O2006">
        <v>2005</v>
      </c>
      <c r="Q2006" t="s">
        <v>6844</v>
      </c>
      <c r="T2006">
        <v>35</v>
      </c>
      <c r="U2006">
        <v>27</v>
      </c>
      <c r="W2006" t="s">
        <v>1919</v>
      </c>
    </row>
    <row r="2007" spans="1:23" x14ac:dyDescent="0.3">
      <c r="A2007" s="3">
        <v>1977544</v>
      </c>
      <c r="B2007" s="3">
        <v>250000</v>
      </c>
      <c r="C2007" s="3">
        <f t="shared" si="31"/>
        <v>-1727544</v>
      </c>
      <c r="D2007">
        <v>6.5</v>
      </c>
      <c r="E2007" t="s">
        <v>7514</v>
      </c>
      <c r="H2007">
        <v>3513</v>
      </c>
      <c r="J2007" t="s">
        <v>17</v>
      </c>
      <c r="N2007" t="s">
        <v>731</v>
      </c>
      <c r="O2007">
        <v>1995</v>
      </c>
      <c r="Q2007" t="s">
        <v>7515</v>
      </c>
      <c r="T2007">
        <v>23</v>
      </c>
      <c r="U2007">
        <v>36</v>
      </c>
      <c r="W2007" t="s">
        <v>5098</v>
      </c>
    </row>
    <row r="2008" spans="1:23" x14ac:dyDescent="0.3">
      <c r="A2008" s="3">
        <v>35057332</v>
      </c>
      <c r="B2008" s="3">
        <v>33000000</v>
      </c>
      <c r="C2008" s="3">
        <f t="shared" si="31"/>
        <v>-2057332</v>
      </c>
      <c r="D2008">
        <v>6.5</v>
      </c>
      <c r="E2008" t="s">
        <v>3373</v>
      </c>
      <c r="H2008">
        <v>45394</v>
      </c>
      <c r="J2008" t="s">
        <v>17</v>
      </c>
      <c r="N2008" t="s">
        <v>3374</v>
      </c>
      <c r="O2008">
        <v>2012</v>
      </c>
      <c r="Q2008" t="s">
        <v>3376</v>
      </c>
      <c r="T2008">
        <v>121</v>
      </c>
      <c r="U2008">
        <v>72</v>
      </c>
      <c r="W2008" t="s">
        <v>3375</v>
      </c>
    </row>
    <row r="2009" spans="1:23" x14ac:dyDescent="0.3">
      <c r="A2009" s="3">
        <v>47307550</v>
      </c>
      <c r="B2009" s="3">
        <v>45000000</v>
      </c>
      <c r="C2009" s="3">
        <f t="shared" si="31"/>
        <v>-2307550</v>
      </c>
      <c r="D2009">
        <v>6.5</v>
      </c>
      <c r="E2009" t="s">
        <v>412</v>
      </c>
      <c r="H2009">
        <v>104301</v>
      </c>
      <c r="J2009" t="s">
        <v>17</v>
      </c>
      <c r="N2009" t="s">
        <v>1071</v>
      </c>
      <c r="O2009">
        <v>2012</v>
      </c>
      <c r="Q2009" t="s">
        <v>2613</v>
      </c>
      <c r="T2009">
        <v>339</v>
      </c>
      <c r="U2009">
        <v>269</v>
      </c>
      <c r="W2009" t="s">
        <v>2612</v>
      </c>
    </row>
    <row r="2010" spans="1:23" x14ac:dyDescent="0.3">
      <c r="A2010" s="3">
        <v>16929123</v>
      </c>
      <c r="B2010" s="3">
        <v>14000000</v>
      </c>
      <c r="C2010" s="3">
        <f t="shared" si="31"/>
        <v>-2929123</v>
      </c>
      <c r="D2010">
        <v>6.5</v>
      </c>
      <c r="E2010" t="s">
        <v>2458</v>
      </c>
      <c r="H2010">
        <v>21406</v>
      </c>
      <c r="J2010" t="s">
        <v>17</v>
      </c>
      <c r="N2010" t="s">
        <v>123</v>
      </c>
      <c r="O2010">
        <v>2001</v>
      </c>
      <c r="Q2010" t="s">
        <v>5371</v>
      </c>
      <c r="T2010">
        <v>84</v>
      </c>
      <c r="U2010">
        <v>169</v>
      </c>
      <c r="W2010" t="s">
        <v>44</v>
      </c>
    </row>
    <row r="2011" spans="1:23" x14ac:dyDescent="0.3">
      <c r="A2011" s="3">
        <v>35228696</v>
      </c>
      <c r="B2011" s="3">
        <v>32000000</v>
      </c>
      <c r="C2011" s="3">
        <f t="shared" si="31"/>
        <v>-3228696</v>
      </c>
      <c r="D2011">
        <v>6.5</v>
      </c>
      <c r="E2011" t="s">
        <v>2730</v>
      </c>
      <c r="H2011">
        <v>63677</v>
      </c>
      <c r="J2011" t="s">
        <v>17</v>
      </c>
      <c r="N2011" t="s">
        <v>2731</v>
      </c>
      <c r="O2011">
        <v>2002</v>
      </c>
      <c r="Q2011" t="s">
        <v>2732</v>
      </c>
      <c r="T2011">
        <v>166</v>
      </c>
      <c r="U2011">
        <v>460</v>
      </c>
      <c r="W2011" t="s">
        <v>1194</v>
      </c>
    </row>
    <row r="2012" spans="1:23" x14ac:dyDescent="0.3">
      <c r="A2012" s="3">
        <v>45290318</v>
      </c>
      <c r="B2012" s="3">
        <v>42000000</v>
      </c>
      <c r="C2012" s="3">
        <f t="shared" si="31"/>
        <v>-3290318</v>
      </c>
      <c r="D2012">
        <v>6.5</v>
      </c>
      <c r="E2012" t="s">
        <v>823</v>
      </c>
      <c r="H2012">
        <v>74169</v>
      </c>
      <c r="J2012" t="s">
        <v>17</v>
      </c>
      <c r="N2012" t="s">
        <v>1545</v>
      </c>
      <c r="O2012">
        <v>2012</v>
      </c>
      <c r="Q2012" t="s">
        <v>2726</v>
      </c>
      <c r="T2012">
        <v>154</v>
      </c>
      <c r="U2012">
        <v>112</v>
      </c>
      <c r="W2012" t="s">
        <v>276</v>
      </c>
    </row>
    <row r="2013" spans="1:23" x14ac:dyDescent="0.3">
      <c r="A2013" s="3">
        <v>7282851</v>
      </c>
      <c r="B2013" s="3">
        <v>3000000</v>
      </c>
      <c r="C2013" s="3">
        <f t="shared" si="31"/>
        <v>-4282851</v>
      </c>
      <c r="D2013">
        <v>6.5</v>
      </c>
      <c r="E2013" t="s">
        <v>6789</v>
      </c>
      <c r="H2013">
        <v>9502</v>
      </c>
      <c r="J2013" t="s">
        <v>17</v>
      </c>
      <c r="N2013" t="s">
        <v>2019</v>
      </c>
      <c r="O2013">
        <v>1988</v>
      </c>
      <c r="Q2013" t="s">
        <v>6791</v>
      </c>
      <c r="T2013">
        <v>81</v>
      </c>
      <c r="U2013">
        <v>100</v>
      </c>
      <c r="W2013" t="s">
        <v>6790</v>
      </c>
    </row>
    <row r="2014" spans="1:23" x14ac:dyDescent="0.3">
      <c r="A2014" s="3">
        <v>47806295</v>
      </c>
      <c r="B2014" s="3">
        <v>43000000</v>
      </c>
      <c r="C2014" s="3">
        <f t="shared" si="31"/>
        <v>-4806295</v>
      </c>
      <c r="D2014">
        <v>6.5</v>
      </c>
      <c r="E2014" t="s">
        <v>2054</v>
      </c>
      <c r="H2014">
        <v>87447</v>
      </c>
      <c r="J2014" t="s">
        <v>17</v>
      </c>
      <c r="N2014" t="s">
        <v>1459</v>
      </c>
      <c r="O2014">
        <v>2005</v>
      </c>
      <c r="Q2014" t="s">
        <v>2873</v>
      </c>
      <c r="T2014">
        <v>193</v>
      </c>
      <c r="U2014">
        <v>371</v>
      </c>
      <c r="W2014" t="s">
        <v>2872</v>
      </c>
    </row>
    <row r="2015" spans="1:23" x14ac:dyDescent="0.3">
      <c r="A2015" s="3">
        <v>14373825</v>
      </c>
      <c r="B2015" s="3">
        <v>8600000</v>
      </c>
      <c r="C2015" s="3">
        <f t="shared" si="31"/>
        <v>-5773825</v>
      </c>
      <c r="D2015">
        <v>6.5</v>
      </c>
      <c r="E2015" t="s">
        <v>5972</v>
      </c>
      <c r="H2015">
        <v>63216</v>
      </c>
      <c r="J2015" t="s">
        <v>17</v>
      </c>
      <c r="N2015" t="s">
        <v>1116</v>
      </c>
      <c r="O2015">
        <v>2007</v>
      </c>
      <c r="Q2015" t="s">
        <v>5973</v>
      </c>
      <c r="T2015">
        <v>133</v>
      </c>
      <c r="U2015">
        <v>196</v>
      </c>
      <c r="W2015" t="s">
        <v>742</v>
      </c>
    </row>
    <row r="2016" spans="1:23" x14ac:dyDescent="0.3">
      <c r="A2016" s="3">
        <v>16153600</v>
      </c>
      <c r="B2016" s="3">
        <v>10000000</v>
      </c>
      <c r="C2016" s="3">
        <f t="shared" si="31"/>
        <v>-6153600</v>
      </c>
      <c r="D2016">
        <v>6.5</v>
      </c>
      <c r="E2016" t="s">
        <v>2327</v>
      </c>
      <c r="H2016">
        <v>8295</v>
      </c>
      <c r="J2016" t="s">
        <v>17</v>
      </c>
      <c r="N2016" t="s">
        <v>3374</v>
      </c>
      <c r="O2016">
        <v>1990</v>
      </c>
      <c r="Q2016" t="s">
        <v>5763</v>
      </c>
      <c r="T2016">
        <v>23</v>
      </c>
      <c r="U2016">
        <v>30</v>
      </c>
      <c r="W2016" t="s">
        <v>873</v>
      </c>
    </row>
    <row r="2017" spans="1:23" x14ac:dyDescent="0.3">
      <c r="A2017" s="3">
        <v>46280507</v>
      </c>
      <c r="B2017" s="3">
        <v>40000000</v>
      </c>
      <c r="C2017" s="3">
        <f t="shared" si="31"/>
        <v>-6280507</v>
      </c>
      <c r="D2017">
        <v>6.5</v>
      </c>
      <c r="E2017" t="s">
        <v>823</v>
      </c>
      <c r="H2017">
        <v>87165</v>
      </c>
      <c r="J2017" t="s">
        <v>17</v>
      </c>
      <c r="N2017" t="s">
        <v>849</v>
      </c>
      <c r="O2017">
        <v>2014</v>
      </c>
      <c r="Q2017" t="s">
        <v>2606</v>
      </c>
      <c r="T2017">
        <v>173</v>
      </c>
      <c r="U2017">
        <v>184</v>
      </c>
      <c r="W2017" t="s">
        <v>1091</v>
      </c>
    </row>
    <row r="2018" spans="1:23" x14ac:dyDescent="0.3">
      <c r="A2018" s="3">
        <v>7137502</v>
      </c>
      <c r="B2018" s="3">
        <v>175000</v>
      </c>
      <c r="C2018" s="3">
        <f t="shared" si="31"/>
        <v>-6962502</v>
      </c>
      <c r="D2018">
        <v>6.5</v>
      </c>
      <c r="E2018" t="s">
        <v>2327</v>
      </c>
      <c r="H2018">
        <v>4769</v>
      </c>
      <c r="J2018" t="s">
        <v>17</v>
      </c>
      <c r="N2018" t="s">
        <v>849</v>
      </c>
      <c r="O2018">
        <v>1986</v>
      </c>
      <c r="Q2018" t="s">
        <v>7559</v>
      </c>
      <c r="T2018">
        <v>26</v>
      </c>
      <c r="U2018">
        <v>26</v>
      </c>
      <c r="W2018" t="s">
        <v>868</v>
      </c>
    </row>
    <row r="2019" spans="1:23" x14ac:dyDescent="0.3">
      <c r="A2019" s="3">
        <v>32003620</v>
      </c>
      <c r="B2019" s="3">
        <v>25000000</v>
      </c>
      <c r="C2019" s="3">
        <f t="shared" si="31"/>
        <v>-7003620</v>
      </c>
      <c r="D2019">
        <v>6.5</v>
      </c>
      <c r="E2019" t="s">
        <v>2614</v>
      </c>
      <c r="H2019">
        <v>79141</v>
      </c>
      <c r="J2019" t="s">
        <v>17</v>
      </c>
      <c r="N2019" t="s">
        <v>194</v>
      </c>
      <c r="O2019">
        <v>2004</v>
      </c>
      <c r="Q2019" t="s">
        <v>2615</v>
      </c>
      <c r="T2019">
        <v>127</v>
      </c>
      <c r="U2019">
        <v>355</v>
      </c>
      <c r="W2019" t="s">
        <v>537</v>
      </c>
    </row>
    <row r="2020" spans="1:23" x14ac:dyDescent="0.3">
      <c r="A2020" s="3">
        <v>14015786</v>
      </c>
      <c r="B2020" s="3">
        <v>5000000</v>
      </c>
      <c r="C2020" s="3">
        <f t="shared" si="31"/>
        <v>-9015786</v>
      </c>
      <c r="D2020">
        <v>6.5</v>
      </c>
      <c r="E2020" t="s">
        <v>3765</v>
      </c>
      <c r="H2020">
        <v>37952</v>
      </c>
      <c r="J2020" t="s">
        <v>17</v>
      </c>
      <c r="N2020" t="s">
        <v>123</v>
      </c>
      <c r="O2020">
        <v>2002</v>
      </c>
      <c r="Q2020" t="s">
        <v>6031</v>
      </c>
      <c r="T2020">
        <v>107</v>
      </c>
      <c r="U2020">
        <v>298</v>
      </c>
      <c r="W2020" t="s">
        <v>215</v>
      </c>
    </row>
    <row r="2021" spans="1:23" x14ac:dyDescent="0.3">
      <c r="A2021" s="3">
        <v>29753944</v>
      </c>
      <c r="B2021" s="3">
        <v>20000000</v>
      </c>
      <c r="C2021" s="3">
        <f t="shared" si="31"/>
        <v>-9753944</v>
      </c>
      <c r="D2021">
        <v>6.5</v>
      </c>
      <c r="E2021" t="s">
        <v>4442</v>
      </c>
      <c r="H2021">
        <v>90677</v>
      </c>
      <c r="J2021" t="s">
        <v>17</v>
      </c>
      <c r="N2021" t="s">
        <v>1081</v>
      </c>
      <c r="O2021">
        <v>1998</v>
      </c>
      <c r="Q2021" t="s">
        <v>4443</v>
      </c>
      <c r="T2021">
        <v>69</v>
      </c>
      <c r="U2021">
        <v>389</v>
      </c>
      <c r="W2021" t="s">
        <v>305</v>
      </c>
    </row>
    <row r="2022" spans="1:23" x14ac:dyDescent="0.3">
      <c r="A2022" s="3">
        <v>29975979</v>
      </c>
      <c r="B2022" s="3">
        <v>20000000</v>
      </c>
      <c r="C2022" s="3">
        <f t="shared" si="31"/>
        <v>-9975979</v>
      </c>
      <c r="D2022">
        <v>6.5</v>
      </c>
      <c r="E2022" t="s">
        <v>4459</v>
      </c>
      <c r="H2022">
        <v>105797</v>
      </c>
      <c r="J2022" t="s">
        <v>17</v>
      </c>
      <c r="N2022" t="s">
        <v>1112</v>
      </c>
      <c r="O2022">
        <v>2009</v>
      </c>
      <c r="Q2022" t="s">
        <v>4461</v>
      </c>
      <c r="T2022">
        <v>292</v>
      </c>
      <c r="U2022">
        <v>281</v>
      </c>
      <c r="W2022" t="s">
        <v>4460</v>
      </c>
    </row>
    <row r="2023" spans="1:23" x14ac:dyDescent="0.3">
      <c r="A2023" s="3">
        <v>137748063</v>
      </c>
      <c r="B2023" s="3">
        <v>127500000</v>
      </c>
      <c r="C2023" s="3">
        <f t="shared" si="31"/>
        <v>-10248063</v>
      </c>
      <c r="D2023">
        <v>6.5</v>
      </c>
      <c r="E2023" t="s">
        <v>642</v>
      </c>
      <c r="H2023">
        <v>38438</v>
      </c>
      <c r="J2023" t="s">
        <v>17</v>
      </c>
      <c r="N2023" t="s">
        <v>643</v>
      </c>
      <c r="O2023">
        <v>2000</v>
      </c>
      <c r="Q2023" t="s">
        <v>645</v>
      </c>
      <c r="T2023">
        <v>145</v>
      </c>
      <c r="U2023">
        <v>241</v>
      </c>
      <c r="W2023" t="s">
        <v>644</v>
      </c>
    </row>
    <row r="2024" spans="1:23" x14ac:dyDescent="0.3">
      <c r="A2024" s="3">
        <v>101643008</v>
      </c>
      <c r="B2024" s="3">
        <v>90000000</v>
      </c>
      <c r="C2024" s="3">
        <f t="shared" si="31"/>
        <v>-11643008</v>
      </c>
      <c r="D2024">
        <v>6.5</v>
      </c>
      <c r="E2024" t="s">
        <v>852</v>
      </c>
      <c r="H2024">
        <v>218341</v>
      </c>
      <c r="J2024" t="s">
        <v>17</v>
      </c>
      <c r="N2024" t="s">
        <v>194</v>
      </c>
      <c r="O2024">
        <v>2000</v>
      </c>
      <c r="Q2024" t="s">
        <v>853</v>
      </c>
      <c r="T2024">
        <v>175</v>
      </c>
      <c r="U2024">
        <v>498</v>
      </c>
      <c r="W2024" t="s">
        <v>381</v>
      </c>
    </row>
    <row r="2025" spans="1:23" x14ac:dyDescent="0.3">
      <c r="A2025" s="3">
        <v>33313582</v>
      </c>
      <c r="B2025" s="3">
        <v>21000000</v>
      </c>
      <c r="C2025" s="3">
        <f t="shared" si="31"/>
        <v>-12313582</v>
      </c>
      <c r="D2025">
        <v>6.5</v>
      </c>
      <c r="E2025" t="s">
        <v>780</v>
      </c>
      <c r="H2025">
        <v>52888</v>
      </c>
      <c r="J2025" t="s">
        <v>17</v>
      </c>
      <c r="N2025" t="s">
        <v>2426</v>
      </c>
      <c r="O2025">
        <v>2009</v>
      </c>
      <c r="Q2025" t="s">
        <v>4256</v>
      </c>
      <c r="T2025">
        <v>248</v>
      </c>
      <c r="U2025">
        <v>175</v>
      </c>
      <c r="W2025" t="s">
        <v>608</v>
      </c>
    </row>
    <row r="2026" spans="1:23" x14ac:dyDescent="0.3">
      <c r="A2026" s="3">
        <v>30050028</v>
      </c>
      <c r="B2026" s="3">
        <v>17000000</v>
      </c>
      <c r="C2026" s="3">
        <f t="shared" si="31"/>
        <v>-13050028</v>
      </c>
      <c r="D2026">
        <v>6.5</v>
      </c>
      <c r="E2026" t="s">
        <v>5735</v>
      </c>
      <c r="H2026">
        <v>42987</v>
      </c>
      <c r="J2026" t="s">
        <v>17</v>
      </c>
      <c r="N2026" t="s">
        <v>30</v>
      </c>
      <c r="O2026">
        <v>1989</v>
      </c>
      <c r="Q2026" t="s">
        <v>5736</v>
      </c>
      <c r="T2026">
        <v>83</v>
      </c>
      <c r="U2026">
        <v>201</v>
      </c>
      <c r="W2026" t="s">
        <v>972</v>
      </c>
    </row>
    <row r="2027" spans="1:23" x14ac:dyDescent="0.3">
      <c r="A2027" s="3">
        <v>25277561</v>
      </c>
      <c r="B2027" s="3">
        <v>12000000</v>
      </c>
      <c r="C2027" s="3">
        <f t="shared" si="31"/>
        <v>-13277561</v>
      </c>
      <c r="D2027">
        <v>6.5</v>
      </c>
      <c r="E2027" t="s">
        <v>3159</v>
      </c>
      <c r="H2027">
        <v>21672</v>
      </c>
      <c r="J2027" t="s">
        <v>17</v>
      </c>
      <c r="N2027" t="s">
        <v>849</v>
      </c>
      <c r="O2027">
        <v>2014</v>
      </c>
      <c r="Q2027" t="s">
        <v>5516</v>
      </c>
      <c r="T2027">
        <v>161</v>
      </c>
      <c r="U2027">
        <v>93</v>
      </c>
      <c r="W2027" t="s">
        <v>525</v>
      </c>
    </row>
    <row r="2028" spans="1:23" x14ac:dyDescent="0.3">
      <c r="A2028" s="3">
        <v>36696761</v>
      </c>
      <c r="B2028" s="3">
        <v>23000000</v>
      </c>
      <c r="C2028" s="3">
        <f t="shared" si="31"/>
        <v>-13696761</v>
      </c>
      <c r="D2028">
        <v>6.5</v>
      </c>
      <c r="E2028" t="s">
        <v>5713</v>
      </c>
      <c r="H2028">
        <v>6808</v>
      </c>
      <c r="J2028" t="s">
        <v>17</v>
      </c>
      <c r="N2028" t="s">
        <v>3551</v>
      </c>
      <c r="O2028">
        <v>2001</v>
      </c>
      <c r="Q2028" t="s">
        <v>5714</v>
      </c>
      <c r="T2028">
        <v>44</v>
      </c>
      <c r="U2028">
        <v>38</v>
      </c>
      <c r="W2028" t="s">
        <v>467</v>
      </c>
    </row>
    <row r="2029" spans="1:23" x14ac:dyDescent="0.3">
      <c r="A2029" s="3">
        <v>125332007</v>
      </c>
      <c r="B2029" s="3">
        <v>110000000</v>
      </c>
      <c r="C2029" s="3">
        <f t="shared" si="31"/>
        <v>-15332007</v>
      </c>
      <c r="D2029">
        <v>6.5</v>
      </c>
      <c r="E2029" t="s">
        <v>774</v>
      </c>
      <c r="H2029">
        <v>149680</v>
      </c>
      <c r="J2029" t="s">
        <v>17</v>
      </c>
      <c r="N2029" t="s">
        <v>25</v>
      </c>
      <c r="O2029">
        <v>1997</v>
      </c>
      <c r="Q2029" t="s">
        <v>776</v>
      </c>
      <c r="T2029">
        <v>160</v>
      </c>
      <c r="U2029">
        <v>328</v>
      </c>
      <c r="W2029" t="s">
        <v>775</v>
      </c>
    </row>
    <row r="2030" spans="1:23" x14ac:dyDescent="0.3">
      <c r="A2030" s="3">
        <v>25339117</v>
      </c>
      <c r="B2030" s="3">
        <v>10000000</v>
      </c>
      <c r="C2030" s="3">
        <f t="shared" si="31"/>
        <v>-15339117</v>
      </c>
      <c r="D2030">
        <v>6.5</v>
      </c>
      <c r="E2030" t="s">
        <v>4273</v>
      </c>
      <c r="H2030">
        <v>37885</v>
      </c>
      <c r="J2030" t="s">
        <v>17</v>
      </c>
      <c r="N2030" t="s">
        <v>849</v>
      </c>
      <c r="O2030">
        <v>1998</v>
      </c>
      <c r="Q2030" t="s">
        <v>5742</v>
      </c>
      <c r="T2030">
        <v>76</v>
      </c>
      <c r="U2030">
        <v>247</v>
      </c>
      <c r="W2030" t="s">
        <v>1296</v>
      </c>
    </row>
    <row r="2031" spans="1:23" x14ac:dyDescent="0.3">
      <c r="A2031" s="3">
        <v>75370763</v>
      </c>
      <c r="B2031" s="3">
        <v>60000000</v>
      </c>
      <c r="C2031" s="3">
        <f t="shared" si="31"/>
        <v>-15370763</v>
      </c>
      <c r="D2031">
        <v>6.5</v>
      </c>
      <c r="E2031" t="s">
        <v>1900</v>
      </c>
      <c r="H2031">
        <v>32353</v>
      </c>
      <c r="J2031" t="s">
        <v>17</v>
      </c>
      <c r="N2031" t="s">
        <v>1901</v>
      </c>
      <c r="O2031">
        <v>1998</v>
      </c>
      <c r="Q2031" t="s">
        <v>1902</v>
      </c>
      <c r="T2031">
        <v>96</v>
      </c>
      <c r="U2031">
        <v>263</v>
      </c>
      <c r="W2031" t="s">
        <v>53</v>
      </c>
    </row>
    <row r="2032" spans="1:23" x14ac:dyDescent="0.3">
      <c r="A2032" s="3">
        <v>39103378</v>
      </c>
      <c r="B2032" s="3">
        <v>20000000</v>
      </c>
      <c r="C2032" s="3">
        <f t="shared" si="31"/>
        <v>-19103378</v>
      </c>
      <c r="D2032">
        <v>6.5</v>
      </c>
      <c r="E2032" t="s">
        <v>571</v>
      </c>
      <c r="H2032">
        <v>93272</v>
      </c>
      <c r="J2032" t="s">
        <v>17</v>
      </c>
      <c r="N2032" t="s">
        <v>2943</v>
      </c>
      <c r="O2032">
        <v>2010</v>
      </c>
      <c r="Q2032" t="s">
        <v>4670</v>
      </c>
      <c r="T2032">
        <v>308</v>
      </c>
      <c r="U2032">
        <v>251</v>
      </c>
      <c r="W2032" t="s">
        <v>1612</v>
      </c>
    </row>
    <row r="2033" spans="1:23" x14ac:dyDescent="0.3">
      <c r="A2033" s="3">
        <v>27362712</v>
      </c>
      <c r="B2033" s="3">
        <v>8000000</v>
      </c>
      <c r="C2033" s="3">
        <f t="shared" si="31"/>
        <v>-19362712</v>
      </c>
      <c r="D2033">
        <v>6.5</v>
      </c>
      <c r="E2033" t="s">
        <v>5272</v>
      </c>
      <c r="H2033">
        <v>5971</v>
      </c>
      <c r="J2033" t="s">
        <v>17</v>
      </c>
      <c r="N2033" t="s">
        <v>2587</v>
      </c>
      <c r="O2033">
        <v>2002</v>
      </c>
      <c r="Q2033" t="s">
        <v>6009</v>
      </c>
      <c r="T2033">
        <v>37</v>
      </c>
      <c r="U2033">
        <v>60</v>
      </c>
      <c r="W2033" t="s">
        <v>1368</v>
      </c>
    </row>
    <row r="2034" spans="1:23" x14ac:dyDescent="0.3">
      <c r="A2034" s="3">
        <v>45489752</v>
      </c>
      <c r="B2034" s="3">
        <v>26000000</v>
      </c>
      <c r="C2034" s="3">
        <f t="shared" si="31"/>
        <v>-19489752</v>
      </c>
      <c r="D2034">
        <v>6.5</v>
      </c>
      <c r="E2034" t="s">
        <v>882</v>
      </c>
      <c r="H2034">
        <v>48973</v>
      </c>
      <c r="J2034" t="s">
        <v>17</v>
      </c>
      <c r="N2034" t="s">
        <v>731</v>
      </c>
      <c r="O2034">
        <v>2004</v>
      </c>
      <c r="Q2034" t="s">
        <v>3878</v>
      </c>
      <c r="T2034">
        <v>157</v>
      </c>
      <c r="U2034">
        <v>214</v>
      </c>
      <c r="W2034" t="s">
        <v>53</v>
      </c>
    </row>
    <row r="2035" spans="1:23" x14ac:dyDescent="0.3">
      <c r="A2035" s="3">
        <v>29500000</v>
      </c>
      <c r="B2035" s="3">
        <v>10000000</v>
      </c>
      <c r="C2035" s="3">
        <f t="shared" si="31"/>
        <v>-19500000</v>
      </c>
      <c r="D2035">
        <v>6.5</v>
      </c>
      <c r="E2035" t="s">
        <v>1380</v>
      </c>
      <c r="H2035">
        <v>25613</v>
      </c>
      <c r="J2035" t="s">
        <v>17</v>
      </c>
      <c r="N2035" t="s">
        <v>5733</v>
      </c>
      <c r="O2035">
        <v>1983</v>
      </c>
      <c r="Q2035" t="s">
        <v>5734</v>
      </c>
      <c r="T2035">
        <v>78</v>
      </c>
      <c r="U2035">
        <v>121</v>
      </c>
      <c r="W2035" t="s">
        <v>1434</v>
      </c>
    </row>
    <row r="2036" spans="1:23" x14ac:dyDescent="0.3">
      <c r="A2036" s="3">
        <v>74540762</v>
      </c>
      <c r="B2036" s="3">
        <v>55000000</v>
      </c>
      <c r="C2036" s="3">
        <f t="shared" si="31"/>
        <v>-19540762</v>
      </c>
      <c r="D2036">
        <v>6.5</v>
      </c>
      <c r="E2036" t="s">
        <v>1905</v>
      </c>
      <c r="H2036">
        <v>48753</v>
      </c>
      <c r="J2036" t="s">
        <v>17</v>
      </c>
      <c r="N2036" t="s">
        <v>496</v>
      </c>
      <c r="O2036">
        <v>2004</v>
      </c>
      <c r="Q2036" t="s">
        <v>1907</v>
      </c>
      <c r="T2036">
        <v>125</v>
      </c>
      <c r="U2036">
        <v>323</v>
      </c>
      <c r="W2036" t="s">
        <v>1906</v>
      </c>
    </row>
    <row r="2037" spans="1:23" x14ac:dyDescent="0.3">
      <c r="A2037" s="3">
        <v>45089048</v>
      </c>
      <c r="B2037" s="3">
        <v>25000000</v>
      </c>
      <c r="C2037" s="3">
        <f t="shared" si="31"/>
        <v>-20089048</v>
      </c>
      <c r="D2037">
        <v>6.5</v>
      </c>
      <c r="E2037" t="s">
        <v>626</v>
      </c>
      <c r="H2037">
        <v>86251</v>
      </c>
      <c r="J2037" t="s">
        <v>17</v>
      </c>
      <c r="N2037" t="s">
        <v>3993</v>
      </c>
      <c r="O2037">
        <v>2014</v>
      </c>
      <c r="Q2037" t="s">
        <v>3994</v>
      </c>
      <c r="T2037">
        <v>198</v>
      </c>
      <c r="U2037">
        <v>260</v>
      </c>
      <c r="W2037" t="s">
        <v>174</v>
      </c>
    </row>
    <row r="2038" spans="1:23" x14ac:dyDescent="0.3">
      <c r="A2038" s="3">
        <v>66790248</v>
      </c>
      <c r="B2038" s="3">
        <v>45000000</v>
      </c>
      <c r="C2038" s="3">
        <f t="shared" si="31"/>
        <v>-21790248</v>
      </c>
      <c r="D2038">
        <v>6.5</v>
      </c>
      <c r="E2038" t="s">
        <v>2581</v>
      </c>
      <c r="H2038">
        <v>57281</v>
      </c>
      <c r="J2038" t="s">
        <v>17</v>
      </c>
      <c r="N2038" t="s">
        <v>1916</v>
      </c>
      <c r="O2038">
        <v>2002</v>
      </c>
      <c r="Q2038" t="s">
        <v>2582</v>
      </c>
      <c r="T2038">
        <v>167</v>
      </c>
      <c r="U2038">
        <v>350</v>
      </c>
      <c r="W2038" t="s">
        <v>1115</v>
      </c>
    </row>
    <row r="2039" spans="1:23" x14ac:dyDescent="0.3">
      <c r="A2039" s="3">
        <v>27689474</v>
      </c>
      <c r="B2039" s="3">
        <v>5000000</v>
      </c>
      <c r="C2039" s="3">
        <f t="shared" si="31"/>
        <v>-22689474</v>
      </c>
      <c r="D2039">
        <v>6.5</v>
      </c>
      <c r="E2039" t="s">
        <v>6429</v>
      </c>
      <c r="H2039">
        <v>85688</v>
      </c>
      <c r="J2039" t="s">
        <v>17</v>
      </c>
      <c r="N2039" t="s">
        <v>2802</v>
      </c>
      <c r="O2039">
        <v>2013</v>
      </c>
      <c r="Q2039" t="s">
        <v>6431</v>
      </c>
      <c r="T2039">
        <v>336</v>
      </c>
      <c r="U2039">
        <v>339</v>
      </c>
      <c r="W2039" t="s">
        <v>6430</v>
      </c>
    </row>
    <row r="2040" spans="1:23" x14ac:dyDescent="0.3">
      <c r="A2040" s="3">
        <v>102981571</v>
      </c>
      <c r="B2040" s="3">
        <v>80000000</v>
      </c>
      <c r="C2040" s="3">
        <f t="shared" si="31"/>
        <v>-22981571</v>
      </c>
      <c r="D2040">
        <v>6.5</v>
      </c>
      <c r="E2040" t="s">
        <v>904</v>
      </c>
      <c r="H2040">
        <v>270226</v>
      </c>
      <c r="J2040" t="s">
        <v>17</v>
      </c>
      <c r="N2040" t="s">
        <v>25</v>
      </c>
      <c r="O2040">
        <v>2010</v>
      </c>
      <c r="Q2040" t="s">
        <v>1255</v>
      </c>
      <c r="T2040">
        <v>424</v>
      </c>
      <c r="U2040">
        <v>741</v>
      </c>
      <c r="W2040" t="s">
        <v>195</v>
      </c>
    </row>
    <row r="2041" spans="1:23" x14ac:dyDescent="0.3">
      <c r="A2041" s="3">
        <v>53021560</v>
      </c>
      <c r="B2041" s="3">
        <v>30000000</v>
      </c>
      <c r="C2041" s="3">
        <f t="shared" si="31"/>
        <v>-23021560</v>
      </c>
      <c r="D2041">
        <v>6.5</v>
      </c>
      <c r="E2041" t="s">
        <v>3531</v>
      </c>
      <c r="H2041">
        <v>74630</v>
      </c>
      <c r="J2041" t="s">
        <v>17</v>
      </c>
      <c r="N2041" t="s">
        <v>731</v>
      </c>
      <c r="O2041">
        <v>2010</v>
      </c>
      <c r="Q2041" t="s">
        <v>3556</v>
      </c>
      <c r="T2041">
        <v>159</v>
      </c>
      <c r="U2041">
        <v>156</v>
      </c>
      <c r="W2041" t="s">
        <v>1257</v>
      </c>
    </row>
    <row r="2042" spans="1:23" x14ac:dyDescent="0.3">
      <c r="A2042" s="3">
        <v>198332128</v>
      </c>
      <c r="B2042" s="3">
        <v>175000000</v>
      </c>
      <c r="C2042" s="3">
        <f t="shared" si="31"/>
        <v>-23332128</v>
      </c>
      <c r="D2042">
        <v>6.5</v>
      </c>
      <c r="E2042" t="s">
        <v>266</v>
      </c>
      <c r="H2042">
        <v>114553</v>
      </c>
      <c r="J2042" t="s">
        <v>17</v>
      </c>
      <c r="N2042" t="s">
        <v>268</v>
      </c>
      <c r="O2042">
        <v>2009</v>
      </c>
      <c r="Q2042" t="s">
        <v>270</v>
      </c>
      <c r="T2042">
        <v>219</v>
      </c>
      <c r="U2042">
        <v>187</v>
      </c>
      <c r="W2042" t="s">
        <v>269</v>
      </c>
    </row>
    <row r="2043" spans="1:23" x14ac:dyDescent="0.3">
      <c r="A2043" s="3">
        <v>49874933</v>
      </c>
      <c r="B2043" s="3">
        <v>26000000</v>
      </c>
      <c r="C2043" s="3">
        <f t="shared" si="31"/>
        <v>-23874933</v>
      </c>
      <c r="D2043">
        <v>6.5</v>
      </c>
      <c r="E2043" t="s">
        <v>162</v>
      </c>
      <c r="H2043">
        <v>161168</v>
      </c>
      <c r="J2043" t="s">
        <v>17</v>
      </c>
      <c r="N2043" t="s">
        <v>3851</v>
      </c>
      <c r="O2043">
        <v>2013</v>
      </c>
      <c r="Q2043" t="s">
        <v>3877</v>
      </c>
      <c r="T2043">
        <v>335</v>
      </c>
      <c r="U2043">
        <v>287</v>
      </c>
      <c r="W2043" t="s">
        <v>569</v>
      </c>
    </row>
    <row r="2044" spans="1:23" x14ac:dyDescent="0.3">
      <c r="A2044" s="3">
        <v>33244684</v>
      </c>
      <c r="B2044" s="3">
        <v>9000000</v>
      </c>
      <c r="C2044" s="3">
        <f t="shared" si="31"/>
        <v>-24244684</v>
      </c>
      <c r="D2044">
        <v>6.5</v>
      </c>
      <c r="E2044" t="s">
        <v>5279</v>
      </c>
      <c r="H2044">
        <v>62038</v>
      </c>
      <c r="J2044" t="s">
        <v>17</v>
      </c>
      <c r="N2044" t="s">
        <v>3228</v>
      </c>
      <c r="O2044">
        <v>1988</v>
      </c>
      <c r="Q2044" t="s">
        <v>5932</v>
      </c>
      <c r="T2044">
        <v>142</v>
      </c>
      <c r="U2044">
        <v>281</v>
      </c>
      <c r="W2044" t="s">
        <v>5931</v>
      </c>
    </row>
    <row r="2045" spans="1:23" x14ac:dyDescent="0.3">
      <c r="A2045" s="3">
        <v>34017854</v>
      </c>
      <c r="B2045" s="3">
        <v>8500000</v>
      </c>
      <c r="C2045" s="3">
        <f t="shared" si="31"/>
        <v>-25517854</v>
      </c>
      <c r="D2045">
        <v>6.5</v>
      </c>
      <c r="E2045" t="s">
        <v>5982</v>
      </c>
      <c r="H2045">
        <v>51326</v>
      </c>
      <c r="J2045" t="s">
        <v>17</v>
      </c>
      <c r="N2045" t="s">
        <v>995</v>
      </c>
      <c r="O2045">
        <v>2015</v>
      </c>
      <c r="Q2045" t="s">
        <v>5983</v>
      </c>
      <c r="T2045">
        <v>132</v>
      </c>
      <c r="U2045">
        <v>116</v>
      </c>
      <c r="W2045" t="s">
        <v>1091</v>
      </c>
    </row>
    <row r="2046" spans="1:23" x14ac:dyDescent="0.3">
      <c r="A2046" s="3">
        <v>42919096</v>
      </c>
      <c r="B2046" s="3">
        <v>15000000</v>
      </c>
      <c r="C2046" s="3">
        <f t="shared" si="31"/>
        <v>-27919096</v>
      </c>
      <c r="D2046">
        <v>6.5</v>
      </c>
      <c r="E2046" t="s">
        <v>5043</v>
      </c>
      <c r="H2046">
        <v>64747</v>
      </c>
      <c r="J2046" t="s">
        <v>17</v>
      </c>
      <c r="N2046" t="s">
        <v>496</v>
      </c>
      <c r="O2046">
        <v>2013</v>
      </c>
      <c r="Q2046" t="s">
        <v>5044</v>
      </c>
      <c r="T2046">
        <v>238</v>
      </c>
      <c r="U2046">
        <v>122</v>
      </c>
      <c r="W2046" t="s">
        <v>569</v>
      </c>
    </row>
    <row r="2047" spans="1:23" x14ac:dyDescent="0.3">
      <c r="A2047" s="3">
        <v>42919096</v>
      </c>
      <c r="B2047" s="3">
        <v>15000000</v>
      </c>
      <c r="C2047" s="3">
        <f t="shared" si="31"/>
        <v>-27919096</v>
      </c>
      <c r="D2047">
        <v>6.5</v>
      </c>
      <c r="E2047" t="s">
        <v>5043</v>
      </c>
      <c r="H2047">
        <v>64748</v>
      </c>
      <c r="J2047" t="s">
        <v>17</v>
      </c>
      <c r="N2047" t="s">
        <v>496</v>
      </c>
      <c r="O2047">
        <v>2013</v>
      </c>
      <c r="Q2047" t="s">
        <v>5044</v>
      </c>
      <c r="T2047">
        <v>238</v>
      </c>
      <c r="U2047">
        <v>122</v>
      </c>
      <c r="W2047" t="s">
        <v>569</v>
      </c>
    </row>
    <row r="2048" spans="1:23" x14ac:dyDescent="0.3">
      <c r="A2048" s="3">
        <v>98895417</v>
      </c>
      <c r="B2048" s="3">
        <v>70000000</v>
      </c>
      <c r="C2048" s="3">
        <f t="shared" si="31"/>
        <v>-28895417</v>
      </c>
      <c r="D2048">
        <v>6.5</v>
      </c>
      <c r="E2048" t="s">
        <v>1487</v>
      </c>
      <c r="H2048">
        <v>203154</v>
      </c>
      <c r="J2048" t="s">
        <v>17</v>
      </c>
      <c r="N2048" t="s">
        <v>30</v>
      </c>
      <c r="O2048">
        <v>2013</v>
      </c>
      <c r="Q2048" t="s">
        <v>1611</v>
      </c>
      <c r="T2048">
        <v>358</v>
      </c>
      <c r="U2048">
        <v>698</v>
      </c>
      <c r="W2048" t="s">
        <v>350</v>
      </c>
    </row>
    <row r="2049" spans="1:23" x14ac:dyDescent="0.3">
      <c r="A2049" s="3">
        <v>57859105</v>
      </c>
      <c r="B2049" s="3">
        <v>26000000</v>
      </c>
      <c r="C2049" s="3">
        <f t="shared" si="31"/>
        <v>-31859105</v>
      </c>
      <c r="D2049">
        <v>6.5</v>
      </c>
      <c r="E2049" t="s">
        <v>2801</v>
      </c>
      <c r="H2049">
        <v>94108</v>
      </c>
      <c r="J2049" t="s">
        <v>17</v>
      </c>
      <c r="N2049" t="s">
        <v>461</v>
      </c>
      <c r="O2049">
        <v>2005</v>
      </c>
      <c r="Q2049" t="s">
        <v>3872</v>
      </c>
      <c r="T2049">
        <v>224</v>
      </c>
      <c r="U2049">
        <v>673</v>
      </c>
      <c r="W2049" t="s">
        <v>3871</v>
      </c>
    </row>
    <row r="2050" spans="1:23" x14ac:dyDescent="0.3">
      <c r="A2050" s="3">
        <v>33451479</v>
      </c>
      <c r="B2050" s="3">
        <v>500000</v>
      </c>
      <c r="C2050" s="3">
        <f t="shared" ref="C2050:C2113" si="32">B2050-A2050</f>
        <v>-32951479</v>
      </c>
      <c r="D2050">
        <v>6.5</v>
      </c>
      <c r="E2050" t="s">
        <v>6955</v>
      </c>
      <c r="H2050">
        <v>17068</v>
      </c>
      <c r="J2050" t="s">
        <v>17</v>
      </c>
      <c r="N2050" t="s">
        <v>123</v>
      </c>
      <c r="O2050">
        <v>2008</v>
      </c>
      <c r="Q2050" t="s">
        <v>7392</v>
      </c>
      <c r="T2050">
        <v>50</v>
      </c>
      <c r="U2050">
        <v>215</v>
      </c>
      <c r="W2050" t="s">
        <v>7391</v>
      </c>
    </row>
    <row r="2051" spans="1:23" x14ac:dyDescent="0.3">
      <c r="A2051" s="3">
        <v>103338338</v>
      </c>
      <c r="B2051" s="3">
        <v>70000000</v>
      </c>
      <c r="C2051" s="3">
        <f t="shared" si="32"/>
        <v>-33338338</v>
      </c>
      <c r="D2051">
        <v>6.5</v>
      </c>
      <c r="E2051" t="s">
        <v>585</v>
      </c>
      <c r="H2051">
        <v>55901</v>
      </c>
      <c r="J2051" t="s">
        <v>17</v>
      </c>
      <c r="N2051" t="s">
        <v>1478</v>
      </c>
      <c r="O2051">
        <v>2006</v>
      </c>
      <c r="Q2051" t="s">
        <v>1480</v>
      </c>
      <c r="T2051">
        <v>241</v>
      </c>
      <c r="U2051">
        <v>503</v>
      </c>
      <c r="W2051" t="s">
        <v>1479</v>
      </c>
    </row>
    <row r="2052" spans="1:23" x14ac:dyDescent="0.3">
      <c r="A2052" s="3">
        <v>51053787</v>
      </c>
      <c r="B2052" s="3">
        <v>17500000</v>
      </c>
      <c r="C2052" s="3">
        <f t="shared" si="32"/>
        <v>-33553787</v>
      </c>
      <c r="D2052">
        <v>6.5</v>
      </c>
      <c r="E2052" t="s">
        <v>4820</v>
      </c>
      <c r="H2052">
        <v>45900</v>
      </c>
      <c r="J2052" t="s">
        <v>17</v>
      </c>
      <c r="N2052" t="s">
        <v>4821</v>
      </c>
      <c r="O2052">
        <v>2005</v>
      </c>
      <c r="Q2052" t="s">
        <v>4822</v>
      </c>
      <c r="T2052">
        <v>142</v>
      </c>
      <c r="U2052">
        <v>247</v>
      </c>
      <c r="W2052" t="s">
        <v>150</v>
      </c>
    </row>
    <row r="2053" spans="1:23" x14ac:dyDescent="0.3">
      <c r="A2053" s="3">
        <v>60443237</v>
      </c>
      <c r="B2053" s="3">
        <v>25000000</v>
      </c>
      <c r="C2053" s="3">
        <f t="shared" si="32"/>
        <v>-35443237</v>
      </c>
      <c r="D2053">
        <v>6.5</v>
      </c>
      <c r="E2053" t="s">
        <v>3151</v>
      </c>
      <c r="H2053">
        <v>76882</v>
      </c>
      <c r="J2053" t="s">
        <v>17</v>
      </c>
      <c r="N2053" t="s">
        <v>123</v>
      </c>
      <c r="O2053">
        <v>2012</v>
      </c>
      <c r="Q2053" t="s">
        <v>3956</v>
      </c>
      <c r="T2053">
        <v>170</v>
      </c>
      <c r="U2053">
        <v>106</v>
      </c>
      <c r="W2053" t="s">
        <v>883</v>
      </c>
    </row>
    <row r="2054" spans="1:23" x14ac:dyDescent="0.3">
      <c r="A2054" s="3">
        <v>54239856</v>
      </c>
      <c r="B2054" s="3">
        <v>17000000</v>
      </c>
      <c r="C2054" s="3">
        <f t="shared" si="32"/>
        <v>-37239856</v>
      </c>
      <c r="D2054">
        <v>6.5</v>
      </c>
      <c r="E2054" t="s">
        <v>4877</v>
      </c>
      <c r="H2054">
        <v>125016</v>
      </c>
      <c r="J2054" t="s">
        <v>17</v>
      </c>
      <c r="N2054" t="s">
        <v>2840</v>
      </c>
      <c r="O2054">
        <v>2013</v>
      </c>
      <c r="Q2054" t="s">
        <v>4879</v>
      </c>
      <c r="T2054">
        <v>543</v>
      </c>
      <c r="U2054">
        <v>789</v>
      </c>
      <c r="W2054" t="s">
        <v>4878</v>
      </c>
    </row>
    <row r="2055" spans="1:23" x14ac:dyDescent="0.3">
      <c r="A2055" s="3">
        <v>90567722</v>
      </c>
      <c r="B2055" s="3">
        <v>51000000</v>
      </c>
      <c r="C2055" s="3">
        <f t="shared" si="32"/>
        <v>-39567722</v>
      </c>
      <c r="D2055">
        <v>6.5</v>
      </c>
      <c r="E2055" t="s">
        <v>1669</v>
      </c>
      <c r="H2055">
        <v>185878</v>
      </c>
      <c r="J2055" t="s">
        <v>17</v>
      </c>
      <c r="N2055" t="s">
        <v>995</v>
      </c>
      <c r="O2055">
        <v>2000</v>
      </c>
      <c r="Q2055" t="s">
        <v>2287</v>
      </c>
      <c r="T2055">
        <v>155</v>
      </c>
      <c r="U2055">
        <v>481</v>
      </c>
      <c r="W2055" t="s">
        <v>2037</v>
      </c>
    </row>
    <row r="2056" spans="1:23" x14ac:dyDescent="0.3">
      <c r="A2056" s="3">
        <v>66489425</v>
      </c>
      <c r="B2056" s="3">
        <v>25000000</v>
      </c>
      <c r="C2056" s="3">
        <f t="shared" si="32"/>
        <v>-41489425</v>
      </c>
      <c r="D2056">
        <v>6.5</v>
      </c>
      <c r="E2056" t="s">
        <v>1814</v>
      </c>
      <c r="H2056">
        <v>101977</v>
      </c>
      <c r="J2056" t="s">
        <v>17</v>
      </c>
      <c r="N2056" t="s">
        <v>259</v>
      </c>
      <c r="O2056">
        <v>2012</v>
      </c>
      <c r="Q2056" t="s">
        <v>3978</v>
      </c>
      <c r="T2056">
        <v>270</v>
      </c>
      <c r="U2056">
        <v>161</v>
      </c>
      <c r="W2056" t="s">
        <v>42</v>
      </c>
    </row>
    <row r="2057" spans="1:23" x14ac:dyDescent="0.3">
      <c r="A2057" s="3">
        <v>119793567</v>
      </c>
      <c r="B2057" s="3">
        <v>78000000</v>
      </c>
      <c r="C2057" s="3">
        <f t="shared" si="32"/>
        <v>-41793567</v>
      </c>
      <c r="D2057">
        <v>6.5</v>
      </c>
      <c r="E2057" t="s">
        <v>1413</v>
      </c>
      <c r="H2057">
        <v>64387</v>
      </c>
      <c r="J2057" t="s">
        <v>17</v>
      </c>
      <c r="N2057" t="s">
        <v>1414</v>
      </c>
      <c r="O2057">
        <v>2013</v>
      </c>
      <c r="Q2057" t="s">
        <v>1415</v>
      </c>
      <c r="T2057">
        <v>169</v>
      </c>
      <c r="U2057">
        <v>85</v>
      </c>
      <c r="W2057" t="s">
        <v>1060</v>
      </c>
    </row>
    <row r="2058" spans="1:23" x14ac:dyDescent="0.3">
      <c r="A2058" s="3">
        <v>130313314</v>
      </c>
      <c r="B2058" s="3">
        <v>80000000</v>
      </c>
      <c r="C2058" s="3">
        <f t="shared" si="32"/>
        <v>-50313314</v>
      </c>
      <c r="D2058">
        <v>6.5</v>
      </c>
      <c r="E2058" t="s">
        <v>1227</v>
      </c>
      <c r="H2058">
        <v>168172</v>
      </c>
      <c r="J2058" t="s">
        <v>17</v>
      </c>
      <c r="N2058" t="s">
        <v>824</v>
      </c>
      <c r="O2058">
        <v>2008</v>
      </c>
      <c r="Q2058" t="s">
        <v>1274</v>
      </c>
      <c r="T2058">
        <v>265</v>
      </c>
      <c r="U2058">
        <v>380</v>
      </c>
      <c r="W2058" t="s">
        <v>305</v>
      </c>
    </row>
    <row r="2059" spans="1:23" x14ac:dyDescent="0.3">
      <c r="A2059" s="3">
        <v>115731542</v>
      </c>
      <c r="B2059" s="3">
        <v>65000000</v>
      </c>
      <c r="C2059" s="3">
        <f t="shared" si="32"/>
        <v>-50731542</v>
      </c>
      <c r="D2059">
        <v>6.5</v>
      </c>
      <c r="E2059" t="s">
        <v>1741</v>
      </c>
      <c r="H2059">
        <v>151812</v>
      </c>
      <c r="J2059" t="s">
        <v>17</v>
      </c>
      <c r="N2059" t="s">
        <v>731</v>
      </c>
      <c r="O2059">
        <v>1998</v>
      </c>
      <c r="Q2059" t="s">
        <v>1742</v>
      </c>
      <c r="T2059">
        <v>153</v>
      </c>
      <c r="U2059">
        <v>556</v>
      </c>
      <c r="W2059" t="s">
        <v>186</v>
      </c>
    </row>
    <row r="2060" spans="1:23" x14ac:dyDescent="0.3">
      <c r="A2060" s="3">
        <v>88915214</v>
      </c>
      <c r="B2060" s="3">
        <v>38000000</v>
      </c>
      <c r="C2060" s="3">
        <f t="shared" si="32"/>
        <v>-50915214</v>
      </c>
      <c r="D2060">
        <v>6.5</v>
      </c>
      <c r="E2060" t="s">
        <v>1489</v>
      </c>
      <c r="H2060">
        <v>163665</v>
      </c>
      <c r="J2060" t="s">
        <v>17</v>
      </c>
      <c r="N2060" t="s">
        <v>849</v>
      </c>
      <c r="O2060">
        <v>2009</v>
      </c>
      <c r="Q2060" t="s">
        <v>3057</v>
      </c>
      <c r="T2060">
        <v>174</v>
      </c>
      <c r="U2060">
        <v>169</v>
      </c>
      <c r="W2060" t="s">
        <v>350</v>
      </c>
    </row>
    <row r="2061" spans="1:23" x14ac:dyDescent="0.3">
      <c r="A2061" s="3">
        <v>68525609</v>
      </c>
      <c r="B2061" s="3">
        <v>15600000</v>
      </c>
      <c r="C2061" s="3">
        <f t="shared" si="32"/>
        <v>-52925609</v>
      </c>
      <c r="D2061">
        <v>6.5</v>
      </c>
      <c r="E2061" t="s">
        <v>1259</v>
      </c>
      <c r="H2061">
        <v>132963</v>
      </c>
      <c r="J2061" t="s">
        <v>17</v>
      </c>
      <c r="N2061" t="s">
        <v>995</v>
      </c>
      <c r="O2061">
        <v>2000</v>
      </c>
      <c r="Q2061" t="s">
        <v>4921</v>
      </c>
      <c r="T2061">
        <v>103</v>
      </c>
      <c r="U2061">
        <v>302</v>
      </c>
      <c r="W2061" t="s">
        <v>1052</v>
      </c>
    </row>
    <row r="2062" spans="1:23" x14ac:dyDescent="0.3">
      <c r="A2062" s="3">
        <v>65269010</v>
      </c>
      <c r="B2062" s="3">
        <v>12000000</v>
      </c>
      <c r="C2062" s="3">
        <f t="shared" si="32"/>
        <v>-53269010</v>
      </c>
      <c r="D2062">
        <v>6.5</v>
      </c>
      <c r="E2062" t="s">
        <v>2774</v>
      </c>
      <c r="H2062">
        <v>90938</v>
      </c>
      <c r="J2062" t="s">
        <v>17</v>
      </c>
      <c r="N2062" t="s">
        <v>5480</v>
      </c>
      <c r="O2062">
        <v>2006</v>
      </c>
      <c r="Q2062" t="s">
        <v>5481</v>
      </c>
      <c r="T2062">
        <v>107</v>
      </c>
      <c r="U2062">
        <v>271</v>
      </c>
      <c r="W2062" t="s">
        <v>251</v>
      </c>
    </row>
    <row r="2063" spans="1:23" x14ac:dyDescent="0.3">
      <c r="A2063" s="3">
        <v>114195633</v>
      </c>
      <c r="B2063" s="3">
        <v>60000000</v>
      </c>
      <c r="C2063" s="3">
        <f t="shared" si="32"/>
        <v>-54195633</v>
      </c>
      <c r="D2063">
        <v>6.5</v>
      </c>
      <c r="E2063" t="s">
        <v>491</v>
      </c>
      <c r="H2063">
        <v>193770</v>
      </c>
      <c r="J2063" t="s">
        <v>17</v>
      </c>
      <c r="N2063" t="s">
        <v>1569</v>
      </c>
      <c r="O2063">
        <v>2004</v>
      </c>
      <c r="Q2063" t="s">
        <v>1570</v>
      </c>
      <c r="T2063">
        <v>261</v>
      </c>
      <c r="U2063">
        <v>2003</v>
      </c>
      <c r="W2063" t="s">
        <v>137</v>
      </c>
    </row>
    <row r="2064" spans="1:23" x14ac:dyDescent="0.3">
      <c r="A2064" s="3">
        <v>100768056</v>
      </c>
      <c r="B2064" s="3">
        <v>45000000</v>
      </c>
      <c r="C2064" s="3">
        <f t="shared" si="32"/>
        <v>-55768056</v>
      </c>
      <c r="D2064">
        <v>6.5</v>
      </c>
      <c r="E2064" t="s">
        <v>1137</v>
      </c>
      <c r="H2064">
        <v>59569</v>
      </c>
      <c r="J2064" t="s">
        <v>17</v>
      </c>
      <c r="N2064" t="s">
        <v>1081</v>
      </c>
      <c r="O2064">
        <v>1993</v>
      </c>
      <c r="Q2064" t="s">
        <v>2562</v>
      </c>
      <c r="T2064">
        <v>43</v>
      </c>
      <c r="U2064">
        <v>89</v>
      </c>
      <c r="W2064" t="s">
        <v>873</v>
      </c>
    </row>
    <row r="2065" spans="1:23" x14ac:dyDescent="0.3">
      <c r="A2065" s="3">
        <v>70011073</v>
      </c>
      <c r="B2065" s="3">
        <v>12000000</v>
      </c>
      <c r="C2065" s="3">
        <f t="shared" si="32"/>
        <v>-58011073</v>
      </c>
      <c r="D2065">
        <v>6.5</v>
      </c>
      <c r="E2065" t="s">
        <v>5476</v>
      </c>
      <c r="H2065">
        <v>57996</v>
      </c>
      <c r="J2065" t="s">
        <v>17</v>
      </c>
      <c r="N2065" t="s">
        <v>5477</v>
      </c>
      <c r="O2065">
        <v>2012</v>
      </c>
      <c r="Q2065" t="s">
        <v>5479</v>
      </c>
      <c r="T2065">
        <v>216</v>
      </c>
      <c r="U2065">
        <v>349</v>
      </c>
      <c r="W2065" t="s">
        <v>5478</v>
      </c>
    </row>
    <row r="2066" spans="1:23" x14ac:dyDescent="0.3">
      <c r="A2066" s="3">
        <v>71519230</v>
      </c>
      <c r="B2066" s="3">
        <v>9000000</v>
      </c>
      <c r="C2066" s="3">
        <f t="shared" si="32"/>
        <v>-62519230</v>
      </c>
      <c r="D2066">
        <v>6.5</v>
      </c>
      <c r="E2066" t="s">
        <v>5695</v>
      </c>
      <c r="H2066">
        <v>92364</v>
      </c>
      <c r="J2066" t="s">
        <v>17</v>
      </c>
      <c r="N2066" t="s">
        <v>1112</v>
      </c>
      <c r="O2066">
        <v>2014</v>
      </c>
      <c r="Q2066" t="s">
        <v>5934</v>
      </c>
      <c r="T2066">
        <v>285</v>
      </c>
      <c r="U2066">
        <v>244</v>
      </c>
      <c r="W2066" t="s">
        <v>2564</v>
      </c>
    </row>
    <row r="2067" spans="1:23" x14ac:dyDescent="0.3">
      <c r="A2067" s="3">
        <v>82389560</v>
      </c>
      <c r="B2067" s="3">
        <v>17000000</v>
      </c>
      <c r="C2067" s="3">
        <f t="shared" si="32"/>
        <v>-65389560</v>
      </c>
      <c r="D2067">
        <v>6.5</v>
      </c>
      <c r="E2067" t="s">
        <v>3238</v>
      </c>
      <c r="H2067">
        <v>106820</v>
      </c>
      <c r="J2067" t="s">
        <v>17</v>
      </c>
      <c r="N2067" t="s">
        <v>995</v>
      </c>
      <c r="O2067">
        <v>2014</v>
      </c>
      <c r="Q2067" t="s">
        <v>4843</v>
      </c>
      <c r="T2067">
        <v>129</v>
      </c>
      <c r="U2067">
        <v>147</v>
      </c>
      <c r="W2067" t="s">
        <v>2095</v>
      </c>
    </row>
    <row r="2068" spans="1:23" x14ac:dyDescent="0.3">
      <c r="A2068" s="3">
        <v>186336103</v>
      </c>
      <c r="B2068" s="3">
        <v>120000000</v>
      </c>
      <c r="C2068" s="3">
        <f t="shared" si="32"/>
        <v>-66336103</v>
      </c>
      <c r="D2068">
        <v>6.5</v>
      </c>
      <c r="E2068" t="s">
        <v>293</v>
      </c>
      <c r="H2068">
        <v>348861</v>
      </c>
      <c r="J2068" t="s">
        <v>17</v>
      </c>
      <c r="N2068" t="s">
        <v>784</v>
      </c>
      <c r="O2068">
        <v>2005</v>
      </c>
      <c r="Q2068" t="s">
        <v>785</v>
      </c>
      <c r="T2068">
        <v>233</v>
      </c>
      <c r="U2068">
        <v>798</v>
      </c>
      <c r="W2068" t="s">
        <v>198</v>
      </c>
    </row>
    <row r="2069" spans="1:23" x14ac:dyDescent="0.3">
      <c r="A2069" s="3">
        <v>80000000</v>
      </c>
      <c r="B2069" s="3">
        <v>8200000</v>
      </c>
      <c r="C2069" s="3">
        <f t="shared" si="32"/>
        <v>-71800000</v>
      </c>
      <c r="D2069">
        <v>6.5</v>
      </c>
      <c r="E2069" t="s">
        <v>4153</v>
      </c>
      <c r="H2069">
        <v>51459</v>
      </c>
      <c r="J2069" t="s">
        <v>17</v>
      </c>
      <c r="N2069" t="s">
        <v>3374</v>
      </c>
      <c r="O2069">
        <v>1984</v>
      </c>
      <c r="Q2069" t="s">
        <v>4154</v>
      </c>
      <c r="T2069">
        <v>60</v>
      </c>
      <c r="U2069">
        <v>113</v>
      </c>
      <c r="W2069" t="s">
        <v>1968</v>
      </c>
    </row>
    <row r="2070" spans="1:23" x14ac:dyDescent="0.3">
      <c r="A2070" s="3">
        <v>80000000</v>
      </c>
      <c r="B2070" s="3">
        <v>8200000</v>
      </c>
      <c r="C2070" s="3">
        <f t="shared" si="32"/>
        <v>-71800000</v>
      </c>
      <c r="D2070">
        <v>6.5</v>
      </c>
      <c r="E2070" t="s">
        <v>4153</v>
      </c>
      <c r="H2070">
        <v>51459</v>
      </c>
      <c r="J2070" t="s">
        <v>17</v>
      </c>
      <c r="N2070" t="s">
        <v>3374</v>
      </c>
      <c r="O2070">
        <v>1984</v>
      </c>
      <c r="Q2070" t="s">
        <v>4154</v>
      </c>
      <c r="T2070">
        <v>60</v>
      </c>
      <c r="U2070">
        <v>113</v>
      </c>
      <c r="W2070" t="s">
        <v>1968</v>
      </c>
    </row>
    <row r="2071" spans="1:23" x14ac:dyDescent="0.3">
      <c r="A2071" s="3">
        <v>197992827</v>
      </c>
      <c r="B2071" s="3">
        <v>100000000</v>
      </c>
      <c r="C2071" s="3">
        <f t="shared" si="32"/>
        <v>-97992827</v>
      </c>
      <c r="D2071">
        <v>6.5</v>
      </c>
      <c r="E2071" t="s">
        <v>456</v>
      </c>
      <c r="H2071">
        <v>132501</v>
      </c>
      <c r="J2071" t="s">
        <v>17</v>
      </c>
      <c r="N2071" t="s">
        <v>1161</v>
      </c>
      <c r="O2071">
        <v>2006</v>
      </c>
      <c r="Q2071" t="s">
        <v>1162</v>
      </c>
      <c r="T2071">
        <v>206</v>
      </c>
      <c r="U2071">
        <v>548</v>
      </c>
      <c r="W2071" t="s">
        <v>441</v>
      </c>
    </row>
    <row r="2072" spans="1:23" x14ac:dyDescent="0.3">
      <c r="A2072" s="3">
        <v>234277056</v>
      </c>
      <c r="B2072" s="3">
        <v>132000000</v>
      </c>
      <c r="C2072" s="3">
        <f t="shared" si="32"/>
        <v>-102277056</v>
      </c>
      <c r="D2072">
        <v>6.5</v>
      </c>
      <c r="E2072" t="s">
        <v>222</v>
      </c>
      <c r="H2072">
        <v>334345</v>
      </c>
      <c r="J2072" t="s">
        <v>17</v>
      </c>
      <c r="N2072" t="s">
        <v>614</v>
      </c>
      <c r="O2072">
        <v>2005</v>
      </c>
      <c r="Q2072" t="s">
        <v>622</v>
      </c>
      <c r="T2072">
        <v>401</v>
      </c>
      <c r="U2072">
        <v>2741</v>
      </c>
      <c r="W2072" t="s">
        <v>294</v>
      </c>
    </row>
    <row r="2073" spans="1:23" x14ac:dyDescent="0.3">
      <c r="A2073" s="3">
        <v>334185206</v>
      </c>
      <c r="B2073" s="3">
        <v>200000000</v>
      </c>
      <c r="C2073" s="3">
        <f t="shared" si="32"/>
        <v>-134185206</v>
      </c>
      <c r="D2073">
        <v>6.5</v>
      </c>
      <c r="E2073" t="s">
        <v>148</v>
      </c>
      <c r="H2073">
        <v>306320</v>
      </c>
      <c r="J2073" t="s">
        <v>17</v>
      </c>
      <c r="N2073" t="s">
        <v>114</v>
      </c>
      <c r="O2073">
        <v>2010</v>
      </c>
      <c r="Q2073" t="s">
        <v>149</v>
      </c>
      <c r="T2073">
        <v>451</v>
      </c>
      <c r="U2073">
        <v>736</v>
      </c>
      <c r="W2073" t="s">
        <v>21</v>
      </c>
    </row>
    <row r="2074" spans="1:23" x14ac:dyDescent="0.3">
      <c r="A2074" s="3">
        <v>334185206</v>
      </c>
      <c r="B2074" s="3">
        <v>200000000</v>
      </c>
      <c r="C2074" s="3">
        <f t="shared" si="32"/>
        <v>-134185206</v>
      </c>
      <c r="D2074">
        <v>6.5</v>
      </c>
      <c r="E2074" t="s">
        <v>148</v>
      </c>
      <c r="H2074">
        <v>306336</v>
      </c>
      <c r="J2074" t="s">
        <v>17</v>
      </c>
      <c r="N2074" t="s">
        <v>114</v>
      </c>
      <c r="O2074">
        <v>2010</v>
      </c>
      <c r="Q2074" t="s">
        <v>149</v>
      </c>
      <c r="T2074">
        <v>451</v>
      </c>
      <c r="U2074">
        <v>736</v>
      </c>
      <c r="W2074" t="s">
        <v>21</v>
      </c>
    </row>
    <row r="2075" spans="1:23" x14ac:dyDescent="0.3">
      <c r="A2075" s="3">
        <v>183436380</v>
      </c>
      <c r="B2075" s="3">
        <v>29000000</v>
      </c>
      <c r="C2075" s="3">
        <f t="shared" si="32"/>
        <v>-154436380</v>
      </c>
      <c r="D2075">
        <v>6.5</v>
      </c>
      <c r="E2075" t="s">
        <v>3705</v>
      </c>
      <c r="H2075">
        <v>97697</v>
      </c>
      <c r="J2075" t="s">
        <v>17</v>
      </c>
      <c r="N2075" t="s">
        <v>3307</v>
      </c>
      <c r="O2075">
        <v>2015</v>
      </c>
      <c r="Q2075" t="s">
        <v>3706</v>
      </c>
      <c r="T2075">
        <v>221</v>
      </c>
      <c r="U2075">
        <v>185</v>
      </c>
      <c r="W2075" t="s">
        <v>1223</v>
      </c>
    </row>
    <row r="2076" spans="1:23" x14ac:dyDescent="0.3">
      <c r="A2076" s="3">
        <v>229074524</v>
      </c>
      <c r="B2076" s="3">
        <v>73000000</v>
      </c>
      <c r="C2076" s="3">
        <f t="shared" si="32"/>
        <v>-156074524</v>
      </c>
      <c r="D2076">
        <v>6.5</v>
      </c>
      <c r="E2076" t="s">
        <v>222</v>
      </c>
      <c r="H2076">
        <v>278362</v>
      </c>
      <c r="J2076" t="s">
        <v>17</v>
      </c>
      <c r="N2076" t="s">
        <v>36</v>
      </c>
      <c r="O2076">
        <v>1997</v>
      </c>
      <c r="Q2076" t="s">
        <v>1443</v>
      </c>
      <c r="T2076">
        <v>177</v>
      </c>
      <c r="U2076">
        <v>552</v>
      </c>
      <c r="W2076" t="s">
        <v>1442</v>
      </c>
    </row>
    <row r="2077" spans="1:23" x14ac:dyDescent="0.3">
      <c r="A2077" s="3">
        <v>174635000</v>
      </c>
      <c r="B2077" s="3">
        <v>8800000</v>
      </c>
      <c r="C2077" s="3">
        <f t="shared" si="32"/>
        <v>-165835000</v>
      </c>
      <c r="D2077">
        <v>6.5</v>
      </c>
      <c r="E2077" t="s">
        <v>5970</v>
      </c>
      <c r="H2077">
        <v>74743</v>
      </c>
      <c r="J2077" t="s">
        <v>17</v>
      </c>
      <c r="N2077" t="s">
        <v>1981</v>
      </c>
      <c r="O2077">
        <v>1986</v>
      </c>
      <c r="Q2077" t="s">
        <v>5971</v>
      </c>
      <c r="T2077">
        <v>35</v>
      </c>
      <c r="U2077">
        <v>93</v>
      </c>
      <c r="W2077" t="s">
        <v>3904</v>
      </c>
    </row>
    <row r="2078" spans="1:23" x14ac:dyDescent="0.3">
      <c r="A2078" s="3">
        <v>254455986</v>
      </c>
      <c r="B2078" s="3">
        <v>80000000</v>
      </c>
      <c r="C2078" s="3">
        <f t="shared" si="32"/>
        <v>-174455986</v>
      </c>
      <c r="D2078">
        <v>6.5</v>
      </c>
      <c r="E2078" t="s">
        <v>1259</v>
      </c>
      <c r="H2078">
        <v>375879</v>
      </c>
      <c r="J2078" t="s">
        <v>17</v>
      </c>
      <c r="N2078" t="s">
        <v>995</v>
      </c>
      <c r="O2078">
        <v>2011</v>
      </c>
      <c r="Q2078" t="s">
        <v>1260</v>
      </c>
      <c r="T2078">
        <v>383</v>
      </c>
      <c r="U2078">
        <v>402</v>
      </c>
      <c r="W2078" t="s">
        <v>358</v>
      </c>
    </row>
    <row r="2079" spans="1:23" x14ac:dyDescent="0.3">
      <c r="A2079" s="3">
        <v>474544677</v>
      </c>
      <c r="B2079" s="3">
        <v>115000000</v>
      </c>
      <c r="C2079" s="3">
        <f t="shared" si="32"/>
        <v>-359544677</v>
      </c>
      <c r="D2079">
        <v>6.5</v>
      </c>
      <c r="E2079" t="s">
        <v>740</v>
      </c>
      <c r="H2079">
        <v>534658</v>
      </c>
      <c r="J2079" t="s">
        <v>17</v>
      </c>
      <c r="N2079" t="s">
        <v>13</v>
      </c>
      <c r="O2079">
        <v>1999</v>
      </c>
      <c r="Q2079" t="s">
        <v>747</v>
      </c>
      <c r="T2079">
        <v>320</v>
      </c>
      <c r="U2079">
        <v>3597</v>
      </c>
      <c r="W2079" t="s">
        <v>454</v>
      </c>
    </row>
    <row r="2080" spans="1:23" x14ac:dyDescent="0.3">
      <c r="A2080" s="3">
        <v>14131298</v>
      </c>
      <c r="B2080" s="3">
        <v>390000000</v>
      </c>
      <c r="C2080" s="3">
        <f t="shared" si="32"/>
        <v>375868702</v>
      </c>
      <c r="D2080">
        <v>6.4</v>
      </c>
      <c r="E2080" t="s">
        <v>997</v>
      </c>
      <c r="H2080">
        <v>55889</v>
      </c>
      <c r="J2080" t="s">
        <v>17</v>
      </c>
      <c r="N2080" t="s">
        <v>1638</v>
      </c>
      <c r="O2080">
        <v>1999</v>
      </c>
      <c r="Q2080" t="s">
        <v>2461</v>
      </c>
      <c r="T2080">
        <v>111</v>
      </c>
      <c r="U2080">
        <v>390</v>
      </c>
      <c r="W2080" t="s">
        <v>2460</v>
      </c>
    </row>
    <row r="2081" spans="1:23" x14ac:dyDescent="0.3">
      <c r="A2081" s="3">
        <v>32131830</v>
      </c>
      <c r="B2081" s="3">
        <v>137000000</v>
      </c>
      <c r="C2081" s="3">
        <f t="shared" si="32"/>
        <v>104868170</v>
      </c>
      <c r="D2081">
        <v>6.4</v>
      </c>
      <c r="E2081" t="s">
        <v>574</v>
      </c>
      <c r="H2081">
        <v>72259</v>
      </c>
      <c r="J2081" t="s">
        <v>17</v>
      </c>
      <c r="N2081" t="s">
        <v>576</v>
      </c>
      <c r="O2081">
        <v>2001</v>
      </c>
      <c r="Q2081" t="s">
        <v>577</v>
      </c>
      <c r="T2081">
        <v>166</v>
      </c>
      <c r="U2081">
        <v>788</v>
      </c>
      <c r="W2081" t="s">
        <v>159</v>
      </c>
    </row>
    <row r="2082" spans="1:23" x14ac:dyDescent="0.3">
      <c r="A2082" s="3">
        <v>76846624</v>
      </c>
      <c r="B2082" s="3">
        <v>170000000</v>
      </c>
      <c r="C2082" s="3">
        <f t="shared" si="32"/>
        <v>93153376</v>
      </c>
      <c r="D2082">
        <v>6.4</v>
      </c>
      <c r="E2082" t="s">
        <v>387</v>
      </c>
      <c r="H2082">
        <v>21352</v>
      </c>
      <c r="J2082" t="s">
        <v>17</v>
      </c>
      <c r="N2082" t="s">
        <v>114</v>
      </c>
      <c r="O2082">
        <v>2016</v>
      </c>
      <c r="Q2082" t="s">
        <v>388</v>
      </c>
      <c r="T2082">
        <v>218</v>
      </c>
      <c r="U2082">
        <v>131</v>
      </c>
      <c r="W2082" t="s">
        <v>21</v>
      </c>
    </row>
    <row r="2083" spans="1:23" x14ac:dyDescent="0.3">
      <c r="A2083" s="3">
        <v>73103784</v>
      </c>
      <c r="B2083" s="3">
        <v>150000000</v>
      </c>
      <c r="C2083" s="3">
        <f t="shared" si="32"/>
        <v>76896216</v>
      </c>
      <c r="D2083">
        <v>6.4</v>
      </c>
      <c r="E2083" t="s">
        <v>240</v>
      </c>
      <c r="H2083">
        <v>164238</v>
      </c>
      <c r="J2083" t="s">
        <v>17</v>
      </c>
      <c r="N2083" t="s">
        <v>496</v>
      </c>
      <c r="O2083">
        <v>2013</v>
      </c>
      <c r="Q2083" t="s">
        <v>497</v>
      </c>
      <c r="T2083">
        <v>339</v>
      </c>
      <c r="U2083">
        <v>434</v>
      </c>
      <c r="W2083" t="s">
        <v>251</v>
      </c>
    </row>
    <row r="2084" spans="1:23" x14ac:dyDescent="0.3">
      <c r="A2084" s="3">
        <v>150350192</v>
      </c>
      <c r="B2084" s="3">
        <v>200000000</v>
      </c>
      <c r="C2084" s="3">
        <f t="shared" si="32"/>
        <v>49649808</v>
      </c>
      <c r="D2084">
        <v>6.4</v>
      </c>
      <c r="E2084" t="s">
        <v>353</v>
      </c>
      <c r="H2084">
        <v>305340</v>
      </c>
      <c r="J2084" t="s">
        <v>17</v>
      </c>
      <c r="N2084" t="s">
        <v>354</v>
      </c>
      <c r="O2084">
        <v>2003</v>
      </c>
      <c r="Q2084" t="s">
        <v>356</v>
      </c>
      <c r="T2084">
        <v>280</v>
      </c>
      <c r="U2084">
        <v>1676</v>
      </c>
      <c r="W2084" t="s">
        <v>355</v>
      </c>
    </row>
    <row r="2085" spans="1:23" x14ac:dyDescent="0.3">
      <c r="A2085" s="3">
        <v>1206135</v>
      </c>
      <c r="B2085" s="3">
        <v>50000000</v>
      </c>
      <c r="C2085" s="3">
        <f t="shared" si="32"/>
        <v>48793865</v>
      </c>
      <c r="D2085">
        <v>6.4</v>
      </c>
      <c r="E2085" t="s">
        <v>1177</v>
      </c>
      <c r="H2085">
        <v>40568</v>
      </c>
      <c r="J2085" t="s">
        <v>17</v>
      </c>
      <c r="N2085" t="s">
        <v>1071</v>
      </c>
      <c r="O2085">
        <v>2015</v>
      </c>
      <c r="Q2085" t="s">
        <v>2508</v>
      </c>
      <c r="T2085">
        <v>172</v>
      </c>
      <c r="U2085">
        <v>185</v>
      </c>
      <c r="W2085" t="s">
        <v>31</v>
      </c>
    </row>
    <row r="2086" spans="1:23" x14ac:dyDescent="0.3">
      <c r="A2086" s="3">
        <v>8355815</v>
      </c>
      <c r="B2086" s="3">
        <v>55000000</v>
      </c>
      <c r="C2086" s="3">
        <f t="shared" si="32"/>
        <v>46644185</v>
      </c>
      <c r="D2086">
        <v>6.4</v>
      </c>
      <c r="E2086" t="s">
        <v>2485</v>
      </c>
      <c r="H2086">
        <v>34730</v>
      </c>
      <c r="J2086" t="s">
        <v>17</v>
      </c>
      <c r="N2086" t="s">
        <v>2426</v>
      </c>
      <c r="O2086">
        <v>2002</v>
      </c>
      <c r="Q2086" t="s">
        <v>2486</v>
      </c>
      <c r="T2086">
        <v>105</v>
      </c>
      <c r="U2086">
        <v>341</v>
      </c>
      <c r="W2086" t="s">
        <v>441</v>
      </c>
    </row>
    <row r="2087" spans="1:23" x14ac:dyDescent="0.3">
      <c r="A2087" s="3">
        <v>4584886</v>
      </c>
      <c r="B2087" s="3">
        <v>45000000</v>
      </c>
      <c r="C2087" s="3">
        <f t="shared" si="32"/>
        <v>40415114</v>
      </c>
      <c r="D2087">
        <v>6.4</v>
      </c>
      <c r="E2087" t="s">
        <v>213</v>
      </c>
      <c r="H2087">
        <v>19114</v>
      </c>
      <c r="J2087" t="s">
        <v>17</v>
      </c>
      <c r="N2087" t="s">
        <v>123</v>
      </c>
      <c r="O2087">
        <v>2007</v>
      </c>
      <c r="Q2087" t="s">
        <v>2667</v>
      </c>
      <c r="T2087">
        <v>115</v>
      </c>
      <c r="U2087">
        <v>115</v>
      </c>
      <c r="W2087" t="s">
        <v>2666</v>
      </c>
    </row>
    <row r="2088" spans="1:23" x14ac:dyDescent="0.3">
      <c r="A2088" s="3">
        <v>65452312</v>
      </c>
      <c r="B2088" s="3">
        <v>100000000</v>
      </c>
      <c r="C2088" s="3">
        <f t="shared" si="32"/>
        <v>34547688</v>
      </c>
      <c r="D2088">
        <v>6.4</v>
      </c>
      <c r="E2088" t="s">
        <v>880</v>
      </c>
      <c r="H2088">
        <v>149998</v>
      </c>
      <c r="J2088" t="s">
        <v>17</v>
      </c>
      <c r="N2088" t="s">
        <v>194</v>
      </c>
      <c r="O2088">
        <v>2009</v>
      </c>
      <c r="Q2088" t="s">
        <v>881</v>
      </c>
      <c r="T2088">
        <v>267</v>
      </c>
      <c r="U2088">
        <v>285</v>
      </c>
      <c r="W2088" t="s">
        <v>873</v>
      </c>
    </row>
    <row r="2089" spans="1:23" x14ac:dyDescent="0.3">
      <c r="A2089" s="3">
        <v>12026670</v>
      </c>
      <c r="B2089" s="3">
        <v>45000000</v>
      </c>
      <c r="C2089" s="3">
        <f t="shared" si="32"/>
        <v>32973330</v>
      </c>
      <c r="D2089">
        <v>6.4</v>
      </c>
      <c r="E2089" t="s">
        <v>3669</v>
      </c>
      <c r="H2089">
        <v>114241</v>
      </c>
      <c r="J2089" t="s">
        <v>17</v>
      </c>
      <c r="N2089" t="s">
        <v>194</v>
      </c>
      <c r="O2089">
        <v>2013</v>
      </c>
      <c r="Q2089" t="s">
        <v>3671</v>
      </c>
      <c r="T2089">
        <v>376</v>
      </c>
      <c r="U2089">
        <v>258</v>
      </c>
      <c r="W2089" t="s">
        <v>3670</v>
      </c>
    </row>
    <row r="2090" spans="1:23" x14ac:dyDescent="0.3">
      <c r="A2090" s="3">
        <v>2221994</v>
      </c>
      <c r="B2090" s="3">
        <v>35000000</v>
      </c>
      <c r="C2090" s="3">
        <f t="shared" si="32"/>
        <v>32778006</v>
      </c>
      <c r="D2090">
        <v>6.4</v>
      </c>
      <c r="E2090" t="s">
        <v>3338</v>
      </c>
      <c r="H2090">
        <v>11747</v>
      </c>
      <c r="J2090" t="s">
        <v>17</v>
      </c>
      <c r="N2090" t="s">
        <v>718</v>
      </c>
      <c r="O2090">
        <v>1997</v>
      </c>
      <c r="Q2090" t="s">
        <v>3339</v>
      </c>
      <c r="T2090">
        <v>50</v>
      </c>
      <c r="U2090">
        <v>99</v>
      </c>
      <c r="W2090" t="s">
        <v>226</v>
      </c>
    </row>
    <row r="2091" spans="1:23" x14ac:dyDescent="0.3">
      <c r="A2091" s="3">
        <v>6482195</v>
      </c>
      <c r="B2091" s="3">
        <v>37000000</v>
      </c>
      <c r="C2091" s="3">
        <f t="shared" si="32"/>
        <v>30517805</v>
      </c>
      <c r="D2091">
        <v>6.4</v>
      </c>
      <c r="E2091" t="s">
        <v>3094</v>
      </c>
      <c r="H2091">
        <v>9740</v>
      </c>
      <c r="J2091" t="s">
        <v>17</v>
      </c>
      <c r="N2091" t="s">
        <v>1116</v>
      </c>
      <c r="O2091">
        <v>1997</v>
      </c>
      <c r="Q2091" t="s">
        <v>3096</v>
      </c>
      <c r="T2091">
        <v>38</v>
      </c>
      <c r="U2091">
        <v>81</v>
      </c>
      <c r="W2091" t="s">
        <v>3095</v>
      </c>
    </row>
    <row r="2092" spans="1:23" x14ac:dyDescent="0.3">
      <c r="A2092" s="3">
        <v>26838389</v>
      </c>
      <c r="B2092" s="3">
        <v>57000000</v>
      </c>
      <c r="C2092" s="3">
        <f t="shared" si="32"/>
        <v>30161611</v>
      </c>
      <c r="D2092">
        <v>6.4</v>
      </c>
      <c r="E2092" t="s">
        <v>1598</v>
      </c>
      <c r="H2092">
        <v>58658</v>
      </c>
      <c r="J2092" t="s">
        <v>17</v>
      </c>
      <c r="N2092" t="s">
        <v>731</v>
      </c>
      <c r="O2092">
        <v>2005</v>
      </c>
      <c r="Q2092" t="s">
        <v>2234</v>
      </c>
      <c r="T2092">
        <v>190</v>
      </c>
      <c r="U2092">
        <v>495</v>
      </c>
      <c r="W2092" t="s">
        <v>19</v>
      </c>
    </row>
    <row r="2093" spans="1:23" x14ac:dyDescent="0.3">
      <c r="A2093" s="3">
        <v>19377727</v>
      </c>
      <c r="B2093" s="3">
        <v>45000000</v>
      </c>
      <c r="C2093" s="3">
        <f t="shared" si="32"/>
        <v>25622273</v>
      </c>
      <c r="D2093">
        <v>6.4</v>
      </c>
      <c r="E2093" t="s">
        <v>2643</v>
      </c>
      <c r="H2093">
        <v>35140</v>
      </c>
      <c r="J2093" t="s">
        <v>17</v>
      </c>
      <c r="N2093" t="s">
        <v>2644</v>
      </c>
      <c r="O2093">
        <v>2005</v>
      </c>
      <c r="Q2093" t="s">
        <v>2645</v>
      </c>
      <c r="T2093">
        <v>168</v>
      </c>
      <c r="U2093">
        <v>409</v>
      </c>
      <c r="W2093" t="s">
        <v>990</v>
      </c>
    </row>
    <row r="2094" spans="1:23" x14ac:dyDescent="0.3">
      <c r="A2094" s="3">
        <v>15962471</v>
      </c>
      <c r="B2094" s="3">
        <v>40000000</v>
      </c>
      <c r="C2094" s="3">
        <f t="shared" si="32"/>
        <v>24037529</v>
      </c>
      <c r="D2094">
        <v>6.4</v>
      </c>
      <c r="E2094" t="s">
        <v>2963</v>
      </c>
      <c r="H2094">
        <v>79892</v>
      </c>
      <c r="J2094" t="s">
        <v>17</v>
      </c>
      <c r="N2094" t="s">
        <v>2724</v>
      </c>
      <c r="O2094">
        <v>2006</v>
      </c>
      <c r="Q2094" t="s">
        <v>2964</v>
      </c>
      <c r="T2094">
        <v>260</v>
      </c>
      <c r="U2094">
        <v>619</v>
      </c>
      <c r="W2094" t="s">
        <v>44</v>
      </c>
    </row>
    <row r="2095" spans="1:23" x14ac:dyDescent="0.3">
      <c r="A2095" s="3">
        <v>26199517</v>
      </c>
      <c r="B2095" s="3">
        <v>50000000</v>
      </c>
      <c r="C2095" s="3">
        <f t="shared" si="32"/>
        <v>23800483</v>
      </c>
      <c r="D2095">
        <v>6.4</v>
      </c>
      <c r="E2095" t="s">
        <v>1751</v>
      </c>
      <c r="H2095">
        <v>34356</v>
      </c>
      <c r="J2095" t="s">
        <v>17</v>
      </c>
      <c r="N2095" t="s">
        <v>1185</v>
      </c>
      <c r="O2095">
        <v>2002</v>
      </c>
      <c r="Q2095" t="s">
        <v>2442</v>
      </c>
      <c r="T2095">
        <v>146</v>
      </c>
      <c r="U2095">
        <v>260</v>
      </c>
      <c r="W2095" t="s">
        <v>1751</v>
      </c>
    </row>
    <row r="2096" spans="1:23" x14ac:dyDescent="0.3">
      <c r="A2096" s="3">
        <v>51814190</v>
      </c>
      <c r="B2096" s="3">
        <v>75000000</v>
      </c>
      <c r="C2096" s="3">
        <f t="shared" si="32"/>
        <v>23185810</v>
      </c>
      <c r="D2096">
        <v>6.4</v>
      </c>
      <c r="E2096" t="s">
        <v>1541</v>
      </c>
      <c r="H2096">
        <v>100837</v>
      </c>
      <c r="J2096" t="s">
        <v>17</v>
      </c>
      <c r="N2096" t="s">
        <v>1253</v>
      </c>
      <c r="O2096">
        <v>2009</v>
      </c>
      <c r="Q2096" t="s">
        <v>1542</v>
      </c>
      <c r="T2096">
        <v>230</v>
      </c>
      <c r="U2096">
        <v>301</v>
      </c>
      <c r="W2096" t="s">
        <v>1098</v>
      </c>
    </row>
    <row r="2097" spans="1:23" x14ac:dyDescent="0.3">
      <c r="A2097" s="3">
        <v>882710</v>
      </c>
      <c r="B2097" s="3">
        <v>24000000</v>
      </c>
      <c r="C2097" s="3">
        <f t="shared" si="32"/>
        <v>23117290</v>
      </c>
      <c r="D2097">
        <v>6.4</v>
      </c>
      <c r="E2097" t="s">
        <v>3774</v>
      </c>
      <c r="H2097">
        <v>16215</v>
      </c>
      <c r="J2097" t="s">
        <v>17</v>
      </c>
      <c r="N2097" t="s">
        <v>2413</v>
      </c>
      <c r="O2097">
        <v>2000</v>
      </c>
      <c r="Q2097" t="s">
        <v>4632</v>
      </c>
      <c r="T2097">
        <v>93</v>
      </c>
      <c r="U2097">
        <v>138</v>
      </c>
      <c r="W2097" t="s">
        <v>420</v>
      </c>
    </row>
    <row r="2098" spans="1:23" x14ac:dyDescent="0.3">
      <c r="A2098" s="3">
        <v>4476235</v>
      </c>
      <c r="B2098" s="3">
        <v>27000000</v>
      </c>
      <c r="C2098" s="3">
        <f t="shared" si="32"/>
        <v>22523765</v>
      </c>
      <c r="D2098">
        <v>6.4</v>
      </c>
      <c r="E2098" t="s">
        <v>1044</v>
      </c>
      <c r="H2098">
        <v>49405</v>
      </c>
      <c r="J2098" t="s">
        <v>17</v>
      </c>
      <c r="N2098" t="s">
        <v>3380</v>
      </c>
      <c r="O2098">
        <v>2004</v>
      </c>
      <c r="Q2098" t="s">
        <v>3853</v>
      </c>
      <c r="T2098">
        <v>127</v>
      </c>
      <c r="U2098">
        <v>226</v>
      </c>
      <c r="W2098" t="s">
        <v>1068</v>
      </c>
    </row>
    <row r="2099" spans="1:23" x14ac:dyDescent="0.3">
      <c r="A2099" s="3">
        <v>305070</v>
      </c>
      <c r="B2099" s="3">
        <v>20000000</v>
      </c>
      <c r="C2099" s="3">
        <f t="shared" si="32"/>
        <v>19694930</v>
      </c>
      <c r="D2099">
        <v>6.4</v>
      </c>
      <c r="E2099" t="s">
        <v>297</v>
      </c>
      <c r="H2099">
        <v>3843</v>
      </c>
      <c r="J2099" t="s">
        <v>17</v>
      </c>
      <c r="N2099" t="s">
        <v>1405</v>
      </c>
      <c r="O2099">
        <v>1994</v>
      </c>
      <c r="Q2099" t="s">
        <v>4640</v>
      </c>
      <c r="T2099">
        <v>9</v>
      </c>
      <c r="U2099">
        <v>25</v>
      </c>
      <c r="W2099" t="s">
        <v>4639</v>
      </c>
    </row>
    <row r="2100" spans="1:23" x14ac:dyDescent="0.3">
      <c r="A2100" s="3">
        <v>12561</v>
      </c>
      <c r="B2100" s="3">
        <v>19000000</v>
      </c>
      <c r="C2100" s="3">
        <f t="shared" si="32"/>
        <v>18987439</v>
      </c>
      <c r="D2100">
        <v>6.4</v>
      </c>
      <c r="E2100" t="s">
        <v>4680</v>
      </c>
      <c r="H2100">
        <v>71276</v>
      </c>
      <c r="J2100" t="s">
        <v>17</v>
      </c>
      <c r="N2100" t="s">
        <v>849</v>
      </c>
      <c r="O2100">
        <v>2010</v>
      </c>
      <c r="Q2100" t="s">
        <v>4681</v>
      </c>
      <c r="T2100">
        <v>134</v>
      </c>
      <c r="U2100">
        <v>181</v>
      </c>
      <c r="W2100" t="s">
        <v>789</v>
      </c>
    </row>
    <row r="2101" spans="1:23" x14ac:dyDescent="0.3">
      <c r="A2101" s="3">
        <v>29781453</v>
      </c>
      <c r="B2101" s="3">
        <v>48000000</v>
      </c>
      <c r="C2101" s="3">
        <f t="shared" si="32"/>
        <v>18218547</v>
      </c>
      <c r="D2101">
        <v>6.4</v>
      </c>
      <c r="E2101" t="s">
        <v>2533</v>
      </c>
      <c r="H2101">
        <v>22447</v>
      </c>
      <c r="J2101" t="s">
        <v>17</v>
      </c>
      <c r="N2101" t="s">
        <v>1954</v>
      </c>
      <c r="O2101">
        <v>2001</v>
      </c>
      <c r="Q2101" t="s">
        <v>2535</v>
      </c>
      <c r="T2101">
        <v>89</v>
      </c>
      <c r="U2101">
        <v>210</v>
      </c>
      <c r="W2101" t="s">
        <v>1004</v>
      </c>
    </row>
    <row r="2102" spans="1:23" x14ac:dyDescent="0.3">
      <c r="A2102" s="3">
        <v>43119879</v>
      </c>
      <c r="B2102" s="3">
        <v>60000000</v>
      </c>
      <c r="C2102" s="3">
        <f t="shared" si="32"/>
        <v>16880121</v>
      </c>
      <c r="D2102">
        <v>6.4</v>
      </c>
      <c r="E2102" t="s">
        <v>1996</v>
      </c>
      <c r="H2102">
        <v>58450</v>
      </c>
      <c r="J2102" t="s">
        <v>17</v>
      </c>
      <c r="N2102" t="s">
        <v>131</v>
      </c>
      <c r="O2102">
        <v>2002</v>
      </c>
      <c r="Q2102" t="s">
        <v>1997</v>
      </c>
      <c r="T2102">
        <v>172</v>
      </c>
      <c r="U2102">
        <v>842</v>
      </c>
      <c r="W2102" t="s">
        <v>31</v>
      </c>
    </row>
    <row r="2103" spans="1:23" x14ac:dyDescent="0.3">
      <c r="A2103" s="3">
        <v>39440655</v>
      </c>
      <c r="B2103" s="3">
        <v>55000000</v>
      </c>
      <c r="C2103" s="3">
        <f t="shared" si="32"/>
        <v>15559345</v>
      </c>
      <c r="D2103">
        <v>6.4</v>
      </c>
      <c r="E2103" t="s">
        <v>2220</v>
      </c>
      <c r="H2103">
        <v>61680</v>
      </c>
      <c r="J2103" t="s">
        <v>17</v>
      </c>
      <c r="N2103" t="s">
        <v>2222</v>
      </c>
      <c r="O2103">
        <v>2010</v>
      </c>
      <c r="Q2103" t="s">
        <v>2223</v>
      </c>
      <c r="T2103">
        <v>197</v>
      </c>
      <c r="U2103">
        <v>222</v>
      </c>
      <c r="W2103" t="s">
        <v>1859</v>
      </c>
    </row>
    <row r="2104" spans="1:23" x14ac:dyDescent="0.3">
      <c r="A2104" s="3">
        <v>2000000</v>
      </c>
      <c r="B2104" s="3">
        <v>17000000</v>
      </c>
      <c r="C2104" s="3">
        <f t="shared" si="32"/>
        <v>15000000</v>
      </c>
      <c r="D2104">
        <v>6.4</v>
      </c>
      <c r="E2104" t="s">
        <v>4891</v>
      </c>
      <c r="H2104">
        <v>1275</v>
      </c>
      <c r="J2104" t="s">
        <v>17</v>
      </c>
      <c r="N2104" t="s">
        <v>3654</v>
      </c>
      <c r="O2104">
        <v>1981</v>
      </c>
      <c r="Q2104" t="s">
        <v>4893</v>
      </c>
      <c r="T2104">
        <v>50</v>
      </c>
      <c r="U2104">
        <v>27</v>
      </c>
      <c r="W2104" t="s">
        <v>4892</v>
      </c>
    </row>
    <row r="2105" spans="1:23" x14ac:dyDescent="0.3">
      <c r="A2105" s="3">
        <v>37035845</v>
      </c>
      <c r="B2105" s="3">
        <v>52000000</v>
      </c>
      <c r="C2105" s="3">
        <f t="shared" si="32"/>
        <v>14964155</v>
      </c>
      <c r="D2105">
        <v>6.4</v>
      </c>
      <c r="E2105" t="s">
        <v>2275</v>
      </c>
      <c r="H2105">
        <v>136680</v>
      </c>
      <c r="J2105" t="s">
        <v>17</v>
      </c>
      <c r="N2105" t="s">
        <v>1358</v>
      </c>
      <c r="O2105">
        <v>2011</v>
      </c>
      <c r="Q2105" t="s">
        <v>2276</v>
      </c>
      <c r="T2105">
        <v>215</v>
      </c>
      <c r="U2105">
        <v>149</v>
      </c>
      <c r="W2105" t="s">
        <v>182</v>
      </c>
    </row>
    <row r="2106" spans="1:23" x14ac:dyDescent="0.3">
      <c r="A2106" s="3">
        <v>10114315</v>
      </c>
      <c r="B2106" s="3">
        <v>25000000</v>
      </c>
      <c r="C2106" s="3">
        <f t="shared" si="32"/>
        <v>14885685</v>
      </c>
      <c r="D2106">
        <v>6.4</v>
      </c>
      <c r="E2106" t="s">
        <v>4103</v>
      </c>
      <c r="H2106">
        <v>18693</v>
      </c>
      <c r="J2106" t="s">
        <v>17</v>
      </c>
      <c r="N2106" t="s">
        <v>971</v>
      </c>
      <c r="O2106">
        <v>1999</v>
      </c>
      <c r="Q2106" t="s">
        <v>4105</v>
      </c>
      <c r="T2106">
        <v>70</v>
      </c>
      <c r="U2106">
        <v>187</v>
      </c>
      <c r="W2106" t="s">
        <v>4104</v>
      </c>
    </row>
    <row r="2107" spans="1:23" x14ac:dyDescent="0.3">
      <c r="A2107" s="3">
        <v>3203044</v>
      </c>
      <c r="B2107" s="3">
        <v>18000000</v>
      </c>
      <c r="C2107" s="3">
        <f t="shared" si="32"/>
        <v>14796956</v>
      </c>
      <c r="D2107">
        <v>6.4</v>
      </c>
      <c r="E2107" t="s">
        <v>1883</v>
      </c>
      <c r="H2107">
        <v>25165</v>
      </c>
      <c r="J2107" t="s">
        <v>17</v>
      </c>
      <c r="N2107" t="s">
        <v>849</v>
      </c>
      <c r="O2107">
        <v>2003</v>
      </c>
      <c r="Q2107" t="s">
        <v>4800</v>
      </c>
      <c r="T2107">
        <v>128</v>
      </c>
      <c r="U2107">
        <v>155</v>
      </c>
      <c r="W2107" t="s">
        <v>1883</v>
      </c>
    </row>
    <row r="2108" spans="1:23" x14ac:dyDescent="0.3">
      <c r="A2108" s="3">
        <v>5205343</v>
      </c>
      <c r="B2108" s="3">
        <v>20000000</v>
      </c>
      <c r="C2108" s="3">
        <f t="shared" si="32"/>
        <v>14794657</v>
      </c>
      <c r="D2108">
        <v>6.4</v>
      </c>
      <c r="E2108" t="s">
        <v>1627</v>
      </c>
      <c r="H2108">
        <v>11958</v>
      </c>
      <c r="J2108" t="s">
        <v>17</v>
      </c>
      <c r="N2108" t="s">
        <v>3503</v>
      </c>
      <c r="O2108">
        <v>2009</v>
      </c>
      <c r="Q2108" t="s">
        <v>4598</v>
      </c>
      <c r="T2108">
        <v>79</v>
      </c>
      <c r="U2108">
        <v>39</v>
      </c>
      <c r="W2108" t="s">
        <v>728</v>
      </c>
    </row>
    <row r="2109" spans="1:23" x14ac:dyDescent="0.3">
      <c r="A2109" s="3">
        <v>399879</v>
      </c>
      <c r="B2109" s="3">
        <v>15000000</v>
      </c>
      <c r="C2109" s="3">
        <f t="shared" si="32"/>
        <v>14600121</v>
      </c>
      <c r="D2109">
        <v>6.4</v>
      </c>
      <c r="E2109" t="s">
        <v>5666</v>
      </c>
      <c r="H2109">
        <v>5772</v>
      </c>
      <c r="J2109" t="s">
        <v>17</v>
      </c>
      <c r="N2109" t="s">
        <v>1081</v>
      </c>
      <c r="O2109">
        <v>2006</v>
      </c>
      <c r="Q2109" t="s">
        <v>5668</v>
      </c>
      <c r="T2109">
        <v>75</v>
      </c>
      <c r="U2109">
        <v>115</v>
      </c>
      <c r="W2109" t="s">
        <v>5667</v>
      </c>
    </row>
    <row r="2110" spans="1:23" x14ac:dyDescent="0.3">
      <c r="A2110" s="3">
        <v>613556</v>
      </c>
      <c r="B2110" s="3">
        <v>15000000</v>
      </c>
      <c r="C2110" s="3">
        <f t="shared" si="32"/>
        <v>14386444</v>
      </c>
      <c r="D2110">
        <v>6.4</v>
      </c>
      <c r="E2110" t="s">
        <v>5213</v>
      </c>
      <c r="H2110">
        <v>9427</v>
      </c>
      <c r="J2110" t="s">
        <v>982</v>
      </c>
      <c r="N2110" t="s">
        <v>421</v>
      </c>
      <c r="O2110">
        <v>2015</v>
      </c>
      <c r="Q2110" t="s">
        <v>5214</v>
      </c>
      <c r="T2110">
        <v>205</v>
      </c>
      <c r="U2110">
        <v>87</v>
      </c>
      <c r="W2110" t="s">
        <v>4323</v>
      </c>
    </row>
    <row r="2111" spans="1:23" x14ac:dyDescent="0.3">
      <c r="A2111" s="3">
        <v>18636537</v>
      </c>
      <c r="B2111" s="3">
        <v>32000000</v>
      </c>
      <c r="C2111" s="3">
        <f t="shared" si="32"/>
        <v>13363463</v>
      </c>
      <c r="D2111">
        <v>6.4</v>
      </c>
      <c r="E2111" t="s">
        <v>39</v>
      </c>
      <c r="H2111">
        <v>69197</v>
      </c>
      <c r="J2111" t="s">
        <v>17</v>
      </c>
      <c r="N2111" t="s">
        <v>3429</v>
      </c>
      <c r="O2111">
        <v>1995</v>
      </c>
      <c r="Q2111" t="s">
        <v>3430</v>
      </c>
      <c r="T2111">
        <v>63</v>
      </c>
      <c r="U2111">
        <v>216</v>
      </c>
      <c r="W2111" t="s">
        <v>124</v>
      </c>
    </row>
    <row r="2112" spans="1:23" x14ac:dyDescent="0.3">
      <c r="A2112" s="3">
        <v>18298649</v>
      </c>
      <c r="B2112" s="3">
        <v>30000000</v>
      </c>
      <c r="C2112" s="3">
        <f t="shared" si="32"/>
        <v>11701351</v>
      </c>
      <c r="D2112">
        <v>6.4</v>
      </c>
      <c r="E2112" t="s">
        <v>3660</v>
      </c>
      <c r="H2112">
        <v>85024</v>
      </c>
      <c r="J2112" t="s">
        <v>17</v>
      </c>
      <c r="N2112" t="s">
        <v>3293</v>
      </c>
      <c r="O2112">
        <v>2011</v>
      </c>
      <c r="Q2112" t="s">
        <v>3662</v>
      </c>
      <c r="T2112">
        <v>358</v>
      </c>
      <c r="U2112">
        <v>242</v>
      </c>
      <c r="W2112" t="s">
        <v>3661</v>
      </c>
    </row>
    <row r="2113" spans="1:23" x14ac:dyDescent="0.3">
      <c r="A2113" s="3">
        <v>333976</v>
      </c>
      <c r="B2113" s="3">
        <v>12000000</v>
      </c>
      <c r="C2113" s="3">
        <f t="shared" si="32"/>
        <v>11666024</v>
      </c>
      <c r="D2113">
        <v>6.4</v>
      </c>
      <c r="E2113" t="s">
        <v>126</v>
      </c>
      <c r="H2113">
        <v>12559</v>
      </c>
      <c r="J2113" t="s">
        <v>17</v>
      </c>
      <c r="N2113" t="s">
        <v>538</v>
      </c>
      <c r="O2113">
        <v>2002</v>
      </c>
      <c r="Q2113" t="s">
        <v>5588</v>
      </c>
      <c r="T2113">
        <v>72</v>
      </c>
      <c r="U2113">
        <v>90</v>
      </c>
      <c r="W2113" t="s">
        <v>1026</v>
      </c>
    </row>
    <row r="2114" spans="1:23" x14ac:dyDescent="0.3">
      <c r="A2114" s="3">
        <v>4360548</v>
      </c>
      <c r="B2114" s="3">
        <v>15000000</v>
      </c>
      <c r="C2114" s="3">
        <f t="shared" ref="C2114:C2177" si="33">B2114-A2114</f>
        <v>10639452</v>
      </c>
      <c r="D2114">
        <v>6.4</v>
      </c>
      <c r="E2114" t="s">
        <v>5445</v>
      </c>
      <c r="H2114">
        <v>13371</v>
      </c>
      <c r="J2114" t="s">
        <v>17</v>
      </c>
      <c r="N2114" t="s">
        <v>731</v>
      </c>
      <c r="O2114">
        <v>2009</v>
      </c>
      <c r="Q2114" t="s">
        <v>5446</v>
      </c>
      <c r="T2114">
        <v>116</v>
      </c>
      <c r="U2114">
        <v>60</v>
      </c>
      <c r="W2114" t="s">
        <v>1705</v>
      </c>
    </row>
    <row r="2115" spans="1:23" x14ac:dyDescent="0.3">
      <c r="A2115" s="3">
        <v>4485485</v>
      </c>
      <c r="B2115" s="3">
        <v>15000000</v>
      </c>
      <c r="C2115" s="3">
        <f t="shared" si="33"/>
        <v>10514515</v>
      </c>
      <c r="D2115">
        <v>6.4</v>
      </c>
      <c r="E2115" t="s">
        <v>684</v>
      </c>
      <c r="H2115">
        <v>14612</v>
      </c>
      <c r="J2115" t="s">
        <v>17</v>
      </c>
      <c r="N2115" t="s">
        <v>3851</v>
      </c>
      <c r="O2115">
        <v>1999</v>
      </c>
      <c r="Q2115" t="s">
        <v>3852</v>
      </c>
      <c r="T2115">
        <v>78</v>
      </c>
      <c r="U2115">
        <v>105</v>
      </c>
      <c r="W2115" t="s">
        <v>884</v>
      </c>
    </row>
    <row r="2116" spans="1:23" x14ac:dyDescent="0.3">
      <c r="A2116" s="3">
        <v>29802761</v>
      </c>
      <c r="B2116" s="3">
        <v>40000000</v>
      </c>
      <c r="C2116" s="3">
        <f t="shared" si="33"/>
        <v>10197239</v>
      </c>
      <c r="D2116">
        <v>6.4</v>
      </c>
      <c r="E2116" t="s">
        <v>1227</v>
      </c>
      <c r="H2116">
        <v>46480</v>
      </c>
      <c r="J2116" t="s">
        <v>17</v>
      </c>
      <c r="N2116" t="s">
        <v>1850</v>
      </c>
      <c r="O2116">
        <v>2013</v>
      </c>
      <c r="Q2116" t="s">
        <v>3053</v>
      </c>
      <c r="T2116">
        <v>211</v>
      </c>
      <c r="U2116">
        <v>115</v>
      </c>
      <c r="W2116" t="s">
        <v>884</v>
      </c>
    </row>
    <row r="2117" spans="1:23" x14ac:dyDescent="0.3">
      <c r="A2117" s="3">
        <v>16005978</v>
      </c>
      <c r="B2117" s="3">
        <v>26000000</v>
      </c>
      <c r="C2117" s="3">
        <f t="shared" si="33"/>
        <v>9994022</v>
      </c>
      <c r="D2117">
        <v>6.4</v>
      </c>
      <c r="E2117" t="s">
        <v>2353</v>
      </c>
      <c r="H2117">
        <v>72886</v>
      </c>
      <c r="J2117" t="s">
        <v>17</v>
      </c>
      <c r="N2117" t="s">
        <v>1116</v>
      </c>
      <c r="O2117">
        <v>2012</v>
      </c>
      <c r="Q2117" t="s">
        <v>3893</v>
      </c>
      <c r="T2117">
        <v>265</v>
      </c>
      <c r="U2117">
        <v>190</v>
      </c>
      <c r="W2117" t="s">
        <v>3892</v>
      </c>
    </row>
    <row r="2118" spans="1:23" x14ac:dyDescent="0.3">
      <c r="A2118" s="3">
        <v>36064910</v>
      </c>
      <c r="B2118" s="3">
        <v>45000000</v>
      </c>
      <c r="C2118" s="3">
        <f t="shared" si="33"/>
        <v>8935090</v>
      </c>
      <c r="D2118">
        <v>6.4</v>
      </c>
      <c r="E2118" t="s">
        <v>1169</v>
      </c>
      <c r="H2118">
        <v>166610</v>
      </c>
      <c r="J2118" t="s">
        <v>17</v>
      </c>
      <c r="N2118" t="s">
        <v>1366</v>
      </c>
      <c r="O2118">
        <v>2008</v>
      </c>
      <c r="Q2118" t="s">
        <v>1784</v>
      </c>
      <c r="T2118">
        <v>230</v>
      </c>
      <c r="U2118">
        <v>211</v>
      </c>
      <c r="W2118" t="s">
        <v>195</v>
      </c>
    </row>
    <row r="2119" spans="1:23" x14ac:dyDescent="0.3">
      <c r="A2119" s="3">
        <v>11169531</v>
      </c>
      <c r="B2119" s="3">
        <v>20000000</v>
      </c>
      <c r="C2119" s="3">
        <f t="shared" si="33"/>
        <v>8830469</v>
      </c>
      <c r="D2119">
        <v>6.4</v>
      </c>
      <c r="E2119" t="s">
        <v>795</v>
      </c>
      <c r="H2119">
        <v>79855</v>
      </c>
      <c r="J2119" t="s">
        <v>17</v>
      </c>
      <c r="N2119" t="s">
        <v>995</v>
      </c>
      <c r="O2119">
        <v>2008</v>
      </c>
      <c r="Q2119" t="s">
        <v>4550</v>
      </c>
      <c r="T2119">
        <v>248</v>
      </c>
      <c r="U2119">
        <v>235</v>
      </c>
      <c r="W2119" t="s">
        <v>3172</v>
      </c>
    </row>
    <row r="2120" spans="1:23" x14ac:dyDescent="0.3">
      <c r="A2120" s="3">
        <v>126930660</v>
      </c>
      <c r="B2120" s="3">
        <v>135000000</v>
      </c>
      <c r="C2120" s="3">
        <f t="shared" si="33"/>
        <v>8069340</v>
      </c>
      <c r="D2120">
        <v>6.4</v>
      </c>
      <c r="E2120" t="s">
        <v>401</v>
      </c>
      <c r="H2120">
        <v>157519</v>
      </c>
      <c r="J2120" t="s">
        <v>17</v>
      </c>
      <c r="N2120" t="s">
        <v>25</v>
      </c>
      <c r="O2120">
        <v>1999</v>
      </c>
      <c r="Q2120" t="s">
        <v>579</v>
      </c>
      <c r="T2120">
        <v>197</v>
      </c>
      <c r="U2120">
        <v>683</v>
      </c>
      <c r="W2120" t="s">
        <v>514</v>
      </c>
    </row>
    <row r="2121" spans="1:23" x14ac:dyDescent="0.3">
      <c r="A2121" s="3">
        <v>53481</v>
      </c>
      <c r="B2121" s="3">
        <v>8000000</v>
      </c>
      <c r="C2121" s="3">
        <f t="shared" si="33"/>
        <v>7946519</v>
      </c>
      <c r="D2121">
        <v>6.4</v>
      </c>
      <c r="E2121" t="s">
        <v>6078</v>
      </c>
      <c r="H2121">
        <v>5557</v>
      </c>
      <c r="J2121" t="s">
        <v>17</v>
      </c>
      <c r="N2121" t="s">
        <v>1071</v>
      </c>
      <c r="O2121">
        <v>2006</v>
      </c>
      <c r="Q2121" t="s">
        <v>6079</v>
      </c>
      <c r="T2121">
        <v>26</v>
      </c>
      <c r="U2121">
        <v>34</v>
      </c>
      <c r="W2121" t="s">
        <v>431</v>
      </c>
    </row>
    <row r="2122" spans="1:23" x14ac:dyDescent="0.3">
      <c r="A2122" s="3">
        <v>303439</v>
      </c>
      <c r="B2122" s="3">
        <v>8000000</v>
      </c>
      <c r="C2122" s="3">
        <f t="shared" si="33"/>
        <v>7696561</v>
      </c>
      <c r="D2122">
        <v>6.4</v>
      </c>
      <c r="E2122" t="s">
        <v>4913</v>
      </c>
      <c r="H2122">
        <v>12125</v>
      </c>
      <c r="J2122" t="s">
        <v>17</v>
      </c>
      <c r="N2122" t="s">
        <v>971</v>
      </c>
      <c r="O2122">
        <v>2007</v>
      </c>
      <c r="Q2122" t="s">
        <v>5590</v>
      </c>
      <c r="T2122">
        <v>78</v>
      </c>
      <c r="U2122">
        <v>78</v>
      </c>
      <c r="W2122" t="s">
        <v>4206</v>
      </c>
    </row>
    <row r="2123" spans="1:23" x14ac:dyDescent="0.3">
      <c r="A2123" s="3">
        <v>62321039</v>
      </c>
      <c r="B2123" s="3">
        <v>70000000</v>
      </c>
      <c r="C2123" s="3">
        <f t="shared" si="33"/>
        <v>7678961</v>
      </c>
      <c r="D2123">
        <v>6.4</v>
      </c>
      <c r="E2123" t="s">
        <v>1650</v>
      </c>
      <c r="H2123">
        <v>117096</v>
      </c>
      <c r="J2123" t="s">
        <v>17</v>
      </c>
      <c r="N2123" t="s">
        <v>1652</v>
      </c>
      <c r="O2123">
        <v>2012</v>
      </c>
      <c r="Q2123" t="s">
        <v>1653</v>
      </c>
      <c r="T2123">
        <v>242</v>
      </c>
      <c r="U2123">
        <v>271</v>
      </c>
      <c r="W2123" t="s">
        <v>786</v>
      </c>
    </row>
    <row r="2124" spans="1:23" x14ac:dyDescent="0.3">
      <c r="A2124" s="3">
        <v>398420</v>
      </c>
      <c r="B2124" s="3">
        <v>8000000</v>
      </c>
      <c r="C2124" s="3">
        <f t="shared" si="33"/>
        <v>7601580</v>
      </c>
      <c r="D2124">
        <v>6.4</v>
      </c>
      <c r="E2124" t="s">
        <v>6066</v>
      </c>
      <c r="H2124">
        <v>5049</v>
      </c>
      <c r="J2124" t="s">
        <v>17</v>
      </c>
      <c r="N2124" t="s">
        <v>977</v>
      </c>
      <c r="O2124">
        <v>2007</v>
      </c>
      <c r="Q2124" t="s">
        <v>6067</v>
      </c>
      <c r="T2124">
        <v>41</v>
      </c>
      <c r="U2124">
        <v>48</v>
      </c>
      <c r="W2124" t="s">
        <v>2789</v>
      </c>
    </row>
    <row r="2125" spans="1:23" x14ac:dyDescent="0.3">
      <c r="A2125" s="3">
        <v>72515360</v>
      </c>
      <c r="B2125" s="3">
        <v>80000000</v>
      </c>
      <c r="C2125" s="3">
        <f t="shared" si="33"/>
        <v>7484640</v>
      </c>
      <c r="D2125">
        <v>6.4</v>
      </c>
      <c r="E2125" t="s">
        <v>1115</v>
      </c>
      <c r="H2125">
        <v>86152</v>
      </c>
      <c r="J2125" t="s">
        <v>1119</v>
      </c>
      <c r="N2125" t="s">
        <v>1116</v>
      </c>
      <c r="O2125">
        <v>2005</v>
      </c>
      <c r="Q2125" t="s">
        <v>1118</v>
      </c>
      <c r="T2125">
        <v>227</v>
      </c>
      <c r="U2125">
        <v>411</v>
      </c>
      <c r="W2125" t="s">
        <v>1117</v>
      </c>
    </row>
    <row r="2126" spans="1:23" x14ac:dyDescent="0.3">
      <c r="A2126" s="3">
        <v>10696</v>
      </c>
      <c r="B2126" s="3">
        <v>6800000</v>
      </c>
      <c r="C2126" s="3">
        <f t="shared" si="33"/>
        <v>6789304</v>
      </c>
      <c r="D2126">
        <v>6.4</v>
      </c>
      <c r="E2126" t="s">
        <v>6207</v>
      </c>
      <c r="H2126">
        <v>10771</v>
      </c>
      <c r="J2126" t="s">
        <v>17</v>
      </c>
      <c r="N2126" t="s">
        <v>782</v>
      </c>
      <c r="O2126">
        <v>2003</v>
      </c>
      <c r="Q2126" t="s">
        <v>6209</v>
      </c>
      <c r="T2126">
        <v>25</v>
      </c>
      <c r="U2126">
        <v>65</v>
      </c>
      <c r="W2126" t="s">
        <v>6208</v>
      </c>
    </row>
    <row r="2127" spans="1:23" x14ac:dyDescent="0.3">
      <c r="A2127" s="3">
        <v>38360195</v>
      </c>
      <c r="B2127" s="3">
        <v>45000000</v>
      </c>
      <c r="C2127" s="3">
        <f t="shared" si="33"/>
        <v>6639805</v>
      </c>
      <c r="D2127">
        <v>6.4</v>
      </c>
      <c r="E2127" t="s">
        <v>2141</v>
      </c>
      <c r="H2127">
        <v>21215</v>
      </c>
      <c r="J2127" t="s">
        <v>17</v>
      </c>
      <c r="N2127" t="s">
        <v>2449</v>
      </c>
      <c r="O2127">
        <v>2006</v>
      </c>
      <c r="Q2127" t="s">
        <v>2608</v>
      </c>
      <c r="T2127">
        <v>99</v>
      </c>
      <c r="U2127">
        <v>116</v>
      </c>
      <c r="W2127" t="s">
        <v>1068</v>
      </c>
    </row>
    <row r="2128" spans="1:23" x14ac:dyDescent="0.3">
      <c r="A2128" s="3">
        <v>51317350</v>
      </c>
      <c r="B2128" s="3">
        <v>57000000</v>
      </c>
      <c r="C2128" s="3">
        <f t="shared" si="33"/>
        <v>5682650</v>
      </c>
      <c r="D2128">
        <v>6.4</v>
      </c>
      <c r="E2128" t="s">
        <v>280</v>
      </c>
      <c r="H2128">
        <v>78343</v>
      </c>
      <c r="J2128" t="s">
        <v>17</v>
      </c>
      <c r="N2128" t="s">
        <v>20</v>
      </c>
      <c r="O2128">
        <v>1996</v>
      </c>
      <c r="Q2128" t="s">
        <v>2105</v>
      </c>
      <c r="T2128">
        <v>60</v>
      </c>
      <c r="U2128">
        <v>139</v>
      </c>
      <c r="W2128" t="s">
        <v>301</v>
      </c>
    </row>
    <row r="2129" spans="1:23" x14ac:dyDescent="0.3">
      <c r="A2129" s="3">
        <v>59617068</v>
      </c>
      <c r="B2129" s="3">
        <v>65000000</v>
      </c>
      <c r="C2129" s="3">
        <f t="shared" si="33"/>
        <v>5382932</v>
      </c>
      <c r="D2129">
        <v>6.4</v>
      </c>
      <c r="E2129" t="s">
        <v>1762</v>
      </c>
      <c r="H2129">
        <v>213863</v>
      </c>
      <c r="J2129" t="s">
        <v>17</v>
      </c>
      <c r="N2129" t="s">
        <v>849</v>
      </c>
      <c r="O2129">
        <v>2012</v>
      </c>
      <c r="Q2129" t="s">
        <v>1763</v>
      </c>
      <c r="T2129">
        <v>313</v>
      </c>
      <c r="U2129">
        <v>310</v>
      </c>
      <c r="W2129" t="s">
        <v>1097</v>
      </c>
    </row>
    <row r="2130" spans="1:23" x14ac:dyDescent="0.3">
      <c r="A2130" s="3">
        <v>1654367</v>
      </c>
      <c r="B2130" s="3">
        <v>7000000</v>
      </c>
      <c r="C2130" s="3">
        <f t="shared" si="33"/>
        <v>5345633</v>
      </c>
      <c r="D2130">
        <v>6.4</v>
      </c>
      <c r="E2130" t="s">
        <v>5449</v>
      </c>
      <c r="H2130">
        <v>18355</v>
      </c>
      <c r="J2130" t="s">
        <v>17</v>
      </c>
      <c r="N2130" t="s">
        <v>790</v>
      </c>
      <c r="O2130">
        <v>2006</v>
      </c>
      <c r="Q2130" t="s">
        <v>6178</v>
      </c>
      <c r="T2130">
        <v>117</v>
      </c>
      <c r="U2130">
        <v>106</v>
      </c>
      <c r="W2130" t="s">
        <v>742</v>
      </c>
    </row>
    <row r="2131" spans="1:23" x14ac:dyDescent="0.3">
      <c r="A2131" s="3">
        <v>10763469</v>
      </c>
      <c r="B2131" s="3">
        <v>15000000</v>
      </c>
      <c r="C2131" s="3">
        <f t="shared" si="33"/>
        <v>4236531</v>
      </c>
      <c r="D2131">
        <v>6.4</v>
      </c>
      <c r="E2131" t="s">
        <v>1883</v>
      </c>
      <c r="H2131">
        <v>13692</v>
      </c>
      <c r="J2131" t="s">
        <v>17</v>
      </c>
      <c r="N2131" t="s">
        <v>731</v>
      </c>
      <c r="O2131">
        <v>1989</v>
      </c>
      <c r="Q2131" t="s">
        <v>5148</v>
      </c>
      <c r="T2131">
        <v>42</v>
      </c>
      <c r="U2131">
        <v>55</v>
      </c>
      <c r="W2131" t="s">
        <v>1883</v>
      </c>
    </row>
    <row r="2132" spans="1:23" x14ac:dyDescent="0.3">
      <c r="A2132" s="3">
        <v>4881867</v>
      </c>
      <c r="B2132" s="3">
        <v>9000000</v>
      </c>
      <c r="C2132" s="3">
        <f t="shared" si="33"/>
        <v>4118133</v>
      </c>
      <c r="D2132">
        <v>6.4</v>
      </c>
      <c r="E2132" t="s">
        <v>4455</v>
      </c>
      <c r="H2132">
        <v>15200</v>
      </c>
      <c r="J2132" t="s">
        <v>17</v>
      </c>
      <c r="N2132" t="s">
        <v>3307</v>
      </c>
      <c r="O2132">
        <v>2008</v>
      </c>
      <c r="Q2132" t="s">
        <v>5951</v>
      </c>
      <c r="T2132">
        <v>129</v>
      </c>
      <c r="U2132">
        <v>76</v>
      </c>
      <c r="W2132" t="s">
        <v>443</v>
      </c>
    </row>
    <row r="2133" spans="1:23" x14ac:dyDescent="0.3">
      <c r="A2133" s="3">
        <v>101228</v>
      </c>
      <c r="B2133" s="3">
        <v>3500000</v>
      </c>
      <c r="C2133" s="3">
        <f t="shared" si="33"/>
        <v>3398772</v>
      </c>
      <c r="D2133">
        <v>6.4</v>
      </c>
      <c r="E2133" t="s">
        <v>6728</v>
      </c>
      <c r="H2133">
        <v>7228</v>
      </c>
      <c r="J2133" t="s">
        <v>17</v>
      </c>
      <c r="N2133" t="s">
        <v>1253</v>
      </c>
      <c r="O2133">
        <v>2005</v>
      </c>
      <c r="Q2133" t="s">
        <v>6729</v>
      </c>
      <c r="T2133">
        <v>50</v>
      </c>
      <c r="U2133">
        <v>53</v>
      </c>
      <c r="W2133" t="s">
        <v>984</v>
      </c>
    </row>
    <row r="2134" spans="1:23" x14ac:dyDescent="0.3">
      <c r="A2134" s="3">
        <v>36665854</v>
      </c>
      <c r="B2134" s="3">
        <v>40000000</v>
      </c>
      <c r="C2134" s="3">
        <f t="shared" si="33"/>
        <v>3334146</v>
      </c>
      <c r="D2134">
        <v>6.4</v>
      </c>
      <c r="E2134" t="s">
        <v>2522</v>
      </c>
      <c r="H2134">
        <v>76498</v>
      </c>
      <c r="J2134" t="s">
        <v>17</v>
      </c>
      <c r="N2134" t="s">
        <v>259</v>
      </c>
      <c r="O2134">
        <v>2011</v>
      </c>
      <c r="Q2134" t="s">
        <v>2948</v>
      </c>
      <c r="T2134">
        <v>201</v>
      </c>
      <c r="U2134">
        <v>203</v>
      </c>
      <c r="W2134" t="s">
        <v>624</v>
      </c>
    </row>
    <row r="2135" spans="1:23" x14ac:dyDescent="0.3">
      <c r="A2135" s="3">
        <v>9975684</v>
      </c>
      <c r="B2135" s="3">
        <v>13000000</v>
      </c>
      <c r="C2135" s="3">
        <f t="shared" si="33"/>
        <v>3024316</v>
      </c>
      <c r="D2135">
        <v>6.4</v>
      </c>
      <c r="E2135" t="s">
        <v>2984</v>
      </c>
      <c r="H2135">
        <v>20033</v>
      </c>
      <c r="J2135" t="s">
        <v>17</v>
      </c>
      <c r="N2135" t="s">
        <v>995</v>
      </c>
      <c r="O2135">
        <v>1998</v>
      </c>
      <c r="Q2135" t="s">
        <v>5378</v>
      </c>
      <c r="T2135">
        <v>32</v>
      </c>
      <c r="U2135">
        <v>117</v>
      </c>
      <c r="W2135" t="s">
        <v>188</v>
      </c>
    </row>
    <row r="2136" spans="1:23" x14ac:dyDescent="0.3">
      <c r="A2136" s="3">
        <v>2711210</v>
      </c>
      <c r="B2136" s="3">
        <v>5000000</v>
      </c>
      <c r="C2136" s="3">
        <f t="shared" si="33"/>
        <v>2288790</v>
      </c>
      <c r="D2136">
        <v>6.4</v>
      </c>
      <c r="E2136" t="s">
        <v>6504</v>
      </c>
      <c r="H2136">
        <v>40305</v>
      </c>
      <c r="J2136" t="s">
        <v>17</v>
      </c>
      <c r="N2136" t="s">
        <v>1253</v>
      </c>
      <c r="O2136">
        <v>2010</v>
      </c>
      <c r="Q2136" t="s">
        <v>6505</v>
      </c>
      <c r="T2136">
        <v>155</v>
      </c>
      <c r="U2136">
        <v>86</v>
      </c>
      <c r="W2136" t="s">
        <v>650</v>
      </c>
    </row>
    <row r="2137" spans="1:23" x14ac:dyDescent="0.3">
      <c r="A2137" s="3">
        <v>18081626</v>
      </c>
      <c r="B2137" s="3">
        <v>20000000</v>
      </c>
      <c r="C2137" s="3">
        <f t="shared" si="33"/>
        <v>1918374</v>
      </c>
      <c r="D2137">
        <v>6.4</v>
      </c>
      <c r="E2137" t="s">
        <v>4497</v>
      </c>
      <c r="H2137">
        <v>4180</v>
      </c>
      <c r="J2137" t="s">
        <v>17</v>
      </c>
      <c r="N2137" t="s">
        <v>4498</v>
      </c>
      <c r="O2137">
        <v>2005</v>
      </c>
      <c r="Q2137" t="s">
        <v>4499</v>
      </c>
      <c r="T2137">
        <v>45</v>
      </c>
      <c r="U2137">
        <v>32</v>
      </c>
      <c r="W2137" t="s">
        <v>4400</v>
      </c>
    </row>
    <row r="2138" spans="1:23" x14ac:dyDescent="0.3">
      <c r="A2138" s="3">
        <v>38105077</v>
      </c>
      <c r="B2138" s="3">
        <v>40000000</v>
      </c>
      <c r="C2138" s="3">
        <f t="shared" si="33"/>
        <v>1894923</v>
      </c>
      <c r="D2138">
        <v>6.4</v>
      </c>
      <c r="E2138" t="s">
        <v>2353</v>
      </c>
      <c r="H2138">
        <v>58349</v>
      </c>
      <c r="J2138" t="s">
        <v>17</v>
      </c>
      <c r="N2138" t="s">
        <v>194</v>
      </c>
      <c r="O2138">
        <v>2009</v>
      </c>
      <c r="Q2138" t="s">
        <v>2423</v>
      </c>
      <c r="T2138">
        <v>235</v>
      </c>
      <c r="U2138">
        <v>194</v>
      </c>
      <c r="W2138" t="s">
        <v>2422</v>
      </c>
    </row>
    <row r="2139" spans="1:23" x14ac:dyDescent="0.3">
      <c r="A2139" s="3">
        <v>23527955</v>
      </c>
      <c r="B2139" s="3">
        <v>25000000</v>
      </c>
      <c r="C2139" s="3">
        <f t="shared" si="33"/>
        <v>1472045</v>
      </c>
      <c r="D2139">
        <v>6.4</v>
      </c>
      <c r="E2139" t="s">
        <v>4045</v>
      </c>
      <c r="H2139">
        <v>74691</v>
      </c>
      <c r="J2139" t="s">
        <v>17</v>
      </c>
      <c r="N2139" t="s">
        <v>1185</v>
      </c>
      <c r="O2139">
        <v>2010</v>
      </c>
      <c r="Q2139" t="s">
        <v>4046</v>
      </c>
      <c r="T2139">
        <v>213</v>
      </c>
      <c r="U2139">
        <v>165</v>
      </c>
      <c r="W2139" t="s">
        <v>128</v>
      </c>
    </row>
    <row r="2140" spans="1:23" x14ac:dyDescent="0.3">
      <c r="A2140" s="3">
        <v>63695760</v>
      </c>
      <c r="B2140" s="3">
        <v>65000000</v>
      </c>
      <c r="C2140" s="3">
        <f t="shared" si="33"/>
        <v>1304240</v>
      </c>
      <c r="D2140">
        <v>6.4</v>
      </c>
      <c r="E2140" t="s">
        <v>213</v>
      </c>
      <c r="H2140">
        <v>61490</v>
      </c>
      <c r="J2140" t="s">
        <v>17</v>
      </c>
      <c r="N2140" t="s">
        <v>1629</v>
      </c>
      <c r="O2140">
        <v>2003</v>
      </c>
      <c r="Q2140" t="s">
        <v>1761</v>
      </c>
      <c r="T2140">
        <v>141</v>
      </c>
      <c r="U2140">
        <v>264</v>
      </c>
      <c r="W2140" t="s">
        <v>781</v>
      </c>
    </row>
    <row r="2141" spans="1:23" x14ac:dyDescent="0.3">
      <c r="A2141" s="3">
        <v>47095453</v>
      </c>
      <c r="B2141" s="3">
        <v>48000000</v>
      </c>
      <c r="C2141" s="3">
        <f t="shared" si="33"/>
        <v>904547</v>
      </c>
      <c r="D2141">
        <v>6.4</v>
      </c>
      <c r="E2141" t="s">
        <v>734</v>
      </c>
      <c r="H2141">
        <v>64595</v>
      </c>
      <c r="J2141" t="s">
        <v>17</v>
      </c>
      <c r="N2141" t="s">
        <v>1723</v>
      </c>
      <c r="O2141">
        <v>2001</v>
      </c>
      <c r="Q2141" t="s">
        <v>2513</v>
      </c>
      <c r="T2141">
        <v>125</v>
      </c>
      <c r="U2141">
        <v>316</v>
      </c>
      <c r="W2141" t="s">
        <v>154</v>
      </c>
    </row>
    <row r="2142" spans="1:23" x14ac:dyDescent="0.3">
      <c r="A2142" s="3">
        <v>6643</v>
      </c>
      <c r="B2142" s="3">
        <v>900000</v>
      </c>
      <c r="C2142" s="3">
        <f t="shared" si="33"/>
        <v>893357</v>
      </c>
      <c r="D2142">
        <v>6.4</v>
      </c>
      <c r="E2142" t="s">
        <v>7331</v>
      </c>
      <c r="H2142">
        <v>11965</v>
      </c>
      <c r="J2142" t="s">
        <v>17</v>
      </c>
      <c r="N2142" t="s">
        <v>7332</v>
      </c>
      <c r="O2142">
        <v>2012</v>
      </c>
      <c r="Q2142" t="s">
        <v>7333</v>
      </c>
      <c r="T2142">
        <v>62</v>
      </c>
      <c r="U2142">
        <v>39</v>
      </c>
      <c r="W2142" t="s">
        <v>341</v>
      </c>
    </row>
    <row r="2143" spans="1:23" x14ac:dyDescent="0.3">
      <c r="A2143" s="3">
        <v>100659</v>
      </c>
      <c r="B2143" s="3">
        <v>900000</v>
      </c>
      <c r="C2143" s="3">
        <f t="shared" si="33"/>
        <v>799341</v>
      </c>
      <c r="D2143">
        <v>6.4</v>
      </c>
      <c r="E2143" t="s">
        <v>7273</v>
      </c>
      <c r="H2143">
        <v>30160</v>
      </c>
      <c r="J2143" t="s">
        <v>17</v>
      </c>
      <c r="N2143" t="s">
        <v>2840</v>
      </c>
      <c r="O2143">
        <v>2009</v>
      </c>
      <c r="Q2143" t="s">
        <v>7275</v>
      </c>
      <c r="T2143">
        <v>238</v>
      </c>
      <c r="U2143">
        <v>193</v>
      </c>
      <c r="W2143" t="s">
        <v>7274</v>
      </c>
    </row>
    <row r="2144" spans="1:23" x14ac:dyDescent="0.3">
      <c r="A2144" s="3">
        <v>41709</v>
      </c>
      <c r="B2144" s="3">
        <v>800000</v>
      </c>
      <c r="C2144" s="3">
        <f t="shared" si="33"/>
        <v>758291</v>
      </c>
      <c r="D2144">
        <v>6.4</v>
      </c>
      <c r="E2144" t="s">
        <v>2367</v>
      </c>
      <c r="H2144">
        <v>54601</v>
      </c>
      <c r="J2144" t="s">
        <v>6393</v>
      </c>
      <c r="N2144" t="s">
        <v>3293</v>
      </c>
      <c r="O2144">
        <v>2009</v>
      </c>
      <c r="Q2144" t="s">
        <v>7354</v>
      </c>
      <c r="T2144">
        <v>224</v>
      </c>
      <c r="U2144">
        <v>200</v>
      </c>
      <c r="W2144" t="s">
        <v>7353</v>
      </c>
    </row>
    <row r="2145" spans="1:23" x14ac:dyDescent="0.3">
      <c r="A2145" s="3">
        <v>381186</v>
      </c>
      <c r="B2145" s="3">
        <v>900000</v>
      </c>
      <c r="C2145" s="3">
        <f t="shared" si="33"/>
        <v>518814</v>
      </c>
      <c r="D2145">
        <v>6.4</v>
      </c>
      <c r="E2145" t="s">
        <v>7163</v>
      </c>
      <c r="H2145">
        <v>13485</v>
      </c>
      <c r="J2145" t="s">
        <v>17</v>
      </c>
      <c r="N2145" t="s">
        <v>1916</v>
      </c>
      <c r="O2145">
        <v>2005</v>
      </c>
      <c r="Q2145" t="s">
        <v>7328</v>
      </c>
      <c r="T2145">
        <v>65</v>
      </c>
      <c r="U2145">
        <v>90</v>
      </c>
      <c r="W2145" t="s">
        <v>1280</v>
      </c>
    </row>
    <row r="2146" spans="1:23" x14ac:dyDescent="0.3">
      <c r="A2146" s="3">
        <v>1420578</v>
      </c>
      <c r="B2146" s="3">
        <v>1900000</v>
      </c>
      <c r="C2146" s="3">
        <f t="shared" si="33"/>
        <v>479422</v>
      </c>
      <c r="D2146">
        <v>6.4</v>
      </c>
      <c r="E2146" t="s">
        <v>5374</v>
      </c>
      <c r="H2146">
        <v>4894</v>
      </c>
      <c r="J2146" t="s">
        <v>17</v>
      </c>
      <c r="N2146" t="s">
        <v>2429</v>
      </c>
      <c r="O2146">
        <v>2003</v>
      </c>
      <c r="Q2146" t="s">
        <v>7047</v>
      </c>
      <c r="T2146">
        <v>60</v>
      </c>
      <c r="U2146">
        <v>122</v>
      </c>
      <c r="W2146" t="s">
        <v>1533</v>
      </c>
    </row>
    <row r="2147" spans="1:23" x14ac:dyDescent="0.3">
      <c r="A2147" s="3">
        <v>237301</v>
      </c>
      <c r="B2147" s="3">
        <v>500000</v>
      </c>
      <c r="C2147" s="3">
        <f t="shared" si="33"/>
        <v>262699</v>
      </c>
      <c r="D2147">
        <v>6.4</v>
      </c>
      <c r="E2147" t="s">
        <v>7436</v>
      </c>
      <c r="H2147">
        <v>75669</v>
      </c>
      <c r="J2147" t="s">
        <v>17</v>
      </c>
      <c r="N2147" t="s">
        <v>1317</v>
      </c>
      <c r="O2147">
        <v>2010</v>
      </c>
      <c r="Q2147" t="s">
        <v>7437</v>
      </c>
      <c r="T2147">
        <v>344</v>
      </c>
      <c r="U2147">
        <v>451</v>
      </c>
      <c r="W2147" t="s">
        <v>2349</v>
      </c>
    </row>
    <row r="2148" spans="1:23" x14ac:dyDescent="0.3">
      <c r="A2148" s="3">
        <v>18439082</v>
      </c>
      <c r="B2148" s="3">
        <v>18500000</v>
      </c>
      <c r="C2148" s="3">
        <f t="shared" si="33"/>
        <v>60918</v>
      </c>
      <c r="D2148">
        <v>6.4</v>
      </c>
      <c r="E2148" t="s">
        <v>4697</v>
      </c>
      <c r="H2148">
        <v>94292</v>
      </c>
      <c r="J2148" t="s">
        <v>17</v>
      </c>
      <c r="N2148" t="s">
        <v>1723</v>
      </c>
      <c r="O2148">
        <v>2009</v>
      </c>
      <c r="Q2148" t="s">
        <v>4698</v>
      </c>
      <c r="T2148">
        <v>192</v>
      </c>
      <c r="U2148">
        <v>287</v>
      </c>
      <c r="W2148" t="s">
        <v>406</v>
      </c>
    </row>
    <row r="2149" spans="1:23" x14ac:dyDescent="0.3">
      <c r="C2149" s="3">
        <f t="shared" si="33"/>
        <v>0</v>
      </c>
      <c r="D2149">
        <v>6.4</v>
      </c>
      <c r="E2149" t="s">
        <v>7633</v>
      </c>
      <c r="H2149">
        <v>438</v>
      </c>
      <c r="J2149" t="s">
        <v>17</v>
      </c>
      <c r="N2149" t="s">
        <v>977</v>
      </c>
      <c r="O2149">
        <v>1995</v>
      </c>
      <c r="Q2149" t="s">
        <v>7634</v>
      </c>
      <c r="T2149">
        <v>10</v>
      </c>
      <c r="U2149">
        <v>14</v>
      </c>
      <c r="W2149" t="s">
        <v>1949</v>
      </c>
    </row>
    <row r="2150" spans="1:23" x14ac:dyDescent="0.3">
      <c r="A2150" s="3">
        <v>318622</v>
      </c>
      <c r="B2150" s="3">
        <v>270000</v>
      </c>
      <c r="C2150" s="3">
        <f t="shared" si="33"/>
        <v>-48622</v>
      </c>
      <c r="D2150">
        <v>6.4</v>
      </c>
      <c r="E2150" t="s">
        <v>7508</v>
      </c>
      <c r="H2150">
        <v>24668</v>
      </c>
      <c r="J2150" t="s">
        <v>17</v>
      </c>
      <c r="N2150" t="s">
        <v>4894</v>
      </c>
      <c r="O2150">
        <v>2012</v>
      </c>
      <c r="Q2150" t="s">
        <v>7509</v>
      </c>
      <c r="T2150">
        <v>286</v>
      </c>
      <c r="U2150">
        <v>175</v>
      </c>
      <c r="W2150" t="s">
        <v>3916</v>
      </c>
    </row>
    <row r="2151" spans="1:23" x14ac:dyDescent="0.3">
      <c r="A2151" s="3">
        <v>7292175</v>
      </c>
      <c r="B2151" s="3">
        <v>7000000</v>
      </c>
      <c r="C2151" s="3">
        <f t="shared" si="33"/>
        <v>-292175</v>
      </c>
      <c r="D2151">
        <v>6.4</v>
      </c>
      <c r="E2151" t="s">
        <v>6066</v>
      </c>
      <c r="H2151">
        <v>7736</v>
      </c>
      <c r="J2151" t="s">
        <v>17</v>
      </c>
      <c r="N2151" t="s">
        <v>731</v>
      </c>
      <c r="O2151">
        <v>1999</v>
      </c>
      <c r="Q2151" t="s">
        <v>6158</v>
      </c>
      <c r="T2151">
        <v>72</v>
      </c>
      <c r="U2151">
        <v>100</v>
      </c>
      <c r="W2151" t="s">
        <v>6157</v>
      </c>
    </row>
    <row r="2152" spans="1:23" x14ac:dyDescent="0.3">
      <c r="A2152" s="3">
        <v>5308707</v>
      </c>
      <c r="B2152" s="3">
        <v>5000000</v>
      </c>
      <c r="C2152" s="3">
        <f t="shared" si="33"/>
        <v>-308707</v>
      </c>
      <c r="D2152">
        <v>6.4</v>
      </c>
      <c r="E2152" t="s">
        <v>145</v>
      </c>
      <c r="H2152">
        <v>15053</v>
      </c>
      <c r="J2152" t="s">
        <v>17</v>
      </c>
      <c r="N2152" t="s">
        <v>2426</v>
      </c>
      <c r="O2152">
        <v>2001</v>
      </c>
      <c r="Q2152" t="s">
        <v>6494</v>
      </c>
      <c r="T2152">
        <v>81</v>
      </c>
      <c r="U2152">
        <v>165</v>
      </c>
      <c r="W2152" t="s">
        <v>145</v>
      </c>
    </row>
    <row r="2153" spans="1:23" x14ac:dyDescent="0.3">
      <c r="A2153" s="3">
        <v>25517500</v>
      </c>
      <c r="B2153" s="3">
        <v>25100000</v>
      </c>
      <c r="C2153" s="3">
        <f t="shared" si="33"/>
        <v>-417500</v>
      </c>
      <c r="D2153">
        <v>6.4</v>
      </c>
      <c r="E2153" t="s">
        <v>412</v>
      </c>
      <c r="H2153">
        <v>40941</v>
      </c>
      <c r="J2153" t="s">
        <v>17</v>
      </c>
      <c r="N2153" t="s">
        <v>2652</v>
      </c>
      <c r="O2153">
        <v>2008</v>
      </c>
      <c r="Q2153" t="s">
        <v>3918</v>
      </c>
      <c r="T2153">
        <v>242</v>
      </c>
      <c r="U2153">
        <v>320</v>
      </c>
      <c r="W2153" t="s">
        <v>634</v>
      </c>
    </row>
    <row r="2154" spans="1:23" x14ac:dyDescent="0.3">
      <c r="A2154" s="3">
        <v>51178893</v>
      </c>
      <c r="B2154" s="3">
        <v>50000000</v>
      </c>
      <c r="C2154" s="3">
        <f t="shared" si="33"/>
        <v>-1178893</v>
      </c>
      <c r="D2154">
        <v>6.4</v>
      </c>
      <c r="E2154" t="s">
        <v>387</v>
      </c>
      <c r="H2154">
        <v>24285</v>
      </c>
      <c r="J2154" t="s">
        <v>17</v>
      </c>
      <c r="N2154" t="s">
        <v>2217</v>
      </c>
      <c r="O2154">
        <v>2014</v>
      </c>
      <c r="Q2154" t="s">
        <v>2218</v>
      </c>
      <c r="T2154">
        <v>277</v>
      </c>
      <c r="U2154">
        <v>110</v>
      </c>
      <c r="W2154" t="s">
        <v>506</v>
      </c>
    </row>
    <row r="2155" spans="1:23" x14ac:dyDescent="0.3">
      <c r="A2155" s="3">
        <v>35063732</v>
      </c>
      <c r="B2155" s="3">
        <v>32000000</v>
      </c>
      <c r="C2155" s="3">
        <f t="shared" si="33"/>
        <v>-3063732</v>
      </c>
      <c r="D2155">
        <v>6.4</v>
      </c>
      <c r="E2155" t="s">
        <v>684</v>
      </c>
      <c r="H2155">
        <v>164608</v>
      </c>
      <c r="J2155" t="s">
        <v>17</v>
      </c>
      <c r="N2155" t="s">
        <v>461</v>
      </c>
      <c r="O2155">
        <v>2007</v>
      </c>
      <c r="Q2155" t="s">
        <v>3420</v>
      </c>
      <c r="T2155">
        <v>224</v>
      </c>
      <c r="U2155">
        <v>383</v>
      </c>
      <c r="W2155" t="s">
        <v>632</v>
      </c>
    </row>
    <row r="2156" spans="1:23" x14ac:dyDescent="0.3">
      <c r="A2156" s="3">
        <v>58422650</v>
      </c>
      <c r="B2156" s="3">
        <v>55000000</v>
      </c>
      <c r="C2156" s="3">
        <f t="shared" si="33"/>
        <v>-3422650</v>
      </c>
      <c r="D2156">
        <v>6.4</v>
      </c>
      <c r="E2156" t="s">
        <v>244</v>
      </c>
      <c r="H2156">
        <v>78974</v>
      </c>
      <c r="J2156" t="s">
        <v>17</v>
      </c>
      <c r="N2156" t="s">
        <v>476</v>
      </c>
      <c r="O2156">
        <v>1992</v>
      </c>
      <c r="Q2156" t="s">
        <v>2159</v>
      </c>
      <c r="T2156">
        <v>49</v>
      </c>
      <c r="U2156">
        <v>173</v>
      </c>
      <c r="W2156" t="s">
        <v>522</v>
      </c>
    </row>
    <row r="2157" spans="1:23" x14ac:dyDescent="0.3">
      <c r="A2157" s="3">
        <v>41997790</v>
      </c>
      <c r="B2157" s="3">
        <v>38000000</v>
      </c>
      <c r="C2157" s="3">
        <f t="shared" si="33"/>
        <v>-3997790</v>
      </c>
      <c r="D2157">
        <v>6.4</v>
      </c>
      <c r="E2157" t="s">
        <v>720</v>
      </c>
      <c r="H2157">
        <v>125305</v>
      </c>
      <c r="J2157" t="s">
        <v>17</v>
      </c>
      <c r="N2157" t="s">
        <v>1366</v>
      </c>
      <c r="O2157">
        <v>2013</v>
      </c>
      <c r="Q2157" t="s">
        <v>3093</v>
      </c>
      <c r="T2157">
        <v>302</v>
      </c>
      <c r="U2157">
        <v>343</v>
      </c>
      <c r="W2157" t="s">
        <v>197</v>
      </c>
    </row>
    <row r="2158" spans="1:23" x14ac:dyDescent="0.3">
      <c r="A2158" s="3">
        <v>30659817</v>
      </c>
      <c r="B2158" s="3">
        <v>26000000</v>
      </c>
      <c r="C2158" s="3">
        <f t="shared" si="33"/>
        <v>-4659817</v>
      </c>
      <c r="D2158">
        <v>6.4</v>
      </c>
      <c r="E2158" t="s">
        <v>3345</v>
      </c>
      <c r="H2158">
        <v>59805</v>
      </c>
      <c r="J2158" t="s">
        <v>17</v>
      </c>
      <c r="N2158" t="s">
        <v>1253</v>
      </c>
      <c r="O2158">
        <v>2013</v>
      </c>
      <c r="Q2158" t="s">
        <v>4261</v>
      </c>
      <c r="T2158">
        <v>168</v>
      </c>
      <c r="U2158">
        <v>95</v>
      </c>
      <c r="W2158" t="s">
        <v>4260</v>
      </c>
    </row>
    <row r="2159" spans="1:23" x14ac:dyDescent="0.3">
      <c r="A2159" s="3">
        <v>55473600</v>
      </c>
      <c r="B2159" s="3">
        <v>50000000</v>
      </c>
      <c r="C2159" s="3">
        <f t="shared" si="33"/>
        <v>-5473600</v>
      </c>
      <c r="D2159">
        <v>6.4</v>
      </c>
      <c r="E2159" t="s">
        <v>368</v>
      </c>
      <c r="H2159">
        <v>207686</v>
      </c>
      <c r="J2159" t="s">
        <v>17</v>
      </c>
      <c r="N2159" t="s">
        <v>1959</v>
      </c>
      <c r="O2159">
        <v>1992</v>
      </c>
      <c r="Q2159" t="s">
        <v>2172</v>
      </c>
      <c r="T2159">
        <v>210</v>
      </c>
      <c r="U2159">
        <v>776</v>
      </c>
      <c r="W2159" t="s">
        <v>2171</v>
      </c>
    </row>
    <row r="2160" spans="1:23" x14ac:dyDescent="0.3">
      <c r="A2160" s="3">
        <v>20566327</v>
      </c>
      <c r="B2160" s="3">
        <v>15000000</v>
      </c>
      <c r="C2160" s="3">
        <f t="shared" si="33"/>
        <v>-5566327</v>
      </c>
      <c r="D2160">
        <v>6.4</v>
      </c>
      <c r="E2160" t="s">
        <v>5111</v>
      </c>
      <c r="H2160">
        <v>15385</v>
      </c>
      <c r="J2160" t="s">
        <v>17</v>
      </c>
      <c r="N2160" t="s">
        <v>1077</v>
      </c>
      <c r="O2160">
        <v>2016</v>
      </c>
      <c r="Q2160" t="s">
        <v>5112</v>
      </c>
      <c r="T2160">
        <v>129</v>
      </c>
      <c r="U2160">
        <v>84</v>
      </c>
      <c r="W2160" t="s">
        <v>2830</v>
      </c>
    </row>
    <row r="2161" spans="1:23" x14ac:dyDescent="0.3">
      <c r="A2161" s="3">
        <v>42019483</v>
      </c>
      <c r="B2161" s="3">
        <v>36000000</v>
      </c>
      <c r="C2161" s="3">
        <f t="shared" si="33"/>
        <v>-6019483</v>
      </c>
      <c r="D2161">
        <v>6.4</v>
      </c>
      <c r="E2161" t="s">
        <v>3128</v>
      </c>
      <c r="H2161">
        <v>6069</v>
      </c>
      <c r="J2161" t="s">
        <v>17</v>
      </c>
      <c r="N2161" t="s">
        <v>3129</v>
      </c>
      <c r="O2161">
        <v>2014</v>
      </c>
      <c r="Q2161" t="s">
        <v>3145</v>
      </c>
      <c r="T2161">
        <v>54</v>
      </c>
      <c r="U2161">
        <v>33</v>
      </c>
      <c r="W2161" t="s">
        <v>261</v>
      </c>
    </row>
    <row r="2162" spans="1:23" x14ac:dyDescent="0.3">
      <c r="A2162" s="3">
        <v>37036404</v>
      </c>
      <c r="B2162" s="3">
        <v>30000000</v>
      </c>
      <c r="C2162" s="3">
        <f t="shared" si="33"/>
        <v>-7036404</v>
      </c>
      <c r="D2162">
        <v>6.4</v>
      </c>
      <c r="E2162" t="s">
        <v>3709</v>
      </c>
      <c r="H2162">
        <v>44816</v>
      </c>
      <c r="J2162" t="s">
        <v>17</v>
      </c>
      <c r="N2162" t="s">
        <v>731</v>
      </c>
      <c r="O2162">
        <v>2000</v>
      </c>
      <c r="Q2162" t="s">
        <v>3710</v>
      </c>
      <c r="T2162">
        <v>148</v>
      </c>
      <c r="U2162">
        <v>259</v>
      </c>
      <c r="W2162" t="s">
        <v>1722</v>
      </c>
    </row>
    <row r="2163" spans="1:23" x14ac:dyDescent="0.3">
      <c r="A2163" s="3">
        <v>29997095</v>
      </c>
      <c r="B2163" s="3">
        <v>22000000</v>
      </c>
      <c r="C2163" s="3">
        <f t="shared" si="33"/>
        <v>-7997095</v>
      </c>
      <c r="D2163">
        <v>6.4</v>
      </c>
      <c r="E2163" t="s">
        <v>3115</v>
      </c>
      <c r="H2163">
        <v>60926</v>
      </c>
      <c r="J2163" t="s">
        <v>17</v>
      </c>
      <c r="N2163" t="s">
        <v>4271</v>
      </c>
      <c r="O2163">
        <v>2016</v>
      </c>
      <c r="Q2163" t="s">
        <v>4272</v>
      </c>
      <c r="T2163">
        <v>423</v>
      </c>
      <c r="U2163">
        <v>302</v>
      </c>
      <c r="W2163" t="s">
        <v>53</v>
      </c>
    </row>
    <row r="2164" spans="1:23" x14ac:dyDescent="0.3">
      <c r="A2164" s="3">
        <v>118311368</v>
      </c>
      <c r="B2164" s="3">
        <v>110000000</v>
      </c>
      <c r="C2164" s="3">
        <f t="shared" si="33"/>
        <v>-8311368</v>
      </c>
      <c r="D2164">
        <v>6.4</v>
      </c>
      <c r="E2164" t="s">
        <v>626</v>
      </c>
      <c r="H2164">
        <v>245621</v>
      </c>
      <c r="J2164" t="s">
        <v>17</v>
      </c>
      <c r="N2164" t="s">
        <v>627</v>
      </c>
      <c r="O2164">
        <v>2010</v>
      </c>
      <c r="Q2164" t="s">
        <v>628</v>
      </c>
      <c r="T2164">
        <v>330</v>
      </c>
      <c r="U2164">
        <v>514</v>
      </c>
      <c r="W2164" t="s">
        <v>316</v>
      </c>
    </row>
    <row r="2165" spans="1:23" x14ac:dyDescent="0.3">
      <c r="A2165" s="3">
        <v>56607223</v>
      </c>
      <c r="B2165" s="3">
        <v>48000000</v>
      </c>
      <c r="C2165" s="3">
        <f t="shared" si="33"/>
        <v>-8607223</v>
      </c>
      <c r="D2165">
        <v>6.4</v>
      </c>
      <c r="E2165" t="s">
        <v>1501</v>
      </c>
      <c r="H2165">
        <v>93367</v>
      </c>
      <c r="J2165" t="s">
        <v>17</v>
      </c>
      <c r="N2165" t="s">
        <v>1981</v>
      </c>
      <c r="O2165">
        <v>2001</v>
      </c>
      <c r="Q2165" t="s">
        <v>2510</v>
      </c>
      <c r="T2165">
        <v>103</v>
      </c>
      <c r="U2165">
        <v>497</v>
      </c>
      <c r="W2165" t="s">
        <v>2509</v>
      </c>
    </row>
    <row r="2166" spans="1:23" x14ac:dyDescent="0.3">
      <c r="A2166" s="3">
        <v>18090181</v>
      </c>
      <c r="B2166" s="3">
        <v>8000000</v>
      </c>
      <c r="C2166" s="3">
        <f t="shared" si="33"/>
        <v>-10090181</v>
      </c>
      <c r="D2166">
        <v>6.4</v>
      </c>
      <c r="E2166" t="s">
        <v>2801</v>
      </c>
      <c r="H2166">
        <v>38191</v>
      </c>
      <c r="J2166" t="s">
        <v>17</v>
      </c>
      <c r="N2166" t="s">
        <v>1307</v>
      </c>
      <c r="O2166">
        <v>1994</v>
      </c>
      <c r="Q2166" t="s">
        <v>6024</v>
      </c>
      <c r="T2166">
        <v>109</v>
      </c>
      <c r="U2166">
        <v>271</v>
      </c>
      <c r="W2166" t="s">
        <v>1731</v>
      </c>
    </row>
    <row r="2167" spans="1:23" x14ac:dyDescent="0.3">
      <c r="A2167" s="3">
        <v>22331028</v>
      </c>
      <c r="B2167" s="3">
        <v>12000000</v>
      </c>
      <c r="C2167" s="3">
        <f t="shared" si="33"/>
        <v>-10331028</v>
      </c>
      <c r="D2167">
        <v>6.4</v>
      </c>
      <c r="E2167" t="s">
        <v>5541</v>
      </c>
      <c r="H2167">
        <v>57349</v>
      </c>
      <c r="J2167" t="s">
        <v>17</v>
      </c>
      <c r="N2167" t="s">
        <v>1426</v>
      </c>
      <c r="O2167">
        <v>2015</v>
      </c>
      <c r="Q2167" t="s">
        <v>5543</v>
      </c>
      <c r="T2167">
        <v>177</v>
      </c>
      <c r="U2167">
        <v>177</v>
      </c>
      <c r="W2167" t="s">
        <v>5542</v>
      </c>
    </row>
    <row r="2168" spans="1:23" x14ac:dyDescent="0.3">
      <c r="A2168" s="3">
        <v>66365290</v>
      </c>
      <c r="B2168" s="3">
        <v>55000000</v>
      </c>
      <c r="C2168" s="3">
        <f t="shared" si="33"/>
        <v>-11365290</v>
      </c>
      <c r="D2168">
        <v>6.4</v>
      </c>
      <c r="E2168" t="s">
        <v>988</v>
      </c>
      <c r="H2168">
        <v>56874</v>
      </c>
      <c r="J2168" t="s">
        <v>17</v>
      </c>
      <c r="N2168" t="s">
        <v>995</v>
      </c>
      <c r="O2168">
        <v>1999</v>
      </c>
      <c r="Q2168" t="s">
        <v>2155</v>
      </c>
      <c r="T2168">
        <v>140</v>
      </c>
      <c r="U2168">
        <v>358</v>
      </c>
      <c r="W2168" t="s">
        <v>50</v>
      </c>
    </row>
    <row r="2169" spans="1:23" x14ac:dyDescent="0.3">
      <c r="A2169" s="3">
        <v>31584722</v>
      </c>
      <c r="B2169" s="3">
        <v>20000000</v>
      </c>
      <c r="C2169" s="3">
        <f t="shared" si="33"/>
        <v>-11584722</v>
      </c>
      <c r="D2169">
        <v>6.4</v>
      </c>
      <c r="E2169" t="s">
        <v>4462</v>
      </c>
      <c r="H2169">
        <v>101730</v>
      </c>
      <c r="J2169" t="s">
        <v>17</v>
      </c>
      <c r="N2169" t="s">
        <v>849</v>
      </c>
      <c r="O2169">
        <v>2010</v>
      </c>
      <c r="Q2169" t="s">
        <v>4463</v>
      </c>
      <c r="T2169">
        <v>180</v>
      </c>
      <c r="U2169">
        <v>131</v>
      </c>
      <c r="W2169" t="s">
        <v>384</v>
      </c>
    </row>
    <row r="2170" spans="1:23" x14ac:dyDescent="0.3">
      <c r="A2170" s="3">
        <v>52000688</v>
      </c>
      <c r="B2170" s="3">
        <v>40000000</v>
      </c>
      <c r="C2170" s="3">
        <f t="shared" si="33"/>
        <v>-12000688</v>
      </c>
      <c r="D2170">
        <v>6.4</v>
      </c>
      <c r="E2170" t="s">
        <v>2865</v>
      </c>
      <c r="H2170">
        <v>171418</v>
      </c>
      <c r="J2170" t="s">
        <v>17</v>
      </c>
      <c r="N2170" t="s">
        <v>131</v>
      </c>
      <c r="O2170">
        <v>2010</v>
      </c>
      <c r="Q2170" t="s">
        <v>2867</v>
      </c>
      <c r="T2170">
        <v>351</v>
      </c>
      <c r="U2170">
        <v>619</v>
      </c>
      <c r="W2170" t="s">
        <v>2866</v>
      </c>
    </row>
    <row r="2171" spans="1:23" x14ac:dyDescent="0.3">
      <c r="A2171" s="3">
        <v>70117571</v>
      </c>
      <c r="B2171" s="3">
        <v>58000000</v>
      </c>
      <c r="C2171" s="3">
        <f t="shared" si="33"/>
        <v>-12117571</v>
      </c>
      <c r="D2171">
        <v>6.4</v>
      </c>
      <c r="E2171" t="s">
        <v>1613</v>
      </c>
      <c r="H2171">
        <v>56741</v>
      </c>
      <c r="J2171" t="s">
        <v>17</v>
      </c>
      <c r="N2171" t="s">
        <v>131</v>
      </c>
      <c r="O2171">
        <v>1998</v>
      </c>
      <c r="Q2171" t="s">
        <v>1615</v>
      </c>
      <c r="T2171">
        <v>160</v>
      </c>
      <c r="U2171">
        <v>515</v>
      </c>
      <c r="W2171" t="s">
        <v>1614</v>
      </c>
    </row>
    <row r="2172" spans="1:23" x14ac:dyDescent="0.3">
      <c r="A2172" s="3">
        <v>28734552</v>
      </c>
      <c r="B2172" s="3">
        <v>16000000</v>
      </c>
      <c r="C2172" s="3">
        <f t="shared" si="33"/>
        <v>-12734552</v>
      </c>
      <c r="D2172">
        <v>6.4</v>
      </c>
      <c r="E2172" t="s">
        <v>1421</v>
      </c>
      <c r="H2172">
        <v>9566</v>
      </c>
      <c r="J2172" t="s">
        <v>17</v>
      </c>
      <c r="N2172" t="s">
        <v>2413</v>
      </c>
      <c r="O2172">
        <v>2001</v>
      </c>
      <c r="Q2172" t="s">
        <v>4938</v>
      </c>
      <c r="T2172">
        <v>41</v>
      </c>
      <c r="U2172">
        <v>81</v>
      </c>
      <c r="W2172" t="s">
        <v>2476</v>
      </c>
    </row>
    <row r="2173" spans="1:23" x14ac:dyDescent="0.3">
      <c r="A2173" s="3">
        <v>81257500</v>
      </c>
      <c r="B2173" s="3">
        <v>68000000</v>
      </c>
      <c r="C2173" s="3">
        <f t="shared" si="33"/>
        <v>-13257500</v>
      </c>
      <c r="D2173">
        <v>6.4</v>
      </c>
      <c r="E2173" t="s">
        <v>1247</v>
      </c>
      <c r="H2173">
        <v>117739</v>
      </c>
      <c r="J2173" t="s">
        <v>17</v>
      </c>
      <c r="N2173" t="s">
        <v>995</v>
      </c>
      <c r="O2173">
        <v>2015</v>
      </c>
      <c r="Q2173" t="s">
        <v>1698</v>
      </c>
      <c r="T2173">
        <v>280</v>
      </c>
      <c r="U2173">
        <v>229</v>
      </c>
      <c r="W2173" t="s">
        <v>132</v>
      </c>
    </row>
    <row r="2174" spans="1:23" x14ac:dyDescent="0.3">
      <c r="A2174" s="3">
        <v>33687630</v>
      </c>
      <c r="B2174" s="3">
        <v>20000000</v>
      </c>
      <c r="C2174" s="3">
        <f t="shared" si="33"/>
        <v>-13687630</v>
      </c>
      <c r="D2174">
        <v>6.4</v>
      </c>
      <c r="E2174" t="s">
        <v>2350</v>
      </c>
      <c r="H2174">
        <v>116762</v>
      </c>
      <c r="J2174" t="s">
        <v>17</v>
      </c>
      <c r="N2174" t="s">
        <v>849</v>
      </c>
      <c r="O2174">
        <v>2006</v>
      </c>
      <c r="Q2174" t="s">
        <v>4003</v>
      </c>
      <c r="T2174">
        <v>91</v>
      </c>
      <c r="U2174">
        <v>261</v>
      </c>
      <c r="W2174" t="s">
        <v>251</v>
      </c>
    </row>
    <row r="2175" spans="1:23" x14ac:dyDescent="0.3">
      <c r="A2175" s="3">
        <v>68750000</v>
      </c>
      <c r="B2175" s="3">
        <v>55000000</v>
      </c>
      <c r="C2175" s="3">
        <f t="shared" si="33"/>
        <v>-13750000</v>
      </c>
      <c r="D2175">
        <v>6.4</v>
      </c>
      <c r="E2175" t="s">
        <v>1996</v>
      </c>
      <c r="H2175">
        <v>40858</v>
      </c>
      <c r="J2175" t="s">
        <v>17</v>
      </c>
      <c r="N2175" t="s">
        <v>25</v>
      </c>
      <c r="O2175">
        <v>1996</v>
      </c>
      <c r="Q2175" t="s">
        <v>2163</v>
      </c>
      <c r="T2175">
        <v>60</v>
      </c>
      <c r="U2175">
        <v>144</v>
      </c>
      <c r="W2175" t="s">
        <v>241</v>
      </c>
    </row>
    <row r="2176" spans="1:23" x14ac:dyDescent="0.3">
      <c r="A2176" s="3">
        <v>84049211</v>
      </c>
      <c r="B2176" s="3">
        <v>70000000</v>
      </c>
      <c r="C2176" s="3">
        <f t="shared" si="33"/>
        <v>-14049211</v>
      </c>
      <c r="D2176">
        <v>6.4</v>
      </c>
      <c r="E2176" t="s">
        <v>1044</v>
      </c>
      <c r="H2176">
        <v>96096</v>
      </c>
      <c r="J2176" t="s">
        <v>17</v>
      </c>
      <c r="N2176" t="s">
        <v>25</v>
      </c>
      <c r="O2176">
        <v>1993</v>
      </c>
      <c r="Q2176" t="s">
        <v>1754</v>
      </c>
      <c r="T2176">
        <v>74</v>
      </c>
      <c r="U2176">
        <v>172</v>
      </c>
      <c r="W2176" t="s">
        <v>904</v>
      </c>
    </row>
    <row r="2177" spans="1:23" x14ac:dyDescent="0.3">
      <c r="A2177" s="3">
        <v>50213619</v>
      </c>
      <c r="B2177" s="3">
        <v>36000000</v>
      </c>
      <c r="C2177" s="3">
        <f t="shared" si="33"/>
        <v>-14213619</v>
      </c>
      <c r="D2177">
        <v>6.4</v>
      </c>
      <c r="E2177" t="s">
        <v>3141</v>
      </c>
      <c r="H2177">
        <v>139184</v>
      </c>
      <c r="J2177" t="s">
        <v>17</v>
      </c>
      <c r="N2177" t="s">
        <v>2491</v>
      </c>
      <c r="O2177">
        <v>2010</v>
      </c>
      <c r="Q2177" t="s">
        <v>3144</v>
      </c>
      <c r="T2177">
        <v>265</v>
      </c>
      <c r="U2177">
        <v>243</v>
      </c>
      <c r="W2177" t="s">
        <v>3143</v>
      </c>
    </row>
    <row r="2178" spans="1:23" x14ac:dyDescent="0.3">
      <c r="A2178" s="3">
        <v>21005329</v>
      </c>
      <c r="B2178" s="3">
        <v>6000000</v>
      </c>
      <c r="C2178" s="3">
        <f t="shared" ref="C2178:C2241" si="34">B2178-A2178</f>
        <v>-15005329</v>
      </c>
      <c r="D2178">
        <v>6.4</v>
      </c>
      <c r="E2178" t="s">
        <v>1089</v>
      </c>
      <c r="H2178">
        <v>89128</v>
      </c>
      <c r="J2178" t="s">
        <v>17</v>
      </c>
      <c r="N2178" t="s">
        <v>849</v>
      </c>
      <c r="O2178">
        <v>2002</v>
      </c>
      <c r="Q2178" t="s">
        <v>6284</v>
      </c>
      <c r="T2178">
        <v>96</v>
      </c>
      <c r="U2178">
        <v>258</v>
      </c>
      <c r="W2178" t="s">
        <v>182</v>
      </c>
    </row>
    <row r="2179" spans="1:23" x14ac:dyDescent="0.3">
      <c r="A2179" s="3">
        <v>125531634</v>
      </c>
      <c r="B2179" s="3">
        <v>110000000</v>
      </c>
      <c r="C2179" s="3">
        <f t="shared" si="34"/>
        <v>-15531634</v>
      </c>
      <c r="D2179">
        <v>6.4</v>
      </c>
      <c r="E2179" t="s">
        <v>780</v>
      </c>
      <c r="H2179">
        <v>284852</v>
      </c>
      <c r="J2179" t="s">
        <v>17</v>
      </c>
      <c r="N2179" t="s">
        <v>782</v>
      </c>
      <c r="O2179">
        <v>2004</v>
      </c>
      <c r="Q2179" t="s">
        <v>783</v>
      </c>
      <c r="T2179">
        <v>198</v>
      </c>
      <c r="U2179">
        <v>627</v>
      </c>
      <c r="W2179" t="s">
        <v>198</v>
      </c>
    </row>
    <row r="2180" spans="1:23" x14ac:dyDescent="0.3">
      <c r="A2180" s="3">
        <v>29959436</v>
      </c>
      <c r="B2180" s="3">
        <v>13000000</v>
      </c>
      <c r="C2180" s="3">
        <f t="shared" si="34"/>
        <v>-16959436</v>
      </c>
      <c r="D2180">
        <v>6.4</v>
      </c>
      <c r="E2180" t="s">
        <v>2266</v>
      </c>
      <c r="H2180">
        <v>82327</v>
      </c>
      <c r="J2180" t="s">
        <v>17</v>
      </c>
      <c r="N2180" t="s">
        <v>2652</v>
      </c>
      <c r="O2180">
        <v>2011</v>
      </c>
      <c r="Q2180" t="s">
        <v>5263</v>
      </c>
      <c r="T2180">
        <v>331</v>
      </c>
      <c r="U2180">
        <v>350</v>
      </c>
      <c r="W2180" t="s">
        <v>1188</v>
      </c>
    </row>
    <row r="2181" spans="1:23" x14ac:dyDescent="0.3">
      <c r="A2181" s="3">
        <v>32645546</v>
      </c>
      <c r="B2181" s="3">
        <v>14000000</v>
      </c>
      <c r="C2181" s="3">
        <f t="shared" si="34"/>
        <v>-18645546</v>
      </c>
      <c r="D2181">
        <v>6.4</v>
      </c>
      <c r="E2181" t="s">
        <v>2141</v>
      </c>
      <c r="H2181">
        <v>8427</v>
      </c>
      <c r="J2181" t="s">
        <v>17</v>
      </c>
      <c r="N2181" t="s">
        <v>1858</v>
      </c>
      <c r="O2181">
        <v>2005</v>
      </c>
      <c r="Q2181" t="s">
        <v>5081</v>
      </c>
      <c r="T2181">
        <v>96</v>
      </c>
      <c r="U2181">
        <v>88</v>
      </c>
      <c r="W2181" t="s">
        <v>3265</v>
      </c>
    </row>
    <row r="2182" spans="1:23" x14ac:dyDescent="0.3">
      <c r="A2182" s="3">
        <v>59068786</v>
      </c>
      <c r="B2182" s="3">
        <v>40000000</v>
      </c>
      <c r="C2182" s="3">
        <f t="shared" si="34"/>
        <v>-19068786</v>
      </c>
      <c r="D2182">
        <v>6.4</v>
      </c>
      <c r="E2182" t="s">
        <v>1034</v>
      </c>
      <c r="H2182">
        <v>86902</v>
      </c>
      <c r="J2182" t="s">
        <v>17</v>
      </c>
      <c r="N2182" t="s">
        <v>965</v>
      </c>
      <c r="O2182">
        <v>2001</v>
      </c>
      <c r="Q2182" t="s">
        <v>2845</v>
      </c>
      <c r="T2182">
        <v>131</v>
      </c>
      <c r="U2182">
        <v>411</v>
      </c>
      <c r="W2182" t="s">
        <v>2844</v>
      </c>
    </row>
    <row r="2183" spans="1:23" x14ac:dyDescent="0.3">
      <c r="A2183" s="3">
        <v>24809547</v>
      </c>
      <c r="B2183" s="3">
        <v>5000000</v>
      </c>
      <c r="C2183" s="3">
        <f t="shared" si="34"/>
        <v>-19809547</v>
      </c>
      <c r="D2183">
        <v>6.4</v>
      </c>
      <c r="E2183" t="s">
        <v>6442</v>
      </c>
      <c r="H2183">
        <v>74875</v>
      </c>
      <c r="J2183" t="s">
        <v>17</v>
      </c>
      <c r="N2183" t="s">
        <v>1253</v>
      </c>
      <c r="O2183">
        <v>2011</v>
      </c>
      <c r="Q2183" t="s">
        <v>6443</v>
      </c>
      <c r="T2183">
        <v>179</v>
      </c>
      <c r="U2183">
        <v>115</v>
      </c>
      <c r="W2183" t="s">
        <v>984</v>
      </c>
    </row>
    <row r="2184" spans="1:23" x14ac:dyDescent="0.3">
      <c r="A2184" s="3">
        <v>234903076</v>
      </c>
      <c r="B2184" s="3">
        <v>215000000</v>
      </c>
      <c r="C2184" s="3">
        <f t="shared" si="34"/>
        <v>-19903076</v>
      </c>
      <c r="D2184">
        <v>6.4</v>
      </c>
      <c r="E2184" t="s">
        <v>39</v>
      </c>
      <c r="H2184">
        <v>175409</v>
      </c>
      <c r="J2184" t="s">
        <v>17</v>
      </c>
      <c r="N2184" t="s">
        <v>114</v>
      </c>
      <c r="O2184">
        <v>2013</v>
      </c>
      <c r="Q2184" t="s">
        <v>170</v>
      </c>
      <c r="T2184">
        <v>525</v>
      </c>
      <c r="U2184">
        <v>511</v>
      </c>
      <c r="W2184" t="s">
        <v>169</v>
      </c>
    </row>
    <row r="2185" spans="1:23" x14ac:dyDescent="0.3">
      <c r="A2185" s="3">
        <v>234903076</v>
      </c>
      <c r="B2185" s="3">
        <v>215000000</v>
      </c>
      <c r="C2185" s="3">
        <f t="shared" si="34"/>
        <v>-19903076</v>
      </c>
      <c r="D2185">
        <v>6.4</v>
      </c>
      <c r="E2185" t="s">
        <v>39</v>
      </c>
      <c r="H2185">
        <v>175413</v>
      </c>
      <c r="J2185" t="s">
        <v>17</v>
      </c>
      <c r="N2185" t="s">
        <v>114</v>
      </c>
      <c r="O2185">
        <v>2013</v>
      </c>
      <c r="Q2185" t="s">
        <v>170</v>
      </c>
      <c r="T2185">
        <v>525</v>
      </c>
      <c r="U2185">
        <v>511</v>
      </c>
      <c r="W2185" t="s">
        <v>169</v>
      </c>
    </row>
    <row r="2186" spans="1:23" x14ac:dyDescent="0.3">
      <c r="A2186" s="3">
        <v>31990064</v>
      </c>
      <c r="B2186" s="3">
        <v>12000000</v>
      </c>
      <c r="C2186" s="3">
        <f t="shared" si="34"/>
        <v>-19990064</v>
      </c>
      <c r="D2186">
        <v>6.4</v>
      </c>
      <c r="E2186" t="s">
        <v>5522</v>
      </c>
      <c r="H2186">
        <v>63390</v>
      </c>
      <c r="J2186" t="s">
        <v>17</v>
      </c>
      <c r="N2186" t="s">
        <v>1811</v>
      </c>
      <c r="O2186">
        <v>2015</v>
      </c>
      <c r="Q2186" t="s">
        <v>5523</v>
      </c>
      <c r="T2186">
        <v>191</v>
      </c>
      <c r="U2186">
        <v>160</v>
      </c>
      <c r="W2186" t="s">
        <v>5514</v>
      </c>
    </row>
    <row r="2187" spans="1:23" x14ac:dyDescent="0.3">
      <c r="A2187" s="3">
        <v>81687587</v>
      </c>
      <c r="B2187" s="3">
        <v>61000000</v>
      </c>
      <c r="C2187" s="3">
        <f t="shared" si="34"/>
        <v>-20687587</v>
      </c>
      <c r="D2187">
        <v>6.4</v>
      </c>
      <c r="E2187" t="s">
        <v>1892</v>
      </c>
      <c r="H2187">
        <v>138246</v>
      </c>
      <c r="J2187" t="s">
        <v>17</v>
      </c>
      <c r="N2187" t="s">
        <v>1366</v>
      </c>
      <c r="O2187">
        <v>2015</v>
      </c>
      <c r="Q2187" t="s">
        <v>1894</v>
      </c>
      <c r="T2187">
        <v>249</v>
      </c>
      <c r="U2187">
        <v>360</v>
      </c>
      <c r="W2187" t="s">
        <v>1893</v>
      </c>
    </row>
    <row r="2188" spans="1:23" x14ac:dyDescent="0.3">
      <c r="A2188" s="3">
        <v>51109400</v>
      </c>
      <c r="B2188" s="3">
        <v>30000000</v>
      </c>
      <c r="C2188" s="3">
        <f t="shared" si="34"/>
        <v>-21109400</v>
      </c>
      <c r="D2188">
        <v>6.4</v>
      </c>
      <c r="E2188" t="s">
        <v>1227</v>
      </c>
      <c r="H2188">
        <v>76850</v>
      </c>
      <c r="J2188" t="s">
        <v>17</v>
      </c>
      <c r="N2188" t="s">
        <v>538</v>
      </c>
      <c r="O2188">
        <v>1994</v>
      </c>
      <c r="Q2188" t="s">
        <v>3547</v>
      </c>
      <c r="T2188">
        <v>43</v>
      </c>
      <c r="U2188">
        <v>85</v>
      </c>
      <c r="W2188" t="s">
        <v>3444</v>
      </c>
    </row>
    <row r="2189" spans="1:23" x14ac:dyDescent="0.3">
      <c r="A2189" s="3">
        <v>56876365</v>
      </c>
      <c r="B2189" s="3">
        <v>35000000</v>
      </c>
      <c r="C2189" s="3">
        <f t="shared" si="34"/>
        <v>-21876365</v>
      </c>
      <c r="D2189">
        <v>6.4</v>
      </c>
      <c r="E2189" t="s">
        <v>1608</v>
      </c>
      <c r="H2189">
        <v>125219</v>
      </c>
      <c r="J2189" t="s">
        <v>17</v>
      </c>
      <c r="N2189" t="s">
        <v>70</v>
      </c>
      <c r="O2189">
        <v>1998</v>
      </c>
      <c r="Q2189" t="s">
        <v>3200</v>
      </c>
      <c r="T2189">
        <v>83</v>
      </c>
      <c r="U2189">
        <v>244</v>
      </c>
      <c r="W2189" t="s">
        <v>124</v>
      </c>
    </row>
    <row r="2190" spans="1:23" x14ac:dyDescent="0.3">
      <c r="A2190" s="3">
        <v>80021740</v>
      </c>
      <c r="B2190" s="3">
        <v>58000000</v>
      </c>
      <c r="C2190" s="3">
        <f t="shared" si="34"/>
        <v>-22021740</v>
      </c>
      <c r="D2190">
        <v>6.4</v>
      </c>
      <c r="E2190" t="s">
        <v>266</v>
      </c>
      <c r="H2190">
        <v>47968</v>
      </c>
      <c r="J2190" t="s">
        <v>17</v>
      </c>
      <c r="N2190" t="s">
        <v>2078</v>
      </c>
      <c r="O2190">
        <v>2015</v>
      </c>
      <c r="Q2190" t="s">
        <v>2080</v>
      </c>
      <c r="T2190">
        <v>218</v>
      </c>
      <c r="U2190">
        <v>154</v>
      </c>
      <c r="W2190" t="s">
        <v>2079</v>
      </c>
    </row>
    <row r="2191" spans="1:23" x14ac:dyDescent="0.3">
      <c r="A2191" s="3">
        <v>80021740</v>
      </c>
      <c r="B2191" s="3">
        <v>58000000</v>
      </c>
      <c r="C2191" s="3">
        <f t="shared" si="34"/>
        <v>-22021740</v>
      </c>
      <c r="D2191">
        <v>6.4</v>
      </c>
      <c r="E2191" t="s">
        <v>266</v>
      </c>
      <c r="H2191">
        <v>47988</v>
      </c>
      <c r="J2191" t="s">
        <v>17</v>
      </c>
      <c r="N2191" t="s">
        <v>2078</v>
      </c>
      <c r="O2191">
        <v>2015</v>
      </c>
      <c r="Q2191" t="s">
        <v>2080</v>
      </c>
      <c r="T2191">
        <v>218</v>
      </c>
      <c r="U2191">
        <v>154</v>
      </c>
      <c r="W2191" t="s">
        <v>2079</v>
      </c>
    </row>
    <row r="2192" spans="1:23" x14ac:dyDescent="0.3">
      <c r="A2192" s="3">
        <v>103028109</v>
      </c>
      <c r="B2192" s="3">
        <v>80000000</v>
      </c>
      <c r="C2192" s="3">
        <f t="shared" si="34"/>
        <v>-23028109</v>
      </c>
      <c r="D2192">
        <v>6.4</v>
      </c>
      <c r="E2192" t="s">
        <v>1096</v>
      </c>
      <c r="H2192">
        <v>172878</v>
      </c>
      <c r="J2192" t="s">
        <v>17</v>
      </c>
      <c r="N2192" t="s">
        <v>849</v>
      </c>
      <c r="O2192">
        <v>2011</v>
      </c>
      <c r="Q2192" t="s">
        <v>1291</v>
      </c>
      <c r="T2192">
        <v>204</v>
      </c>
      <c r="U2192">
        <v>203</v>
      </c>
      <c r="W2192" t="s">
        <v>1098</v>
      </c>
    </row>
    <row r="2193" spans="1:23" x14ac:dyDescent="0.3">
      <c r="A2193" s="3">
        <v>40064955</v>
      </c>
      <c r="B2193" s="3">
        <v>15000000</v>
      </c>
      <c r="C2193" s="3">
        <f t="shared" si="34"/>
        <v>-25064955</v>
      </c>
      <c r="D2193">
        <v>6.4</v>
      </c>
      <c r="E2193" t="s">
        <v>2253</v>
      </c>
      <c r="H2193">
        <v>92074</v>
      </c>
      <c r="J2193" t="s">
        <v>17</v>
      </c>
      <c r="N2193" t="s">
        <v>3090</v>
      </c>
      <c r="O2193">
        <v>1998</v>
      </c>
      <c r="Q2193" t="s">
        <v>5047</v>
      </c>
      <c r="T2193">
        <v>154</v>
      </c>
      <c r="U2193">
        <v>502</v>
      </c>
      <c r="W2193" t="s">
        <v>367</v>
      </c>
    </row>
    <row r="2194" spans="1:23" x14ac:dyDescent="0.3">
      <c r="A2194" s="3">
        <v>90454043</v>
      </c>
      <c r="B2194" s="3">
        <v>65000000</v>
      </c>
      <c r="C2194" s="3">
        <f t="shared" si="34"/>
        <v>-25454043</v>
      </c>
      <c r="D2194">
        <v>6.4</v>
      </c>
      <c r="E2194" t="s">
        <v>1751</v>
      </c>
      <c r="H2194">
        <v>60165</v>
      </c>
      <c r="J2194" t="s">
        <v>17</v>
      </c>
      <c r="N2194" t="s">
        <v>25</v>
      </c>
      <c r="O2194">
        <v>2000</v>
      </c>
      <c r="Q2194" t="s">
        <v>1752</v>
      </c>
      <c r="T2194">
        <v>169</v>
      </c>
      <c r="U2194">
        <v>326</v>
      </c>
      <c r="W2194" t="s">
        <v>1751</v>
      </c>
    </row>
    <row r="2195" spans="1:23" x14ac:dyDescent="0.3">
      <c r="A2195" s="3">
        <v>41777564</v>
      </c>
      <c r="B2195" s="3">
        <v>15000000</v>
      </c>
      <c r="C2195" s="3">
        <f t="shared" si="34"/>
        <v>-26777564</v>
      </c>
      <c r="D2195">
        <v>6.4</v>
      </c>
      <c r="E2195" t="s">
        <v>3253</v>
      </c>
      <c r="H2195">
        <v>129719</v>
      </c>
      <c r="J2195" t="s">
        <v>17</v>
      </c>
      <c r="N2195" t="s">
        <v>2840</v>
      </c>
      <c r="O2195">
        <v>2006</v>
      </c>
      <c r="Q2195" t="s">
        <v>4861</v>
      </c>
      <c r="T2195">
        <v>265</v>
      </c>
      <c r="U2195">
        <v>855</v>
      </c>
      <c r="W2195" t="s">
        <v>4654</v>
      </c>
    </row>
    <row r="2196" spans="1:23" x14ac:dyDescent="0.3">
      <c r="A2196" s="3">
        <v>55845943</v>
      </c>
      <c r="B2196" s="3">
        <v>29000000</v>
      </c>
      <c r="C2196" s="3">
        <f t="shared" si="34"/>
        <v>-26845943</v>
      </c>
      <c r="D2196">
        <v>6.4</v>
      </c>
      <c r="E2196" t="s">
        <v>2253</v>
      </c>
      <c r="H2196">
        <v>130094</v>
      </c>
      <c r="J2196" t="s">
        <v>17</v>
      </c>
      <c r="N2196" t="s">
        <v>194</v>
      </c>
      <c r="O2196">
        <v>2003</v>
      </c>
      <c r="Q2196" t="s">
        <v>3731</v>
      </c>
      <c r="T2196">
        <v>178</v>
      </c>
      <c r="U2196">
        <v>471</v>
      </c>
      <c r="W2196" t="s">
        <v>21</v>
      </c>
    </row>
    <row r="2197" spans="1:23" x14ac:dyDescent="0.3">
      <c r="A2197" s="3">
        <v>49002815</v>
      </c>
      <c r="B2197" s="3">
        <v>22000000</v>
      </c>
      <c r="C2197" s="3">
        <f t="shared" si="34"/>
        <v>-27002815</v>
      </c>
      <c r="D2197">
        <v>6.4</v>
      </c>
      <c r="E2197" t="s">
        <v>501</v>
      </c>
      <c r="H2197">
        <v>15665</v>
      </c>
      <c r="J2197" t="s">
        <v>17</v>
      </c>
      <c r="N2197" t="s">
        <v>1469</v>
      </c>
      <c r="O2197">
        <v>2012</v>
      </c>
      <c r="Q2197" t="s">
        <v>4264</v>
      </c>
      <c r="T2197">
        <v>88</v>
      </c>
      <c r="U2197">
        <v>35</v>
      </c>
      <c r="W2197" t="s">
        <v>4263</v>
      </c>
    </row>
    <row r="2198" spans="1:23" x14ac:dyDescent="0.3">
      <c r="A2198" s="3">
        <v>131536019</v>
      </c>
      <c r="B2198" s="3">
        <v>103000000</v>
      </c>
      <c r="C2198" s="3">
        <f t="shared" si="34"/>
        <v>-28536019</v>
      </c>
      <c r="D2198">
        <v>6.4</v>
      </c>
      <c r="E2198" t="s">
        <v>662</v>
      </c>
      <c r="H2198">
        <v>58498</v>
      </c>
      <c r="J2198" t="s">
        <v>17</v>
      </c>
      <c r="N2198" t="s">
        <v>663</v>
      </c>
      <c r="O2198">
        <v>2014</v>
      </c>
      <c r="Q2198" t="s">
        <v>665</v>
      </c>
      <c r="T2198">
        <v>159</v>
      </c>
      <c r="U2198">
        <v>99</v>
      </c>
      <c r="W2198" t="s">
        <v>664</v>
      </c>
    </row>
    <row r="2199" spans="1:23" x14ac:dyDescent="0.3">
      <c r="A2199" s="3">
        <v>52885587</v>
      </c>
      <c r="B2199" s="3">
        <v>16000000</v>
      </c>
      <c r="C2199" s="3">
        <f t="shared" si="34"/>
        <v>-36885587</v>
      </c>
      <c r="D2199">
        <v>6.4</v>
      </c>
      <c r="E2199" t="s">
        <v>1925</v>
      </c>
      <c r="H2199">
        <v>35312</v>
      </c>
      <c r="J2199" t="s">
        <v>17</v>
      </c>
      <c r="N2199" t="s">
        <v>2090</v>
      </c>
      <c r="O2199">
        <v>1999</v>
      </c>
      <c r="Q2199" t="s">
        <v>4922</v>
      </c>
      <c r="T2199">
        <v>67</v>
      </c>
      <c r="U2199">
        <v>267</v>
      </c>
      <c r="W2199" t="s">
        <v>193</v>
      </c>
    </row>
    <row r="2200" spans="1:23" x14ac:dyDescent="0.3">
      <c r="A2200" s="3">
        <v>54322273</v>
      </c>
      <c r="B2200" s="3">
        <v>17000000</v>
      </c>
      <c r="C2200" s="3">
        <f t="shared" si="34"/>
        <v>-37322273</v>
      </c>
      <c r="D2200">
        <v>6.4</v>
      </c>
      <c r="E2200" t="s">
        <v>5033</v>
      </c>
      <c r="H2200">
        <v>139749</v>
      </c>
      <c r="J2200" t="s">
        <v>17</v>
      </c>
      <c r="N2200" t="s">
        <v>482</v>
      </c>
      <c r="O2200">
        <v>2012</v>
      </c>
      <c r="Q2200" t="s">
        <v>5034</v>
      </c>
      <c r="T2200">
        <v>462</v>
      </c>
      <c r="U2200">
        <v>509</v>
      </c>
      <c r="W2200" t="s">
        <v>55</v>
      </c>
    </row>
    <row r="2201" spans="1:23" x14ac:dyDescent="0.3">
      <c r="A2201" s="3">
        <v>50752337</v>
      </c>
      <c r="B2201" s="3">
        <v>10000000</v>
      </c>
      <c r="C2201" s="3">
        <f t="shared" si="34"/>
        <v>-40752337</v>
      </c>
      <c r="D2201">
        <v>6.4</v>
      </c>
      <c r="E2201" t="s">
        <v>2073</v>
      </c>
      <c r="H2201">
        <v>44502</v>
      </c>
      <c r="J2201" t="s">
        <v>17</v>
      </c>
      <c r="N2201" t="s">
        <v>5457</v>
      </c>
      <c r="O2201">
        <v>1992</v>
      </c>
      <c r="Q2201" t="s">
        <v>5702</v>
      </c>
      <c r="T2201">
        <v>22</v>
      </c>
      <c r="U2201">
        <v>46</v>
      </c>
      <c r="W2201" t="s">
        <v>5612</v>
      </c>
    </row>
    <row r="2202" spans="1:23" x14ac:dyDescent="0.3">
      <c r="A2202" s="3">
        <v>182618434</v>
      </c>
      <c r="B2202" s="3">
        <v>140000000</v>
      </c>
      <c r="C2202" s="3">
        <f t="shared" si="34"/>
        <v>-42618434</v>
      </c>
      <c r="D2202">
        <v>6.4</v>
      </c>
      <c r="E2202" t="s">
        <v>383</v>
      </c>
      <c r="H2202">
        <v>133076</v>
      </c>
      <c r="J2202" t="s">
        <v>17</v>
      </c>
      <c r="N2202" t="s">
        <v>385</v>
      </c>
      <c r="O2202">
        <v>2000</v>
      </c>
      <c r="Q2202" t="s">
        <v>696</v>
      </c>
      <c r="T2202">
        <v>231</v>
      </c>
      <c r="U2202">
        <v>779</v>
      </c>
      <c r="W2202" t="s">
        <v>695</v>
      </c>
    </row>
    <row r="2203" spans="1:23" x14ac:dyDescent="0.3">
      <c r="A2203" s="3">
        <v>64149837</v>
      </c>
      <c r="B2203" s="3">
        <v>20000000</v>
      </c>
      <c r="C2203" s="3">
        <f t="shared" si="34"/>
        <v>-44149837</v>
      </c>
      <c r="D2203">
        <v>6.4</v>
      </c>
      <c r="E2203" t="s">
        <v>2709</v>
      </c>
      <c r="H2203">
        <v>146899</v>
      </c>
      <c r="J2203" t="s">
        <v>17</v>
      </c>
      <c r="N2203" t="s">
        <v>2834</v>
      </c>
      <c r="O2203">
        <v>2009</v>
      </c>
      <c r="Q2203" t="s">
        <v>2836</v>
      </c>
      <c r="T2203">
        <v>191</v>
      </c>
      <c r="U2203">
        <v>185</v>
      </c>
      <c r="W2203" t="s">
        <v>2835</v>
      </c>
    </row>
    <row r="2204" spans="1:23" x14ac:dyDescent="0.3">
      <c r="A2204" s="3">
        <v>116735231</v>
      </c>
      <c r="B2204" s="3">
        <v>70000000</v>
      </c>
      <c r="C2204" s="3">
        <f t="shared" si="34"/>
        <v>-46735231</v>
      </c>
      <c r="D2204">
        <v>6.4</v>
      </c>
      <c r="E2204" t="s">
        <v>2776</v>
      </c>
      <c r="H2204">
        <v>56646</v>
      </c>
      <c r="J2204" t="s">
        <v>17</v>
      </c>
      <c r="N2204" t="s">
        <v>1116</v>
      </c>
      <c r="O2204">
        <v>1999</v>
      </c>
      <c r="Q2204" t="s">
        <v>2777</v>
      </c>
      <c r="T2204">
        <v>129</v>
      </c>
      <c r="U2204">
        <v>336</v>
      </c>
      <c r="W2204" t="s">
        <v>206</v>
      </c>
    </row>
    <row r="2205" spans="1:23" x14ac:dyDescent="0.3">
      <c r="A2205" s="3">
        <v>82300000</v>
      </c>
      <c r="B2205" s="3">
        <v>35000000</v>
      </c>
      <c r="C2205" s="3">
        <f t="shared" si="34"/>
        <v>-47300000</v>
      </c>
      <c r="D2205">
        <v>6.4</v>
      </c>
      <c r="E2205" t="s">
        <v>3179</v>
      </c>
      <c r="H2205">
        <v>63330</v>
      </c>
      <c r="J2205" t="s">
        <v>17</v>
      </c>
      <c r="N2205" t="s">
        <v>712</v>
      </c>
      <c r="O2205">
        <v>1979</v>
      </c>
      <c r="Q2205" t="s">
        <v>3180</v>
      </c>
      <c r="T2205">
        <v>134</v>
      </c>
      <c r="U2205">
        <v>405</v>
      </c>
      <c r="W2205" t="s">
        <v>547</v>
      </c>
    </row>
    <row r="2206" spans="1:23" x14ac:dyDescent="0.3">
      <c r="A2206" s="3">
        <v>118471320</v>
      </c>
      <c r="B2206" s="3">
        <v>68000000</v>
      </c>
      <c r="C2206" s="3">
        <f t="shared" si="34"/>
        <v>-50471320</v>
      </c>
      <c r="D2206">
        <v>6.4</v>
      </c>
      <c r="E2206" t="s">
        <v>1687</v>
      </c>
      <c r="H2206">
        <v>86504</v>
      </c>
      <c r="J2206" t="s">
        <v>17</v>
      </c>
      <c r="N2206" t="s">
        <v>496</v>
      </c>
      <c r="O2206">
        <v>2002</v>
      </c>
      <c r="Q2206" t="s">
        <v>1688</v>
      </c>
      <c r="T2206">
        <v>176</v>
      </c>
      <c r="U2206">
        <v>568</v>
      </c>
      <c r="W2206" t="s">
        <v>261</v>
      </c>
    </row>
    <row r="2207" spans="1:23" x14ac:dyDescent="0.3">
      <c r="A2207" s="3">
        <v>93952276</v>
      </c>
      <c r="B2207" s="3">
        <v>40000000</v>
      </c>
      <c r="C2207" s="3">
        <f t="shared" si="34"/>
        <v>-53952276</v>
      </c>
      <c r="D2207">
        <v>6.4</v>
      </c>
      <c r="E2207" t="s">
        <v>2796</v>
      </c>
      <c r="H2207">
        <v>132048</v>
      </c>
      <c r="J2207" t="s">
        <v>17</v>
      </c>
      <c r="N2207" t="s">
        <v>731</v>
      </c>
      <c r="O2207">
        <v>2009</v>
      </c>
      <c r="Q2207" t="s">
        <v>2798</v>
      </c>
      <c r="T2207">
        <v>161</v>
      </c>
      <c r="U2207">
        <v>203</v>
      </c>
      <c r="W2207" t="s">
        <v>2797</v>
      </c>
    </row>
    <row r="2208" spans="1:23" x14ac:dyDescent="0.3">
      <c r="A2208" s="3">
        <v>105807520</v>
      </c>
      <c r="B2208" s="3">
        <v>50000000</v>
      </c>
      <c r="C2208" s="3">
        <f t="shared" si="34"/>
        <v>-55807520</v>
      </c>
      <c r="D2208">
        <v>6.4</v>
      </c>
      <c r="E2208" t="s">
        <v>1989</v>
      </c>
      <c r="H2208">
        <v>156717</v>
      </c>
      <c r="J2208" t="s">
        <v>17</v>
      </c>
      <c r="N2208" t="s">
        <v>849</v>
      </c>
      <c r="O2208">
        <v>2003</v>
      </c>
      <c r="Q2208" t="s">
        <v>2312</v>
      </c>
      <c r="T2208">
        <v>140</v>
      </c>
      <c r="U2208">
        <v>357</v>
      </c>
      <c r="W2208" t="s">
        <v>362</v>
      </c>
    </row>
    <row r="2209" spans="1:23" x14ac:dyDescent="0.3">
      <c r="A2209" s="3">
        <v>186739919</v>
      </c>
      <c r="B2209" s="3">
        <v>125000000</v>
      </c>
      <c r="C2209" s="3">
        <f t="shared" si="34"/>
        <v>-61739919</v>
      </c>
      <c r="D2209">
        <v>6.4</v>
      </c>
      <c r="E2209" t="s">
        <v>240</v>
      </c>
      <c r="H2209">
        <v>333248</v>
      </c>
      <c r="J2209" t="s">
        <v>17</v>
      </c>
      <c r="N2209" t="s">
        <v>131</v>
      </c>
      <c r="O2209">
        <v>2004</v>
      </c>
      <c r="Q2209" t="s">
        <v>690</v>
      </c>
      <c r="T2209">
        <v>239</v>
      </c>
      <c r="U2209">
        <v>1159</v>
      </c>
      <c r="W2209" t="s">
        <v>215</v>
      </c>
    </row>
    <row r="2210" spans="1:23" x14ac:dyDescent="0.3">
      <c r="A2210" s="3">
        <v>137340146</v>
      </c>
      <c r="B2210" s="3">
        <v>70000000</v>
      </c>
      <c r="C2210" s="3">
        <f t="shared" si="34"/>
        <v>-67340146</v>
      </c>
      <c r="D2210">
        <v>6.4</v>
      </c>
      <c r="E2210" t="s">
        <v>823</v>
      </c>
      <c r="H2210">
        <v>246492</v>
      </c>
      <c r="J2210" t="s">
        <v>17</v>
      </c>
      <c r="N2210" t="s">
        <v>1241</v>
      </c>
      <c r="O2210">
        <v>2006</v>
      </c>
      <c r="Q2210" t="s">
        <v>1242</v>
      </c>
      <c r="T2210">
        <v>173</v>
      </c>
      <c r="U2210">
        <v>685</v>
      </c>
      <c r="W2210" t="s">
        <v>1098</v>
      </c>
    </row>
    <row r="2211" spans="1:23" x14ac:dyDescent="0.3">
      <c r="A2211" s="3">
        <v>104632573</v>
      </c>
      <c r="B2211" s="3">
        <v>32000000</v>
      </c>
      <c r="C2211" s="3">
        <f t="shared" si="34"/>
        <v>-72632573</v>
      </c>
      <c r="D2211">
        <v>6.4</v>
      </c>
      <c r="E2211" t="s">
        <v>380</v>
      </c>
      <c r="H2211">
        <v>63839</v>
      </c>
      <c r="J2211" t="s">
        <v>17</v>
      </c>
      <c r="N2211" t="s">
        <v>3044</v>
      </c>
      <c r="O2211">
        <v>1996</v>
      </c>
      <c r="Q2211" t="s">
        <v>3398</v>
      </c>
      <c r="T2211">
        <v>53</v>
      </c>
      <c r="U2211">
        <v>118</v>
      </c>
      <c r="W2211" t="s">
        <v>854</v>
      </c>
    </row>
    <row r="2212" spans="1:23" x14ac:dyDescent="0.3">
      <c r="A2212" s="3">
        <v>238371987</v>
      </c>
      <c r="B2212" s="3">
        <v>165000000</v>
      </c>
      <c r="C2212" s="3">
        <f t="shared" si="34"/>
        <v>-73371987</v>
      </c>
      <c r="D2212">
        <v>6.4</v>
      </c>
      <c r="E2212" t="s">
        <v>328</v>
      </c>
      <c r="H2212">
        <v>138661</v>
      </c>
      <c r="J2212" t="s">
        <v>17</v>
      </c>
      <c r="N2212" t="s">
        <v>158</v>
      </c>
      <c r="O2212">
        <v>2010</v>
      </c>
      <c r="Q2212" t="s">
        <v>330</v>
      </c>
      <c r="T2212">
        <v>226</v>
      </c>
      <c r="U2212">
        <v>173</v>
      </c>
      <c r="W2212" t="s">
        <v>329</v>
      </c>
    </row>
    <row r="2213" spans="1:23" x14ac:dyDescent="0.3">
      <c r="A2213" s="3">
        <v>158115031</v>
      </c>
      <c r="B2213" s="3">
        <v>82000000</v>
      </c>
      <c r="C2213" s="3">
        <f t="shared" si="34"/>
        <v>-76115031</v>
      </c>
      <c r="D2213">
        <v>6.4</v>
      </c>
      <c r="E2213" t="s">
        <v>1227</v>
      </c>
      <c r="H2213">
        <v>130070</v>
      </c>
      <c r="J2213" t="s">
        <v>17</v>
      </c>
      <c r="N2213" t="s">
        <v>1270</v>
      </c>
      <c r="O2213">
        <v>2005</v>
      </c>
      <c r="Q2213" t="s">
        <v>1271</v>
      </c>
      <c r="T2213">
        <v>134</v>
      </c>
      <c r="U2213">
        <v>316</v>
      </c>
      <c r="W2213" t="s">
        <v>1098</v>
      </c>
    </row>
    <row r="2214" spans="1:23" x14ac:dyDescent="0.3">
      <c r="A2214" s="3">
        <v>227946274</v>
      </c>
      <c r="B2214" s="3">
        <v>150000000</v>
      </c>
      <c r="C2214" s="3">
        <f t="shared" si="34"/>
        <v>-77946274</v>
      </c>
      <c r="D2214">
        <v>6.4</v>
      </c>
      <c r="E2214" t="s">
        <v>129</v>
      </c>
      <c r="H2214">
        <v>343648</v>
      </c>
      <c r="J2214" t="s">
        <v>17</v>
      </c>
      <c r="N2214" t="s">
        <v>421</v>
      </c>
      <c r="O2214">
        <v>2008</v>
      </c>
      <c r="Q2214" t="s">
        <v>422</v>
      </c>
      <c r="T2214">
        <v>318</v>
      </c>
      <c r="U2214">
        <v>590</v>
      </c>
      <c r="W2214" t="s">
        <v>93</v>
      </c>
    </row>
    <row r="2215" spans="1:23" x14ac:dyDescent="0.3">
      <c r="A2215" s="3">
        <v>126546825</v>
      </c>
      <c r="B2215" s="3">
        <v>40000000</v>
      </c>
      <c r="C2215" s="3">
        <f t="shared" si="34"/>
        <v>-86546825</v>
      </c>
      <c r="D2215">
        <v>6.4</v>
      </c>
      <c r="E2215" t="s">
        <v>997</v>
      </c>
      <c r="H2215">
        <v>327367</v>
      </c>
      <c r="J2215" t="s">
        <v>17</v>
      </c>
      <c r="N2215" t="s">
        <v>1366</v>
      </c>
      <c r="O2215">
        <v>2014</v>
      </c>
      <c r="Q2215" t="s">
        <v>2782</v>
      </c>
      <c r="T2215">
        <v>433</v>
      </c>
      <c r="U2215">
        <v>918</v>
      </c>
      <c r="W2215" t="s">
        <v>53</v>
      </c>
    </row>
    <row r="2216" spans="1:23" x14ac:dyDescent="0.3">
      <c r="A2216" s="3">
        <v>172620724</v>
      </c>
      <c r="B2216" s="3">
        <v>85000000</v>
      </c>
      <c r="C2216" s="3">
        <f t="shared" si="34"/>
        <v>-87620724</v>
      </c>
      <c r="D2216">
        <v>6.4</v>
      </c>
      <c r="E2216" t="s">
        <v>383</v>
      </c>
      <c r="H2216">
        <v>146134</v>
      </c>
      <c r="J2216" t="s">
        <v>17</v>
      </c>
      <c r="N2216" t="s">
        <v>385</v>
      </c>
      <c r="O2216">
        <v>1997</v>
      </c>
      <c r="Q2216" t="s">
        <v>1166</v>
      </c>
      <c r="T2216">
        <v>142</v>
      </c>
      <c r="U2216">
        <v>393</v>
      </c>
      <c r="W2216" t="s">
        <v>224</v>
      </c>
    </row>
    <row r="2217" spans="1:23" x14ac:dyDescent="0.3">
      <c r="A2217" s="3">
        <v>150415432</v>
      </c>
      <c r="B2217" s="3">
        <v>44000000</v>
      </c>
      <c r="C2217" s="3">
        <f t="shared" si="34"/>
        <v>-106415432</v>
      </c>
      <c r="D2217">
        <v>6.4</v>
      </c>
      <c r="E2217" t="s">
        <v>2668</v>
      </c>
      <c r="H2217">
        <v>117606</v>
      </c>
      <c r="J2217" t="s">
        <v>17</v>
      </c>
      <c r="N2217" t="s">
        <v>2088</v>
      </c>
      <c r="O2217">
        <v>1985</v>
      </c>
      <c r="Q2217" t="s">
        <v>2683</v>
      </c>
      <c r="T2217">
        <v>96</v>
      </c>
      <c r="U2217">
        <v>217</v>
      </c>
      <c r="W2217" t="s">
        <v>904</v>
      </c>
    </row>
    <row r="2218" spans="1:23" x14ac:dyDescent="0.3">
      <c r="A2218" s="3">
        <v>182805123</v>
      </c>
      <c r="B2218" s="3">
        <v>70000000</v>
      </c>
      <c r="C2218" s="3">
        <f t="shared" si="34"/>
        <v>-112805123</v>
      </c>
      <c r="D2218">
        <v>6.4</v>
      </c>
      <c r="E2218" t="s">
        <v>1183</v>
      </c>
      <c r="H2218">
        <v>158864</v>
      </c>
      <c r="J2218" t="s">
        <v>17</v>
      </c>
      <c r="N2218" t="s">
        <v>1723</v>
      </c>
      <c r="O2218">
        <v>2000</v>
      </c>
      <c r="Q2218" t="s">
        <v>1724</v>
      </c>
      <c r="T2218">
        <v>149</v>
      </c>
      <c r="U2218">
        <v>395</v>
      </c>
      <c r="W2218" t="s">
        <v>136</v>
      </c>
    </row>
    <row r="2219" spans="1:23" x14ac:dyDescent="0.3">
      <c r="A2219" s="3">
        <v>145096820</v>
      </c>
      <c r="B2219" s="3">
        <v>30000000</v>
      </c>
      <c r="C2219" s="3">
        <f t="shared" si="34"/>
        <v>-115096820</v>
      </c>
      <c r="D2219">
        <v>6.4</v>
      </c>
      <c r="E2219" t="s">
        <v>3477</v>
      </c>
      <c r="H2219">
        <v>200260</v>
      </c>
      <c r="J2219" t="s">
        <v>17</v>
      </c>
      <c r="N2219" t="s">
        <v>995</v>
      </c>
      <c r="O2219">
        <v>2001</v>
      </c>
      <c r="Q2219" t="s">
        <v>3478</v>
      </c>
      <c r="T2219">
        <v>142</v>
      </c>
      <c r="U2219">
        <v>431</v>
      </c>
      <c r="W2219" t="s">
        <v>2134</v>
      </c>
    </row>
    <row r="2220" spans="1:23" x14ac:dyDescent="0.3">
      <c r="A2220" s="3">
        <v>144833357</v>
      </c>
      <c r="B2220" s="3">
        <v>22000000</v>
      </c>
      <c r="C2220" s="3">
        <f t="shared" si="34"/>
        <v>-122833357</v>
      </c>
      <c r="D2220">
        <v>6.4</v>
      </c>
      <c r="E2220" t="s">
        <v>1972</v>
      </c>
      <c r="H2220">
        <v>64742</v>
      </c>
      <c r="J2220" t="s">
        <v>17</v>
      </c>
      <c r="N2220" t="s">
        <v>2214</v>
      </c>
      <c r="O2220">
        <v>1994</v>
      </c>
      <c r="Q2220" t="s">
        <v>4240</v>
      </c>
      <c r="T2220">
        <v>64</v>
      </c>
      <c r="U2220">
        <v>111</v>
      </c>
      <c r="W2220" t="s">
        <v>1737</v>
      </c>
    </row>
    <row r="2221" spans="1:23" x14ac:dyDescent="0.3">
      <c r="A2221" s="3">
        <v>153665036</v>
      </c>
      <c r="B2221" s="3">
        <v>28000000</v>
      </c>
      <c r="C2221" s="3">
        <f t="shared" si="34"/>
        <v>-125665036</v>
      </c>
      <c r="D2221">
        <v>6.4</v>
      </c>
      <c r="E2221" t="s">
        <v>880</v>
      </c>
      <c r="H2221">
        <v>84824</v>
      </c>
      <c r="J2221" t="s">
        <v>17</v>
      </c>
      <c r="N2221" t="s">
        <v>237</v>
      </c>
      <c r="O2221">
        <v>1987</v>
      </c>
      <c r="Q2221" t="s">
        <v>4348</v>
      </c>
      <c r="T2221">
        <v>50</v>
      </c>
      <c r="U2221">
        <v>95</v>
      </c>
      <c r="W2221" t="s">
        <v>1167</v>
      </c>
    </row>
    <row r="2222" spans="1:23" x14ac:dyDescent="0.3">
      <c r="A2222" s="3">
        <v>163479795</v>
      </c>
      <c r="B2222" s="3">
        <v>34200000</v>
      </c>
      <c r="C2222" s="3">
        <f t="shared" si="34"/>
        <v>-129279795</v>
      </c>
      <c r="D2222">
        <v>6.4</v>
      </c>
      <c r="E2222" t="s">
        <v>1096</v>
      </c>
      <c r="H2222">
        <v>161858</v>
      </c>
      <c r="J2222" t="s">
        <v>17</v>
      </c>
      <c r="N2222" t="s">
        <v>1253</v>
      </c>
      <c r="O2222">
        <v>1999</v>
      </c>
      <c r="Q2222" t="s">
        <v>3475</v>
      </c>
      <c r="T2222">
        <v>112</v>
      </c>
      <c r="U2222">
        <v>289</v>
      </c>
      <c r="W2222" t="s">
        <v>159</v>
      </c>
    </row>
    <row r="2223" spans="1:23" x14ac:dyDescent="0.3">
      <c r="A2223" s="3">
        <v>150056505</v>
      </c>
      <c r="B2223" s="3">
        <v>18000000</v>
      </c>
      <c r="C2223" s="3">
        <f t="shared" si="34"/>
        <v>-132056505</v>
      </c>
      <c r="D2223">
        <v>6.4</v>
      </c>
      <c r="E2223" t="s">
        <v>3208</v>
      </c>
      <c r="H2223">
        <v>216581</v>
      </c>
      <c r="J2223" t="s">
        <v>17</v>
      </c>
      <c r="N2223" t="s">
        <v>995</v>
      </c>
      <c r="O2223">
        <v>2014</v>
      </c>
      <c r="Q2223" t="s">
        <v>4699</v>
      </c>
      <c r="T2223">
        <v>351</v>
      </c>
      <c r="U2223">
        <v>397</v>
      </c>
      <c r="W2223" t="s">
        <v>2314</v>
      </c>
    </row>
    <row r="2224" spans="1:23" x14ac:dyDescent="0.3">
      <c r="A2224" s="3">
        <v>140530114</v>
      </c>
      <c r="B2224" s="3">
        <v>60000</v>
      </c>
      <c r="C2224" s="3">
        <f t="shared" si="34"/>
        <v>-140470114</v>
      </c>
      <c r="D2224">
        <v>6.4</v>
      </c>
      <c r="E2224" t="s">
        <v>7376</v>
      </c>
      <c r="H2224">
        <v>186786</v>
      </c>
      <c r="J2224" t="s">
        <v>17</v>
      </c>
      <c r="N2224" t="s">
        <v>2840</v>
      </c>
      <c r="O2224">
        <v>1999</v>
      </c>
      <c r="Q2224" t="s">
        <v>7378</v>
      </c>
      <c r="T2224">
        <v>360</v>
      </c>
      <c r="U2224">
        <v>3400</v>
      </c>
      <c r="W2224" t="s">
        <v>7377</v>
      </c>
    </row>
    <row r="2225" spans="1:23" x14ac:dyDescent="0.3">
      <c r="A2225" s="3">
        <v>250863268</v>
      </c>
      <c r="B2225" s="3">
        <v>110000000</v>
      </c>
      <c r="C2225" s="3">
        <f t="shared" si="34"/>
        <v>-140863268</v>
      </c>
      <c r="D2225">
        <v>6.4</v>
      </c>
      <c r="E2225" t="s">
        <v>439</v>
      </c>
      <c r="H2225">
        <v>234480</v>
      </c>
      <c r="J2225" t="s">
        <v>17</v>
      </c>
      <c r="N2225" t="s">
        <v>769</v>
      </c>
      <c r="O2225">
        <v>2006</v>
      </c>
      <c r="Q2225" t="s">
        <v>770</v>
      </c>
      <c r="T2225">
        <v>179</v>
      </c>
      <c r="U2225">
        <v>444</v>
      </c>
      <c r="W2225" t="s">
        <v>441</v>
      </c>
    </row>
    <row r="2226" spans="1:23" x14ac:dyDescent="0.3">
      <c r="A2226" s="3">
        <v>336029560</v>
      </c>
      <c r="B2226" s="3">
        <v>74000000</v>
      </c>
      <c r="C2226" s="3">
        <f t="shared" si="34"/>
        <v>-262029560</v>
      </c>
      <c r="D2226">
        <v>6.4</v>
      </c>
      <c r="E2226" t="s">
        <v>1526</v>
      </c>
      <c r="H2226">
        <v>142403</v>
      </c>
      <c r="J2226" t="s">
        <v>17</v>
      </c>
      <c r="N2226" t="s">
        <v>648</v>
      </c>
      <c r="O2226">
        <v>2015</v>
      </c>
      <c r="Q2226" t="s">
        <v>1527</v>
      </c>
      <c r="T2226">
        <v>308</v>
      </c>
      <c r="U2226">
        <v>275</v>
      </c>
      <c r="W2226" t="s">
        <v>292</v>
      </c>
    </row>
    <row r="2227" spans="1:23" x14ac:dyDescent="0.3">
      <c r="A2227" s="3">
        <v>38297305</v>
      </c>
      <c r="B2227" s="3">
        <v>175000000</v>
      </c>
      <c r="C2227" s="3">
        <f t="shared" si="34"/>
        <v>136702695</v>
      </c>
      <c r="D2227">
        <v>6.3</v>
      </c>
      <c r="E2227" t="s">
        <v>322</v>
      </c>
      <c r="H2227">
        <v>116994</v>
      </c>
      <c r="J2227" t="s">
        <v>17</v>
      </c>
      <c r="N2227" t="s">
        <v>311</v>
      </c>
      <c r="O2227">
        <v>2013</v>
      </c>
      <c r="Q2227" t="s">
        <v>325</v>
      </c>
      <c r="T2227">
        <v>218</v>
      </c>
      <c r="U2227">
        <v>324</v>
      </c>
      <c r="W2227" t="s">
        <v>324</v>
      </c>
    </row>
    <row r="2228" spans="1:23" x14ac:dyDescent="0.3">
      <c r="A2228" s="3">
        <v>65171860</v>
      </c>
      <c r="B2228" s="3">
        <v>195000000</v>
      </c>
      <c r="C2228" s="3">
        <f t="shared" si="34"/>
        <v>129828140</v>
      </c>
      <c r="D2228">
        <v>6.3</v>
      </c>
      <c r="E2228" t="s">
        <v>64</v>
      </c>
      <c r="H2228">
        <v>106416</v>
      </c>
      <c r="J2228" t="s">
        <v>17</v>
      </c>
      <c r="N2228" t="s">
        <v>96</v>
      </c>
      <c r="O2228">
        <v>2013</v>
      </c>
      <c r="Q2228" t="s">
        <v>210</v>
      </c>
      <c r="T2228">
        <v>338</v>
      </c>
      <c r="U2228">
        <v>205</v>
      </c>
      <c r="W2228" t="s">
        <v>209</v>
      </c>
    </row>
    <row r="2229" spans="1:23" x14ac:dyDescent="0.3">
      <c r="A2229" s="3">
        <v>23014504</v>
      </c>
      <c r="B2229" s="3">
        <v>100000000</v>
      </c>
      <c r="C2229" s="3">
        <f t="shared" si="34"/>
        <v>76985496</v>
      </c>
      <c r="D2229">
        <v>6.3</v>
      </c>
      <c r="E2229" t="s">
        <v>1022</v>
      </c>
      <c r="H2229">
        <v>172707</v>
      </c>
      <c r="J2229" t="s">
        <v>17</v>
      </c>
      <c r="N2229" t="s">
        <v>1023</v>
      </c>
      <c r="O2229">
        <v>2014</v>
      </c>
      <c r="Q2229" t="s">
        <v>1024</v>
      </c>
      <c r="T2229">
        <v>355</v>
      </c>
      <c r="U2229">
        <v>462</v>
      </c>
      <c r="W2229" t="s">
        <v>21</v>
      </c>
    </row>
    <row r="2230" spans="1:23" x14ac:dyDescent="0.3">
      <c r="A2230" s="3">
        <v>82161969</v>
      </c>
      <c r="B2230" s="3">
        <v>150000000</v>
      </c>
      <c r="C2230" s="3">
        <f t="shared" si="34"/>
        <v>67838031</v>
      </c>
      <c r="D2230">
        <v>6.3</v>
      </c>
      <c r="E2230" t="s">
        <v>244</v>
      </c>
      <c r="H2230">
        <v>142440</v>
      </c>
      <c r="J2230" t="s">
        <v>17</v>
      </c>
      <c r="N2230" t="s">
        <v>528</v>
      </c>
      <c r="O2230">
        <v>2007</v>
      </c>
      <c r="Q2230" t="s">
        <v>529</v>
      </c>
      <c r="T2230">
        <v>287</v>
      </c>
      <c r="U2230">
        <v>505</v>
      </c>
      <c r="W2230" t="s">
        <v>247</v>
      </c>
    </row>
    <row r="2231" spans="1:23" x14ac:dyDescent="0.3">
      <c r="A2231" s="3">
        <v>104383624</v>
      </c>
      <c r="B2231" s="3">
        <v>155000000</v>
      </c>
      <c r="C2231" s="3">
        <f t="shared" si="34"/>
        <v>50616376</v>
      </c>
      <c r="D2231">
        <v>6.3</v>
      </c>
      <c r="E2231" t="s">
        <v>401</v>
      </c>
      <c r="H2231">
        <v>106446</v>
      </c>
      <c r="J2231" t="s">
        <v>17</v>
      </c>
      <c r="N2231" t="s">
        <v>114</v>
      </c>
      <c r="O2231">
        <v>2010</v>
      </c>
      <c r="Q2231" t="s">
        <v>403</v>
      </c>
      <c r="T2231">
        <v>228</v>
      </c>
      <c r="U2231">
        <v>227</v>
      </c>
      <c r="W2231" t="s">
        <v>402</v>
      </c>
    </row>
    <row r="2232" spans="1:23" x14ac:dyDescent="0.3">
      <c r="A2232" s="3">
        <v>2175312</v>
      </c>
      <c r="B2232" s="3">
        <v>50000000</v>
      </c>
      <c r="C2232" s="3">
        <f t="shared" si="34"/>
        <v>47824688</v>
      </c>
      <c r="D2232">
        <v>6.3</v>
      </c>
      <c r="E2232" t="s">
        <v>886</v>
      </c>
      <c r="H2232">
        <v>131227</v>
      </c>
      <c r="J2232" t="s">
        <v>17</v>
      </c>
      <c r="N2232" t="s">
        <v>995</v>
      </c>
      <c r="O2232">
        <v>2013</v>
      </c>
      <c r="Q2232" t="s">
        <v>2306</v>
      </c>
      <c r="T2232">
        <v>272</v>
      </c>
      <c r="U2232">
        <v>346</v>
      </c>
      <c r="W2232" t="s">
        <v>224</v>
      </c>
    </row>
    <row r="2233" spans="1:23" x14ac:dyDescent="0.3">
      <c r="A2233" s="3">
        <v>19548064</v>
      </c>
      <c r="B2233" s="3">
        <v>65000000</v>
      </c>
      <c r="C2233" s="3">
        <f t="shared" si="34"/>
        <v>45451936</v>
      </c>
      <c r="D2233">
        <v>6.3</v>
      </c>
      <c r="E2233" t="s">
        <v>501</v>
      </c>
      <c r="H2233">
        <v>25681</v>
      </c>
      <c r="J2233" t="s">
        <v>17</v>
      </c>
      <c r="N2233" t="s">
        <v>648</v>
      </c>
      <c r="O2233">
        <v>2009</v>
      </c>
      <c r="Q2233" t="s">
        <v>1821</v>
      </c>
      <c r="T2233">
        <v>138</v>
      </c>
      <c r="U2233">
        <v>77</v>
      </c>
      <c r="W2233" t="s">
        <v>381</v>
      </c>
    </row>
    <row r="2234" spans="1:23" x14ac:dyDescent="0.3">
      <c r="A2234" s="3">
        <v>12870569</v>
      </c>
      <c r="B2234" s="3">
        <v>56000000</v>
      </c>
      <c r="C2234" s="3">
        <f t="shared" si="34"/>
        <v>43129431</v>
      </c>
      <c r="D2234">
        <v>6.3</v>
      </c>
      <c r="E2234" t="s">
        <v>2207</v>
      </c>
      <c r="H2234">
        <v>13215</v>
      </c>
      <c r="J2234" t="s">
        <v>17</v>
      </c>
      <c r="N2234" t="s">
        <v>992</v>
      </c>
      <c r="O2234">
        <v>2003</v>
      </c>
      <c r="Q2234" t="s">
        <v>2209</v>
      </c>
      <c r="T2234">
        <v>84</v>
      </c>
      <c r="U2234">
        <v>497</v>
      </c>
      <c r="W2234" t="s">
        <v>2208</v>
      </c>
    </row>
    <row r="2235" spans="1:23" x14ac:dyDescent="0.3">
      <c r="A2235" s="3">
        <v>38542418</v>
      </c>
      <c r="B2235" s="3">
        <v>80000000</v>
      </c>
      <c r="C2235" s="3">
        <f t="shared" si="34"/>
        <v>41457582</v>
      </c>
      <c r="D2235">
        <v>6.3</v>
      </c>
      <c r="E2235" t="s">
        <v>353</v>
      </c>
      <c r="H2235">
        <v>151424</v>
      </c>
      <c r="J2235" t="s">
        <v>17</v>
      </c>
      <c r="N2235" t="s">
        <v>1366</v>
      </c>
      <c r="O2235">
        <v>2009</v>
      </c>
      <c r="Q2235" t="s">
        <v>1367</v>
      </c>
      <c r="T2235">
        <v>258</v>
      </c>
      <c r="U2235">
        <v>252</v>
      </c>
      <c r="W2235" t="s">
        <v>522</v>
      </c>
    </row>
    <row r="2236" spans="1:23" x14ac:dyDescent="0.3">
      <c r="A2236" s="3">
        <v>19076815</v>
      </c>
      <c r="B2236" s="3">
        <v>60000000</v>
      </c>
      <c r="C2236" s="3">
        <f t="shared" si="34"/>
        <v>40923185</v>
      </c>
      <c r="D2236">
        <v>6.3</v>
      </c>
      <c r="E2236" t="s">
        <v>1657</v>
      </c>
      <c r="H2236">
        <v>43651</v>
      </c>
      <c r="J2236" t="s">
        <v>17</v>
      </c>
      <c r="N2236" t="s">
        <v>1622</v>
      </c>
      <c r="O2236">
        <v>2002</v>
      </c>
      <c r="Q2236" t="s">
        <v>1658</v>
      </c>
      <c r="T2236">
        <v>112</v>
      </c>
      <c r="U2236">
        <v>196</v>
      </c>
      <c r="W2236" t="s">
        <v>522</v>
      </c>
    </row>
    <row r="2237" spans="1:23" x14ac:dyDescent="0.3">
      <c r="A2237" s="3">
        <v>76418654</v>
      </c>
      <c r="B2237" s="3">
        <v>117000000</v>
      </c>
      <c r="C2237" s="3">
        <f t="shared" si="34"/>
        <v>40581346</v>
      </c>
      <c r="D2237">
        <v>6.3</v>
      </c>
      <c r="E2237" t="s">
        <v>734</v>
      </c>
      <c r="H2237">
        <v>148280</v>
      </c>
      <c r="J2237" t="s">
        <v>17</v>
      </c>
      <c r="N2237" t="s">
        <v>736</v>
      </c>
      <c r="O2237">
        <v>2010</v>
      </c>
      <c r="Q2237" t="s">
        <v>737</v>
      </c>
      <c r="T2237">
        <v>283</v>
      </c>
      <c r="U2237">
        <v>348</v>
      </c>
      <c r="W2237" t="s">
        <v>294</v>
      </c>
    </row>
    <row r="2238" spans="1:23" x14ac:dyDescent="0.3">
      <c r="A2238" s="3">
        <v>5664251</v>
      </c>
      <c r="B2238" s="3">
        <v>45000000</v>
      </c>
      <c r="C2238" s="3">
        <f t="shared" si="34"/>
        <v>39335749</v>
      </c>
      <c r="D2238">
        <v>6.3</v>
      </c>
      <c r="E2238" t="s">
        <v>2754</v>
      </c>
      <c r="H2238">
        <v>22309</v>
      </c>
      <c r="J2238" t="s">
        <v>17</v>
      </c>
      <c r="N2238" t="s">
        <v>2756</v>
      </c>
      <c r="O2238">
        <v>2010</v>
      </c>
      <c r="Q2238" t="s">
        <v>2757</v>
      </c>
      <c r="T2238">
        <v>95</v>
      </c>
      <c r="U2238">
        <v>102</v>
      </c>
      <c r="W2238" t="s">
        <v>2286</v>
      </c>
    </row>
    <row r="2239" spans="1:23" x14ac:dyDescent="0.3">
      <c r="A2239" s="3">
        <v>8129455</v>
      </c>
      <c r="B2239" s="3">
        <v>45000000</v>
      </c>
      <c r="C2239" s="3">
        <f t="shared" si="34"/>
        <v>36870545</v>
      </c>
      <c r="D2239">
        <v>6.3</v>
      </c>
      <c r="E2239" t="s">
        <v>2671</v>
      </c>
      <c r="H2239">
        <v>89568</v>
      </c>
      <c r="J2239" t="s">
        <v>17</v>
      </c>
      <c r="N2239" t="s">
        <v>708</v>
      </c>
      <c r="O2239">
        <v>2011</v>
      </c>
      <c r="Q2239" t="s">
        <v>2673</v>
      </c>
      <c r="T2239">
        <v>152</v>
      </c>
      <c r="U2239">
        <v>142</v>
      </c>
      <c r="W2239" t="s">
        <v>2672</v>
      </c>
    </row>
    <row r="2240" spans="1:23" x14ac:dyDescent="0.3">
      <c r="A2240" s="3">
        <v>37754208</v>
      </c>
      <c r="B2240" s="3">
        <v>70000000</v>
      </c>
      <c r="C2240" s="3">
        <f t="shared" si="34"/>
        <v>32245792</v>
      </c>
      <c r="D2240">
        <v>6.3</v>
      </c>
      <c r="E2240" t="s">
        <v>148</v>
      </c>
      <c r="H2240">
        <v>172217</v>
      </c>
      <c r="J2240" t="s">
        <v>17</v>
      </c>
      <c r="N2240" t="s">
        <v>962</v>
      </c>
      <c r="O2240">
        <v>1996</v>
      </c>
      <c r="Q2240" t="s">
        <v>1364</v>
      </c>
      <c r="T2240">
        <v>132</v>
      </c>
      <c r="U2240">
        <v>405</v>
      </c>
      <c r="W2240" t="s">
        <v>454</v>
      </c>
    </row>
    <row r="2241" spans="1:23" x14ac:dyDescent="0.3">
      <c r="A2241" s="3">
        <v>28328132</v>
      </c>
      <c r="B2241" s="3">
        <v>58000000</v>
      </c>
      <c r="C2241" s="3">
        <f t="shared" si="34"/>
        <v>29671868</v>
      </c>
      <c r="D2241">
        <v>6.3</v>
      </c>
      <c r="E2241" t="s">
        <v>151</v>
      </c>
      <c r="H2241">
        <v>38298</v>
      </c>
      <c r="J2241" t="s">
        <v>17</v>
      </c>
      <c r="N2241" t="s">
        <v>2106</v>
      </c>
      <c r="O2241">
        <v>2004</v>
      </c>
      <c r="Q2241" t="s">
        <v>2107</v>
      </c>
      <c r="T2241">
        <v>117</v>
      </c>
      <c r="U2241">
        <v>147</v>
      </c>
      <c r="W2241" t="s">
        <v>276</v>
      </c>
    </row>
    <row r="2242" spans="1:23" x14ac:dyDescent="0.3">
      <c r="A2242" s="3">
        <v>40932372</v>
      </c>
      <c r="B2242" s="3">
        <v>70000000</v>
      </c>
      <c r="C2242" s="3">
        <f t="shared" ref="C2242:C2305" si="35">B2242-A2242</f>
        <v>29067628</v>
      </c>
      <c r="D2242">
        <v>6.3</v>
      </c>
      <c r="E2242" t="s">
        <v>541</v>
      </c>
      <c r="H2242">
        <v>58023</v>
      </c>
      <c r="J2242" t="s">
        <v>17</v>
      </c>
      <c r="N2242" t="s">
        <v>30</v>
      </c>
      <c r="O2242">
        <v>1998</v>
      </c>
      <c r="Q2242" t="s">
        <v>1634</v>
      </c>
      <c r="T2242">
        <v>120</v>
      </c>
      <c r="U2242">
        <v>281</v>
      </c>
      <c r="W2242" t="s">
        <v>873</v>
      </c>
    </row>
    <row r="2243" spans="1:23" x14ac:dyDescent="0.3">
      <c r="A2243" s="3">
        <v>6592103</v>
      </c>
      <c r="B2243" s="3">
        <v>35000000</v>
      </c>
      <c r="C2243" s="3">
        <f t="shared" si="35"/>
        <v>28407897</v>
      </c>
      <c r="D2243">
        <v>6.3</v>
      </c>
      <c r="E2243" t="s">
        <v>1129</v>
      </c>
      <c r="H2243">
        <v>28584</v>
      </c>
      <c r="J2243" t="s">
        <v>17</v>
      </c>
      <c r="N2243" t="s">
        <v>1081</v>
      </c>
      <c r="O2243">
        <v>2002</v>
      </c>
      <c r="Q2243" t="s">
        <v>3340</v>
      </c>
      <c r="T2243">
        <v>149</v>
      </c>
      <c r="U2243">
        <v>232</v>
      </c>
      <c r="W2243" t="s">
        <v>1533</v>
      </c>
    </row>
    <row r="2244" spans="1:23" x14ac:dyDescent="0.3">
      <c r="A2244" s="3">
        <v>47748610</v>
      </c>
      <c r="B2244" s="3">
        <v>75000000</v>
      </c>
      <c r="C2244" s="3">
        <f t="shared" si="35"/>
        <v>27251390</v>
      </c>
      <c r="D2244">
        <v>6.3</v>
      </c>
      <c r="E2244" t="s">
        <v>1958</v>
      </c>
      <c r="H2244">
        <v>170179</v>
      </c>
      <c r="J2244" t="s">
        <v>17</v>
      </c>
      <c r="N2244" t="s">
        <v>1959</v>
      </c>
      <c r="O2244">
        <v>1997</v>
      </c>
      <c r="Q2244" t="s">
        <v>1961</v>
      </c>
      <c r="T2244">
        <v>223</v>
      </c>
      <c r="U2244">
        <v>656</v>
      </c>
      <c r="W2244" t="s">
        <v>1960</v>
      </c>
    </row>
    <row r="2245" spans="1:23" x14ac:dyDescent="0.3">
      <c r="A2245" s="3">
        <v>13376506</v>
      </c>
      <c r="B2245" s="3">
        <v>40000000</v>
      </c>
      <c r="C2245" s="3">
        <f t="shared" si="35"/>
        <v>26623494</v>
      </c>
      <c r="D2245">
        <v>6.3</v>
      </c>
      <c r="E2245" t="s">
        <v>2992</v>
      </c>
      <c r="H2245">
        <v>10413</v>
      </c>
      <c r="J2245" t="s">
        <v>17</v>
      </c>
      <c r="N2245" t="s">
        <v>1629</v>
      </c>
      <c r="O2245">
        <v>1999</v>
      </c>
      <c r="Q2245" t="s">
        <v>2993</v>
      </c>
      <c r="T2245">
        <v>54</v>
      </c>
      <c r="U2245">
        <v>111</v>
      </c>
      <c r="W2245" t="s">
        <v>2632</v>
      </c>
    </row>
    <row r="2246" spans="1:23" x14ac:dyDescent="0.3">
      <c r="A2246" s="3">
        <v>35096190</v>
      </c>
      <c r="B2246" s="3">
        <v>60000000</v>
      </c>
      <c r="C2246" s="3">
        <f t="shared" si="35"/>
        <v>24903810</v>
      </c>
      <c r="D2246">
        <v>6.3</v>
      </c>
      <c r="E2246" t="s">
        <v>1998</v>
      </c>
      <c r="H2246">
        <v>76560</v>
      </c>
      <c r="J2246" t="s">
        <v>17</v>
      </c>
      <c r="N2246" t="s">
        <v>1999</v>
      </c>
      <c r="O2246">
        <v>2003</v>
      </c>
      <c r="Q2246" t="s">
        <v>2000</v>
      </c>
      <c r="T2246">
        <v>161</v>
      </c>
      <c r="U2246">
        <v>322</v>
      </c>
      <c r="W2246" t="s">
        <v>438</v>
      </c>
    </row>
    <row r="2247" spans="1:23" x14ac:dyDescent="0.3">
      <c r="A2247" s="3">
        <v>5204007</v>
      </c>
      <c r="B2247" s="3">
        <v>28000000</v>
      </c>
      <c r="C2247" s="3">
        <f t="shared" si="35"/>
        <v>22795993</v>
      </c>
      <c r="D2247">
        <v>6.3</v>
      </c>
      <c r="E2247" t="s">
        <v>3332</v>
      </c>
      <c r="H2247">
        <v>42876</v>
      </c>
      <c r="J2247" t="s">
        <v>17</v>
      </c>
      <c r="N2247" t="s">
        <v>237</v>
      </c>
      <c r="O2247">
        <v>2001</v>
      </c>
      <c r="Q2247" t="s">
        <v>3850</v>
      </c>
      <c r="T2247">
        <v>95</v>
      </c>
      <c r="U2247">
        <v>167</v>
      </c>
      <c r="W2247" t="s">
        <v>1791</v>
      </c>
    </row>
    <row r="2248" spans="1:23" x14ac:dyDescent="0.3">
      <c r="A2248" s="3">
        <v>30306268</v>
      </c>
      <c r="B2248" s="3">
        <v>50000000</v>
      </c>
      <c r="C2248" s="3">
        <f t="shared" si="35"/>
        <v>19693732</v>
      </c>
      <c r="D2248">
        <v>6.3</v>
      </c>
      <c r="E2248" t="s">
        <v>562</v>
      </c>
      <c r="H2248">
        <v>62981</v>
      </c>
      <c r="J2248" t="s">
        <v>17</v>
      </c>
      <c r="N2248" t="s">
        <v>194</v>
      </c>
      <c r="O2248">
        <v>1995</v>
      </c>
      <c r="Q2248" t="s">
        <v>2434</v>
      </c>
      <c r="T2248">
        <v>61</v>
      </c>
      <c r="U2248">
        <v>84</v>
      </c>
      <c r="W2248" t="s">
        <v>2433</v>
      </c>
    </row>
    <row r="2249" spans="1:23" x14ac:dyDescent="0.3">
      <c r="A2249" s="3">
        <v>2963012</v>
      </c>
      <c r="B2249" s="3">
        <v>22000000</v>
      </c>
      <c r="C2249" s="3">
        <f t="shared" si="35"/>
        <v>19036988</v>
      </c>
      <c r="D2249">
        <v>6.3</v>
      </c>
      <c r="E2249" t="s">
        <v>4299</v>
      </c>
      <c r="H2249">
        <v>48873</v>
      </c>
      <c r="J2249" t="s">
        <v>17</v>
      </c>
      <c r="N2249" t="s">
        <v>971</v>
      </c>
      <c r="O2249">
        <v>2014</v>
      </c>
      <c r="Q2249" t="s">
        <v>4300</v>
      </c>
      <c r="T2249">
        <v>149</v>
      </c>
      <c r="U2249">
        <v>105</v>
      </c>
      <c r="W2249" t="s">
        <v>245</v>
      </c>
    </row>
    <row r="2250" spans="1:23" x14ac:dyDescent="0.3">
      <c r="A2250" s="3">
        <v>3247816</v>
      </c>
      <c r="B2250" s="3">
        <v>22000000</v>
      </c>
      <c r="C2250" s="3">
        <f t="shared" si="35"/>
        <v>18752184</v>
      </c>
      <c r="D2250">
        <v>6.3</v>
      </c>
      <c r="E2250" t="s">
        <v>1883</v>
      </c>
      <c r="H2250">
        <v>36145</v>
      </c>
      <c r="J2250" t="s">
        <v>17</v>
      </c>
      <c r="N2250" t="s">
        <v>731</v>
      </c>
      <c r="O2250">
        <v>2010</v>
      </c>
      <c r="Q2250" t="s">
        <v>5198</v>
      </c>
      <c r="T2250">
        <v>223</v>
      </c>
      <c r="U2250">
        <v>108</v>
      </c>
      <c r="W2250" t="s">
        <v>414</v>
      </c>
    </row>
    <row r="2251" spans="1:23" x14ac:dyDescent="0.3">
      <c r="A2251" s="3">
        <v>21413502</v>
      </c>
      <c r="B2251" s="3">
        <v>40000000</v>
      </c>
      <c r="C2251" s="3">
        <f t="shared" si="35"/>
        <v>18586498</v>
      </c>
      <c r="D2251">
        <v>6.3</v>
      </c>
      <c r="E2251" t="s">
        <v>1044</v>
      </c>
      <c r="H2251">
        <v>14429</v>
      </c>
      <c r="J2251" t="s">
        <v>17</v>
      </c>
      <c r="N2251" t="s">
        <v>2498</v>
      </c>
      <c r="O2251">
        <v>1990</v>
      </c>
      <c r="Q2251" t="s">
        <v>2499</v>
      </c>
      <c r="T2251">
        <v>48</v>
      </c>
      <c r="U2251">
        <v>113</v>
      </c>
      <c r="W2251" t="s">
        <v>2211</v>
      </c>
    </row>
    <row r="2252" spans="1:23" x14ac:dyDescent="0.3">
      <c r="A2252" s="3">
        <v>13763130</v>
      </c>
      <c r="B2252" s="3">
        <v>32000000</v>
      </c>
      <c r="C2252" s="3">
        <f t="shared" si="35"/>
        <v>18236870</v>
      </c>
      <c r="D2252">
        <v>6.3</v>
      </c>
      <c r="E2252" t="s">
        <v>3434</v>
      </c>
      <c r="H2252">
        <v>87768</v>
      </c>
      <c r="J2252" t="s">
        <v>17</v>
      </c>
      <c r="N2252" t="s">
        <v>724</v>
      </c>
      <c r="O2252">
        <v>2010</v>
      </c>
      <c r="Q2252" t="s">
        <v>3435</v>
      </c>
      <c r="T2252">
        <v>197</v>
      </c>
      <c r="U2252">
        <v>187</v>
      </c>
      <c r="W2252" t="s">
        <v>423</v>
      </c>
    </row>
    <row r="2253" spans="1:23" x14ac:dyDescent="0.3">
      <c r="A2253" s="3">
        <v>1292527</v>
      </c>
      <c r="B2253" s="3">
        <v>19000000</v>
      </c>
      <c r="C2253" s="3">
        <f t="shared" si="35"/>
        <v>17707473</v>
      </c>
      <c r="D2253">
        <v>6.3</v>
      </c>
      <c r="E2253" t="s">
        <v>4688</v>
      </c>
      <c r="H2253">
        <v>3536</v>
      </c>
      <c r="J2253" t="s">
        <v>17</v>
      </c>
      <c r="N2253" t="s">
        <v>4689</v>
      </c>
      <c r="O2253">
        <v>1996</v>
      </c>
      <c r="Q2253" t="s">
        <v>4690</v>
      </c>
      <c r="T2253">
        <v>31</v>
      </c>
      <c r="U2253">
        <v>44</v>
      </c>
      <c r="W2253" t="s">
        <v>159</v>
      </c>
    </row>
    <row r="2254" spans="1:23" x14ac:dyDescent="0.3">
      <c r="A2254" s="3">
        <v>52474616</v>
      </c>
      <c r="B2254" s="3">
        <v>70000000</v>
      </c>
      <c r="C2254" s="3">
        <f t="shared" si="35"/>
        <v>17525384</v>
      </c>
      <c r="D2254">
        <v>6.3</v>
      </c>
      <c r="E2254" t="s">
        <v>412</v>
      </c>
      <c r="H2254">
        <v>84118</v>
      </c>
      <c r="J2254" t="s">
        <v>17</v>
      </c>
      <c r="N2254" t="s">
        <v>1629</v>
      </c>
      <c r="O2254">
        <v>2010</v>
      </c>
      <c r="Q2254" t="s">
        <v>1630</v>
      </c>
      <c r="T2254">
        <v>297</v>
      </c>
      <c r="U2254">
        <v>245</v>
      </c>
      <c r="W2254" t="s">
        <v>68</v>
      </c>
    </row>
    <row r="2255" spans="1:23" x14ac:dyDescent="0.3">
      <c r="A2255" s="3">
        <v>14268533</v>
      </c>
      <c r="B2255" s="3">
        <v>31500000</v>
      </c>
      <c r="C2255" s="3">
        <f t="shared" si="35"/>
        <v>17231467</v>
      </c>
      <c r="D2255">
        <v>6.3</v>
      </c>
      <c r="E2255" t="s">
        <v>3453</v>
      </c>
      <c r="H2255">
        <v>17319</v>
      </c>
      <c r="J2255" t="s">
        <v>17</v>
      </c>
      <c r="N2255" t="s">
        <v>3454</v>
      </c>
      <c r="O2255">
        <v>2016</v>
      </c>
      <c r="Q2255" t="s">
        <v>3455</v>
      </c>
      <c r="T2255">
        <v>130</v>
      </c>
      <c r="U2255">
        <v>100</v>
      </c>
      <c r="W2255" t="s">
        <v>249</v>
      </c>
    </row>
    <row r="2256" spans="1:23" x14ac:dyDescent="0.3">
      <c r="A2256" s="3">
        <v>6923891</v>
      </c>
      <c r="B2256" s="3">
        <v>23000000</v>
      </c>
      <c r="C2256" s="3">
        <f t="shared" si="35"/>
        <v>16076109</v>
      </c>
      <c r="D2256">
        <v>6.3</v>
      </c>
      <c r="E2256" t="s">
        <v>4682</v>
      </c>
      <c r="H2256">
        <v>43867</v>
      </c>
      <c r="J2256" t="s">
        <v>17</v>
      </c>
      <c r="N2256" t="s">
        <v>731</v>
      </c>
      <c r="O2256">
        <v>2011</v>
      </c>
      <c r="Q2256" t="s">
        <v>4683</v>
      </c>
      <c r="T2256">
        <v>136</v>
      </c>
      <c r="U2256">
        <v>83</v>
      </c>
      <c r="W2256" t="s">
        <v>2866</v>
      </c>
    </row>
    <row r="2257" spans="1:23" x14ac:dyDescent="0.3">
      <c r="A2257" s="3">
        <v>17797316</v>
      </c>
      <c r="B2257" s="3">
        <v>32000000</v>
      </c>
      <c r="C2257" s="3">
        <f t="shared" si="35"/>
        <v>14202684</v>
      </c>
      <c r="D2257">
        <v>6.3</v>
      </c>
      <c r="E2257" t="s">
        <v>3450</v>
      </c>
      <c r="H2257">
        <v>50523</v>
      </c>
      <c r="J2257" t="s">
        <v>17</v>
      </c>
      <c r="N2257" t="s">
        <v>849</v>
      </c>
      <c r="O2257">
        <v>2010</v>
      </c>
      <c r="Q2257" t="s">
        <v>3451</v>
      </c>
      <c r="T2257">
        <v>167</v>
      </c>
      <c r="U2257">
        <v>113</v>
      </c>
      <c r="W2257" t="s">
        <v>2095</v>
      </c>
    </row>
    <row r="2258" spans="1:23" x14ac:dyDescent="0.3">
      <c r="A2258" s="3">
        <v>16831505</v>
      </c>
      <c r="B2258" s="3">
        <v>31000000</v>
      </c>
      <c r="C2258" s="3">
        <f t="shared" si="35"/>
        <v>14168495</v>
      </c>
      <c r="D2258">
        <v>6.3</v>
      </c>
      <c r="E2258" t="s">
        <v>2380</v>
      </c>
      <c r="H2258">
        <v>51842</v>
      </c>
      <c r="J2258" t="s">
        <v>17</v>
      </c>
      <c r="N2258" t="s">
        <v>1842</v>
      </c>
      <c r="O2258">
        <v>2004</v>
      </c>
      <c r="Q2258" t="s">
        <v>3301</v>
      </c>
      <c r="T2258">
        <v>129</v>
      </c>
      <c r="U2258">
        <v>173</v>
      </c>
      <c r="W2258" t="s">
        <v>44</v>
      </c>
    </row>
    <row r="2259" spans="1:23" x14ac:dyDescent="0.3">
      <c r="A2259" s="3">
        <v>55942830</v>
      </c>
      <c r="B2259" s="3">
        <v>70000000</v>
      </c>
      <c r="C2259" s="3">
        <f t="shared" si="35"/>
        <v>14057170</v>
      </c>
      <c r="D2259">
        <v>6.3</v>
      </c>
      <c r="E2259" t="s">
        <v>1631</v>
      </c>
      <c r="H2259">
        <v>138582</v>
      </c>
      <c r="J2259" t="s">
        <v>17</v>
      </c>
      <c r="N2259" t="s">
        <v>1632</v>
      </c>
      <c r="O2259">
        <v>2014</v>
      </c>
      <c r="Q2259" t="s">
        <v>1633</v>
      </c>
      <c r="T2259">
        <v>261</v>
      </c>
      <c r="U2259">
        <v>423</v>
      </c>
      <c r="W2259" t="s">
        <v>396</v>
      </c>
    </row>
    <row r="2260" spans="1:23" x14ac:dyDescent="0.3">
      <c r="A2260" s="3">
        <v>75078</v>
      </c>
      <c r="B2260" s="3">
        <v>14000000</v>
      </c>
      <c r="C2260" s="3">
        <f t="shared" si="35"/>
        <v>13924922</v>
      </c>
      <c r="D2260">
        <v>6.3</v>
      </c>
      <c r="E2260" t="s">
        <v>1498</v>
      </c>
      <c r="H2260">
        <v>1398</v>
      </c>
      <c r="J2260" t="s">
        <v>17</v>
      </c>
      <c r="N2260" t="s">
        <v>995</v>
      </c>
      <c r="O2260">
        <v>2000</v>
      </c>
      <c r="Q2260" t="s">
        <v>6654</v>
      </c>
      <c r="T2260">
        <v>34</v>
      </c>
      <c r="U2260">
        <v>26</v>
      </c>
      <c r="W2260" t="s">
        <v>948</v>
      </c>
    </row>
    <row r="2261" spans="1:23" x14ac:dyDescent="0.3">
      <c r="A2261" s="3">
        <v>44665963</v>
      </c>
      <c r="B2261" s="3">
        <v>58000000</v>
      </c>
      <c r="C2261" s="3">
        <f t="shared" si="35"/>
        <v>13334037</v>
      </c>
      <c r="D2261">
        <v>6.3</v>
      </c>
      <c r="E2261" t="s">
        <v>439</v>
      </c>
      <c r="H2261">
        <v>159931</v>
      </c>
      <c r="J2261" t="s">
        <v>17</v>
      </c>
      <c r="N2261" t="s">
        <v>995</v>
      </c>
      <c r="O2261">
        <v>2013</v>
      </c>
      <c r="Q2261" t="s">
        <v>2094</v>
      </c>
      <c r="T2261">
        <v>246</v>
      </c>
      <c r="U2261">
        <v>281</v>
      </c>
      <c r="W2261" t="s">
        <v>450</v>
      </c>
    </row>
    <row r="2262" spans="1:23" x14ac:dyDescent="0.3">
      <c r="A2262" s="3">
        <v>1954202</v>
      </c>
      <c r="B2262" s="3">
        <v>15000000</v>
      </c>
      <c r="C2262" s="3">
        <f t="shared" si="35"/>
        <v>13045798</v>
      </c>
      <c r="D2262">
        <v>6.3</v>
      </c>
      <c r="E2262" t="s">
        <v>5205</v>
      </c>
      <c r="H2262">
        <v>5917</v>
      </c>
      <c r="J2262" t="s">
        <v>17</v>
      </c>
      <c r="N2262" t="s">
        <v>3851</v>
      </c>
      <c r="O2262">
        <v>1999</v>
      </c>
      <c r="Q2262" t="s">
        <v>5206</v>
      </c>
      <c r="T2262">
        <v>28</v>
      </c>
      <c r="U2262">
        <v>71</v>
      </c>
      <c r="W2262" t="s">
        <v>1791</v>
      </c>
    </row>
    <row r="2263" spans="1:23" x14ac:dyDescent="0.3">
      <c r="A2263" s="3">
        <v>22913677</v>
      </c>
      <c r="B2263" s="3">
        <v>35000000</v>
      </c>
      <c r="C2263" s="3">
        <f t="shared" si="35"/>
        <v>12086323</v>
      </c>
      <c r="D2263">
        <v>6.3</v>
      </c>
      <c r="E2263" t="s">
        <v>3276</v>
      </c>
      <c r="H2263">
        <v>47800</v>
      </c>
      <c r="J2263" t="s">
        <v>17</v>
      </c>
      <c r="N2263" t="s">
        <v>1285</v>
      </c>
      <c r="O2263">
        <v>2004</v>
      </c>
      <c r="Q2263" t="s">
        <v>3277</v>
      </c>
      <c r="T2263">
        <v>89</v>
      </c>
      <c r="U2263">
        <v>244</v>
      </c>
      <c r="W2263" t="s">
        <v>150</v>
      </c>
    </row>
    <row r="2264" spans="1:23" x14ac:dyDescent="0.3">
      <c r="A2264" s="3">
        <v>8054280</v>
      </c>
      <c r="B2264" s="3">
        <v>20000000</v>
      </c>
      <c r="C2264" s="3">
        <f t="shared" si="35"/>
        <v>11945720</v>
      </c>
      <c r="D2264">
        <v>6.3</v>
      </c>
      <c r="E2264" t="s">
        <v>1735</v>
      </c>
      <c r="H2264">
        <v>6838</v>
      </c>
      <c r="J2264" t="s">
        <v>17</v>
      </c>
      <c r="N2264" t="s">
        <v>1483</v>
      </c>
      <c r="O2264">
        <v>2004</v>
      </c>
      <c r="Q2264" t="s">
        <v>4571</v>
      </c>
      <c r="T2264">
        <v>76</v>
      </c>
      <c r="U2264">
        <v>117</v>
      </c>
      <c r="W2264" t="s">
        <v>2750</v>
      </c>
    </row>
    <row r="2265" spans="1:23" x14ac:dyDescent="0.3">
      <c r="A2265" s="3">
        <v>65804</v>
      </c>
      <c r="B2265" s="3">
        <v>12000000</v>
      </c>
      <c r="C2265" s="3">
        <f t="shared" si="35"/>
        <v>11934196</v>
      </c>
      <c r="D2265">
        <v>6.3</v>
      </c>
      <c r="E2265" t="s">
        <v>5228</v>
      </c>
      <c r="H2265">
        <v>32512</v>
      </c>
      <c r="J2265" t="s">
        <v>17</v>
      </c>
      <c r="N2265" t="s">
        <v>1071</v>
      </c>
      <c r="O2265">
        <v>2012</v>
      </c>
      <c r="Q2265" t="s">
        <v>6346</v>
      </c>
      <c r="T2265">
        <v>162</v>
      </c>
      <c r="U2265">
        <v>86</v>
      </c>
      <c r="W2265" t="s">
        <v>219</v>
      </c>
    </row>
    <row r="2266" spans="1:23" x14ac:dyDescent="0.3">
      <c r="A2266" s="3">
        <v>6061759</v>
      </c>
      <c r="B2266" s="3">
        <v>17000000</v>
      </c>
      <c r="C2266" s="3">
        <f t="shared" si="35"/>
        <v>10938241</v>
      </c>
      <c r="D2266">
        <v>6.3</v>
      </c>
      <c r="E2266" t="s">
        <v>4464</v>
      </c>
      <c r="H2266">
        <v>49077</v>
      </c>
      <c r="J2266" t="s">
        <v>17</v>
      </c>
      <c r="N2266" t="s">
        <v>731</v>
      </c>
      <c r="O2266">
        <v>2005</v>
      </c>
      <c r="Q2266" t="s">
        <v>4713</v>
      </c>
      <c r="T2266">
        <v>142</v>
      </c>
      <c r="U2266">
        <v>475</v>
      </c>
      <c r="W2266" t="s">
        <v>1040</v>
      </c>
    </row>
    <row r="2267" spans="1:23" x14ac:dyDescent="0.3">
      <c r="A2267" s="3">
        <v>1506998</v>
      </c>
      <c r="B2267" s="3">
        <v>12000000</v>
      </c>
      <c r="C2267" s="3">
        <f t="shared" si="35"/>
        <v>10493002</v>
      </c>
      <c r="D2267">
        <v>6.3</v>
      </c>
      <c r="E2267" t="s">
        <v>5577</v>
      </c>
      <c r="H2267">
        <v>8014</v>
      </c>
      <c r="J2267" t="s">
        <v>17</v>
      </c>
      <c r="N2267" t="s">
        <v>5578</v>
      </c>
      <c r="O2267">
        <v>2007</v>
      </c>
      <c r="Q2267" t="s">
        <v>5580</v>
      </c>
      <c r="T2267">
        <v>121</v>
      </c>
      <c r="U2267">
        <v>50</v>
      </c>
      <c r="W2267" t="s">
        <v>5579</v>
      </c>
    </row>
    <row r="2268" spans="1:23" x14ac:dyDescent="0.3">
      <c r="A2268" s="3">
        <v>54758461</v>
      </c>
      <c r="B2268" s="3">
        <v>65000000</v>
      </c>
      <c r="C2268" s="3">
        <f t="shared" si="35"/>
        <v>10241539</v>
      </c>
      <c r="D2268">
        <v>6.3</v>
      </c>
      <c r="E2268" t="s">
        <v>189</v>
      </c>
      <c r="H2268">
        <v>147641</v>
      </c>
      <c r="J2268" t="s">
        <v>17</v>
      </c>
      <c r="N2268" t="s">
        <v>736</v>
      </c>
      <c r="O2268">
        <v>2012</v>
      </c>
      <c r="Q2268" t="s">
        <v>1774</v>
      </c>
      <c r="T2268">
        <v>241</v>
      </c>
      <c r="U2268">
        <v>238</v>
      </c>
      <c r="W2268" t="s">
        <v>31</v>
      </c>
    </row>
    <row r="2269" spans="1:23" x14ac:dyDescent="0.3">
      <c r="A2269" s="3">
        <v>131617</v>
      </c>
      <c r="B2269" s="3">
        <v>10000000</v>
      </c>
      <c r="C2269" s="3">
        <f t="shared" si="35"/>
        <v>9868383</v>
      </c>
      <c r="D2269">
        <v>6.3</v>
      </c>
      <c r="E2269" t="s">
        <v>5548</v>
      </c>
      <c r="H2269">
        <v>9971</v>
      </c>
      <c r="J2269" t="s">
        <v>17</v>
      </c>
      <c r="N2269" t="s">
        <v>1916</v>
      </c>
      <c r="O2269">
        <v>2005</v>
      </c>
      <c r="Q2269" t="s">
        <v>5889</v>
      </c>
      <c r="T2269">
        <v>79</v>
      </c>
      <c r="U2269">
        <v>119</v>
      </c>
      <c r="W2269" t="s">
        <v>178</v>
      </c>
    </row>
    <row r="2270" spans="1:23" x14ac:dyDescent="0.3">
      <c r="A2270" s="3">
        <v>191450875</v>
      </c>
      <c r="B2270" s="3">
        <v>200000000</v>
      </c>
      <c r="C2270" s="3">
        <f t="shared" si="35"/>
        <v>8549125</v>
      </c>
      <c r="D2270">
        <v>6.3</v>
      </c>
      <c r="E2270" t="s">
        <v>176</v>
      </c>
      <c r="H2270">
        <v>101178</v>
      </c>
      <c r="J2270" t="s">
        <v>17</v>
      </c>
      <c r="N2270" t="s">
        <v>177</v>
      </c>
      <c r="O2270">
        <v>2011</v>
      </c>
      <c r="Q2270" t="s">
        <v>179</v>
      </c>
      <c r="T2270">
        <v>304</v>
      </c>
      <c r="U2270">
        <v>283</v>
      </c>
      <c r="W2270" t="s">
        <v>178</v>
      </c>
    </row>
    <row r="2271" spans="1:23" x14ac:dyDescent="0.3">
      <c r="A2271" s="3">
        <v>41482207</v>
      </c>
      <c r="B2271" s="3">
        <v>50000000</v>
      </c>
      <c r="C2271" s="3">
        <f t="shared" si="35"/>
        <v>8517793</v>
      </c>
      <c r="D2271">
        <v>6.3</v>
      </c>
      <c r="E2271" t="s">
        <v>1380</v>
      </c>
      <c r="H2271">
        <v>68428</v>
      </c>
      <c r="J2271" t="s">
        <v>17</v>
      </c>
      <c r="N2271" t="s">
        <v>476</v>
      </c>
      <c r="O2271">
        <v>1990</v>
      </c>
      <c r="Q2271" t="s">
        <v>2402</v>
      </c>
      <c r="T2271">
        <v>105</v>
      </c>
      <c r="U2271">
        <v>148</v>
      </c>
      <c r="W2271" t="s">
        <v>115</v>
      </c>
    </row>
    <row r="2272" spans="1:23" x14ac:dyDescent="0.3">
      <c r="A2272" s="3">
        <v>1000000</v>
      </c>
      <c r="B2272" s="3">
        <v>9000000</v>
      </c>
      <c r="C2272" s="3">
        <f t="shared" si="35"/>
        <v>8000000</v>
      </c>
      <c r="D2272">
        <v>6.3</v>
      </c>
      <c r="E2272" t="s">
        <v>6184</v>
      </c>
      <c r="H2272">
        <v>2215</v>
      </c>
      <c r="J2272" t="s">
        <v>17</v>
      </c>
      <c r="N2272" t="s">
        <v>639</v>
      </c>
      <c r="O2272">
        <v>1977</v>
      </c>
      <c r="Q2272" t="s">
        <v>6185</v>
      </c>
      <c r="T2272">
        <v>6</v>
      </c>
      <c r="U2272">
        <v>26</v>
      </c>
      <c r="W2272" t="s">
        <v>2937</v>
      </c>
    </row>
    <row r="2273" spans="1:23" x14ac:dyDescent="0.3">
      <c r="A2273" s="3">
        <v>3074838</v>
      </c>
      <c r="B2273" s="3">
        <v>11000000</v>
      </c>
      <c r="C2273" s="3">
        <f t="shared" si="35"/>
        <v>7925162</v>
      </c>
      <c r="D2273">
        <v>6.3</v>
      </c>
      <c r="E2273" t="s">
        <v>4129</v>
      </c>
      <c r="H2273">
        <v>56264</v>
      </c>
      <c r="J2273" t="s">
        <v>17</v>
      </c>
      <c r="N2273" t="s">
        <v>1569</v>
      </c>
      <c r="O2273">
        <v>2009</v>
      </c>
      <c r="Q2273" t="s">
        <v>5401</v>
      </c>
      <c r="T2273">
        <v>226</v>
      </c>
      <c r="U2273">
        <v>166</v>
      </c>
      <c r="W2273" t="s">
        <v>132</v>
      </c>
    </row>
    <row r="2274" spans="1:23" x14ac:dyDescent="0.3">
      <c r="A2274" s="3">
        <v>12626905</v>
      </c>
      <c r="B2274" s="3">
        <v>20000000</v>
      </c>
      <c r="C2274" s="3">
        <f t="shared" si="35"/>
        <v>7373095</v>
      </c>
      <c r="D2274">
        <v>6.3</v>
      </c>
      <c r="E2274" t="s">
        <v>4115</v>
      </c>
      <c r="H2274">
        <v>32567</v>
      </c>
      <c r="J2274" t="s">
        <v>17</v>
      </c>
      <c r="N2274" t="s">
        <v>259</v>
      </c>
      <c r="O2274">
        <v>2016</v>
      </c>
      <c r="Q2274" t="s">
        <v>4554</v>
      </c>
      <c r="T2274">
        <v>214</v>
      </c>
      <c r="U2274">
        <v>106</v>
      </c>
      <c r="W2274" t="s">
        <v>122</v>
      </c>
    </row>
    <row r="2275" spans="1:23" x14ac:dyDescent="0.3">
      <c r="A2275" s="3">
        <v>197148</v>
      </c>
      <c r="B2275" s="3">
        <v>7500000</v>
      </c>
      <c r="C2275" s="3">
        <f t="shared" si="35"/>
        <v>7302852</v>
      </c>
      <c r="D2275">
        <v>6.3</v>
      </c>
      <c r="E2275" t="s">
        <v>5164</v>
      </c>
      <c r="H2275">
        <v>18109</v>
      </c>
      <c r="J2275" t="s">
        <v>17</v>
      </c>
      <c r="N2275" t="s">
        <v>6107</v>
      </c>
      <c r="O2275">
        <v>2003</v>
      </c>
      <c r="Q2275" t="s">
        <v>6108</v>
      </c>
      <c r="T2275">
        <v>133</v>
      </c>
      <c r="U2275">
        <v>150</v>
      </c>
      <c r="W2275" t="s">
        <v>35</v>
      </c>
    </row>
    <row r="2276" spans="1:23" x14ac:dyDescent="0.3">
      <c r="A2276" s="3">
        <v>5032496</v>
      </c>
      <c r="B2276" s="3">
        <v>12000000</v>
      </c>
      <c r="C2276" s="3">
        <f t="shared" si="35"/>
        <v>6967504</v>
      </c>
      <c r="D2276">
        <v>6.3</v>
      </c>
      <c r="E2276" t="s">
        <v>1883</v>
      </c>
      <c r="H2276">
        <v>20576</v>
      </c>
      <c r="J2276" t="s">
        <v>17</v>
      </c>
      <c r="N2276" t="s">
        <v>1253</v>
      </c>
      <c r="O2276">
        <v>1998</v>
      </c>
      <c r="Q2276" t="s">
        <v>5551</v>
      </c>
      <c r="T2276">
        <v>114</v>
      </c>
      <c r="U2276">
        <v>161</v>
      </c>
      <c r="W2276" t="s">
        <v>716</v>
      </c>
    </row>
    <row r="2277" spans="1:23" x14ac:dyDescent="0.3">
      <c r="A2277" s="3">
        <v>13391174</v>
      </c>
      <c r="B2277" s="3">
        <v>20000000</v>
      </c>
      <c r="C2277" s="3">
        <f t="shared" si="35"/>
        <v>6608826</v>
      </c>
      <c r="D2277">
        <v>6.3</v>
      </c>
      <c r="E2277" t="s">
        <v>4534</v>
      </c>
      <c r="H2277">
        <v>5796</v>
      </c>
      <c r="J2277" t="s">
        <v>17</v>
      </c>
      <c r="N2277" t="s">
        <v>2652</v>
      </c>
      <c r="O2277">
        <v>2006</v>
      </c>
      <c r="Q2277" t="s">
        <v>4536</v>
      </c>
      <c r="T2277">
        <v>36</v>
      </c>
      <c r="U2277">
        <v>177</v>
      </c>
      <c r="W2277" t="s">
        <v>4535</v>
      </c>
    </row>
    <row r="2278" spans="1:23" x14ac:dyDescent="0.3">
      <c r="A2278" s="3">
        <v>5542025</v>
      </c>
      <c r="B2278" s="3">
        <v>12000000</v>
      </c>
      <c r="C2278" s="3">
        <f t="shared" si="35"/>
        <v>6457975</v>
      </c>
      <c r="D2278">
        <v>6.3</v>
      </c>
      <c r="E2278" t="s">
        <v>4551</v>
      </c>
      <c r="H2278">
        <v>12197</v>
      </c>
      <c r="J2278" t="s">
        <v>17</v>
      </c>
      <c r="N2278" t="s">
        <v>995</v>
      </c>
      <c r="O2278">
        <v>2006</v>
      </c>
      <c r="Q2278" t="s">
        <v>5550</v>
      </c>
      <c r="T2278">
        <v>144</v>
      </c>
      <c r="U2278">
        <v>150</v>
      </c>
      <c r="W2278" t="s">
        <v>539</v>
      </c>
    </row>
    <row r="2279" spans="1:23" x14ac:dyDescent="0.3">
      <c r="A2279" s="3">
        <v>110029</v>
      </c>
      <c r="B2279" s="3">
        <v>6500000</v>
      </c>
      <c r="C2279" s="3">
        <f t="shared" si="35"/>
        <v>6389971</v>
      </c>
      <c r="D2279">
        <v>6.3</v>
      </c>
      <c r="E2279" t="s">
        <v>6221</v>
      </c>
      <c r="H2279">
        <v>1388</v>
      </c>
      <c r="J2279" t="s">
        <v>17</v>
      </c>
      <c r="N2279" t="s">
        <v>6222</v>
      </c>
      <c r="O2279">
        <v>2009</v>
      </c>
      <c r="Q2279" t="s">
        <v>6223</v>
      </c>
      <c r="T2279">
        <v>33</v>
      </c>
      <c r="U2279">
        <v>31</v>
      </c>
      <c r="W2279" t="s">
        <v>6164</v>
      </c>
    </row>
    <row r="2280" spans="1:23" x14ac:dyDescent="0.3">
      <c r="A2280" s="3">
        <v>53789313</v>
      </c>
      <c r="B2280" s="3">
        <v>60000000</v>
      </c>
      <c r="C2280" s="3">
        <f t="shared" si="35"/>
        <v>6210687</v>
      </c>
      <c r="D2280">
        <v>6.3</v>
      </c>
      <c r="E2280" t="s">
        <v>691</v>
      </c>
      <c r="H2280">
        <v>89816</v>
      </c>
      <c r="J2280" t="s">
        <v>17</v>
      </c>
      <c r="N2280" t="s">
        <v>833</v>
      </c>
      <c r="O2280">
        <v>2003</v>
      </c>
      <c r="Q2280" t="s">
        <v>1940</v>
      </c>
      <c r="T2280">
        <v>196</v>
      </c>
      <c r="U2280">
        <v>347</v>
      </c>
      <c r="W2280" t="s">
        <v>863</v>
      </c>
    </row>
    <row r="2281" spans="1:23" x14ac:dyDescent="0.3">
      <c r="A2281" s="3">
        <v>1768416</v>
      </c>
      <c r="B2281" s="3">
        <v>7000000</v>
      </c>
      <c r="C2281" s="3">
        <f t="shared" si="35"/>
        <v>5231584</v>
      </c>
      <c r="D2281">
        <v>6.3</v>
      </c>
      <c r="E2281" t="s">
        <v>2963</v>
      </c>
      <c r="H2281">
        <v>35848</v>
      </c>
      <c r="J2281" t="s">
        <v>17</v>
      </c>
      <c r="N2281" t="s">
        <v>1253</v>
      </c>
      <c r="O2281">
        <v>2010</v>
      </c>
      <c r="Q2281" t="s">
        <v>6189</v>
      </c>
      <c r="T2281">
        <v>301</v>
      </c>
      <c r="U2281">
        <v>198</v>
      </c>
      <c r="W2281" t="s">
        <v>6188</v>
      </c>
    </row>
    <row r="2282" spans="1:23" x14ac:dyDescent="0.3">
      <c r="A2282" s="3">
        <v>54910560</v>
      </c>
      <c r="B2282" s="3">
        <v>60000000</v>
      </c>
      <c r="C2282" s="3">
        <f t="shared" si="35"/>
        <v>5089440</v>
      </c>
      <c r="D2282">
        <v>6.3</v>
      </c>
      <c r="E2282" t="s">
        <v>1676</v>
      </c>
      <c r="H2282">
        <v>88225</v>
      </c>
      <c r="J2282" t="s">
        <v>17</v>
      </c>
      <c r="N2282" t="s">
        <v>1596</v>
      </c>
      <c r="O2282">
        <v>1997</v>
      </c>
      <c r="Q2282" t="s">
        <v>1938</v>
      </c>
      <c r="T2282">
        <v>83</v>
      </c>
      <c r="U2282">
        <v>227</v>
      </c>
      <c r="W2282" t="s">
        <v>42</v>
      </c>
    </row>
    <row r="2283" spans="1:23" x14ac:dyDescent="0.3">
      <c r="A2283" s="3">
        <v>49994804</v>
      </c>
      <c r="B2283" s="3">
        <v>55000000</v>
      </c>
      <c r="C2283" s="3">
        <f t="shared" si="35"/>
        <v>5005196</v>
      </c>
      <c r="D2283">
        <v>6.3</v>
      </c>
      <c r="E2283" t="s">
        <v>2173</v>
      </c>
      <c r="H2283">
        <v>29205</v>
      </c>
      <c r="J2283" t="s">
        <v>17</v>
      </c>
      <c r="N2283" t="s">
        <v>2174</v>
      </c>
      <c r="O2283">
        <v>1996</v>
      </c>
      <c r="Q2283" t="s">
        <v>2176</v>
      </c>
      <c r="T2283">
        <v>76</v>
      </c>
      <c r="U2283">
        <v>194</v>
      </c>
      <c r="W2283" t="s">
        <v>2175</v>
      </c>
    </row>
    <row r="2284" spans="1:23" x14ac:dyDescent="0.3">
      <c r="A2284" s="3">
        <v>2148212</v>
      </c>
      <c r="B2284" s="3">
        <v>7000000</v>
      </c>
      <c r="C2284" s="3">
        <f t="shared" si="35"/>
        <v>4851788</v>
      </c>
      <c r="D2284">
        <v>6.3</v>
      </c>
      <c r="E2284" t="s">
        <v>6174</v>
      </c>
      <c r="H2284">
        <v>781</v>
      </c>
      <c r="J2284" t="s">
        <v>17</v>
      </c>
      <c r="N2284" t="s">
        <v>3129</v>
      </c>
      <c r="O2284">
        <v>1999</v>
      </c>
      <c r="Q2284" t="s">
        <v>6175</v>
      </c>
      <c r="T2284">
        <v>25</v>
      </c>
      <c r="U2284">
        <v>20</v>
      </c>
      <c r="W2284" t="s">
        <v>1145</v>
      </c>
    </row>
    <row r="2285" spans="1:23" x14ac:dyDescent="0.3">
      <c r="A2285" s="3">
        <v>11702090</v>
      </c>
      <c r="B2285" s="3">
        <v>16500000</v>
      </c>
      <c r="C2285" s="3">
        <f t="shared" si="35"/>
        <v>4797910</v>
      </c>
      <c r="D2285">
        <v>6.3</v>
      </c>
      <c r="E2285" t="s">
        <v>4910</v>
      </c>
      <c r="H2285">
        <v>37700</v>
      </c>
      <c r="J2285" t="s">
        <v>17</v>
      </c>
      <c r="N2285" t="s">
        <v>849</v>
      </c>
      <c r="O2285">
        <v>2007</v>
      </c>
      <c r="Q2285" t="s">
        <v>4912</v>
      </c>
      <c r="T2285">
        <v>72</v>
      </c>
      <c r="U2285">
        <v>50</v>
      </c>
      <c r="W2285" t="s">
        <v>4911</v>
      </c>
    </row>
    <row r="2286" spans="1:23" x14ac:dyDescent="0.3">
      <c r="A2286" s="3">
        <v>296665</v>
      </c>
      <c r="B2286" s="3">
        <v>5000000</v>
      </c>
      <c r="C2286" s="3">
        <f t="shared" si="35"/>
        <v>4703335</v>
      </c>
      <c r="D2286">
        <v>6.3</v>
      </c>
      <c r="E2286" t="s">
        <v>6514</v>
      </c>
      <c r="H2286">
        <v>12675</v>
      </c>
      <c r="J2286" t="s">
        <v>17</v>
      </c>
      <c r="N2286" t="s">
        <v>4894</v>
      </c>
      <c r="O2286">
        <v>2003</v>
      </c>
      <c r="Q2286" t="s">
        <v>6515</v>
      </c>
      <c r="T2286">
        <v>39</v>
      </c>
      <c r="U2286">
        <v>158</v>
      </c>
      <c r="W2286" t="s">
        <v>2893</v>
      </c>
    </row>
    <row r="2287" spans="1:23" x14ac:dyDescent="0.3">
      <c r="A2287" s="3">
        <v>185577</v>
      </c>
      <c r="B2287" s="3">
        <v>4000000</v>
      </c>
      <c r="C2287" s="3">
        <f t="shared" si="35"/>
        <v>3814423</v>
      </c>
      <c r="D2287">
        <v>6.3</v>
      </c>
      <c r="E2287" t="s">
        <v>3885</v>
      </c>
      <c r="H2287">
        <v>2133</v>
      </c>
      <c r="J2287" t="s">
        <v>17</v>
      </c>
      <c r="N2287" t="s">
        <v>995</v>
      </c>
      <c r="O2287">
        <v>1999</v>
      </c>
      <c r="Q2287" t="s">
        <v>6651</v>
      </c>
      <c r="T2287">
        <v>33</v>
      </c>
      <c r="U2287">
        <v>31</v>
      </c>
      <c r="W2287" t="s">
        <v>352</v>
      </c>
    </row>
    <row r="2288" spans="1:23" x14ac:dyDescent="0.3">
      <c r="A2288" s="3">
        <v>22466994</v>
      </c>
      <c r="B2288" s="3">
        <v>25000000</v>
      </c>
      <c r="C2288" s="3">
        <f t="shared" si="35"/>
        <v>2533006</v>
      </c>
      <c r="D2288">
        <v>6.3</v>
      </c>
      <c r="E2288" t="s">
        <v>4051</v>
      </c>
      <c r="H2288">
        <v>72673</v>
      </c>
      <c r="J2288" t="s">
        <v>17</v>
      </c>
      <c r="N2288" t="s">
        <v>194</v>
      </c>
      <c r="O2288">
        <v>2007</v>
      </c>
      <c r="Q2288" t="s">
        <v>4052</v>
      </c>
      <c r="T2288">
        <v>119</v>
      </c>
      <c r="U2288">
        <v>166</v>
      </c>
      <c r="W2288" t="s">
        <v>195</v>
      </c>
    </row>
    <row r="2289" spans="1:23" x14ac:dyDescent="0.3">
      <c r="A2289" s="3">
        <v>7574066</v>
      </c>
      <c r="B2289" s="3">
        <v>10000000</v>
      </c>
      <c r="C2289" s="3">
        <f t="shared" si="35"/>
        <v>2425934</v>
      </c>
      <c r="D2289">
        <v>6.3</v>
      </c>
      <c r="E2289" t="s">
        <v>5856</v>
      </c>
      <c r="H2289">
        <v>30325</v>
      </c>
      <c r="J2289" t="s">
        <v>17</v>
      </c>
      <c r="N2289" t="s">
        <v>1253</v>
      </c>
      <c r="O2289">
        <v>2014</v>
      </c>
      <c r="Q2289" t="s">
        <v>5857</v>
      </c>
      <c r="T2289">
        <v>270</v>
      </c>
      <c r="U2289">
        <v>96</v>
      </c>
      <c r="W2289" t="s">
        <v>120</v>
      </c>
    </row>
    <row r="2290" spans="1:23" x14ac:dyDescent="0.3">
      <c r="A2290" s="3">
        <v>10996440</v>
      </c>
      <c r="B2290" s="3">
        <v>13000000</v>
      </c>
      <c r="C2290" s="3">
        <f t="shared" si="35"/>
        <v>2003560</v>
      </c>
      <c r="D2290">
        <v>6.3</v>
      </c>
      <c r="E2290" t="s">
        <v>5374</v>
      </c>
      <c r="H2290">
        <v>19707</v>
      </c>
      <c r="J2290" t="s">
        <v>17</v>
      </c>
      <c r="N2290" t="s">
        <v>361</v>
      </c>
      <c r="O2290">
        <v>2006</v>
      </c>
      <c r="Q2290" t="s">
        <v>5375</v>
      </c>
      <c r="T2290">
        <v>113</v>
      </c>
      <c r="U2290">
        <v>128</v>
      </c>
      <c r="W2290" t="s">
        <v>42</v>
      </c>
    </row>
    <row r="2291" spans="1:23" x14ac:dyDescent="0.3">
      <c r="A2291" s="3">
        <v>92401</v>
      </c>
      <c r="B2291" s="3">
        <v>2000000</v>
      </c>
      <c r="C2291" s="3">
        <f t="shared" si="35"/>
        <v>1907599</v>
      </c>
      <c r="D2291">
        <v>6.3</v>
      </c>
      <c r="E2291" t="s">
        <v>7076</v>
      </c>
      <c r="H2291">
        <v>56402</v>
      </c>
      <c r="J2291" t="s">
        <v>17</v>
      </c>
      <c r="N2291" t="s">
        <v>2943</v>
      </c>
      <c r="O2291">
        <v>2010</v>
      </c>
      <c r="Q2291" t="s">
        <v>7078</v>
      </c>
      <c r="T2291">
        <v>225</v>
      </c>
      <c r="U2291">
        <v>209</v>
      </c>
      <c r="W2291" t="s">
        <v>7077</v>
      </c>
    </row>
    <row r="2292" spans="1:23" x14ac:dyDescent="0.3">
      <c r="A2292" s="3">
        <v>173066</v>
      </c>
      <c r="B2292" s="3">
        <v>1500000</v>
      </c>
      <c r="C2292" s="3">
        <f t="shared" si="35"/>
        <v>1326934</v>
      </c>
      <c r="D2292">
        <v>6.3</v>
      </c>
      <c r="E2292" t="s">
        <v>2778</v>
      </c>
      <c r="H2292">
        <v>21379</v>
      </c>
      <c r="J2292" t="s">
        <v>17</v>
      </c>
      <c r="N2292" t="s">
        <v>1358</v>
      </c>
      <c r="O2292">
        <v>2007</v>
      </c>
      <c r="Q2292" t="s">
        <v>7124</v>
      </c>
      <c r="T2292">
        <v>100</v>
      </c>
      <c r="U2292">
        <v>88</v>
      </c>
      <c r="W2292" t="s">
        <v>5704</v>
      </c>
    </row>
    <row r="2293" spans="1:23" x14ac:dyDescent="0.3">
      <c r="A2293" s="3">
        <v>265107</v>
      </c>
      <c r="B2293" s="3">
        <v>1500000</v>
      </c>
      <c r="C2293" s="3">
        <f t="shared" si="35"/>
        <v>1234893</v>
      </c>
      <c r="D2293">
        <v>6.3</v>
      </c>
      <c r="E2293" t="s">
        <v>6648</v>
      </c>
      <c r="H2293">
        <v>4617</v>
      </c>
      <c r="J2293" t="s">
        <v>17</v>
      </c>
      <c r="N2293" t="s">
        <v>6649</v>
      </c>
      <c r="O2293">
        <v>2000</v>
      </c>
      <c r="Q2293" t="s">
        <v>6650</v>
      </c>
      <c r="T2293">
        <v>51</v>
      </c>
      <c r="U2293">
        <v>93</v>
      </c>
      <c r="W2293" t="s">
        <v>3194</v>
      </c>
    </row>
    <row r="2294" spans="1:23" x14ac:dyDescent="0.3">
      <c r="A2294" s="3">
        <v>2848578</v>
      </c>
      <c r="B2294" s="3">
        <v>3500000</v>
      </c>
      <c r="C2294" s="3">
        <f t="shared" si="35"/>
        <v>651422</v>
      </c>
      <c r="D2294">
        <v>6.3</v>
      </c>
      <c r="E2294" t="s">
        <v>6818</v>
      </c>
      <c r="H2294">
        <v>3942</v>
      </c>
      <c r="J2294" t="s">
        <v>17</v>
      </c>
      <c r="N2294" t="s">
        <v>3129</v>
      </c>
      <c r="O2294">
        <v>2010</v>
      </c>
      <c r="Q2294" t="s">
        <v>6820</v>
      </c>
      <c r="T2294">
        <v>19</v>
      </c>
      <c r="U2294">
        <v>65</v>
      </c>
      <c r="W2294" t="s">
        <v>6819</v>
      </c>
    </row>
    <row r="2295" spans="1:23" x14ac:dyDescent="0.3">
      <c r="A2295" s="3">
        <v>26297</v>
      </c>
      <c r="B2295" s="3">
        <v>500000</v>
      </c>
      <c r="C2295" s="3">
        <f t="shared" si="35"/>
        <v>473703</v>
      </c>
      <c r="D2295">
        <v>6.3</v>
      </c>
      <c r="E2295" t="s">
        <v>7360</v>
      </c>
      <c r="H2295">
        <v>25750</v>
      </c>
      <c r="J2295" t="s">
        <v>17</v>
      </c>
      <c r="N2295" t="s">
        <v>2996</v>
      </c>
      <c r="O2295">
        <v>2011</v>
      </c>
      <c r="Q2295" t="s">
        <v>7361</v>
      </c>
      <c r="T2295">
        <v>255</v>
      </c>
      <c r="U2295">
        <v>209</v>
      </c>
      <c r="W2295" t="s">
        <v>6140</v>
      </c>
    </row>
    <row r="2296" spans="1:23" x14ac:dyDescent="0.3">
      <c r="A2296" s="3">
        <v>41543207</v>
      </c>
      <c r="B2296" s="3">
        <v>42000000</v>
      </c>
      <c r="C2296" s="3">
        <f t="shared" si="35"/>
        <v>456793</v>
      </c>
      <c r="D2296">
        <v>6.3</v>
      </c>
      <c r="E2296" t="s">
        <v>2412</v>
      </c>
      <c r="H2296">
        <v>30077</v>
      </c>
      <c r="J2296" t="s">
        <v>17</v>
      </c>
      <c r="N2296" t="s">
        <v>1081</v>
      </c>
      <c r="O2296">
        <v>2002</v>
      </c>
      <c r="Q2296" t="s">
        <v>2727</v>
      </c>
      <c r="T2296">
        <v>114</v>
      </c>
      <c r="U2296">
        <v>175</v>
      </c>
      <c r="W2296" t="s">
        <v>261</v>
      </c>
    </row>
    <row r="2297" spans="1:23" x14ac:dyDescent="0.3">
      <c r="A2297" s="3">
        <v>16684352</v>
      </c>
      <c r="B2297" s="3">
        <v>17000000</v>
      </c>
      <c r="C2297" s="3">
        <f t="shared" si="35"/>
        <v>315648</v>
      </c>
      <c r="D2297">
        <v>6.3</v>
      </c>
      <c r="E2297" t="s">
        <v>1883</v>
      </c>
      <c r="H2297">
        <v>67893</v>
      </c>
      <c r="J2297" t="s">
        <v>17</v>
      </c>
      <c r="N2297" t="s">
        <v>849</v>
      </c>
      <c r="O2297">
        <v>2012</v>
      </c>
      <c r="Q2297" t="s">
        <v>4312</v>
      </c>
      <c r="T2297">
        <v>275</v>
      </c>
      <c r="U2297">
        <v>163</v>
      </c>
      <c r="W2297" t="s">
        <v>4311</v>
      </c>
    </row>
    <row r="2298" spans="1:23" x14ac:dyDescent="0.3">
      <c r="A2298" s="3">
        <v>9801782</v>
      </c>
      <c r="B2298" s="3">
        <v>10000000</v>
      </c>
      <c r="C2298" s="3">
        <f t="shared" si="35"/>
        <v>198218</v>
      </c>
      <c r="D2298">
        <v>6.3</v>
      </c>
      <c r="E2298" t="s">
        <v>129</v>
      </c>
      <c r="H2298">
        <v>39331</v>
      </c>
      <c r="J2298" t="s">
        <v>17</v>
      </c>
      <c r="N2298" t="s">
        <v>2663</v>
      </c>
      <c r="O2298">
        <v>1998</v>
      </c>
      <c r="Q2298" t="s">
        <v>5796</v>
      </c>
      <c r="T2298">
        <v>100</v>
      </c>
      <c r="U2298">
        <v>481</v>
      </c>
      <c r="W2298" t="s">
        <v>145</v>
      </c>
    </row>
    <row r="2299" spans="1:23" x14ac:dyDescent="0.3">
      <c r="A2299" s="3">
        <v>19976073</v>
      </c>
      <c r="B2299" s="3">
        <v>20000000</v>
      </c>
      <c r="C2299" s="3">
        <f t="shared" si="35"/>
        <v>23927</v>
      </c>
      <c r="D2299">
        <v>6.3</v>
      </c>
      <c r="E2299" t="s">
        <v>3630</v>
      </c>
      <c r="H2299">
        <v>65979</v>
      </c>
      <c r="J2299" t="s">
        <v>17</v>
      </c>
      <c r="N2299" t="s">
        <v>259</v>
      </c>
      <c r="O2299">
        <v>2005</v>
      </c>
      <c r="Q2299" t="s">
        <v>3631</v>
      </c>
      <c r="T2299">
        <v>152</v>
      </c>
      <c r="U2299">
        <v>220</v>
      </c>
      <c r="W2299" t="s">
        <v>431</v>
      </c>
    </row>
    <row r="2300" spans="1:23" x14ac:dyDescent="0.3">
      <c r="A2300" s="3">
        <v>1943649</v>
      </c>
      <c r="B2300" s="3">
        <v>1700000</v>
      </c>
      <c r="C2300" s="3">
        <f t="shared" si="35"/>
        <v>-243649</v>
      </c>
      <c r="D2300">
        <v>6.3</v>
      </c>
      <c r="E2300" t="s">
        <v>7079</v>
      </c>
      <c r="H2300">
        <v>8697</v>
      </c>
      <c r="J2300" t="s">
        <v>17</v>
      </c>
      <c r="N2300" t="s">
        <v>1999</v>
      </c>
      <c r="O2300">
        <v>1999</v>
      </c>
      <c r="Q2300" t="s">
        <v>7081</v>
      </c>
      <c r="T2300">
        <v>77</v>
      </c>
      <c r="U2300">
        <v>122</v>
      </c>
      <c r="W2300" t="s">
        <v>7080</v>
      </c>
    </row>
    <row r="2301" spans="1:23" x14ac:dyDescent="0.3">
      <c r="A2301" s="3">
        <v>389804</v>
      </c>
      <c r="B2301" s="3">
        <v>65000</v>
      </c>
      <c r="C2301" s="3">
        <f t="shared" si="35"/>
        <v>-324804</v>
      </c>
      <c r="D2301">
        <v>6.3</v>
      </c>
      <c r="E2301" t="s">
        <v>7274</v>
      </c>
      <c r="H2301">
        <v>11816</v>
      </c>
      <c r="J2301" t="s">
        <v>17</v>
      </c>
      <c r="N2301" t="s">
        <v>731</v>
      </c>
      <c r="O2301">
        <v>2010</v>
      </c>
      <c r="Q2301" t="s">
        <v>7608</v>
      </c>
      <c r="T2301">
        <v>113</v>
      </c>
      <c r="U2301">
        <v>35</v>
      </c>
      <c r="W2301" t="s">
        <v>7274</v>
      </c>
    </row>
    <row r="2302" spans="1:23" x14ac:dyDescent="0.3">
      <c r="A2302" s="3">
        <v>7455447</v>
      </c>
      <c r="B2302" s="3">
        <v>7000000</v>
      </c>
      <c r="C2302" s="3">
        <f t="shared" si="35"/>
        <v>-455447</v>
      </c>
      <c r="D2302">
        <v>6.3</v>
      </c>
      <c r="E2302" t="s">
        <v>5831</v>
      </c>
      <c r="H2302">
        <v>29967</v>
      </c>
      <c r="J2302" t="s">
        <v>17</v>
      </c>
      <c r="N2302" t="s">
        <v>731</v>
      </c>
      <c r="O2302">
        <v>2010</v>
      </c>
      <c r="Q2302" t="s">
        <v>6173</v>
      </c>
      <c r="T2302">
        <v>223</v>
      </c>
      <c r="U2302">
        <v>126</v>
      </c>
      <c r="W2302" t="s">
        <v>1747</v>
      </c>
    </row>
    <row r="2303" spans="1:23" x14ac:dyDescent="0.3">
      <c r="A2303" s="3">
        <v>25167270</v>
      </c>
      <c r="B2303" s="3">
        <v>24000000</v>
      </c>
      <c r="C2303" s="3">
        <f t="shared" si="35"/>
        <v>-1167270</v>
      </c>
      <c r="D2303">
        <v>6.3</v>
      </c>
      <c r="E2303" t="s">
        <v>4160</v>
      </c>
      <c r="H2303">
        <v>30119</v>
      </c>
      <c r="J2303" t="s">
        <v>17</v>
      </c>
      <c r="N2303" t="s">
        <v>3851</v>
      </c>
      <c r="O2303">
        <v>2000</v>
      </c>
      <c r="Q2303" t="s">
        <v>4161</v>
      </c>
      <c r="T2303">
        <v>156</v>
      </c>
      <c r="U2303">
        <v>263</v>
      </c>
      <c r="W2303" t="s">
        <v>261</v>
      </c>
    </row>
    <row r="2304" spans="1:23" x14ac:dyDescent="0.3">
      <c r="A2304" s="3">
        <v>19179969</v>
      </c>
      <c r="B2304" s="3">
        <v>17500000</v>
      </c>
      <c r="C2304" s="3">
        <f t="shared" si="35"/>
        <v>-1679969</v>
      </c>
      <c r="D2304">
        <v>6.3</v>
      </c>
      <c r="E2304" t="s">
        <v>2270</v>
      </c>
      <c r="H2304">
        <v>54710</v>
      </c>
      <c r="J2304" t="s">
        <v>17</v>
      </c>
      <c r="N2304" t="s">
        <v>995</v>
      </c>
      <c r="O2304">
        <v>2006</v>
      </c>
      <c r="Q2304" t="s">
        <v>4846</v>
      </c>
      <c r="T2304">
        <v>91</v>
      </c>
      <c r="U2304">
        <v>177</v>
      </c>
      <c r="W2304" t="s">
        <v>4845</v>
      </c>
    </row>
    <row r="2305" spans="1:23" x14ac:dyDescent="0.3">
      <c r="A2305" s="3">
        <v>46815748</v>
      </c>
      <c r="B2305" s="3">
        <v>45000000</v>
      </c>
      <c r="C2305" s="3">
        <f t="shared" si="35"/>
        <v>-1815748</v>
      </c>
      <c r="D2305">
        <v>6.3</v>
      </c>
      <c r="E2305" t="s">
        <v>2259</v>
      </c>
      <c r="H2305">
        <v>32544</v>
      </c>
      <c r="J2305" t="s">
        <v>17</v>
      </c>
      <c r="N2305" t="s">
        <v>1596</v>
      </c>
      <c r="O2305">
        <v>1994</v>
      </c>
      <c r="Q2305" t="s">
        <v>2609</v>
      </c>
      <c r="T2305">
        <v>42</v>
      </c>
      <c r="U2305">
        <v>69</v>
      </c>
      <c r="W2305" t="s">
        <v>1188</v>
      </c>
    </row>
    <row r="2306" spans="1:23" x14ac:dyDescent="0.3">
      <c r="A2306" s="3">
        <v>10269307</v>
      </c>
      <c r="B2306" s="3">
        <v>8000000</v>
      </c>
      <c r="C2306" s="3">
        <f t="shared" ref="C2306:C2369" si="36">B2306-A2306</f>
        <v>-2269307</v>
      </c>
      <c r="D2306">
        <v>6.3</v>
      </c>
      <c r="E2306" t="s">
        <v>6032</v>
      </c>
      <c r="H2306">
        <v>53251</v>
      </c>
      <c r="J2306" t="s">
        <v>17</v>
      </c>
      <c r="N2306" t="s">
        <v>194</v>
      </c>
      <c r="O2306">
        <v>2009</v>
      </c>
      <c r="Q2306" t="s">
        <v>6033</v>
      </c>
      <c r="T2306">
        <v>91</v>
      </c>
      <c r="U2306">
        <v>188</v>
      </c>
      <c r="W2306" t="s">
        <v>2227</v>
      </c>
    </row>
    <row r="2307" spans="1:23" x14ac:dyDescent="0.3">
      <c r="A2307" s="3">
        <v>2808000</v>
      </c>
      <c r="B2307" s="3">
        <v>379000</v>
      </c>
      <c r="C2307" s="3">
        <f t="shared" si="36"/>
        <v>-2429000</v>
      </c>
      <c r="D2307">
        <v>6.3</v>
      </c>
      <c r="E2307" t="s">
        <v>7479</v>
      </c>
      <c r="H2307">
        <v>4546</v>
      </c>
      <c r="J2307" t="s">
        <v>17</v>
      </c>
      <c r="N2307" t="s">
        <v>6256</v>
      </c>
      <c r="O2307">
        <v>1929</v>
      </c>
      <c r="Q2307" t="s">
        <v>7481</v>
      </c>
      <c r="T2307">
        <v>36</v>
      </c>
      <c r="U2307">
        <v>71</v>
      </c>
      <c r="W2307" t="s">
        <v>7480</v>
      </c>
    </row>
    <row r="2308" spans="1:23" x14ac:dyDescent="0.3">
      <c r="A2308" s="3">
        <v>2882062</v>
      </c>
      <c r="B2308" s="3">
        <v>150000</v>
      </c>
      <c r="C2308" s="3">
        <f t="shared" si="36"/>
        <v>-2732062</v>
      </c>
      <c r="D2308">
        <v>6.3</v>
      </c>
      <c r="E2308" t="s">
        <v>3531</v>
      </c>
      <c r="H2308">
        <v>5178</v>
      </c>
      <c r="J2308" t="s">
        <v>17</v>
      </c>
      <c r="N2308" t="s">
        <v>731</v>
      </c>
      <c r="O2308">
        <v>2000</v>
      </c>
      <c r="Q2308" t="s">
        <v>7565</v>
      </c>
      <c r="T2308">
        <v>91</v>
      </c>
      <c r="U2308">
        <v>101</v>
      </c>
      <c r="W2308" t="s">
        <v>4069</v>
      </c>
    </row>
    <row r="2309" spans="1:23" x14ac:dyDescent="0.3">
      <c r="A2309" s="3">
        <v>13903262</v>
      </c>
      <c r="B2309" s="3">
        <v>11000000</v>
      </c>
      <c r="C2309" s="3">
        <f t="shared" si="36"/>
        <v>-2903262</v>
      </c>
      <c r="D2309">
        <v>6.3</v>
      </c>
      <c r="E2309" t="s">
        <v>5634</v>
      </c>
      <c r="H2309">
        <v>14656</v>
      </c>
      <c r="J2309" t="s">
        <v>17</v>
      </c>
      <c r="N2309" t="s">
        <v>1850</v>
      </c>
      <c r="O2309">
        <v>2001</v>
      </c>
      <c r="Q2309" t="s">
        <v>5635</v>
      </c>
      <c r="T2309">
        <v>37</v>
      </c>
      <c r="U2309">
        <v>90</v>
      </c>
      <c r="W2309" t="s">
        <v>5037</v>
      </c>
    </row>
    <row r="2310" spans="1:23" x14ac:dyDescent="0.3">
      <c r="A2310" s="3">
        <v>68208190</v>
      </c>
      <c r="B2310" s="3">
        <v>65000000</v>
      </c>
      <c r="C2310" s="3">
        <f t="shared" si="36"/>
        <v>-3208190</v>
      </c>
      <c r="D2310">
        <v>6.3</v>
      </c>
      <c r="E2310" t="s">
        <v>1303</v>
      </c>
      <c r="H2310">
        <v>60572</v>
      </c>
      <c r="J2310" t="s">
        <v>17</v>
      </c>
      <c r="N2310" t="s">
        <v>237</v>
      </c>
      <c r="O2310">
        <v>1999</v>
      </c>
      <c r="Q2310" t="s">
        <v>3134</v>
      </c>
      <c r="T2310">
        <v>40</v>
      </c>
      <c r="U2310">
        <v>144</v>
      </c>
      <c r="W2310" t="s">
        <v>1949</v>
      </c>
    </row>
    <row r="2311" spans="1:23" x14ac:dyDescent="0.3">
      <c r="A2311" s="3">
        <v>23393765</v>
      </c>
      <c r="B2311" s="3">
        <v>20000000</v>
      </c>
      <c r="C2311" s="3">
        <f t="shared" si="36"/>
        <v>-3393765</v>
      </c>
      <c r="D2311">
        <v>6.3</v>
      </c>
      <c r="E2311" t="s">
        <v>4481</v>
      </c>
      <c r="H2311">
        <v>31323</v>
      </c>
      <c r="J2311" t="s">
        <v>17</v>
      </c>
      <c r="N2311" t="s">
        <v>123</v>
      </c>
      <c r="O2311">
        <v>2014</v>
      </c>
      <c r="Q2311" t="s">
        <v>4482</v>
      </c>
      <c r="T2311">
        <v>98</v>
      </c>
      <c r="U2311">
        <v>76</v>
      </c>
      <c r="W2311" t="s">
        <v>2372</v>
      </c>
    </row>
    <row r="2312" spans="1:23" x14ac:dyDescent="0.3">
      <c r="A2312" s="3">
        <v>16300302</v>
      </c>
      <c r="B2312" s="3">
        <v>12000000</v>
      </c>
      <c r="C2312" s="3">
        <f t="shared" si="36"/>
        <v>-4300302</v>
      </c>
      <c r="D2312">
        <v>6.3</v>
      </c>
      <c r="E2312" t="s">
        <v>3509</v>
      </c>
      <c r="H2312">
        <v>64682</v>
      </c>
      <c r="J2312" t="s">
        <v>17</v>
      </c>
      <c r="N2312" t="s">
        <v>1253</v>
      </c>
      <c r="O2312">
        <v>2011</v>
      </c>
      <c r="Q2312" t="s">
        <v>5529</v>
      </c>
      <c r="T2312">
        <v>325</v>
      </c>
      <c r="U2312">
        <v>203</v>
      </c>
      <c r="W2312" t="s">
        <v>420</v>
      </c>
    </row>
    <row r="2313" spans="1:23" x14ac:dyDescent="0.3">
      <c r="A2313" s="3">
        <v>54997476</v>
      </c>
      <c r="B2313" s="3">
        <v>50000000</v>
      </c>
      <c r="C2313" s="3">
        <f t="shared" si="36"/>
        <v>-4997476</v>
      </c>
      <c r="D2313">
        <v>6.3</v>
      </c>
      <c r="E2313" t="s">
        <v>2364</v>
      </c>
      <c r="H2313">
        <v>40362</v>
      </c>
      <c r="J2313" t="s">
        <v>17</v>
      </c>
      <c r="N2313" t="s">
        <v>1081</v>
      </c>
      <c r="O2313">
        <v>2001</v>
      </c>
      <c r="Q2313" t="s">
        <v>2366</v>
      </c>
      <c r="T2313">
        <v>113</v>
      </c>
      <c r="U2313">
        <v>248</v>
      </c>
      <c r="W2313" t="s">
        <v>241</v>
      </c>
    </row>
    <row r="2314" spans="1:23" x14ac:dyDescent="0.3">
      <c r="A2314" s="3">
        <v>20218921</v>
      </c>
      <c r="B2314" s="3">
        <v>15000000</v>
      </c>
      <c r="C2314" s="3">
        <f t="shared" si="36"/>
        <v>-5218921</v>
      </c>
      <c r="D2314">
        <v>6.3</v>
      </c>
      <c r="E2314" t="s">
        <v>4481</v>
      </c>
      <c r="H2314">
        <v>14814</v>
      </c>
      <c r="J2314" t="s">
        <v>17</v>
      </c>
      <c r="N2314" t="s">
        <v>2759</v>
      </c>
      <c r="O2314">
        <v>2010</v>
      </c>
      <c r="Q2314" t="s">
        <v>5113</v>
      </c>
      <c r="T2314">
        <v>135</v>
      </c>
      <c r="U2314">
        <v>114</v>
      </c>
      <c r="W2314" t="s">
        <v>2102</v>
      </c>
    </row>
    <row r="2315" spans="1:23" x14ac:dyDescent="0.3">
      <c r="A2315" s="3">
        <v>50648679</v>
      </c>
      <c r="B2315" s="3">
        <v>45000000</v>
      </c>
      <c r="C2315" s="3">
        <f t="shared" si="36"/>
        <v>-5648679</v>
      </c>
      <c r="D2315">
        <v>6.3</v>
      </c>
      <c r="E2315" t="s">
        <v>2604</v>
      </c>
      <c r="H2315">
        <v>149549</v>
      </c>
      <c r="J2315" t="s">
        <v>17</v>
      </c>
      <c r="N2315" t="s">
        <v>1112</v>
      </c>
      <c r="O2315">
        <v>2007</v>
      </c>
      <c r="Q2315" t="s">
        <v>2605</v>
      </c>
      <c r="T2315">
        <v>216</v>
      </c>
      <c r="U2315">
        <v>348</v>
      </c>
      <c r="W2315" t="s">
        <v>998</v>
      </c>
    </row>
    <row r="2316" spans="1:23" x14ac:dyDescent="0.3">
      <c r="A2316" s="3">
        <v>12200000</v>
      </c>
      <c r="B2316" s="3">
        <v>5000000</v>
      </c>
      <c r="C2316" s="3">
        <f t="shared" si="36"/>
        <v>-7200000</v>
      </c>
      <c r="D2316">
        <v>6.3</v>
      </c>
      <c r="E2316" t="s">
        <v>6471</v>
      </c>
      <c r="H2316">
        <v>7973</v>
      </c>
      <c r="J2316" t="s">
        <v>17</v>
      </c>
      <c r="N2316" t="s">
        <v>4220</v>
      </c>
      <c r="O2316">
        <v>1983</v>
      </c>
      <c r="Q2316" t="s">
        <v>6472</v>
      </c>
      <c r="T2316">
        <v>29</v>
      </c>
      <c r="U2316">
        <v>65</v>
      </c>
      <c r="W2316" t="s">
        <v>2153</v>
      </c>
    </row>
    <row r="2317" spans="1:23" x14ac:dyDescent="0.3">
      <c r="A2317" s="3">
        <v>32553210</v>
      </c>
      <c r="B2317" s="3">
        <v>25000000</v>
      </c>
      <c r="C2317" s="3">
        <f t="shared" si="36"/>
        <v>-7553210</v>
      </c>
      <c r="D2317">
        <v>6.3</v>
      </c>
      <c r="E2317" t="s">
        <v>4005</v>
      </c>
      <c r="H2317">
        <v>88714</v>
      </c>
      <c r="J2317" t="s">
        <v>17</v>
      </c>
      <c r="N2317" t="s">
        <v>1469</v>
      </c>
      <c r="O2317">
        <v>2007</v>
      </c>
      <c r="Q2317" t="s">
        <v>4007</v>
      </c>
      <c r="T2317">
        <v>151</v>
      </c>
      <c r="U2317">
        <v>235</v>
      </c>
      <c r="W2317" t="s">
        <v>4006</v>
      </c>
    </row>
    <row r="2318" spans="1:23" x14ac:dyDescent="0.3">
      <c r="A2318" s="3">
        <v>102678089</v>
      </c>
      <c r="B2318" s="3">
        <v>95000000</v>
      </c>
      <c r="C2318" s="3">
        <f t="shared" si="36"/>
        <v>-7678089</v>
      </c>
      <c r="D2318">
        <v>6.3</v>
      </c>
      <c r="E2318" t="s">
        <v>903</v>
      </c>
      <c r="H2318">
        <v>42705</v>
      </c>
      <c r="J2318" t="s">
        <v>17</v>
      </c>
      <c r="N2318" t="s">
        <v>971</v>
      </c>
      <c r="O2318">
        <v>1999</v>
      </c>
      <c r="Q2318" t="s">
        <v>1868</v>
      </c>
      <c r="T2318">
        <v>113</v>
      </c>
      <c r="U2318">
        <v>274</v>
      </c>
      <c r="W2318" t="s">
        <v>1758</v>
      </c>
    </row>
    <row r="2319" spans="1:23" x14ac:dyDescent="0.3">
      <c r="A2319" s="3">
        <v>63408614</v>
      </c>
      <c r="B2319" s="3">
        <v>55000000</v>
      </c>
      <c r="C2319" s="3">
        <f t="shared" si="36"/>
        <v>-8408614</v>
      </c>
      <c r="D2319">
        <v>6.3</v>
      </c>
      <c r="E2319" t="s">
        <v>1148</v>
      </c>
      <c r="H2319">
        <v>75365</v>
      </c>
      <c r="J2319" t="s">
        <v>17</v>
      </c>
      <c r="N2319" t="s">
        <v>237</v>
      </c>
      <c r="O2319">
        <v>1989</v>
      </c>
      <c r="Q2319" t="s">
        <v>2158</v>
      </c>
      <c r="T2319">
        <v>45</v>
      </c>
      <c r="U2319">
        <v>149</v>
      </c>
      <c r="W2319" t="s">
        <v>904</v>
      </c>
    </row>
    <row r="2320" spans="1:23" x14ac:dyDescent="0.3">
      <c r="A2320" s="3">
        <v>53854588</v>
      </c>
      <c r="B2320" s="3">
        <v>45000000</v>
      </c>
      <c r="C2320" s="3">
        <f t="shared" si="36"/>
        <v>-8854588</v>
      </c>
      <c r="D2320">
        <v>6.3</v>
      </c>
      <c r="E2320" t="s">
        <v>1515</v>
      </c>
      <c r="H2320">
        <v>37911</v>
      </c>
      <c r="J2320" t="s">
        <v>17</v>
      </c>
      <c r="N2320" t="s">
        <v>2090</v>
      </c>
      <c r="O2320">
        <v>1996</v>
      </c>
      <c r="Q2320" t="s">
        <v>2597</v>
      </c>
      <c r="T2320">
        <v>48</v>
      </c>
      <c r="U2320">
        <v>73</v>
      </c>
      <c r="W2320" t="s">
        <v>2596</v>
      </c>
    </row>
    <row r="2321" spans="1:23" x14ac:dyDescent="0.3">
      <c r="A2321" s="3">
        <v>24984868</v>
      </c>
      <c r="B2321" s="3">
        <v>15000000</v>
      </c>
      <c r="C2321" s="3">
        <f t="shared" si="36"/>
        <v>-9984868</v>
      </c>
      <c r="D2321">
        <v>6.3</v>
      </c>
      <c r="E2321" t="s">
        <v>761</v>
      </c>
      <c r="H2321">
        <v>50056</v>
      </c>
      <c r="J2321" t="s">
        <v>17</v>
      </c>
      <c r="N2321" t="s">
        <v>194</v>
      </c>
      <c r="O2321">
        <v>2014</v>
      </c>
      <c r="Q2321" t="s">
        <v>5118</v>
      </c>
      <c r="T2321">
        <v>172</v>
      </c>
      <c r="U2321">
        <v>152</v>
      </c>
      <c r="W2321" t="s">
        <v>3921</v>
      </c>
    </row>
    <row r="2322" spans="1:23" x14ac:dyDescent="0.3">
      <c r="A2322" s="3">
        <v>90443603</v>
      </c>
      <c r="B2322" s="3">
        <v>80000000</v>
      </c>
      <c r="C2322" s="3">
        <f t="shared" si="36"/>
        <v>-10443603</v>
      </c>
      <c r="D2322">
        <v>6.3</v>
      </c>
      <c r="E2322" t="s">
        <v>1310</v>
      </c>
      <c r="H2322">
        <v>112167</v>
      </c>
      <c r="J2322" t="s">
        <v>17</v>
      </c>
      <c r="N2322" t="s">
        <v>1311</v>
      </c>
      <c r="O2322">
        <v>1996</v>
      </c>
      <c r="Q2322" t="s">
        <v>1312</v>
      </c>
      <c r="T2322">
        <v>46</v>
      </c>
      <c r="U2322">
        <v>123</v>
      </c>
      <c r="W2322" t="s">
        <v>305</v>
      </c>
    </row>
    <row r="2323" spans="1:23" x14ac:dyDescent="0.3">
      <c r="A2323" s="3">
        <v>43095600</v>
      </c>
      <c r="B2323" s="3">
        <v>32000000</v>
      </c>
      <c r="C2323" s="3">
        <f t="shared" si="36"/>
        <v>-11095600</v>
      </c>
      <c r="D2323">
        <v>6.3</v>
      </c>
      <c r="E2323" t="s">
        <v>591</v>
      </c>
      <c r="H2323">
        <v>156267</v>
      </c>
      <c r="J2323" t="s">
        <v>17</v>
      </c>
      <c r="N2323" t="s">
        <v>194</v>
      </c>
      <c r="O2323">
        <v>2005</v>
      </c>
      <c r="Q2323" t="s">
        <v>3428</v>
      </c>
      <c r="T2323">
        <v>163</v>
      </c>
      <c r="U2323">
        <v>340</v>
      </c>
      <c r="W2323" t="s">
        <v>195</v>
      </c>
    </row>
    <row r="2324" spans="1:23" x14ac:dyDescent="0.3">
      <c r="A2324" s="3">
        <v>54414716</v>
      </c>
      <c r="B2324" s="3">
        <v>42000000</v>
      </c>
      <c r="C2324" s="3">
        <f t="shared" si="36"/>
        <v>-12414716</v>
      </c>
      <c r="D2324">
        <v>6.3</v>
      </c>
      <c r="E2324" t="s">
        <v>2101</v>
      </c>
      <c r="H2324">
        <v>114294</v>
      </c>
      <c r="J2324" t="s">
        <v>17</v>
      </c>
      <c r="N2324" t="s">
        <v>538</v>
      </c>
      <c r="O2324">
        <v>2014</v>
      </c>
      <c r="Q2324" t="s">
        <v>2858</v>
      </c>
      <c r="T2324">
        <v>196</v>
      </c>
      <c r="U2324">
        <v>187</v>
      </c>
      <c r="W2324" t="s">
        <v>66</v>
      </c>
    </row>
    <row r="2325" spans="1:23" x14ac:dyDescent="0.3">
      <c r="A2325" s="3">
        <v>74058698</v>
      </c>
      <c r="B2325" s="3">
        <v>60000000</v>
      </c>
      <c r="C2325" s="3">
        <f t="shared" si="36"/>
        <v>-14058698</v>
      </c>
      <c r="D2325">
        <v>6.3</v>
      </c>
      <c r="E2325" t="s">
        <v>513</v>
      </c>
      <c r="H2325">
        <v>59232</v>
      </c>
      <c r="J2325" t="s">
        <v>17</v>
      </c>
      <c r="N2325" t="s">
        <v>1071</v>
      </c>
      <c r="O2325">
        <v>2001</v>
      </c>
      <c r="Q2325" t="s">
        <v>3730</v>
      </c>
      <c r="T2325">
        <v>133</v>
      </c>
      <c r="U2325">
        <v>317</v>
      </c>
      <c r="W2325" t="s">
        <v>261</v>
      </c>
    </row>
    <row r="2326" spans="1:23" x14ac:dyDescent="0.3">
      <c r="A2326" s="3">
        <v>43097652</v>
      </c>
      <c r="B2326" s="3">
        <v>28000000</v>
      </c>
      <c r="C2326" s="3">
        <f t="shared" si="36"/>
        <v>-15097652</v>
      </c>
      <c r="D2326">
        <v>6.3</v>
      </c>
      <c r="E2326" t="s">
        <v>3151</v>
      </c>
      <c r="H2326">
        <v>59068</v>
      </c>
      <c r="J2326" t="s">
        <v>17</v>
      </c>
      <c r="N2326" t="s">
        <v>731</v>
      </c>
      <c r="O2326">
        <v>2007</v>
      </c>
      <c r="Q2326" t="s">
        <v>3758</v>
      </c>
      <c r="T2326">
        <v>171</v>
      </c>
      <c r="U2326">
        <v>128</v>
      </c>
      <c r="W2326" t="s">
        <v>458</v>
      </c>
    </row>
    <row r="2327" spans="1:23" x14ac:dyDescent="0.3">
      <c r="A2327" s="3">
        <v>45542421</v>
      </c>
      <c r="B2327" s="3">
        <v>30000000</v>
      </c>
      <c r="C2327" s="3">
        <f t="shared" si="36"/>
        <v>-15542421</v>
      </c>
      <c r="D2327">
        <v>6.3</v>
      </c>
      <c r="E2327" t="s">
        <v>4398</v>
      </c>
      <c r="H2327">
        <v>13319</v>
      </c>
      <c r="J2327" t="s">
        <v>17</v>
      </c>
      <c r="N2327" t="s">
        <v>4399</v>
      </c>
      <c r="O2327">
        <v>2000</v>
      </c>
      <c r="Q2327" t="s">
        <v>4401</v>
      </c>
      <c r="T2327">
        <v>89</v>
      </c>
      <c r="U2327">
        <v>53</v>
      </c>
      <c r="W2327" t="s">
        <v>4400</v>
      </c>
    </row>
    <row r="2328" spans="1:23" x14ac:dyDescent="0.3">
      <c r="A2328" s="3">
        <v>35596227</v>
      </c>
      <c r="B2328" s="3">
        <v>20000000</v>
      </c>
      <c r="C2328" s="3">
        <f t="shared" si="36"/>
        <v>-15596227</v>
      </c>
      <c r="D2328">
        <v>6.3</v>
      </c>
      <c r="E2328" t="s">
        <v>4414</v>
      </c>
      <c r="H2328">
        <v>79461</v>
      </c>
      <c r="J2328" t="s">
        <v>17</v>
      </c>
      <c r="N2328" t="s">
        <v>1071</v>
      </c>
      <c r="O2328">
        <v>2010</v>
      </c>
      <c r="Q2328" t="s">
        <v>4416</v>
      </c>
      <c r="T2328">
        <v>333</v>
      </c>
      <c r="U2328">
        <v>463</v>
      </c>
      <c r="W2328" t="s">
        <v>4415</v>
      </c>
    </row>
    <row r="2329" spans="1:23" x14ac:dyDescent="0.3">
      <c r="A2329" s="3">
        <v>39687528</v>
      </c>
      <c r="B2329" s="3">
        <v>24000000</v>
      </c>
      <c r="C2329" s="3">
        <f t="shared" si="36"/>
        <v>-15687528</v>
      </c>
      <c r="D2329">
        <v>6.3</v>
      </c>
      <c r="E2329" t="s">
        <v>4825</v>
      </c>
      <c r="H2329">
        <v>140780</v>
      </c>
      <c r="J2329" t="s">
        <v>17</v>
      </c>
      <c r="N2329" t="s">
        <v>259</v>
      </c>
      <c r="O2329">
        <v>2007</v>
      </c>
      <c r="Q2329" t="s">
        <v>4827</v>
      </c>
      <c r="T2329">
        <v>193</v>
      </c>
      <c r="U2329">
        <v>376</v>
      </c>
      <c r="W2329" t="s">
        <v>4826</v>
      </c>
    </row>
    <row r="2330" spans="1:23" x14ac:dyDescent="0.3">
      <c r="A2330" s="3">
        <v>35033759</v>
      </c>
      <c r="B2330" s="3">
        <v>19000000</v>
      </c>
      <c r="C2330" s="3">
        <f t="shared" si="36"/>
        <v>-16033759</v>
      </c>
      <c r="D2330">
        <v>6.3</v>
      </c>
      <c r="E2330" t="s">
        <v>4440</v>
      </c>
      <c r="H2330">
        <v>55008</v>
      </c>
      <c r="J2330" t="s">
        <v>17</v>
      </c>
      <c r="N2330" t="s">
        <v>1981</v>
      </c>
      <c r="O2330">
        <v>2011</v>
      </c>
      <c r="Q2330" t="s">
        <v>4441</v>
      </c>
      <c r="T2330">
        <v>161</v>
      </c>
      <c r="U2330">
        <v>93</v>
      </c>
      <c r="W2330" t="s">
        <v>3121</v>
      </c>
    </row>
    <row r="2331" spans="1:23" x14ac:dyDescent="0.3">
      <c r="A2331" s="3">
        <v>36874745</v>
      </c>
      <c r="B2331" s="3">
        <v>20000000</v>
      </c>
      <c r="C2331" s="3">
        <f t="shared" si="36"/>
        <v>-16874745</v>
      </c>
      <c r="D2331">
        <v>6.3</v>
      </c>
      <c r="E2331" t="s">
        <v>297</v>
      </c>
      <c r="H2331">
        <v>12276</v>
      </c>
      <c r="J2331" t="s">
        <v>17</v>
      </c>
      <c r="N2331" t="s">
        <v>4434</v>
      </c>
      <c r="O2331">
        <v>2016</v>
      </c>
      <c r="Q2331" t="s">
        <v>4436</v>
      </c>
      <c r="T2331">
        <v>122</v>
      </c>
      <c r="U2331">
        <v>117</v>
      </c>
      <c r="W2331" t="s">
        <v>4435</v>
      </c>
    </row>
    <row r="2332" spans="1:23" x14ac:dyDescent="0.3">
      <c r="A2332" s="3">
        <v>40219708</v>
      </c>
      <c r="B2332" s="3">
        <v>21000000</v>
      </c>
      <c r="C2332" s="3">
        <f t="shared" si="36"/>
        <v>-19219708</v>
      </c>
      <c r="D2332">
        <v>6.3</v>
      </c>
      <c r="E2332" t="s">
        <v>1925</v>
      </c>
      <c r="H2332">
        <v>22649</v>
      </c>
      <c r="J2332" t="s">
        <v>17</v>
      </c>
      <c r="N2332" t="s">
        <v>1794</v>
      </c>
      <c r="O2332">
        <v>2001</v>
      </c>
      <c r="Q2332" t="s">
        <v>4320</v>
      </c>
      <c r="T2332">
        <v>85</v>
      </c>
      <c r="U2332">
        <v>131</v>
      </c>
      <c r="W2332" t="s">
        <v>324</v>
      </c>
    </row>
    <row r="2333" spans="1:23" x14ac:dyDescent="0.3">
      <c r="A2333" s="3">
        <v>129995817</v>
      </c>
      <c r="B2333" s="3">
        <v>110000000</v>
      </c>
      <c r="C2333" s="3">
        <f t="shared" si="36"/>
        <v>-19995817</v>
      </c>
      <c r="D2333">
        <v>6.3</v>
      </c>
      <c r="E2333" t="s">
        <v>654</v>
      </c>
      <c r="H2333">
        <v>154621</v>
      </c>
      <c r="J2333" t="s">
        <v>17</v>
      </c>
      <c r="N2333" t="s">
        <v>614</v>
      </c>
      <c r="O2333">
        <v>2015</v>
      </c>
      <c r="Q2333" t="s">
        <v>787</v>
      </c>
      <c r="T2333">
        <v>263</v>
      </c>
      <c r="U2333">
        <v>258</v>
      </c>
      <c r="W2333" t="s">
        <v>122</v>
      </c>
    </row>
    <row r="2334" spans="1:23" x14ac:dyDescent="0.3">
      <c r="A2334" s="3">
        <v>54132596</v>
      </c>
      <c r="B2334" s="3">
        <v>34000000</v>
      </c>
      <c r="C2334" s="3">
        <f t="shared" si="36"/>
        <v>-20132596</v>
      </c>
      <c r="D2334">
        <v>6.3</v>
      </c>
      <c r="E2334" t="s">
        <v>3203</v>
      </c>
      <c r="H2334">
        <v>53786</v>
      </c>
      <c r="J2334" t="s">
        <v>17</v>
      </c>
      <c r="N2334" t="s">
        <v>471</v>
      </c>
      <c r="O2334">
        <v>2007</v>
      </c>
      <c r="Q2334" t="s">
        <v>3204</v>
      </c>
      <c r="T2334">
        <v>191</v>
      </c>
      <c r="U2334">
        <v>211</v>
      </c>
      <c r="W2334" t="s">
        <v>128</v>
      </c>
    </row>
    <row r="2335" spans="1:23" x14ac:dyDescent="0.3">
      <c r="A2335" s="3">
        <v>50300000</v>
      </c>
      <c r="B2335" s="3">
        <v>30000000</v>
      </c>
      <c r="C2335" s="3">
        <f t="shared" si="36"/>
        <v>-20300000</v>
      </c>
      <c r="D2335">
        <v>6.3</v>
      </c>
      <c r="E2335" t="s">
        <v>2735</v>
      </c>
      <c r="H2335">
        <v>68565</v>
      </c>
      <c r="J2335" t="s">
        <v>17</v>
      </c>
      <c r="N2335" t="s">
        <v>25</v>
      </c>
      <c r="O2335">
        <v>1985</v>
      </c>
      <c r="Q2335" t="s">
        <v>3549</v>
      </c>
      <c r="T2335">
        <v>108</v>
      </c>
      <c r="U2335">
        <v>300</v>
      </c>
      <c r="W2335" t="s">
        <v>3548</v>
      </c>
    </row>
    <row r="2336" spans="1:23" x14ac:dyDescent="0.3">
      <c r="A2336" s="3">
        <v>27457409</v>
      </c>
      <c r="B2336" s="3">
        <v>6000000</v>
      </c>
      <c r="C2336" s="3">
        <f t="shared" si="36"/>
        <v>-21457409</v>
      </c>
      <c r="D2336">
        <v>6.3</v>
      </c>
      <c r="E2336" t="s">
        <v>6277</v>
      </c>
      <c r="H2336">
        <v>3198</v>
      </c>
      <c r="J2336" t="s">
        <v>17</v>
      </c>
      <c r="N2336" t="s">
        <v>1253</v>
      </c>
      <c r="O2336">
        <v>2001</v>
      </c>
      <c r="Q2336" t="s">
        <v>6278</v>
      </c>
      <c r="T2336">
        <v>52</v>
      </c>
      <c r="U2336">
        <v>43</v>
      </c>
      <c r="W2336" t="s">
        <v>3326</v>
      </c>
    </row>
    <row r="2337" spans="1:23" x14ac:dyDescent="0.3">
      <c r="A2337" s="3">
        <v>53133888</v>
      </c>
      <c r="B2337" s="3">
        <v>31000000</v>
      </c>
      <c r="C2337" s="3">
        <f t="shared" si="36"/>
        <v>-22133888</v>
      </c>
      <c r="D2337">
        <v>6.3</v>
      </c>
      <c r="E2337" t="s">
        <v>2334</v>
      </c>
      <c r="H2337">
        <v>50389</v>
      </c>
      <c r="J2337" t="s">
        <v>17</v>
      </c>
      <c r="N2337" t="s">
        <v>3465</v>
      </c>
      <c r="O2337">
        <v>1990</v>
      </c>
      <c r="Q2337" t="s">
        <v>3466</v>
      </c>
      <c r="T2337">
        <v>74</v>
      </c>
      <c r="U2337">
        <v>136</v>
      </c>
      <c r="W2337" t="s">
        <v>2764</v>
      </c>
    </row>
    <row r="2338" spans="1:23" x14ac:dyDescent="0.3">
      <c r="A2338" s="3">
        <v>41382841</v>
      </c>
      <c r="B2338" s="3">
        <v>18000000</v>
      </c>
      <c r="C2338" s="3">
        <f t="shared" si="36"/>
        <v>-23382841</v>
      </c>
      <c r="D2338">
        <v>6.3</v>
      </c>
      <c r="E2338" t="s">
        <v>2232</v>
      </c>
      <c r="H2338">
        <v>27149</v>
      </c>
      <c r="J2338" t="s">
        <v>17</v>
      </c>
      <c r="N2338" t="s">
        <v>1241</v>
      </c>
      <c r="O2338">
        <v>1986</v>
      </c>
      <c r="Q2338" t="s">
        <v>4730</v>
      </c>
      <c r="T2338">
        <v>44</v>
      </c>
      <c r="U2338">
        <v>96</v>
      </c>
      <c r="W2338" t="s">
        <v>381</v>
      </c>
    </row>
    <row r="2339" spans="1:23" x14ac:dyDescent="0.3">
      <c r="A2339" s="3">
        <v>33583175</v>
      </c>
      <c r="B2339" s="3">
        <v>10000000</v>
      </c>
      <c r="C2339" s="3">
        <f t="shared" si="36"/>
        <v>-23583175</v>
      </c>
      <c r="D2339">
        <v>6.3</v>
      </c>
      <c r="E2339" t="s">
        <v>5498</v>
      </c>
      <c r="H2339">
        <v>104089</v>
      </c>
      <c r="J2339" t="s">
        <v>17</v>
      </c>
      <c r="N2339" t="s">
        <v>1459</v>
      </c>
      <c r="O2339">
        <v>2010</v>
      </c>
      <c r="Q2339" t="s">
        <v>5718</v>
      </c>
      <c r="T2339">
        <v>273</v>
      </c>
      <c r="U2339">
        <v>319</v>
      </c>
      <c r="W2339" t="s">
        <v>2001</v>
      </c>
    </row>
    <row r="2340" spans="1:23" x14ac:dyDescent="0.3">
      <c r="A2340" s="3">
        <v>61280963</v>
      </c>
      <c r="B2340" s="3">
        <v>33000000</v>
      </c>
      <c r="C2340" s="3">
        <f t="shared" si="36"/>
        <v>-28280963</v>
      </c>
      <c r="D2340">
        <v>6.3</v>
      </c>
      <c r="E2340" t="s">
        <v>1217</v>
      </c>
      <c r="H2340">
        <v>79877</v>
      </c>
      <c r="J2340" t="s">
        <v>17</v>
      </c>
      <c r="N2340" t="s">
        <v>2025</v>
      </c>
      <c r="O2340">
        <v>2000</v>
      </c>
      <c r="Q2340" t="s">
        <v>3199</v>
      </c>
      <c r="T2340">
        <v>225</v>
      </c>
      <c r="U2340">
        <v>677</v>
      </c>
      <c r="W2340" t="s">
        <v>2150</v>
      </c>
    </row>
    <row r="2341" spans="1:23" x14ac:dyDescent="0.3">
      <c r="A2341" s="3">
        <v>62700000</v>
      </c>
      <c r="B2341" s="3">
        <v>34000000</v>
      </c>
      <c r="C2341" s="3">
        <f t="shared" si="36"/>
        <v>-28700000</v>
      </c>
      <c r="D2341">
        <v>6.3</v>
      </c>
      <c r="E2341" t="s">
        <v>3458</v>
      </c>
      <c r="H2341">
        <v>69534</v>
      </c>
      <c r="J2341" t="s">
        <v>17</v>
      </c>
      <c r="N2341" t="s">
        <v>131</v>
      </c>
      <c r="O2341">
        <v>1979</v>
      </c>
      <c r="Q2341" t="s">
        <v>3459</v>
      </c>
      <c r="T2341">
        <v>121</v>
      </c>
      <c r="U2341">
        <v>294</v>
      </c>
      <c r="W2341" t="s">
        <v>580</v>
      </c>
    </row>
    <row r="2342" spans="1:23" x14ac:dyDescent="0.3">
      <c r="A2342" s="3">
        <v>63826569</v>
      </c>
      <c r="B2342" s="3">
        <v>35000000</v>
      </c>
      <c r="C2342" s="3">
        <f t="shared" si="36"/>
        <v>-28826569</v>
      </c>
      <c r="D2342">
        <v>6.3</v>
      </c>
      <c r="E2342" t="s">
        <v>988</v>
      </c>
      <c r="H2342">
        <v>32416</v>
      </c>
      <c r="J2342" t="s">
        <v>17</v>
      </c>
      <c r="N2342" t="s">
        <v>995</v>
      </c>
      <c r="O2342">
        <v>1997</v>
      </c>
      <c r="Q2342" t="s">
        <v>3193</v>
      </c>
      <c r="T2342">
        <v>83</v>
      </c>
      <c r="U2342">
        <v>138</v>
      </c>
      <c r="W2342" t="s">
        <v>1491</v>
      </c>
    </row>
    <row r="2343" spans="1:23" x14ac:dyDescent="0.3">
      <c r="A2343" s="3">
        <v>63536011</v>
      </c>
      <c r="B2343" s="3">
        <v>30000000</v>
      </c>
      <c r="C2343" s="3">
        <f t="shared" si="36"/>
        <v>-33536011</v>
      </c>
      <c r="D2343">
        <v>6.3</v>
      </c>
      <c r="E2343" t="s">
        <v>1856</v>
      </c>
      <c r="H2343">
        <v>34258</v>
      </c>
      <c r="J2343" t="s">
        <v>17</v>
      </c>
      <c r="N2343" t="s">
        <v>731</v>
      </c>
      <c r="O2343">
        <v>2012</v>
      </c>
      <c r="Q2343" t="s">
        <v>3522</v>
      </c>
      <c r="T2343">
        <v>234</v>
      </c>
      <c r="U2343">
        <v>178</v>
      </c>
      <c r="W2343" t="s">
        <v>1188</v>
      </c>
    </row>
    <row r="2344" spans="1:23" x14ac:dyDescent="0.3">
      <c r="A2344" s="3">
        <v>107225164</v>
      </c>
      <c r="B2344" s="3">
        <v>73000000</v>
      </c>
      <c r="C2344" s="3">
        <f t="shared" si="36"/>
        <v>-34225164</v>
      </c>
      <c r="D2344">
        <v>6.3</v>
      </c>
      <c r="E2344" t="s">
        <v>1535</v>
      </c>
      <c r="H2344">
        <v>27130</v>
      </c>
      <c r="J2344" t="s">
        <v>17</v>
      </c>
      <c r="N2344" t="s">
        <v>1536</v>
      </c>
      <c r="O2344">
        <v>2016</v>
      </c>
      <c r="Q2344" t="s">
        <v>1537</v>
      </c>
      <c r="T2344">
        <v>141</v>
      </c>
      <c r="U2344">
        <v>126</v>
      </c>
      <c r="W2344" t="s">
        <v>82</v>
      </c>
    </row>
    <row r="2345" spans="1:23" x14ac:dyDescent="0.3">
      <c r="A2345" s="3">
        <v>98711404</v>
      </c>
      <c r="B2345" s="3">
        <v>55000000</v>
      </c>
      <c r="C2345" s="3">
        <f t="shared" si="36"/>
        <v>-43711404</v>
      </c>
      <c r="D2345">
        <v>6.3</v>
      </c>
      <c r="E2345" t="s">
        <v>439</v>
      </c>
      <c r="H2345">
        <v>127571</v>
      </c>
      <c r="J2345" t="s">
        <v>17</v>
      </c>
      <c r="N2345" t="s">
        <v>1986</v>
      </c>
      <c r="O2345">
        <v>2010</v>
      </c>
      <c r="Q2345" t="s">
        <v>2137</v>
      </c>
      <c r="T2345">
        <v>247</v>
      </c>
      <c r="U2345">
        <v>207</v>
      </c>
      <c r="W2345" t="s">
        <v>168</v>
      </c>
    </row>
    <row r="2346" spans="1:23" x14ac:dyDescent="0.3">
      <c r="A2346" s="3">
        <v>104354205</v>
      </c>
      <c r="B2346" s="3">
        <v>55000000</v>
      </c>
      <c r="C2346" s="3">
        <f t="shared" si="36"/>
        <v>-49354205</v>
      </c>
      <c r="D2346">
        <v>6.3</v>
      </c>
      <c r="E2346" t="s">
        <v>2133</v>
      </c>
      <c r="H2346">
        <v>162331</v>
      </c>
      <c r="J2346" t="s">
        <v>17</v>
      </c>
      <c r="N2346" t="s">
        <v>849</v>
      </c>
      <c r="O2346">
        <v>2003</v>
      </c>
      <c r="Q2346" t="s">
        <v>2135</v>
      </c>
      <c r="T2346">
        <v>153</v>
      </c>
      <c r="U2346">
        <v>332</v>
      </c>
      <c r="W2346" t="s">
        <v>2134</v>
      </c>
    </row>
    <row r="2347" spans="1:23" x14ac:dyDescent="0.3">
      <c r="A2347" s="3">
        <v>128200012</v>
      </c>
      <c r="B2347" s="3">
        <v>75000000</v>
      </c>
      <c r="C2347" s="3">
        <f t="shared" si="36"/>
        <v>-53200012</v>
      </c>
      <c r="D2347">
        <v>6.3</v>
      </c>
      <c r="E2347" t="s">
        <v>915</v>
      </c>
      <c r="H2347">
        <v>103022</v>
      </c>
      <c r="J2347" t="s">
        <v>17</v>
      </c>
      <c r="N2347" t="s">
        <v>340</v>
      </c>
      <c r="O2347">
        <v>2005</v>
      </c>
      <c r="Q2347" t="s">
        <v>1281</v>
      </c>
      <c r="T2347">
        <v>163</v>
      </c>
      <c r="U2347">
        <v>269</v>
      </c>
      <c r="W2347" t="s">
        <v>226</v>
      </c>
    </row>
    <row r="2348" spans="1:23" x14ac:dyDescent="0.3">
      <c r="A2348" s="3">
        <v>118153533</v>
      </c>
      <c r="B2348" s="3">
        <v>61000000</v>
      </c>
      <c r="C2348" s="3">
        <f t="shared" si="36"/>
        <v>-57153533</v>
      </c>
      <c r="D2348">
        <v>6.3</v>
      </c>
      <c r="E2348" t="s">
        <v>1849</v>
      </c>
      <c r="H2348">
        <v>129995</v>
      </c>
      <c r="J2348" t="s">
        <v>17</v>
      </c>
      <c r="N2348" t="s">
        <v>1850</v>
      </c>
      <c r="O2348">
        <v>2007</v>
      </c>
      <c r="Q2348" t="s">
        <v>1851</v>
      </c>
      <c r="T2348">
        <v>191</v>
      </c>
      <c r="U2348">
        <v>246</v>
      </c>
      <c r="W2348" t="s">
        <v>650</v>
      </c>
    </row>
    <row r="2349" spans="1:23" x14ac:dyDescent="0.3">
      <c r="A2349" s="3">
        <v>75074950</v>
      </c>
      <c r="B2349" s="3">
        <v>12000000</v>
      </c>
      <c r="C2349" s="3">
        <f t="shared" si="36"/>
        <v>-63074950</v>
      </c>
      <c r="D2349">
        <v>6.3</v>
      </c>
      <c r="E2349" t="s">
        <v>697</v>
      </c>
      <c r="H2349">
        <v>22147</v>
      </c>
      <c r="J2349" t="s">
        <v>17</v>
      </c>
      <c r="N2349" t="s">
        <v>1253</v>
      </c>
      <c r="O2349">
        <v>2002</v>
      </c>
      <c r="Q2349" t="s">
        <v>5470</v>
      </c>
      <c r="T2349">
        <v>91</v>
      </c>
      <c r="U2349">
        <v>156</v>
      </c>
      <c r="W2349" t="s">
        <v>4714</v>
      </c>
    </row>
    <row r="2350" spans="1:23" x14ac:dyDescent="0.3">
      <c r="A2350" s="3">
        <v>110008260</v>
      </c>
      <c r="B2350" s="3">
        <v>35000000</v>
      </c>
      <c r="C2350" s="3">
        <f t="shared" si="36"/>
        <v>-75008260</v>
      </c>
      <c r="D2350">
        <v>6.3</v>
      </c>
      <c r="E2350" t="s">
        <v>1541</v>
      </c>
      <c r="H2350">
        <v>94241</v>
      </c>
      <c r="J2350" t="s">
        <v>17</v>
      </c>
      <c r="N2350" t="s">
        <v>849</v>
      </c>
      <c r="O2350">
        <v>2015</v>
      </c>
      <c r="Q2350" t="s">
        <v>3185</v>
      </c>
      <c r="T2350">
        <v>332</v>
      </c>
      <c r="U2350">
        <v>309</v>
      </c>
      <c r="W2350" t="s">
        <v>3184</v>
      </c>
    </row>
    <row r="2351" spans="1:23" x14ac:dyDescent="0.3">
      <c r="A2351" s="3">
        <v>108360000</v>
      </c>
      <c r="B2351" s="3">
        <v>30000000</v>
      </c>
      <c r="C2351" s="3">
        <f t="shared" si="36"/>
        <v>-78360000</v>
      </c>
      <c r="D2351">
        <v>6.3</v>
      </c>
      <c r="E2351" t="s">
        <v>2288</v>
      </c>
      <c r="H2351">
        <v>160321</v>
      </c>
      <c r="J2351" t="s">
        <v>17</v>
      </c>
      <c r="N2351" t="s">
        <v>1981</v>
      </c>
      <c r="O2351">
        <v>1995</v>
      </c>
      <c r="Q2351" t="s">
        <v>3490</v>
      </c>
      <c r="T2351">
        <v>59</v>
      </c>
      <c r="U2351">
        <v>178</v>
      </c>
      <c r="W2351" t="s">
        <v>402</v>
      </c>
    </row>
    <row r="2352" spans="1:23" x14ac:dyDescent="0.3">
      <c r="A2352" s="3">
        <v>126805112</v>
      </c>
      <c r="B2352" s="3">
        <v>46000000</v>
      </c>
      <c r="C2352" s="3">
        <f t="shared" si="36"/>
        <v>-80805112</v>
      </c>
      <c r="D2352">
        <v>6.3</v>
      </c>
      <c r="E2352" t="s">
        <v>2540</v>
      </c>
      <c r="H2352">
        <v>98199</v>
      </c>
      <c r="J2352" t="s">
        <v>17</v>
      </c>
      <c r="N2352" t="s">
        <v>849</v>
      </c>
      <c r="O2352">
        <v>1997</v>
      </c>
      <c r="Q2352" t="s">
        <v>2541</v>
      </c>
      <c r="T2352">
        <v>84</v>
      </c>
      <c r="U2352">
        <v>169</v>
      </c>
      <c r="W2352" t="s">
        <v>781</v>
      </c>
    </row>
    <row r="2353" spans="1:23" x14ac:dyDescent="0.3">
      <c r="A2353" s="3">
        <v>143704210</v>
      </c>
      <c r="B2353" s="3">
        <v>52000000</v>
      </c>
      <c r="C2353" s="3">
        <f t="shared" si="36"/>
        <v>-91704210</v>
      </c>
      <c r="D2353">
        <v>6.3</v>
      </c>
      <c r="E2353" t="s">
        <v>2266</v>
      </c>
      <c r="H2353">
        <v>145974</v>
      </c>
      <c r="J2353" t="s">
        <v>17</v>
      </c>
      <c r="N2353" t="s">
        <v>2267</v>
      </c>
      <c r="O2353">
        <v>2008</v>
      </c>
      <c r="Q2353" t="s">
        <v>2268</v>
      </c>
      <c r="T2353">
        <v>238</v>
      </c>
      <c r="U2353">
        <v>611</v>
      </c>
      <c r="W2353" t="s">
        <v>245</v>
      </c>
    </row>
    <row r="2354" spans="1:23" x14ac:dyDescent="0.3">
      <c r="A2354" s="3">
        <v>139852971</v>
      </c>
      <c r="B2354" s="3">
        <v>45000000</v>
      </c>
      <c r="C2354" s="3">
        <f t="shared" si="36"/>
        <v>-94852971</v>
      </c>
      <c r="D2354">
        <v>6.3</v>
      </c>
      <c r="E2354" t="s">
        <v>2522</v>
      </c>
      <c r="H2354">
        <v>238671</v>
      </c>
      <c r="J2354" t="s">
        <v>17</v>
      </c>
      <c r="N2354" t="s">
        <v>194</v>
      </c>
      <c r="O2354">
        <v>2012</v>
      </c>
      <c r="Q2354" t="s">
        <v>2552</v>
      </c>
      <c r="T2354">
        <v>358</v>
      </c>
      <c r="U2354">
        <v>461</v>
      </c>
      <c r="W2354" t="s">
        <v>132</v>
      </c>
    </row>
    <row r="2355" spans="1:23" x14ac:dyDescent="0.3">
      <c r="A2355" s="3">
        <v>202007640</v>
      </c>
      <c r="B2355" s="3">
        <v>98000000</v>
      </c>
      <c r="C2355" s="3">
        <f t="shared" si="36"/>
        <v>-104007640</v>
      </c>
      <c r="D2355">
        <v>6.3</v>
      </c>
      <c r="E2355" t="s">
        <v>300</v>
      </c>
      <c r="H2355">
        <v>248045</v>
      </c>
      <c r="J2355" t="s">
        <v>17</v>
      </c>
      <c r="N2355" t="s">
        <v>975</v>
      </c>
      <c r="O2355">
        <v>2001</v>
      </c>
      <c r="Q2355" t="s">
        <v>976</v>
      </c>
      <c r="T2355">
        <v>202</v>
      </c>
      <c r="U2355">
        <v>890</v>
      </c>
      <c r="W2355" t="s">
        <v>569</v>
      </c>
    </row>
    <row r="2356" spans="1:23" x14ac:dyDescent="0.3">
      <c r="A2356" s="3">
        <v>107917283</v>
      </c>
      <c r="B2356" s="3">
        <v>15000</v>
      </c>
      <c r="C2356" s="3">
        <f t="shared" si="36"/>
        <v>-107902283</v>
      </c>
      <c r="D2356">
        <v>6.3</v>
      </c>
      <c r="E2356" t="s">
        <v>7466</v>
      </c>
      <c r="H2356">
        <v>184824</v>
      </c>
      <c r="J2356" t="s">
        <v>17</v>
      </c>
      <c r="N2356" t="s">
        <v>2840</v>
      </c>
      <c r="O2356">
        <v>2007</v>
      </c>
      <c r="Q2356" t="s">
        <v>7467</v>
      </c>
      <c r="T2356">
        <v>409</v>
      </c>
      <c r="U2356">
        <v>1189</v>
      </c>
      <c r="W2356" t="s">
        <v>6758</v>
      </c>
    </row>
    <row r="2357" spans="1:23" x14ac:dyDescent="0.3">
      <c r="A2357" s="3">
        <v>241688385</v>
      </c>
      <c r="B2357" s="3">
        <v>92000000</v>
      </c>
      <c r="C2357" s="3">
        <f t="shared" si="36"/>
        <v>-149688385</v>
      </c>
      <c r="D2357">
        <v>6.3</v>
      </c>
      <c r="E2357" t="s">
        <v>815</v>
      </c>
      <c r="H2357">
        <v>144053</v>
      </c>
      <c r="J2357" t="s">
        <v>17</v>
      </c>
      <c r="N2357" t="s">
        <v>385</v>
      </c>
      <c r="O2357">
        <v>1996</v>
      </c>
      <c r="Q2357" t="s">
        <v>1158</v>
      </c>
      <c r="T2357">
        <v>114</v>
      </c>
      <c r="U2357">
        <v>395</v>
      </c>
      <c r="W2357" t="s">
        <v>376</v>
      </c>
    </row>
    <row r="2358" spans="1:23" x14ac:dyDescent="0.3">
      <c r="A2358" s="3">
        <v>352358779</v>
      </c>
      <c r="B2358" s="3">
        <v>195000000</v>
      </c>
      <c r="C2358" s="3">
        <f t="shared" si="36"/>
        <v>-157358779</v>
      </c>
      <c r="D2358">
        <v>6.3</v>
      </c>
      <c r="E2358" t="s">
        <v>162</v>
      </c>
      <c r="H2358">
        <v>326180</v>
      </c>
      <c r="J2358" t="s">
        <v>17</v>
      </c>
      <c r="N2358" t="s">
        <v>36</v>
      </c>
      <c r="O2358">
        <v>2011</v>
      </c>
      <c r="Q2358" t="s">
        <v>221</v>
      </c>
      <c r="T2358">
        <v>428</v>
      </c>
      <c r="U2358">
        <v>899</v>
      </c>
      <c r="W2358" t="s">
        <v>163</v>
      </c>
    </row>
    <row r="2359" spans="1:23" x14ac:dyDescent="0.3">
      <c r="A2359" s="3">
        <v>279167575</v>
      </c>
      <c r="B2359" s="3">
        <v>80000000</v>
      </c>
      <c r="C2359" s="3">
        <f t="shared" si="36"/>
        <v>-199167575</v>
      </c>
      <c r="D2359">
        <v>6.3</v>
      </c>
      <c r="E2359" t="s">
        <v>994</v>
      </c>
      <c r="H2359">
        <v>211296</v>
      </c>
      <c r="J2359" t="s">
        <v>17</v>
      </c>
      <c r="N2359" t="s">
        <v>849</v>
      </c>
      <c r="O2359">
        <v>2004</v>
      </c>
      <c r="Q2359" t="s">
        <v>1855</v>
      </c>
      <c r="T2359">
        <v>141</v>
      </c>
      <c r="U2359">
        <v>428</v>
      </c>
      <c r="W2359" t="s">
        <v>884</v>
      </c>
    </row>
    <row r="2360" spans="1:23" x14ac:dyDescent="0.3">
      <c r="A2360" s="3">
        <v>102055</v>
      </c>
      <c r="B2360" s="3">
        <v>300000000</v>
      </c>
      <c r="C2360" s="3">
        <f t="shared" si="36"/>
        <v>299897945</v>
      </c>
      <c r="D2360">
        <v>6.2</v>
      </c>
      <c r="E2360" t="s">
        <v>5218</v>
      </c>
      <c r="H2360">
        <v>24570</v>
      </c>
      <c r="J2360" t="s">
        <v>5222</v>
      </c>
      <c r="N2360" t="s">
        <v>685</v>
      </c>
      <c r="O2360">
        <v>2008</v>
      </c>
      <c r="Q2360" t="s">
        <v>5220</v>
      </c>
      <c r="T2360">
        <v>110</v>
      </c>
      <c r="U2360">
        <v>72</v>
      </c>
      <c r="W2360" t="s">
        <v>5219</v>
      </c>
    </row>
    <row r="2361" spans="1:23" x14ac:dyDescent="0.3">
      <c r="A2361" s="3">
        <v>22451</v>
      </c>
      <c r="B2361" s="3">
        <v>60000000</v>
      </c>
      <c r="C2361" s="3">
        <f t="shared" si="36"/>
        <v>59977549</v>
      </c>
      <c r="D2361">
        <v>6.2</v>
      </c>
      <c r="E2361" t="s">
        <v>2039</v>
      </c>
      <c r="H2361">
        <v>41288</v>
      </c>
      <c r="J2361" t="s">
        <v>17</v>
      </c>
      <c r="N2361" t="s">
        <v>2040</v>
      </c>
      <c r="O2361">
        <v>2014</v>
      </c>
      <c r="Q2361" t="s">
        <v>2042</v>
      </c>
      <c r="T2361">
        <v>189</v>
      </c>
      <c r="U2361">
        <v>126</v>
      </c>
      <c r="W2361" t="s">
        <v>2041</v>
      </c>
    </row>
    <row r="2362" spans="1:23" x14ac:dyDescent="0.3">
      <c r="A2362" s="3">
        <v>13596911</v>
      </c>
      <c r="B2362" s="3">
        <v>70000000</v>
      </c>
      <c r="C2362" s="3">
        <f t="shared" si="36"/>
        <v>56403089</v>
      </c>
      <c r="D2362">
        <v>6.2</v>
      </c>
      <c r="E2362" t="s">
        <v>1669</v>
      </c>
      <c r="H2362">
        <v>25572</v>
      </c>
      <c r="J2362" t="s">
        <v>17</v>
      </c>
      <c r="N2362" t="s">
        <v>1670</v>
      </c>
      <c r="O2362">
        <v>2001</v>
      </c>
      <c r="Q2362" t="s">
        <v>1671</v>
      </c>
      <c r="T2362">
        <v>81</v>
      </c>
      <c r="U2362">
        <v>123</v>
      </c>
      <c r="W2362" t="s">
        <v>459</v>
      </c>
    </row>
    <row r="2363" spans="1:23" x14ac:dyDescent="0.3">
      <c r="A2363" s="3">
        <v>7221458</v>
      </c>
      <c r="B2363" s="3">
        <v>55000000</v>
      </c>
      <c r="C2363" s="3">
        <f t="shared" si="36"/>
        <v>47778542</v>
      </c>
      <c r="D2363">
        <v>6.2</v>
      </c>
      <c r="E2363" t="s">
        <v>1934</v>
      </c>
      <c r="H2363">
        <v>20740</v>
      </c>
      <c r="J2363" t="s">
        <v>17</v>
      </c>
      <c r="N2363" t="s">
        <v>1916</v>
      </c>
      <c r="O2363">
        <v>2006</v>
      </c>
      <c r="Q2363" t="s">
        <v>2243</v>
      </c>
      <c r="T2363">
        <v>127</v>
      </c>
      <c r="U2363">
        <v>178</v>
      </c>
      <c r="W2363" t="s">
        <v>122</v>
      </c>
    </row>
    <row r="2364" spans="1:23" x14ac:dyDescent="0.3">
      <c r="A2364" s="3">
        <v>13395939</v>
      </c>
      <c r="B2364" s="3">
        <v>60000000</v>
      </c>
      <c r="C2364" s="3">
        <f t="shared" si="36"/>
        <v>46604061</v>
      </c>
      <c r="D2364">
        <v>6.2</v>
      </c>
      <c r="E2364" t="s">
        <v>2988</v>
      </c>
      <c r="H2364">
        <v>43442</v>
      </c>
      <c r="J2364" t="s">
        <v>17</v>
      </c>
      <c r="N2364" t="s">
        <v>731</v>
      </c>
      <c r="O2364">
        <v>2004</v>
      </c>
      <c r="Q2364" t="s">
        <v>2989</v>
      </c>
      <c r="T2364">
        <v>135</v>
      </c>
      <c r="U2364">
        <v>146</v>
      </c>
      <c r="W2364" t="s">
        <v>2665</v>
      </c>
    </row>
    <row r="2365" spans="1:23" x14ac:dyDescent="0.3">
      <c r="A2365" s="3">
        <v>58607007</v>
      </c>
      <c r="B2365" s="3">
        <v>100000000</v>
      </c>
      <c r="C2365" s="3">
        <f t="shared" si="36"/>
        <v>41392993</v>
      </c>
      <c r="D2365">
        <v>6.2</v>
      </c>
      <c r="E2365" t="s">
        <v>722</v>
      </c>
      <c r="H2365">
        <v>182899</v>
      </c>
      <c r="J2365" t="s">
        <v>17</v>
      </c>
      <c r="N2365" t="s">
        <v>724</v>
      </c>
      <c r="O2365">
        <v>2014</v>
      </c>
      <c r="Q2365" t="s">
        <v>725</v>
      </c>
      <c r="T2365">
        <v>492</v>
      </c>
      <c r="U2365">
        <v>630</v>
      </c>
      <c r="W2365" t="s">
        <v>249</v>
      </c>
    </row>
    <row r="2366" spans="1:23" x14ac:dyDescent="0.3">
      <c r="A2366" s="3">
        <v>58607007</v>
      </c>
      <c r="B2366" s="3">
        <v>100000000</v>
      </c>
      <c r="C2366" s="3">
        <f t="shared" si="36"/>
        <v>41392993</v>
      </c>
      <c r="D2366">
        <v>6.2</v>
      </c>
      <c r="E2366" t="s">
        <v>722</v>
      </c>
      <c r="H2366">
        <v>182910</v>
      </c>
      <c r="J2366" t="s">
        <v>17</v>
      </c>
      <c r="N2366" t="s">
        <v>724</v>
      </c>
      <c r="O2366">
        <v>2014</v>
      </c>
      <c r="Q2366" t="s">
        <v>725</v>
      </c>
      <c r="T2366">
        <v>492</v>
      </c>
      <c r="U2366">
        <v>630</v>
      </c>
      <c r="W2366" t="s">
        <v>249</v>
      </c>
    </row>
    <row r="2367" spans="1:23" x14ac:dyDescent="0.3">
      <c r="A2367" s="3">
        <v>19445217</v>
      </c>
      <c r="B2367" s="3">
        <v>60000000</v>
      </c>
      <c r="C2367" s="3">
        <f t="shared" si="36"/>
        <v>40554783</v>
      </c>
      <c r="D2367">
        <v>6.2</v>
      </c>
      <c r="E2367" t="s">
        <v>2482</v>
      </c>
      <c r="H2367">
        <v>67796</v>
      </c>
      <c r="J2367" t="s">
        <v>17</v>
      </c>
      <c r="N2367" t="s">
        <v>370</v>
      </c>
      <c r="O2367">
        <v>2013</v>
      </c>
      <c r="Q2367" t="s">
        <v>2484</v>
      </c>
      <c r="T2367">
        <v>231</v>
      </c>
      <c r="U2367">
        <v>258</v>
      </c>
      <c r="W2367" t="s">
        <v>2483</v>
      </c>
    </row>
    <row r="2368" spans="1:23" x14ac:dyDescent="0.3">
      <c r="A2368" s="3">
        <v>16991902</v>
      </c>
      <c r="B2368" s="3">
        <v>57000000</v>
      </c>
      <c r="C2368" s="3">
        <f t="shared" si="36"/>
        <v>40008098</v>
      </c>
      <c r="D2368">
        <v>6.2</v>
      </c>
      <c r="E2368" t="s">
        <v>2073</v>
      </c>
      <c r="H2368">
        <v>34592</v>
      </c>
      <c r="J2368" t="s">
        <v>17</v>
      </c>
      <c r="N2368" t="s">
        <v>2759</v>
      </c>
      <c r="O2368">
        <v>2001</v>
      </c>
      <c r="Q2368" t="s">
        <v>3083</v>
      </c>
      <c r="T2368">
        <v>107</v>
      </c>
      <c r="U2368">
        <v>191</v>
      </c>
      <c r="W2368" t="s">
        <v>3082</v>
      </c>
    </row>
    <row r="2369" spans="1:23" x14ac:dyDescent="0.3">
      <c r="A2369" s="3">
        <v>10556196</v>
      </c>
      <c r="B2369" s="3">
        <v>50000000</v>
      </c>
      <c r="C2369" s="3">
        <f t="shared" si="36"/>
        <v>39443804</v>
      </c>
      <c r="D2369">
        <v>6.2</v>
      </c>
      <c r="E2369" t="s">
        <v>2468</v>
      </c>
      <c r="H2369">
        <v>16562</v>
      </c>
      <c r="J2369" t="s">
        <v>17</v>
      </c>
      <c r="N2369" t="s">
        <v>1071</v>
      </c>
      <c r="O2369">
        <v>1997</v>
      </c>
      <c r="Q2369" t="s">
        <v>2469</v>
      </c>
      <c r="T2369">
        <v>59</v>
      </c>
      <c r="U2369">
        <v>73</v>
      </c>
      <c r="W2369" t="s">
        <v>2029</v>
      </c>
    </row>
    <row r="2370" spans="1:23" x14ac:dyDescent="0.3">
      <c r="A2370" s="3">
        <v>22433915</v>
      </c>
      <c r="B2370" s="3">
        <v>60000000</v>
      </c>
      <c r="C2370" s="3">
        <f t="shared" ref="C2370:C2433" si="37">B2370-A2370</f>
        <v>37566085</v>
      </c>
      <c r="D2370">
        <v>6.2</v>
      </c>
      <c r="E2370" t="s">
        <v>1676</v>
      </c>
      <c r="H2370">
        <v>21319</v>
      </c>
      <c r="J2370" t="s">
        <v>17</v>
      </c>
      <c r="N2370" t="s">
        <v>1081</v>
      </c>
      <c r="O2370">
        <v>2002</v>
      </c>
      <c r="Q2370" t="s">
        <v>2952</v>
      </c>
      <c r="T2370">
        <v>104</v>
      </c>
      <c r="U2370">
        <v>166</v>
      </c>
      <c r="W2370" t="s">
        <v>884</v>
      </c>
    </row>
    <row r="2371" spans="1:23" x14ac:dyDescent="0.3">
      <c r="A2371" s="3">
        <v>6114237</v>
      </c>
      <c r="B2371" s="3">
        <v>40000000</v>
      </c>
      <c r="C2371" s="3">
        <f t="shared" si="37"/>
        <v>33885763</v>
      </c>
      <c r="D2371">
        <v>6.2</v>
      </c>
      <c r="E2371" t="s">
        <v>2364</v>
      </c>
      <c r="H2371">
        <v>19986</v>
      </c>
      <c r="J2371" t="s">
        <v>17</v>
      </c>
      <c r="N2371" t="s">
        <v>1109</v>
      </c>
      <c r="O2371">
        <v>2001</v>
      </c>
      <c r="Q2371" t="s">
        <v>3008</v>
      </c>
      <c r="T2371">
        <v>83</v>
      </c>
      <c r="U2371">
        <v>207</v>
      </c>
      <c r="W2371" t="s">
        <v>1960</v>
      </c>
    </row>
    <row r="2372" spans="1:23" x14ac:dyDescent="0.3">
      <c r="A2372" s="3">
        <v>7204138</v>
      </c>
      <c r="B2372" s="3">
        <v>41000000</v>
      </c>
      <c r="C2372" s="3">
        <f t="shared" si="37"/>
        <v>33795862</v>
      </c>
      <c r="D2372">
        <v>6.2</v>
      </c>
      <c r="E2372" t="s">
        <v>1856</v>
      </c>
      <c r="H2372">
        <v>34809</v>
      </c>
      <c r="J2372" t="s">
        <v>17</v>
      </c>
      <c r="N2372" t="s">
        <v>995</v>
      </c>
      <c r="O2372">
        <v>2011</v>
      </c>
      <c r="Q2372" t="s">
        <v>2769</v>
      </c>
      <c r="T2372">
        <v>108</v>
      </c>
      <c r="U2372">
        <v>125</v>
      </c>
      <c r="W2372" t="s">
        <v>2607</v>
      </c>
    </row>
    <row r="2373" spans="1:23" x14ac:dyDescent="0.3">
      <c r="A2373" s="3">
        <v>32598931</v>
      </c>
      <c r="B2373" s="3">
        <v>65000000</v>
      </c>
      <c r="C2373" s="3">
        <f t="shared" si="37"/>
        <v>32401069</v>
      </c>
      <c r="D2373">
        <v>6.2</v>
      </c>
      <c r="E2373" t="s">
        <v>1787</v>
      </c>
      <c r="H2373">
        <v>49300</v>
      </c>
      <c r="J2373" t="s">
        <v>17</v>
      </c>
      <c r="N2373" t="s">
        <v>496</v>
      </c>
      <c r="O2373">
        <v>2000</v>
      </c>
      <c r="Q2373" t="s">
        <v>1789</v>
      </c>
      <c r="T2373">
        <v>134</v>
      </c>
      <c r="U2373">
        <v>265</v>
      </c>
      <c r="W2373" t="s">
        <v>1788</v>
      </c>
    </row>
    <row r="2374" spans="1:23" x14ac:dyDescent="0.3">
      <c r="A2374" s="3">
        <v>3254172</v>
      </c>
      <c r="B2374" s="3">
        <v>28000000</v>
      </c>
      <c r="C2374" s="3">
        <f t="shared" si="37"/>
        <v>24745828</v>
      </c>
      <c r="D2374">
        <v>6.2</v>
      </c>
      <c r="E2374" t="s">
        <v>585</v>
      </c>
      <c r="H2374">
        <v>29282</v>
      </c>
      <c r="J2374" t="s">
        <v>17</v>
      </c>
      <c r="N2374" t="s">
        <v>1707</v>
      </c>
      <c r="O2374">
        <v>2013</v>
      </c>
      <c r="Q2374" t="s">
        <v>3927</v>
      </c>
      <c r="T2374">
        <v>224</v>
      </c>
      <c r="U2374">
        <v>105</v>
      </c>
      <c r="W2374" t="s">
        <v>207</v>
      </c>
    </row>
    <row r="2375" spans="1:23" x14ac:dyDescent="0.3">
      <c r="A2375" s="3">
        <v>126597121</v>
      </c>
      <c r="B2375" s="3">
        <v>150000000</v>
      </c>
      <c r="C2375" s="3">
        <f t="shared" si="37"/>
        <v>23402879</v>
      </c>
      <c r="D2375">
        <v>6.2</v>
      </c>
      <c r="E2375" t="s">
        <v>484</v>
      </c>
      <c r="H2375">
        <v>105902</v>
      </c>
      <c r="J2375" t="s">
        <v>17</v>
      </c>
      <c r="N2375" t="s">
        <v>264</v>
      </c>
      <c r="O2375">
        <v>2007</v>
      </c>
      <c r="Q2375" t="s">
        <v>487</v>
      </c>
      <c r="T2375">
        <v>194</v>
      </c>
      <c r="U2375">
        <v>206</v>
      </c>
      <c r="W2375" t="s">
        <v>486</v>
      </c>
    </row>
    <row r="2376" spans="1:23" x14ac:dyDescent="0.3">
      <c r="A2376" s="3">
        <v>27667947</v>
      </c>
      <c r="B2376" s="3">
        <v>50000000</v>
      </c>
      <c r="C2376" s="3">
        <f t="shared" si="37"/>
        <v>22332053</v>
      </c>
      <c r="D2376">
        <v>6.2</v>
      </c>
      <c r="E2376" t="s">
        <v>2435</v>
      </c>
      <c r="H2376">
        <v>86374</v>
      </c>
      <c r="J2376" t="s">
        <v>17</v>
      </c>
      <c r="N2376" t="s">
        <v>1071</v>
      </c>
      <c r="O2376">
        <v>2007</v>
      </c>
      <c r="Q2376" t="s">
        <v>2436</v>
      </c>
      <c r="T2376">
        <v>209</v>
      </c>
      <c r="U2376">
        <v>392</v>
      </c>
      <c r="W2376" t="s">
        <v>1205</v>
      </c>
    </row>
    <row r="2377" spans="1:23" x14ac:dyDescent="0.3">
      <c r="A2377" s="3">
        <v>763044</v>
      </c>
      <c r="B2377" s="3">
        <v>23000000</v>
      </c>
      <c r="C2377" s="3">
        <f t="shared" si="37"/>
        <v>22236956</v>
      </c>
      <c r="D2377">
        <v>6.2</v>
      </c>
      <c r="E2377" t="s">
        <v>3068</v>
      </c>
      <c r="H2377">
        <v>4257</v>
      </c>
      <c r="J2377" t="s">
        <v>17</v>
      </c>
      <c r="N2377" t="s">
        <v>1916</v>
      </c>
      <c r="O2377">
        <v>2003</v>
      </c>
      <c r="Q2377" t="s">
        <v>3855</v>
      </c>
      <c r="T2377">
        <v>54</v>
      </c>
      <c r="U2377">
        <v>52</v>
      </c>
      <c r="W2377" t="s">
        <v>1678</v>
      </c>
    </row>
    <row r="2378" spans="1:23" x14ac:dyDescent="0.3">
      <c r="A2378" s="3">
        <v>2708188</v>
      </c>
      <c r="B2378" s="3">
        <v>23000000</v>
      </c>
      <c r="C2378" s="3">
        <f t="shared" si="37"/>
        <v>20291812</v>
      </c>
      <c r="D2378">
        <v>6.2</v>
      </c>
      <c r="E2378" t="s">
        <v>2538</v>
      </c>
      <c r="H2378">
        <v>8924</v>
      </c>
      <c r="J2378" t="s">
        <v>17</v>
      </c>
      <c r="N2378" t="s">
        <v>731</v>
      </c>
      <c r="O2378">
        <v>2009</v>
      </c>
      <c r="Q2378" t="s">
        <v>4225</v>
      </c>
      <c r="T2378">
        <v>155</v>
      </c>
      <c r="U2378">
        <v>43</v>
      </c>
      <c r="W2378" t="s">
        <v>4224</v>
      </c>
    </row>
    <row r="2379" spans="1:23" x14ac:dyDescent="0.3">
      <c r="A2379" s="3">
        <v>79711678</v>
      </c>
      <c r="B2379" s="3">
        <v>100000000</v>
      </c>
      <c r="C2379" s="3">
        <f t="shared" si="37"/>
        <v>20288322</v>
      </c>
      <c r="D2379">
        <v>6.2</v>
      </c>
      <c r="E2379" t="s">
        <v>148</v>
      </c>
      <c r="H2379">
        <v>199039</v>
      </c>
      <c r="J2379" t="s">
        <v>17</v>
      </c>
      <c r="N2379" t="s">
        <v>476</v>
      </c>
      <c r="O2379">
        <v>2012</v>
      </c>
      <c r="Q2379" t="s">
        <v>477</v>
      </c>
      <c r="T2379">
        <v>526</v>
      </c>
      <c r="U2379">
        <v>479</v>
      </c>
      <c r="W2379" t="s">
        <v>21</v>
      </c>
    </row>
    <row r="2380" spans="1:23" x14ac:dyDescent="0.3">
      <c r="A2380" s="3">
        <v>14998070</v>
      </c>
      <c r="B2380" s="3">
        <v>35000000</v>
      </c>
      <c r="C2380" s="3">
        <f t="shared" si="37"/>
        <v>20001930</v>
      </c>
      <c r="D2380">
        <v>6.2</v>
      </c>
      <c r="E2380" t="s">
        <v>1900</v>
      </c>
      <c r="H2380">
        <v>41170</v>
      </c>
      <c r="J2380" t="s">
        <v>17</v>
      </c>
      <c r="N2380" t="s">
        <v>3303</v>
      </c>
      <c r="O2380">
        <v>2007</v>
      </c>
      <c r="Q2380" t="s">
        <v>3304</v>
      </c>
      <c r="T2380">
        <v>227</v>
      </c>
      <c r="U2380">
        <v>298</v>
      </c>
      <c r="W2380" t="s">
        <v>1188</v>
      </c>
    </row>
    <row r="2381" spans="1:23" x14ac:dyDescent="0.3">
      <c r="A2381" s="3">
        <v>5000000</v>
      </c>
      <c r="B2381" s="3">
        <v>25000000</v>
      </c>
      <c r="C2381" s="3">
        <f t="shared" si="37"/>
        <v>20000000</v>
      </c>
      <c r="D2381">
        <v>6.2</v>
      </c>
      <c r="E2381" t="s">
        <v>4283</v>
      </c>
      <c r="H2381">
        <v>1547</v>
      </c>
      <c r="J2381" t="s">
        <v>17</v>
      </c>
      <c r="N2381" t="s">
        <v>4285</v>
      </c>
      <c r="O2381">
        <v>1970</v>
      </c>
      <c r="Q2381" t="s">
        <v>4287</v>
      </c>
      <c r="T2381">
        <v>22</v>
      </c>
      <c r="U2381">
        <v>50</v>
      </c>
      <c r="W2381" t="s">
        <v>4286</v>
      </c>
    </row>
    <row r="2382" spans="1:23" x14ac:dyDescent="0.3">
      <c r="A2382" s="3">
        <v>50016394</v>
      </c>
      <c r="B2382" s="3">
        <v>70000000</v>
      </c>
      <c r="C2382" s="3">
        <f t="shared" si="37"/>
        <v>19983606</v>
      </c>
      <c r="D2382">
        <v>6.2</v>
      </c>
      <c r="E2382" t="s">
        <v>676</v>
      </c>
      <c r="H2382">
        <v>106528</v>
      </c>
      <c r="J2382" t="s">
        <v>17</v>
      </c>
      <c r="N2382" t="s">
        <v>1202</v>
      </c>
      <c r="O2382">
        <v>1993</v>
      </c>
      <c r="Q2382" t="s">
        <v>1204</v>
      </c>
      <c r="T2382">
        <v>80</v>
      </c>
      <c r="U2382">
        <v>257</v>
      </c>
      <c r="W2382" t="s">
        <v>1203</v>
      </c>
    </row>
    <row r="2383" spans="1:23" x14ac:dyDescent="0.3">
      <c r="A2383" s="3">
        <v>20300000</v>
      </c>
      <c r="B2383" s="3">
        <v>40000000</v>
      </c>
      <c r="C2383" s="3">
        <f t="shared" si="37"/>
        <v>19700000</v>
      </c>
      <c r="D2383">
        <v>6.2</v>
      </c>
      <c r="E2383" t="s">
        <v>2008</v>
      </c>
      <c r="H2383">
        <v>16741</v>
      </c>
      <c r="J2383" t="s">
        <v>17</v>
      </c>
      <c r="N2383" t="s">
        <v>1916</v>
      </c>
      <c r="O2383">
        <v>1996</v>
      </c>
      <c r="Q2383" t="s">
        <v>2960</v>
      </c>
      <c r="T2383">
        <v>50</v>
      </c>
      <c r="U2383">
        <v>60</v>
      </c>
      <c r="W2383" t="s">
        <v>1191</v>
      </c>
    </row>
    <row r="2384" spans="1:23" x14ac:dyDescent="0.3">
      <c r="A2384" s="3">
        <v>375474</v>
      </c>
      <c r="B2384" s="3">
        <v>20000000</v>
      </c>
      <c r="C2384" s="3">
        <f t="shared" si="37"/>
        <v>19624526</v>
      </c>
      <c r="D2384">
        <v>6.2</v>
      </c>
      <c r="E2384" t="s">
        <v>4637</v>
      </c>
      <c r="H2384">
        <v>2613</v>
      </c>
      <c r="J2384" t="s">
        <v>17</v>
      </c>
      <c r="N2384" t="s">
        <v>1155</v>
      </c>
      <c r="O2384">
        <v>2005</v>
      </c>
      <c r="Q2384" t="s">
        <v>4638</v>
      </c>
      <c r="T2384">
        <v>21</v>
      </c>
      <c r="U2384">
        <v>46</v>
      </c>
      <c r="W2384" t="s">
        <v>350</v>
      </c>
    </row>
    <row r="2385" spans="1:23" x14ac:dyDescent="0.3">
      <c r="A2385" s="3">
        <v>40559930</v>
      </c>
      <c r="B2385" s="3">
        <v>60000000</v>
      </c>
      <c r="C2385" s="3">
        <f t="shared" si="37"/>
        <v>19440070</v>
      </c>
      <c r="D2385">
        <v>6.2</v>
      </c>
      <c r="E2385" t="s">
        <v>680</v>
      </c>
      <c r="H2385">
        <v>41727</v>
      </c>
      <c r="J2385" t="s">
        <v>17</v>
      </c>
      <c r="N2385" t="s">
        <v>1986</v>
      </c>
      <c r="O2385">
        <v>2009</v>
      </c>
      <c r="Q2385" t="s">
        <v>1987</v>
      </c>
      <c r="T2385">
        <v>211</v>
      </c>
      <c r="U2385">
        <v>184</v>
      </c>
      <c r="W2385" t="s">
        <v>781</v>
      </c>
    </row>
    <row r="2386" spans="1:23" x14ac:dyDescent="0.3">
      <c r="A2386" s="3">
        <v>17609982</v>
      </c>
      <c r="B2386" s="3">
        <v>35000000</v>
      </c>
      <c r="C2386" s="3">
        <f t="shared" si="37"/>
        <v>17390018</v>
      </c>
      <c r="D2386">
        <v>6.2</v>
      </c>
      <c r="E2386" t="s">
        <v>1787</v>
      </c>
      <c r="H2386">
        <v>90046</v>
      </c>
      <c r="J2386" t="s">
        <v>17</v>
      </c>
      <c r="N2386" t="s">
        <v>816</v>
      </c>
      <c r="O2386">
        <v>2013</v>
      </c>
      <c r="Q2386" t="s">
        <v>3300</v>
      </c>
      <c r="T2386">
        <v>224</v>
      </c>
      <c r="U2386">
        <v>141</v>
      </c>
      <c r="W2386" t="s">
        <v>195</v>
      </c>
    </row>
    <row r="2387" spans="1:23" x14ac:dyDescent="0.3">
      <c r="A2387" s="3">
        <v>22717758</v>
      </c>
      <c r="B2387" s="3">
        <v>40000000</v>
      </c>
      <c r="C2387" s="3">
        <f t="shared" si="37"/>
        <v>17282242</v>
      </c>
      <c r="D2387">
        <v>6.2</v>
      </c>
      <c r="E2387" t="s">
        <v>2949</v>
      </c>
      <c r="H2387">
        <v>11156</v>
      </c>
      <c r="J2387" t="s">
        <v>17</v>
      </c>
      <c r="N2387" t="s">
        <v>2950</v>
      </c>
      <c r="O2387">
        <v>1998</v>
      </c>
      <c r="Q2387" t="s">
        <v>2951</v>
      </c>
      <c r="T2387">
        <v>34</v>
      </c>
      <c r="U2387">
        <v>67</v>
      </c>
      <c r="W2387" t="s">
        <v>249</v>
      </c>
    </row>
    <row r="2388" spans="1:23" x14ac:dyDescent="0.3">
      <c r="A2388" s="3">
        <v>43060566</v>
      </c>
      <c r="B2388" s="3">
        <v>60000000</v>
      </c>
      <c r="C2388" s="3">
        <f t="shared" si="37"/>
        <v>16939434</v>
      </c>
      <c r="D2388">
        <v>6.2</v>
      </c>
      <c r="E2388" t="s">
        <v>1713</v>
      </c>
      <c r="H2388">
        <v>107859</v>
      </c>
      <c r="J2388" t="s">
        <v>17</v>
      </c>
      <c r="N2388" t="s">
        <v>153</v>
      </c>
      <c r="O2388">
        <v>2002</v>
      </c>
      <c r="Q2388" t="s">
        <v>1976</v>
      </c>
      <c r="T2388">
        <v>138</v>
      </c>
      <c r="U2388">
        <v>569</v>
      </c>
      <c r="W2388" t="s">
        <v>29</v>
      </c>
    </row>
    <row r="2389" spans="1:23" x14ac:dyDescent="0.3">
      <c r="A2389" s="3">
        <v>4002955</v>
      </c>
      <c r="B2389" s="3">
        <v>20000000</v>
      </c>
      <c r="C2389" s="3">
        <f t="shared" si="37"/>
        <v>15997045</v>
      </c>
      <c r="D2389">
        <v>6.2</v>
      </c>
      <c r="E2389" t="s">
        <v>5195</v>
      </c>
      <c r="H2389">
        <v>33745</v>
      </c>
      <c r="J2389" t="s">
        <v>17</v>
      </c>
      <c r="N2389" t="s">
        <v>3465</v>
      </c>
      <c r="O2389">
        <v>1999</v>
      </c>
      <c r="Q2389" t="s">
        <v>5196</v>
      </c>
      <c r="T2389">
        <v>59</v>
      </c>
      <c r="U2389">
        <v>198</v>
      </c>
      <c r="W2389" t="s">
        <v>346</v>
      </c>
    </row>
    <row r="2390" spans="1:23" x14ac:dyDescent="0.3">
      <c r="A2390" s="3">
        <v>317125</v>
      </c>
      <c r="B2390" s="3">
        <v>16000000</v>
      </c>
      <c r="C2390" s="3">
        <f t="shared" si="37"/>
        <v>15682875</v>
      </c>
      <c r="D2390">
        <v>6.2</v>
      </c>
      <c r="E2390" t="s">
        <v>4222</v>
      </c>
      <c r="H2390">
        <v>23334</v>
      </c>
      <c r="J2390" t="s">
        <v>17</v>
      </c>
      <c r="N2390" t="s">
        <v>123</v>
      </c>
      <c r="O2390">
        <v>2013</v>
      </c>
      <c r="Q2390" t="s">
        <v>6655</v>
      </c>
      <c r="T2390">
        <v>141</v>
      </c>
      <c r="U2390">
        <v>87</v>
      </c>
      <c r="W2390" t="s">
        <v>247</v>
      </c>
    </row>
    <row r="2391" spans="1:23" x14ac:dyDescent="0.3">
      <c r="A2391" s="3">
        <v>19692608</v>
      </c>
      <c r="B2391" s="3">
        <v>35000000</v>
      </c>
      <c r="C2391" s="3">
        <f t="shared" si="37"/>
        <v>15307392</v>
      </c>
      <c r="D2391">
        <v>6.2</v>
      </c>
      <c r="E2391" t="s">
        <v>3290</v>
      </c>
      <c r="H2391">
        <v>63548</v>
      </c>
      <c r="J2391" t="s">
        <v>17</v>
      </c>
      <c r="N2391" t="s">
        <v>1071</v>
      </c>
      <c r="O2391">
        <v>2013</v>
      </c>
      <c r="Q2391" t="s">
        <v>3292</v>
      </c>
      <c r="T2391">
        <v>298</v>
      </c>
      <c r="U2391">
        <v>134</v>
      </c>
      <c r="W2391" t="s">
        <v>3291</v>
      </c>
    </row>
    <row r="2392" spans="1:23" x14ac:dyDescent="0.3">
      <c r="A2392" s="3">
        <v>6852144</v>
      </c>
      <c r="B2392" s="3">
        <v>22000000</v>
      </c>
      <c r="C2392" s="3">
        <f t="shared" si="37"/>
        <v>15147856</v>
      </c>
      <c r="D2392">
        <v>6.2</v>
      </c>
      <c r="E2392" t="s">
        <v>4584</v>
      </c>
      <c r="H2392">
        <v>15169</v>
      </c>
      <c r="J2392" t="s">
        <v>17</v>
      </c>
      <c r="N2392" t="s">
        <v>1727</v>
      </c>
      <c r="O2392">
        <v>2003</v>
      </c>
      <c r="Q2392" t="s">
        <v>4585</v>
      </c>
      <c r="T2392">
        <v>129</v>
      </c>
      <c r="U2392">
        <v>213</v>
      </c>
      <c r="W2392" t="s">
        <v>3132</v>
      </c>
    </row>
    <row r="2393" spans="1:23" x14ac:dyDescent="0.3">
      <c r="A2393" s="3">
        <v>23091</v>
      </c>
      <c r="B2393" s="3">
        <v>15000000</v>
      </c>
      <c r="C2393" s="3">
        <f t="shared" si="37"/>
        <v>14976909</v>
      </c>
      <c r="D2393">
        <v>6.2</v>
      </c>
      <c r="E2393" t="s">
        <v>4986</v>
      </c>
      <c r="H2393">
        <v>5664</v>
      </c>
      <c r="J2393" t="s">
        <v>17</v>
      </c>
      <c r="N2393" t="s">
        <v>3188</v>
      </c>
      <c r="O2393">
        <v>2008</v>
      </c>
      <c r="Q2393" t="s">
        <v>4987</v>
      </c>
      <c r="T2393">
        <v>67</v>
      </c>
      <c r="U2393">
        <v>42</v>
      </c>
      <c r="W2393" t="s">
        <v>1371</v>
      </c>
    </row>
    <row r="2394" spans="1:23" x14ac:dyDescent="0.3">
      <c r="A2394" s="3">
        <v>10070000</v>
      </c>
      <c r="B2394" s="3">
        <v>25000000</v>
      </c>
      <c r="C2394" s="3">
        <f t="shared" si="37"/>
        <v>14930000</v>
      </c>
      <c r="D2394">
        <v>6.2</v>
      </c>
      <c r="E2394" t="s">
        <v>4108</v>
      </c>
      <c r="H2394">
        <v>5668</v>
      </c>
      <c r="J2394" t="s">
        <v>17</v>
      </c>
      <c r="N2394" t="s">
        <v>731</v>
      </c>
      <c r="O2394">
        <v>1996</v>
      </c>
      <c r="Q2394" t="s">
        <v>4109</v>
      </c>
      <c r="T2394">
        <v>20</v>
      </c>
      <c r="U2394">
        <v>50</v>
      </c>
      <c r="W2394" t="s">
        <v>281</v>
      </c>
    </row>
    <row r="2395" spans="1:23" x14ac:dyDescent="0.3">
      <c r="A2395" s="3">
        <v>1039869</v>
      </c>
      <c r="B2395" s="3">
        <v>15000000</v>
      </c>
      <c r="C2395" s="3">
        <f t="shared" si="37"/>
        <v>13960131</v>
      </c>
      <c r="D2395">
        <v>6.2</v>
      </c>
      <c r="E2395" t="s">
        <v>5449</v>
      </c>
      <c r="H2395">
        <v>14757</v>
      </c>
      <c r="J2395" t="s">
        <v>17</v>
      </c>
      <c r="N2395" t="s">
        <v>928</v>
      </c>
      <c r="O2395">
        <v>2010</v>
      </c>
      <c r="Q2395" t="s">
        <v>5450</v>
      </c>
      <c r="T2395">
        <v>117</v>
      </c>
      <c r="U2395">
        <v>51</v>
      </c>
      <c r="W2395" t="s">
        <v>66</v>
      </c>
    </row>
    <row r="2396" spans="1:23" x14ac:dyDescent="0.3">
      <c r="A2396" s="3">
        <v>115504</v>
      </c>
      <c r="B2396" s="3">
        <v>14000000</v>
      </c>
      <c r="C2396" s="3">
        <f t="shared" si="37"/>
        <v>13884496</v>
      </c>
      <c r="D2396">
        <v>6.2</v>
      </c>
      <c r="E2396" t="s">
        <v>6905</v>
      </c>
      <c r="H2396">
        <v>4820</v>
      </c>
      <c r="J2396" t="s">
        <v>17</v>
      </c>
      <c r="N2396" t="s">
        <v>731</v>
      </c>
      <c r="O2396">
        <v>2008</v>
      </c>
      <c r="Q2396" t="s">
        <v>6906</v>
      </c>
      <c r="T2396">
        <v>22</v>
      </c>
      <c r="U2396">
        <v>26</v>
      </c>
      <c r="W2396" t="s">
        <v>1230</v>
      </c>
    </row>
    <row r="2397" spans="1:23" x14ac:dyDescent="0.3">
      <c r="A2397" s="3">
        <v>13248477</v>
      </c>
      <c r="B2397" s="3">
        <v>27000000</v>
      </c>
      <c r="C2397" s="3">
        <f t="shared" si="37"/>
        <v>13751523</v>
      </c>
      <c r="D2397">
        <v>6.2</v>
      </c>
      <c r="E2397" t="s">
        <v>3005</v>
      </c>
      <c r="H2397">
        <v>60555</v>
      </c>
      <c r="J2397" t="s">
        <v>17</v>
      </c>
      <c r="N2397" t="s">
        <v>1459</v>
      </c>
      <c r="O2397">
        <v>2009</v>
      </c>
      <c r="Q2397" t="s">
        <v>3842</v>
      </c>
      <c r="T2397">
        <v>167</v>
      </c>
      <c r="U2397">
        <v>174</v>
      </c>
      <c r="W2397" t="s">
        <v>358</v>
      </c>
    </row>
    <row r="2398" spans="1:23" x14ac:dyDescent="0.3">
      <c r="A2398" s="3">
        <v>113733726</v>
      </c>
      <c r="B2398" s="3">
        <v>127000000</v>
      </c>
      <c r="C2398" s="3">
        <f t="shared" si="37"/>
        <v>13266274</v>
      </c>
      <c r="D2398">
        <v>6.2</v>
      </c>
      <c r="E2398" t="s">
        <v>439</v>
      </c>
      <c r="H2398">
        <v>67223</v>
      </c>
      <c r="J2398" t="s">
        <v>17</v>
      </c>
      <c r="N2398" t="s">
        <v>426</v>
      </c>
      <c r="O2398">
        <v>2014</v>
      </c>
      <c r="Q2398" t="s">
        <v>646</v>
      </c>
      <c r="T2398">
        <v>154</v>
      </c>
      <c r="U2398">
        <v>126</v>
      </c>
      <c r="W2398" t="s">
        <v>441</v>
      </c>
    </row>
    <row r="2399" spans="1:23" x14ac:dyDescent="0.3">
      <c r="A2399" s="3">
        <v>7564000</v>
      </c>
      <c r="B2399" s="3">
        <v>20000000</v>
      </c>
      <c r="C2399" s="3">
        <f t="shared" si="37"/>
        <v>12436000</v>
      </c>
      <c r="D2399">
        <v>6.2</v>
      </c>
      <c r="E2399" t="s">
        <v>2054</v>
      </c>
      <c r="H2399">
        <v>54650</v>
      </c>
      <c r="J2399" t="s">
        <v>17</v>
      </c>
      <c r="N2399" t="s">
        <v>2426</v>
      </c>
      <c r="O2399">
        <v>1995</v>
      </c>
      <c r="Q2399" t="s">
        <v>3026</v>
      </c>
      <c r="T2399">
        <v>79</v>
      </c>
      <c r="U2399">
        <v>223</v>
      </c>
      <c r="W2399" t="s">
        <v>316</v>
      </c>
    </row>
    <row r="2400" spans="1:23" x14ac:dyDescent="0.3">
      <c r="A2400" s="3">
        <v>229311</v>
      </c>
      <c r="B2400" s="3">
        <v>11350000</v>
      </c>
      <c r="C2400" s="3">
        <f t="shared" si="37"/>
        <v>11120689</v>
      </c>
      <c r="D2400">
        <v>6.2</v>
      </c>
      <c r="E2400" t="s">
        <v>4811</v>
      </c>
      <c r="H2400">
        <v>899</v>
      </c>
      <c r="J2400" t="s">
        <v>17</v>
      </c>
      <c r="N2400" t="s">
        <v>4812</v>
      </c>
      <c r="O2400">
        <v>1999</v>
      </c>
      <c r="Q2400" t="s">
        <v>4813</v>
      </c>
      <c r="T2400">
        <v>10</v>
      </c>
      <c r="U2400">
        <v>42</v>
      </c>
      <c r="W2400" t="s">
        <v>2571</v>
      </c>
    </row>
    <row r="2401" spans="1:23" x14ac:dyDescent="0.3">
      <c r="A2401" s="3">
        <v>45860039</v>
      </c>
      <c r="B2401" s="3">
        <v>56000000</v>
      </c>
      <c r="C2401" s="3">
        <f t="shared" si="37"/>
        <v>10139961</v>
      </c>
      <c r="D2401">
        <v>6.2</v>
      </c>
      <c r="E2401" t="s">
        <v>2116</v>
      </c>
      <c r="H2401">
        <v>53118</v>
      </c>
      <c r="J2401" t="s">
        <v>17</v>
      </c>
      <c r="N2401" t="s">
        <v>2117</v>
      </c>
      <c r="O2401">
        <v>2004</v>
      </c>
      <c r="Q2401" t="s">
        <v>2118</v>
      </c>
      <c r="T2401">
        <v>117</v>
      </c>
      <c r="U2401">
        <v>221</v>
      </c>
      <c r="W2401" t="s">
        <v>569</v>
      </c>
    </row>
    <row r="2402" spans="1:23" x14ac:dyDescent="0.3">
      <c r="A2402" s="3">
        <v>226792</v>
      </c>
      <c r="B2402" s="3">
        <v>10000000</v>
      </c>
      <c r="C2402" s="3">
        <f t="shared" si="37"/>
        <v>9773208</v>
      </c>
      <c r="D2402">
        <v>6.2</v>
      </c>
      <c r="E2402" t="s">
        <v>5883</v>
      </c>
      <c r="H2402">
        <v>3080</v>
      </c>
      <c r="J2402" t="s">
        <v>17</v>
      </c>
      <c r="N2402" t="s">
        <v>5885</v>
      </c>
      <c r="O2402">
        <v>2001</v>
      </c>
      <c r="Q2402" t="s">
        <v>5886</v>
      </c>
      <c r="T2402">
        <v>43</v>
      </c>
      <c r="U2402">
        <v>44</v>
      </c>
      <c r="W2402" t="s">
        <v>1667</v>
      </c>
    </row>
    <row r="2403" spans="1:23" x14ac:dyDescent="0.3">
      <c r="A2403" s="3">
        <v>25266129</v>
      </c>
      <c r="B2403" s="3">
        <v>35000000</v>
      </c>
      <c r="C2403" s="3">
        <f t="shared" si="37"/>
        <v>9733871</v>
      </c>
      <c r="D2403">
        <v>6.2</v>
      </c>
      <c r="E2403" t="s">
        <v>3124</v>
      </c>
      <c r="H2403">
        <v>54346</v>
      </c>
      <c r="J2403" t="s">
        <v>17</v>
      </c>
      <c r="N2403" t="s">
        <v>731</v>
      </c>
      <c r="O2403">
        <v>2004</v>
      </c>
      <c r="Q2403" t="s">
        <v>3264</v>
      </c>
      <c r="T2403">
        <v>164</v>
      </c>
      <c r="U2403">
        <v>358</v>
      </c>
      <c r="W2403" t="s">
        <v>604</v>
      </c>
    </row>
    <row r="2404" spans="1:23" x14ac:dyDescent="0.3">
      <c r="A2404" s="3">
        <v>50549107</v>
      </c>
      <c r="B2404" s="3">
        <v>60000000</v>
      </c>
      <c r="C2404" s="3">
        <f t="shared" si="37"/>
        <v>9450893</v>
      </c>
      <c r="D2404">
        <v>6.2</v>
      </c>
      <c r="E2404" t="s">
        <v>464</v>
      </c>
      <c r="H2404">
        <v>99035</v>
      </c>
      <c r="J2404" t="s">
        <v>17</v>
      </c>
      <c r="N2404" t="s">
        <v>496</v>
      </c>
      <c r="O2404">
        <v>2014</v>
      </c>
      <c r="Q2404" t="s">
        <v>1952</v>
      </c>
      <c r="T2404">
        <v>313</v>
      </c>
      <c r="U2404">
        <v>289</v>
      </c>
      <c r="W2404" t="s">
        <v>1951</v>
      </c>
    </row>
    <row r="2405" spans="1:23" x14ac:dyDescent="0.3">
      <c r="A2405" s="3">
        <v>1276984</v>
      </c>
      <c r="B2405" s="3">
        <v>10000000</v>
      </c>
      <c r="C2405" s="3">
        <f t="shared" si="37"/>
        <v>8723016</v>
      </c>
      <c r="D2405">
        <v>6.2</v>
      </c>
      <c r="E2405" t="s">
        <v>5379</v>
      </c>
      <c r="H2405">
        <v>11403</v>
      </c>
      <c r="J2405" t="s">
        <v>17</v>
      </c>
      <c r="N2405" t="s">
        <v>2663</v>
      </c>
      <c r="O2405">
        <v>2000</v>
      </c>
      <c r="Q2405" t="s">
        <v>5864</v>
      </c>
      <c r="T2405">
        <v>90</v>
      </c>
      <c r="U2405">
        <v>150</v>
      </c>
      <c r="W2405" t="s">
        <v>1881</v>
      </c>
    </row>
    <row r="2406" spans="1:23" x14ac:dyDescent="0.3">
      <c r="A2406" s="3">
        <v>6409206</v>
      </c>
      <c r="B2406" s="3">
        <v>15000000</v>
      </c>
      <c r="C2406" s="3">
        <f t="shared" si="37"/>
        <v>8590794</v>
      </c>
      <c r="D2406">
        <v>6.2</v>
      </c>
      <c r="E2406" t="s">
        <v>5180</v>
      </c>
      <c r="H2406">
        <v>32311</v>
      </c>
      <c r="J2406" t="s">
        <v>17</v>
      </c>
      <c r="N2406" t="s">
        <v>3307</v>
      </c>
      <c r="O2406">
        <v>2008</v>
      </c>
      <c r="Q2406" t="s">
        <v>5181</v>
      </c>
      <c r="T2406">
        <v>132</v>
      </c>
      <c r="U2406">
        <v>104</v>
      </c>
      <c r="W2406" t="s">
        <v>102</v>
      </c>
    </row>
    <row r="2407" spans="1:23" x14ac:dyDescent="0.3">
      <c r="A2407" s="3">
        <v>2832826</v>
      </c>
      <c r="B2407" s="3">
        <v>11000000</v>
      </c>
      <c r="C2407" s="3">
        <f t="shared" si="37"/>
        <v>8167174</v>
      </c>
      <c r="D2407">
        <v>6.2</v>
      </c>
      <c r="E2407" t="s">
        <v>4226</v>
      </c>
      <c r="H2407">
        <v>1761</v>
      </c>
      <c r="J2407" t="s">
        <v>17</v>
      </c>
      <c r="N2407" t="s">
        <v>731</v>
      </c>
      <c r="O2407">
        <v>1995</v>
      </c>
      <c r="Q2407" t="s">
        <v>5656</v>
      </c>
      <c r="T2407">
        <v>15</v>
      </c>
      <c r="U2407">
        <v>19</v>
      </c>
      <c r="W2407" t="s">
        <v>1873</v>
      </c>
    </row>
    <row r="2408" spans="1:23" x14ac:dyDescent="0.3">
      <c r="A2408" s="3">
        <v>883887</v>
      </c>
      <c r="B2408" s="3">
        <v>9000000</v>
      </c>
      <c r="C2408" s="3">
        <f t="shared" si="37"/>
        <v>8116113</v>
      </c>
      <c r="D2408">
        <v>6.2</v>
      </c>
      <c r="E2408" t="s">
        <v>5959</v>
      </c>
      <c r="H2408">
        <v>1201</v>
      </c>
      <c r="J2408" t="s">
        <v>17</v>
      </c>
      <c r="N2408" t="s">
        <v>1629</v>
      </c>
      <c r="O2408">
        <v>2009</v>
      </c>
      <c r="Q2408" t="s">
        <v>5961</v>
      </c>
      <c r="T2408">
        <v>26</v>
      </c>
      <c r="U2408">
        <v>14</v>
      </c>
      <c r="W2408" t="s">
        <v>5960</v>
      </c>
    </row>
    <row r="2409" spans="1:23" x14ac:dyDescent="0.3">
      <c r="A2409" s="3">
        <v>86897182</v>
      </c>
      <c r="B2409" s="3">
        <v>95000000</v>
      </c>
      <c r="C2409" s="3">
        <f t="shared" si="37"/>
        <v>8102818</v>
      </c>
      <c r="D2409">
        <v>6.2</v>
      </c>
      <c r="E2409" t="s">
        <v>994</v>
      </c>
      <c r="H2409">
        <v>106790</v>
      </c>
      <c r="J2409" t="s">
        <v>17</v>
      </c>
      <c r="N2409" t="s">
        <v>995</v>
      </c>
      <c r="O2409">
        <v>2012</v>
      </c>
      <c r="Q2409" t="s">
        <v>996</v>
      </c>
      <c r="T2409">
        <v>255</v>
      </c>
      <c r="U2409">
        <v>177</v>
      </c>
      <c r="W2409" t="s">
        <v>650</v>
      </c>
    </row>
    <row r="2410" spans="1:23" x14ac:dyDescent="0.3">
      <c r="A2410" s="3">
        <v>16290976</v>
      </c>
      <c r="B2410" s="3">
        <v>24000000</v>
      </c>
      <c r="C2410" s="3">
        <f t="shared" si="37"/>
        <v>7709024</v>
      </c>
      <c r="D2410">
        <v>6.2</v>
      </c>
      <c r="E2410" t="s">
        <v>1852</v>
      </c>
      <c r="H2410">
        <v>14637</v>
      </c>
      <c r="J2410" t="s">
        <v>17</v>
      </c>
      <c r="N2410" t="s">
        <v>4169</v>
      </c>
      <c r="O2410">
        <v>1999</v>
      </c>
      <c r="Q2410" t="s">
        <v>4170</v>
      </c>
      <c r="T2410">
        <v>70</v>
      </c>
      <c r="U2410">
        <v>100</v>
      </c>
      <c r="W2410" t="s">
        <v>1595</v>
      </c>
    </row>
    <row r="2411" spans="1:23" x14ac:dyDescent="0.3">
      <c r="A2411" s="3">
        <v>16123851</v>
      </c>
      <c r="B2411" s="3">
        <v>23000000</v>
      </c>
      <c r="C2411" s="3">
        <f t="shared" si="37"/>
        <v>6876149</v>
      </c>
      <c r="D2411">
        <v>6.2</v>
      </c>
      <c r="E2411" t="s">
        <v>4226</v>
      </c>
      <c r="H2411">
        <v>17373</v>
      </c>
      <c r="J2411" t="s">
        <v>17</v>
      </c>
      <c r="N2411" t="s">
        <v>1629</v>
      </c>
      <c r="O2411">
        <v>2004</v>
      </c>
      <c r="Q2411" t="s">
        <v>4228</v>
      </c>
      <c r="T2411">
        <v>118</v>
      </c>
      <c r="U2411">
        <v>148</v>
      </c>
      <c r="W2411" t="s">
        <v>4227</v>
      </c>
    </row>
    <row r="2412" spans="1:23" x14ac:dyDescent="0.3">
      <c r="A2412" s="3">
        <v>61355436</v>
      </c>
      <c r="B2412" s="3">
        <v>68000000</v>
      </c>
      <c r="C2412" s="3">
        <f t="shared" si="37"/>
        <v>6644564</v>
      </c>
      <c r="D2412">
        <v>6.2</v>
      </c>
      <c r="E2412" t="s">
        <v>626</v>
      </c>
      <c r="H2412">
        <v>52136</v>
      </c>
      <c r="J2412" t="s">
        <v>17</v>
      </c>
      <c r="N2412" t="s">
        <v>845</v>
      </c>
      <c r="O2412">
        <v>1997</v>
      </c>
      <c r="Q2412" t="s">
        <v>1127</v>
      </c>
      <c r="T2412">
        <v>64</v>
      </c>
      <c r="U2412">
        <v>184</v>
      </c>
      <c r="W2412" t="s">
        <v>1126</v>
      </c>
    </row>
    <row r="2413" spans="1:23" x14ac:dyDescent="0.3">
      <c r="A2413" s="3">
        <v>13630226</v>
      </c>
      <c r="B2413" s="3">
        <v>20000000</v>
      </c>
      <c r="C2413" s="3">
        <f t="shared" si="37"/>
        <v>6369774</v>
      </c>
      <c r="D2413">
        <v>6.2</v>
      </c>
      <c r="E2413" t="s">
        <v>2108</v>
      </c>
      <c r="H2413">
        <v>112516</v>
      </c>
      <c r="J2413" t="s">
        <v>17</v>
      </c>
      <c r="N2413" t="s">
        <v>724</v>
      </c>
      <c r="O2413">
        <v>2009</v>
      </c>
      <c r="Q2413" t="s">
        <v>4532</v>
      </c>
      <c r="T2413">
        <v>150</v>
      </c>
      <c r="U2413">
        <v>223</v>
      </c>
      <c r="W2413" t="s">
        <v>195</v>
      </c>
    </row>
    <row r="2414" spans="1:23" x14ac:dyDescent="0.3">
      <c r="A2414" s="3">
        <v>28687835</v>
      </c>
      <c r="B2414" s="3">
        <v>35000000</v>
      </c>
      <c r="C2414" s="3">
        <f t="shared" si="37"/>
        <v>6312165</v>
      </c>
      <c r="D2414">
        <v>6.2</v>
      </c>
      <c r="E2414" t="s">
        <v>1657</v>
      </c>
      <c r="H2414">
        <v>40964</v>
      </c>
      <c r="J2414" t="s">
        <v>17</v>
      </c>
      <c r="N2414" t="s">
        <v>1071</v>
      </c>
      <c r="O2414">
        <v>2008</v>
      </c>
      <c r="Q2414" t="s">
        <v>3259</v>
      </c>
      <c r="T2414">
        <v>195</v>
      </c>
      <c r="U2414">
        <v>245</v>
      </c>
      <c r="W2414" t="s">
        <v>1906</v>
      </c>
    </row>
    <row r="2415" spans="1:23" x14ac:dyDescent="0.3">
      <c r="A2415" s="3">
        <v>2955039</v>
      </c>
      <c r="B2415" s="3">
        <v>9000000</v>
      </c>
      <c r="C2415" s="3">
        <f t="shared" si="37"/>
        <v>6044961</v>
      </c>
      <c r="D2415">
        <v>6.2</v>
      </c>
      <c r="E2415" t="s">
        <v>5293</v>
      </c>
      <c r="H2415">
        <v>3624</v>
      </c>
      <c r="J2415" t="s">
        <v>17</v>
      </c>
      <c r="N2415" t="s">
        <v>828</v>
      </c>
      <c r="O2415">
        <v>2007</v>
      </c>
      <c r="Q2415" t="s">
        <v>5949</v>
      </c>
      <c r="T2415">
        <v>65</v>
      </c>
      <c r="U2415">
        <v>27</v>
      </c>
      <c r="W2415" t="s">
        <v>2909</v>
      </c>
    </row>
    <row r="2416" spans="1:23" x14ac:dyDescent="0.3">
      <c r="A2416" s="3">
        <v>54606</v>
      </c>
      <c r="B2416" s="3">
        <v>6000000</v>
      </c>
      <c r="C2416" s="3">
        <f t="shared" si="37"/>
        <v>5945394</v>
      </c>
      <c r="D2416">
        <v>6.2</v>
      </c>
      <c r="E2416" t="s">
        <v>5180</v>
      </c>
      <c r="H2416">
        <v>1940</v>
      </c>
      <c r="J2416" t="s">
        <v>17</v>
      </c>
      <c r="N2416" t="s">
        <v>1999</v>
      </c>
      <c r="O2416">
        <v>2001</v>
      </c>
      <c r="Q2416" t="s">
        <v>6342</v>
      </c>
      <c r="T2416">
        <v>47</v>
      </c>
      <c r="U2416">
        <v>34</v>
      </c>
      <c r="W2416" t="s">
        <v>99</v>
      </c>
    </row>
    <row r="2417" spans="1:23" x14ac:dyDescent="0.3">
      <c r="A2417" s="3">
        <v>117560</v>
      </c>
      <c r="B2417" s="3">
        <v>6000000</v>
      </c>
      <c r="C2417" s="3">
        <f t="shared" si="37"/>
        <v>5882440</v>
      </c>
      <c r="D2417">
        <v>6.2</v>
      </c>
      <c r="E2417" t="s">
        <v>3476</v>
      </c>
      <c r="H2417">
        <v>2330</v>
      </c>
      <c r="J2417" t="s">
        <v>17</v>
      </c>
      <c r="N2417" t="s">
        <v>123</v>
      </c>
      <c r="O2417">
        <v>2006</v>
      </c>
      <c r="Q2417" t="s">
        <v>6341</v>
      </c>
      <c r="T2417">
        <v>36</v>
      </c>
      <c r="U2417">
        <v>29</v>
      </c>
      <c r="W2417" t="s">
        <v>766</v>
      </c>
    </row>
    <row r="2418" spans="1:23" x14ac:dyDescent="0.3">
      <c r="A2418" s="3">
        <v>6754898</v>
      </c>
      <c r="B2418" s="3">
        <v>12000000</v>
      </c>
      <c r="C2418" s="3">
        <f t="shared" si="37"/>
        <v>5245102</v>
      </c>
      <c r="D2418">
        <v>6.2</v>
      </c>
      <c r="E2418" t="s">
        <v>1895</v>
      </c>
      <c r="H2418">
        <v>20000</v>
      </c>
      <c r="J2418" t="s">
        <v>17</v>
      </c>
      <c r="N2418" t="s">
        <v>1253</v>
      </c>
      <c r="O2418">
        <v>2006</v>
      </c>
      <c r="Q2418" t="s">
        <v>5553</v>
      </c>
      <c r="T2418">
        <v>132</v>
      </c>
      <c r="U2418">
        <v>188</v>
      </c>
      <c r="W2418" t="s">
        <v>5552</v>
      </c>
    </row>
    <row r="2419" spans="1:23" x14ac:dyDescent="0.3">
      <c r="A2419" s="3">
        <v>65012000</v>
      </c>
      <c r="B2419" s="3">
        <v>70000000</v>
      </c>
      <c r="C2419" s="3">
        <f t="shared" si="37"/>
        <v>4988000</v>
      </c>
      <c r="D2419">
        <v>6.2</v>
      </c>
      <c r="E2419" t="s">
        <v>1473</v>
      </c>
      <c r="H2419">
        <v>43559</v>
      </c>
      <c r="J2419" t="s">
        <v>17</v>
      </c>
      <c r="N2419" t="s">
        <v>1619</v>
      </c>
      <c r="O2419">
        <v>1994</v>
      </c>
      <c r="Q2419" t="s">
        <v>1621</v>
      </c>
      <c r="T2419">
        <v>59</v>
      </c>
      <c r="U2419">
        <v>137</v>
      </c>
      <c r="W2419" t="s">
        <v>1620</v>
      </c>
    </row>
    <row r="2420" spans="1:23" x14ac:dyDescent="0.3">
      <c r="A2420" s="3">
        <v>65087</v>
      </c>
      <c r="B2420" s="3">
        <v>5000000</v>
      </c>
      <c r="C2420" s="3">
        <f t="shared" si="37"/>
        <v>4934913</v>
      </c>
      <c r="D2420">
        <v>6.2</v>
      </c>
      <c r="E2420" t="s">
        <v>1129</v>
      </c>
      <c r="H2420">
        <v>8824</v>
      </c>
      <c r="J2420" t="s">
        <v>17</v>
      </c>
      <c r="N2420" t="s">
        <v>6525</v>
      </c>
      <c r="O2420">
        <v>2007</v>
      </c>
      <c r="Q2420" t="s">
        <v>6527</v>
      </c>
      <c r="T2420">
        <v>133</v>
      </c>
      <c r="U2420">
        <v>108</v>
      </c>
      <c r="W2420" t="s">
        <v>6526</v>
      </c>
    </row>
    <row r="2421" spans="1:23" x14ac:dyDescent="0.3">
      <c r="A2421" s="3">
        <v>30669413</v>
      </c>
      <c r="B2421" s="3">
        <v>35000000</v>
      </c>
      <c r="C2421" s="3">
        <f t="shared" si="37"/>
        <v>4330587</v>
      </c>
      <c r="D2421">
        <v>6.2</v>
      </c>
      <c r="E2421" t="s">
        <v>1334</v>
      </c>
      <c r="H2421">
        <v>105478</v>
      </c>
      <c r="J2421" t="s">
        <v>17</v>
      </c>
      <c r="N2421" t="s">
        <v>1959</v>
      </c>
      <c r="O2421">
        <v>1990</v>
      </c>
      <c r="Q2421" t="s">
        <v>3258</v>
      </c>
      <c r="T2421">
        <v>119</v>
      </c>
      <c r="U2421">
        <v>291</v>
      </c>
      <c r="W2421" t="s">
        <v>778</v>
      </c>
    </row>
    <row r="2422" spans="1:23" x14ac:dyDescent="0.3">
      <c r="A2422" s="3">
        <v>30691439</v>
      </c>
      <c r="B2422" s="3">
        <v>35000000</v>
      </c>
      <c r="C2422" s="3">
        <f t="shared" si="37"/>
        <v>4308561</v>
      </c>
      <c r="D2422">
        <v>6.2</v>
      </c>
      <c r="E2422" t="s">
        <v>3253</v>
      </c>
      <c r="H2422">
        <v>86205</v>
      </c>
      <c r="J2422" t="s">
        <v>17</v>
      </c>
      <c r="N2422" t="s">
        <v>2802</v>
      </c>
      <c r="O2422">
        <v>2008</v>
      </c>
      <c r="Q2422" t="s">
        <v>3254</v>
      </c>
      <c r="T2422">
        <v>208</v>
      </c>
      <c r="U2422">
        <v>232</v>
      </c>
      <c r="W2422" t="s">
        <v>369</v>
      </c>
    </row>
    <row r="2423" spans="1:23" x14ac:dyDescent="0.3">
      <c r="A2423" s="3">
        <v>106369117</v>
      </c>
      <c r="B2423" s="3">
        <v>110000000</v>
      </c>
      <c r="C2423" s="3">
        <f t="shared" si="37"/>
        <v>3630883</v>
      </c>
      <c r="D2423">
        <v>6.2</v>
      </c>
      <c r="E2423" t="s">
        <v>798</v>
      </c>
      <c r="H2423">
        <v>225273</v>
      </c>
      <c r="J2423" t="s">
        <v>17</v>
      </c>
      <c r="N2423" t="s">
        <v>800</v>
      </c>
      <c r="O2423">
        <v>2014</v>
      </c>
      <c r="Q2423" t="s">
        <v>801</v>
      </c>
      <c r="T2423">
        <v>366</v>
      </c>
      <c r="U2423">
        <v>523</v>
      </c>
      <c r="W2423" t="s">
        <v>113</v>
      </c>
    </row>
    <row r="2424" spans="1:23" x14ac:dyDescent="0.3">
      <c r="B2424" s="3">
        <v>3000000</v>
      </c>
      <c r="C2424" s="3">
        <f t="shared" si="37"/>
        <v>3000000</v>
      </c>
      <c r="D2424">
        <v>6.2</v>
      </c>
      <c r="E2424" t="s">
        <v>6838</v>
      </c>
      <c r="H2424">
        <v>240</v>
      </c>
      <c r="J2424" t="s">
        <v>17</v>
      </c>
      <c r="N2424" t="s">
        <v>6839</v>
      </c>
      <c r="O2424">
        <v>1988</v>
      </c>
      <c r="Q2424" t="s">
        <v>6840</v>
      </c>
      <c r="T2424">
        <v>9</v>
      </c>
      <c r="U2424">
        <v>9</v>
      </c>
      <c r="W2424" t="s">
        <v>5820</v>
      </c>
    </row>
    <row r="2425" spans="1:23" x14ac:dyDescent="0.3">
      <c r="A2425" s="3">
        <v>12549485</v>
      </c>
      <c r="B2425" s="3">
        <v>15000000</v>
      </c>
      <c r="C2425" s="3">
        <f t="shared" si="37"/>
        <v>2450515</v>
      </c>
      <c r="D2425">
        <v>6.2</v>
      </c>
      <c r="E2425" t="s">
        <v>5135</v>
      </c>
      <c r="H2425">
        <v>4603</v>
      </c>
      <c r="J2425" t="s">
        <v>17</v>
      </c>
      <c r="N2425" t="s">
        <v>5136</v>
      </c>
      <c r="O2425">
        <v>2006</v>
      </c>
      <c r="Q2425" t="s">
        <v>5137</v>
      </c>
      <c r="T2425">
        <v>81</v>
      </c>
      <c r="U2425">
        <v>91</v>
      </c>
      <c r="W2425" t="s">
        <v>3265</v>
      </c>
    </row>
    <row r="2426" spans="1:23" x14ac:dyDescent="0.3">
      <c r="A2426" s="3">
        <v>99147</v>
      </c>
      <c r="B2426" s="3">
        <v>2000000</v>
      </c>
      <c r="C2426" s="3">
        <f t="shared" si="37"/>
        <v>1900853</v>
      </c>
      <c r="D2426">
        <v>6.2</v>
      </c>
      <c r="E2426" t="s">
        <v>6523</v>
      </c>
      <c r="H2426">
        <v>1884</v>
      </c>
      <c r="J2426" t="s">
        <v>17</v>
      </c>
      <c r="N2426" t="s">
        <v>1629</v>
      </c>
      <c r="O2426">
        <v>1998</v>
      </c>
      <c r="Q2426" t="s">
        <v>6524</v>
      </c>
      <c r="T2426">
        <v>31</v>
      </c>
      <c r="U2426">
        <v>28</v>
      </c>
      <c r="W2426" t="s">
        <v>1052</v>
      </c>
    </row>
    <row r="2427" spans="1:23" x14ac:dyDescent="0.3">
      <c r="A2427" s="3">
        <v>38176892</v>
      </c>
      <c r="B2427" s="3">
        <v>40000000</v>
      </c>
      <c r="C2427" s="3">
        <f t="shared" si="37"/>
        <v>1823108</v>
      </c>
      <c r="D2427">
        <v>6.2</v>
      </c>
      <c r="E2427" t="s">
        <v>2801</v>
      </c>
      <c r="H2427">
        <v>104119</v>
      </c>
      <c r="J2427" t="s">
        <v>17</v>
      </c>
      <c r="N2427" t="s">
        <v>2802</v>
      </c>
      <c r="O2427">
        <v>2011</v>
      </c>
      <c r="Q2427" t="s">
        <v>2900</v>
      </c>
      <c r="T2427">
        <v>420</v>
      </c>
      <c r="U2427">
        <v>518</v>
      </c>
      <c r="W2427" t="s">
        <v>1971</v>
      </c>
    </row>
    <row r="2428" spans="1:23" x14ac:dyDescent="0.3">
      <c r="A2428" s="3">
        <v>5430822</v>
      </c>
      <c r="B2428" s="3">
        <v>7000000</v>
      </c>
      <c r="C2428" s="3">
        <f t="shared" si="37"/>
        <v>1569178</v>
      </c>
      <c r="D2428">
        <v>6.2</v>
      </c>
      <c r="E2428" t="s">
        <v>6166</v>
      </c>
      <c r="H2428">
        <v>8391</v>
      </c>
      <c r="J2428" t="s">
        <v>17</v>
      </c>
      <c r="N2428" t="s">
        <v>6167</v>
      </c>
      <c r="O2428">
        <v>1992</v>
      </c>
      <c r="Q2428" t="s">
        <v>6169</v>
      </c>
      <c r="T2428">
        <v>39</v>
      </c>
      <c r="U2428">
        <v>75</v>
      </c>
      <c r="W2428" t="s">
        <v>6168</v>
      </c>
    </row>
    <row r="2429" spans="1:23" x14ac:dyDescent="0.3">
      <c r="A2429" s="3">
        <v>28644770</v>
      </c>
      <c r="B2429" s="3">
        <v>30000000</v>
      </c>
      <c r="C2429" s="3">
        <f t="shared" si="37"/>
        <v>1355230</v>
      </c>
      <c r="D2429">
        <v>6.2</v>
      </c>
      <c r="E2429" t="s">
        <v>3208</v>
      </c>
      <c r="H2429">
        <v>78974</v>
      </c>
      <c r="J2429" t="s">
        <v>17</v>
      </c>
      <c r="N2429" t="s">
        <v>849</v>
      </c>
      <c r="O2429">
        <v>2012</v>
      </c>
      <c r="Q2429" t="s">
        <v>3621</v>
      </c>
      <c r="T2429">
        <v>232</v>
      </c>
      <c r="U2429">
        <v>141</v>
      </c>
      <c r="W2429" t="s">
        <v>1971</v>
      </c>
    </row>
    <row r="2430" spans="1:23" x14ac:dyDescent="0.3">
      <c r="A2430" s="3">
        <v>194568</v>
      </c>
      <c r="B2430" s="3">
        <v>1500000</v>
      </c>
      <c r="C2430" s="3">
        <f t="shared" si="37"/>
        <v>1305432</v>
      </c>
      <c r="D2430">
        <v>6.2</v>
      </c>
      <c r="E2430" t="s">
        <v>236</v>
      </c>
      <c r="H2430">
        <v>2963</v>
      </c>
      <c r="J2430" t="s">
        <v>17</v>
      </c>
      <c r="N2430" t="s">
        <v>849</v>
      </c>
      <c r="O2430">
        <v>2006</v>
      </c>
      <c r="Q2430" t="s">
        <v>7118</v>
      </c>
      <c r="T2430">
        <v>32</v>
      </c>
      <c r="U2430">
        <v>28</v>
      </c>
      <c r="W2430" t="s">
        <v>7117</v>
      </c>
    </row>
    <row r="2431" spans="1:23" x14ac:dyDescent="0.3">
      <c r="A2431" s="3">
        <v>19539</v>
      </c>
      <c r="B2431" s="3">
        <v>1000000</v>
      </c>
      <c r="C2431" s="3">
        <f t="shared" si="37"/>
        <v>980461</v>
      </c>
      <c r="D2431">
        <v>6.2</v>
      </c>
      <c r="E2431" t="s">
        <v>7150</v>
      </c>
      <c r="H2431">
        <v>4182</v>
      </c>
      <c r="J2431" t="s">
        <v>17</v>
      </c>
      <c r="N2431" t="s">
        <v>995</v>
      </c>
      <c r="O2431">
        <v>2003</v>
      </c>
      <c r="Q2431" t="s">
        <v>7151</v>
      </c>
      <c r="T2431">
        <v>35</v>
      </c>
      <c r="U2431">
        <v>53</v>
      </c>
      <c r="W2431" t="s">
        <v>136</v>
      </c>
    </row>
    <row r="2432" spans="1:23" x14ac:dyDescent="0.3">
      <c r="A2432" s="3">
        <v>84303558</v>
      </c>
      <c r="B2432" s="3">
        <v>85000000</v>
      </c>
      <c r="C2432" s="3">
        <f t="shared" si="37"/>
        <v>696442</v>
      </c>
      <c r="D2432">
        <v>6.2</v>
      </c>
      <c r="E2432" t="s">
        <v>1193</v>
      </c>
      <c r="H2432">
        <v>65270</v>
      </c>
      <c r="J2432" t="s">
        <v>17</v>
      </c>
      <c r="N2432" t="s">
        <v>264</v>
      </c>
      <c r="O2432">
        <v>2006</v>
      </c>
      <c r="Q2432" t="s">
        <v>1195</v>
      </c>
      <c r="T2432">
        <v>107</v>
      </c>
      <c r="U2432">
        <v>100</v>
      </c>
      <c r="W2432" t="s">
        <v>145</v>
      </c>
    </row>
    <row r="2433" spans="1:23" x14ac:dyDescent="0.3">
      <c r="A2433" s="3">
        <v>23000</v>
      </c>
      <c r="B2433" s="3">
        <v>500000</v>
      </c>
      <c r="C2433" s="3">
        <f t="shared" si="37"/>
        <v>477000</v>
      </c>
      <c r="D2433">
        <v>6.2</v>
      </c>
      <c r="E2433" t="s">
        <v>7455</v>
      </c>
      <c r="H2433">
        <v>5931</v>
      </c>
      <c r="J2433" t="s">
        <v>17</v>
      </c>
      <c r="N2433" t="s">
        <v>7456</v>
      </c>
      <c r="O2433">
        <v>2006</v>
      </c>
      <c r="Q2433" t="s">
        <v>7458</v>
      </c>
      <c r="T2433">
        <v>88</v>
      </c>
      <c r="U2433">
        <v>58</v>
      </c>
      <c r="W2433" t="s">
        <v>7457</v>
      </c>
    </row>
    <row r="2434" spans="1:23" x14ac:dyDescent="0.3">
      <c r="A2434" s="3">
        <v>52850</v>
      </c>
      <c r="B2434" s="3">
        <v>500000</v>
      </c>
      <c r="C2434" s="3">
        <f t="shared" ref="C2434:C2497" si="38">B2434-A2434</f>
        <v>447150</v>
      </c>
      <c r="D2434">
        <v>6.2</v>
      </c>
      <c r="E2434" t="s">
        <v>231</v>
      </c>
      <c r="H2434">
        <v>1656</v>
      </c>
      <c r="J2434" t="s">
        <v>17</v>
      </c>
      <c r="N2434" t="s">
        <v>995</v>
      </c>
      <c r="O2434">
        <v>2007</v>
      </c>
      <c r="Q2434" t="s">
        <v>7429</v>
      </c>
      <c r="T2434">
        <v>35</v>
      </c>
      <c r="U2434">
        <v>12</v>
      </c>
      <c r="W2434" t="s">
        <v>1915</v>
      </c>
    </row>
    <row r="2435" spans="1:23" x14ac:dyDescent="0.3">
      <c r="A2435" s="3">
        <v>582024</v>
      </c>
      <c r="B2435" s="3">
        <v>1000000</v>
      </c>
      <c r="C2435" s="3">
        <f t="shared" si="38"/>
        <v>417976</v>
      </c>
      <c r="D2435">
        <v>6.2</v>
      </c>
      <c r="E2435" t="s">
        <v>4314</v>
      </c>
      <c r="H2435">
        <v>30396</v>
      </c>
      <c r="J2435" t="s">
        <v>17</v>
      </c>
      <c r="N2435" t="s">
        <v>2491</v>
      </c>
      <c r="O2435">
        <v>1997</v>
      </c>
      <c r="Q2435" t="s">
        <v>7245</v>
      </c>
      <c r="T2435">
        <v>59</v>
      </c>
      <c r="U2435">
        <v>168</v>
      </c>
      <c r="W2435" t="s">
        <v>4314</v>
      </c>
    </row>
    <row r="2436" spans="1:23" x14ac:dyDescent="0.3">
      <c r="A2436" s="3">
        <v>6601079</v>
      </c>
      <c r="B2436" s="3">
        <v>7000000</v>
      </c>
      <c r="C2436" s="3">
        <f t="shared" si="38"/>
        <v>398921</v>
      </c>
      <c r="D2436">
        <v>6.2</v>
      </c>
      <c r="E2436" t="s">
        <v>6159</v>
      </c>
      <c r="H2436">
        <v>17436</v>
      </c>
      <c r="J2436" t="s">
        <v>17</v>
      </c>
      <c r="N2436" t="s">
        <v>1654</v>
      </c>
      <c r="O2436">
        <v>2004</v>
      </c>
      <c r="Q2436" t="s">
        <v>6160</v>
      </c>
      <c r="T2436">
        <v>119</v>
      </c>
      <c r="U2436">
        <v>276</v>
      </c>
      <c r="W2436" t="s">
        <v>1677</v>
      </c>
    </row>
    <row r="2437" spans="1:23" x14ac:dyDescent="0.3">
      <c r="A2437" s="3">
        <v>14938570</v>
      </c>
      <c r="B2437" s="3">
        <v>15000000</v>
      </c>
      <c r="C2437" s="3">
        <f t="shared" si="38"/>
        <v>61430</v>
      </c>
      <c r="D2437">
        <v>6.2</v>
      </c>
      <c r="E2437" t="s">
        <v>3698</v>
      </c>
      <c r="H2437">
        <v>111625</v>
      </c>
      <c r="J2437" t="s">
        <v>17</v>
      </c>
      <c r="N2437" t="s">
        <v>782</v>
      </c>
      <c r="O2437">
        <v>2012</v>
      </c>
      <c r="Q2437" t="s">
        <v>5125</v>
      </c>
      <c r="T2437">
        <v>414</v>
      </c>
      <c r="U2437">
        <v>369</v>
      </c>
      <c r="W2437" t="s">
        <v>198</v>
      </c>
    </row>
    <row r="2438" spans="1:23" x14ac:dyDescent="0.3">
      <c r="A2438" s="3">
        <v>140080850</v>
      </c>
      <c r="B2438" s="3">
        <v>140000000</v>
      </c>
      <c r="C2438" s="3">
        <f t="shared" si="38"/>
        <v>-80850</v>
      </c>
      <c r="D2438">
        <v>6.2</v>
      </c>
      <c r="E2438" t="s">
        <v>151</v>
      </c>
      <c r="H2438">
        <v>121084</v>
      </c>
      <c r="J2438" t="s">
        <v>17</v>
      </c>
      <c r="N2438" t="s">
        <v>237</v>
      </c>
      <c r="O2438">
        <v>2007</v>
      </c>
      <c r="Q2438" t="s">
        <v>239</v>
      </c>
      <c r="T2438">
        <v>162</v>
      </c>
      <c r="U2438">
        <v>221</v>
      </c>
      <c r="W2438" t="s">
        <v>238</v>
      </c>
    </row>
    <row r="2439" spans="1:23" x14ac:dyDescent="0.3">
      <c r="A2439" s="3">
        <v>2850263</v>
      </c>
      <c r="B2439" s="3">
        <v>2600000</v>
      </c>
      <c r="C2439" s="3">
        <f t="shared" si="38"/>
        <v>-250263</v>
      </c>
      <c r="D2439">
        <v>6.2</v>
      </c>
      <c r="E2439" t="s">
        <v>1713</v>
      </c>
      <c r="H2439">
        <v>5061</v>
      </c>
      <c r="J2439" t="s">
        <v>17</v>
      </c>
      <c r="N2439" t="s">
        <v>7181</v>
      </c>
      <c r="O2439">
        <v>1993</v>
      </c>
      <c r="Q2439" t="s">
        <v>7182</v>
      </c>
      <c r="T2439">
        <v>9</v>
      </c>
      <c r="U2439">
        <v>70</v>
      </c>
      <c r="W2439" t="s">
        <v>4705</v>
      </c>
    </row>
    <row r="2440" spans="1:23" x14ac:dyDescent="0.3">
      <c r="A2440" s="3">
        <v>30523568</v>
      </c>
      <c r="B2440" s="3">
        <v>30000000</v>
      </c>
      <c r="C2440" s="3">
        <f t="shared" si="38"/>
        <v>-523568</v>
      </c>
      <c r="D2440">
        <v>6.2</v>
      </c>
      <c r="E2440" t="s">
        <v>1316</v>
      </c>
      <c r="H2440">
        <v>54447</v>
      </c>
      <c r="J2440" t="s">
        <v>17</v>
      </c>
      <c r="N2440" t="s">
        <v>1459</v>
      </c>
      <c r="O2440">
        <v>2014</v>
      </c>
      <c r="Q2440" t="s">
        <v>3615</v>
      </c>
      <c r="T2440">
        <v>242</v>
      </c>
      <c r="U2440">
        <v>201</v>
      </c>
      <c r="W2440" t="s">
        <v>2059</v>
      </c>
    </row>
    <row r="2441" spans="1:23" x14ac:dyDescent="0.3">
      <c r="A2441" s="3">
        <v>9094451</v>
      </c>
      <c r="B2441" s="3">
        <v>7000000</v>
      </c>
      <c r="C2441" s="3">
        <f t="shared" si="38"/>
        <v>-2094451</v>
      </c>
      <c r="D2441">
        <v>6.2</v>
      </c>
      <c r="E2441" t="s">
        <v>3097</v>
      </c>
      <c r="H2441">
        <v>11668</v>
      </c>
      <c r="J2441" t="s">
        <v>17</v>
      </c>
      <c r="N2441" t="s">
        <v>3763</v>
      </c>
      <c r="O2441">
        <v>1989</v>
      </c>
      <c r="Q2441" t="s">
        <v>6153</v>
      </c>
      <c r="T2441">
        <v>31</v>
      </c>
      <c r="U2441">
        <v>79</v>
      </c>
      <c r="W2441" t="s">
        <v>2764</v>
      </c>
    </row>
    <row r="2442" spans="1:23" x14ac:dyDescent="0.3">
      <c r="A2442" s="3">
        <v>30688364</v>
      </c>
      <c r="B2442" s="3">
        <v>28000000</v>
      </c>
      <c r="C2442" s="3">
        <f t="shared" si="38"/>
        <v>-2688364</v>
      </c>
      <c r="D2442">
        <v>6.2</v>
      </c>
      <c r="E2442" t="s">
        <v>189</v>
      </c>
      <c r="H2442">
        <v>69355</v>
      </c>
      <c r="J2442" t="s">
        <v>17</v>
      </c>
      <c r="N2442" t="s">
        <v>496</v>
      </c>
      <c r="O2442">
        <v>2014</v>
      </c>
      <c r="Q2442" t="s">
        <v>3773</v>
      </c>
      <c r="T2442">
        <v>211</v>
      </c>
      <c r="U2442">
        <v>211</v>
      </c>
      <c r="W2442" t="s">
        <v>855</v>
      </c>
    </row>
    <row r="2443" spans="1:23" x14ac:dyDescent="0.3">
      <c r="A2443" s="3">
        <v>10814185</v>
      </c>
      <c r="B2443" s="3">
        <v>8000000</v>
      </c>
      <c r="C2443" s="3">
        <f t="shared" si="38"/>
        <v>-2814185</v>
      </c>
      <c r="D2443">
        <v>6.2</v>
      </c>
      <c r="E2443" t="s">
        <v>5482</v>
      </c>
      <c r="H2443">
        <v>37530</v>
      </c>
      <c r="J2443" t="s">
        <v>17</v>
      </c>
      <c r="N2443" t="s">
        <v>1999</v>
      </c>
      <c r="O2443">
        <v>2009</v>
      </c>
      <c r="Q2443" t="s">
        <v>6106</v>
      </c>
      <c r="T2443">
        <v>192</v>
      </c>
      <c r="U2443">
        <v>106</v>
      </c>
      <c r="W2443" t="s">
        <v>42</v>
      </c>
    </row>
    <row r="2444" spans="1:23" x14ac:dyDescent="0.3">
      <c r="A2444" s="3">
        <v>78009155</v>
      </c>
      <c r="B2444" s="3">
        <v>75000000</v>
      </c>
      <c r="C2444" s="3">
        <f t="shared" si="38"/>
        <v>-3009155</v>
      </c>
      <c r="D2444">
        <v>6.2</v>
      </c>
      <c r="E2444" t="s">
        <v>151</v>
      </c>
      <c r="H2444">
        <v>110073</v>
      </c>
      <c r="J2444" t="s">
        <v>17</v>
      </c>
      <c r="N2444" t="s">
        <v>887</v>
      </c>
      <c r="O2444">
        <v>2011</v>
      </c>
      <c r="Q2444" t="s">
        <v>1182</v>
      </c>
      <c r="T2444">
        <v>236</v>
      </c>
      <c r="U2444">
        <v>194</v>
      </c>
      <c r="W2444" t="s">
        <v>486</v>
      </c>
    </row>
    <row r="2445" spans="1:23" x14ac:dyDescent="0.3">
      <c r="A2445" s="3">
        <v>39692139</v>
      </c>
      <c r="B2445" s="3">
        <v>35000000</v>
      </c>
      <c r="C2445" s="3">
        <f t="shared" si="38"/>
        <v>-4692139</v>
      </c>
      <c r="D2445">
        <v>6.2</v>
      </c>
      <c r="E2445" t="s">
        <v>3115</v>
      </c>
      <c r="H2445">
        <v>84131</v>
      </c>
      <c r="J2445" t="s">
        <v>17</v>
      </c>
      <c r="N2445" t="s">
        <v>2663</v>
      </c>
      <c r="O2445">
        <v>2004</v>
      </c>
      <c r="Q2445" t="s">
        <v>3231</v>
      </c>
      <c r="T2445">
        <v>193</v>
      </c>
      <c r="U2445">
        <v>400</v>
      </c>
      <c r="W2445" t="s">
        <v>42</v>
      </c>
    </row>
    <row r="2446" spans="1:23" x14ac:dyDescent="0.3">
      <c r="A2446" s="3">
        <v>40334024</v>
      </c>
      <c r="B2446" s="3">
        <v>35000000</v>
      </c>
      <c r="C2446" s="3">
        <f t="shared" si="38"/>
        <v>-5334024</v>
      </c>
      <c r="D2446">
        <v>6.2</v>
      </c>
      <c r="E2446" t="s">
        <v>3072</v>
      </c>
      <c r="H2446">
        <v>44168</v>
      </c>
      <c r="J2446" t="s">
        <v>17</v>
      </c>
      <c r="N2446" t="s">
        <v>1999</v>
      </c>
      <c r="O2446">
        <v>2001</v>
      </c>
      <c r="Q2446" t="s">
        <v>3073</v>
      </c>
      <c r="T2446">
        <v>116</v>
      </c>
      <c r="U2446">
        <v>216</v>
      </c>
      <c r="W2446" t="s">
        <v>339</v>
      </c>
    </row>
    <row r="2447" spans="1:23" x14ac:dyDescent="0.3">
      <c r="A2447" s="3">
        <v>20433940</v>
      </c>
      <c r="B2447" s="3">
        <v>15000000</v>
      </c>
      <c r="C2447" s="3">
        <f t="shared" si="38"/>
        <v>-5433940</v>
      </c>
      <c r="D2447">
        <v>6.2</v>
      </c>
      <c r="E2447" t="s">
        <v>4694</v>
      </c>
      <c r="H2447">
        <v>78883</v>
      </c>
      <c r="J2447" t="s">
        <v>17</v>
      </c>
      <c r="N2447" t="s">
        <v>2840</v>
      </c>
      <c r="O2447">
        <v>2005</v>
      </c>
      <c r="Q2447" t="s">
        <v>4695</v>
      </c>
      <c r="T2447">
        <v>252</v>
      </c>
      <c r="U2447">
        <v>662</v>
      </c>
      <c r="W2447" t="s">
        <v>3524</v>
      </c>
    </row>
    <row r="2448" spans="1:23" x14ac:dyDescent="0.3">
      <c r="A2448" s="3">
        <v>50740078</v>
      </c>
      <c r="B2448" s="3">
        <v>45000000</v>
      </c>
      <c r="C2448" s="3">
        <f t="shared" si="38"/>
        <v>-5740078</v>
      </c>
      <c r="D2448">
        <v>6.2</v>
      </c>
      <c r="E2448" t="s">
        <v>2406</v>
      </c>
      <c r="H2448">
        <v>151580</v>
      </c>
      <c r="J2448" t="s">
        <v>17</v>
      </c>
      <c r="N2448" t="s">
        <v>1112</v>
      </c>
      <c r="O2448">
        <v>2004</v>
      </c>
      <c r="Q2448" t="s">
        <v>2407</v>
      </c>
      <c r="T2448">
        <v>191</v>
      </c>
      <c r="U2448">
        <v>672</v>
      </c>
      <c r="W2448" t="s">
        <v>998</v>
      </c>
    </row>
    <row r="2449" spans="1:23" x14ac:dyDescent="0.3">
      <c r="A2449" s="3">
        <v>20998709</v>
      </c>
      <c r="B2449" s="3">
        <v>15000000</v>
      </c>
      <c r="C2449" s="3">
        <f t="shared" si="38"/>
        <v>-5998709</v>
      </c>
      <c r="D2449">
        <v>6.2</v>
      </c>
      <c r="E2449" t="s">
        <v>5101</v>
      </c>
      <c r="H2449">
        <v>6095</v>
      </c>
      <c r="J2449" t="s">
        <v>17</v>
      </c>
      <c r="N2449" t="s">
        <v>1566</v>
      </c>
      <c r="O2449">
        <v>2006</v>
      </c>
      <c r="Q2449" t="s">
        <v>5103</v>
      </c>
      <c r="T2449">
        <v>46</v>
      </c>
      <c r="U2449">
        <v>76</v>
      </c>
      <c r="W2449" t="s">
        <v>1617</v>
      </c>
    </row>
    <row r="2450" spans="1:23" x14ac:dyDescent="0.3">
      <c r="A2450" s="3">
        <v>16033556</v>
      </c>
      <c r="B2450" s="3">
        <v>10000000</v>
      </c>
      <c r="C2450" s="3">
        <f t="shared" si="38"/>
        <v>-6033556</v>
      </c>
      <c r="D2450">
        <v>6.2</v>
      </c>
      <c r="E2450" t="s">
        <v>2288</v>
      </c>
      <c r="H2450">
        <v>37901</v>
      </c>
      <c r="J2450" t="s">
        <v>17</v>
      </c>
      <c r="N2450" t="s">
        <v>1077</v>
      </c>
      <c r="O2450">
        <v>2002</v>
      </c>
      <c r="Q2450" t="s">
        <v>5764</v>
      </c>
      <c r="T2450">
        <v>63</v>
      </c>
      <c r="U2450">
        <v>518</v>
      </c>
      <c r="W2450" t="s">
        <v>2288</v>
      </c>
    </row>
    <row r="2451" spans="1:23" x14ac:dyDescent="0.3">
      <c r="A2451" s="3">
        <v>12793213</v>
      </c>
      <c r="B2451" s="3">
        <v>6000000</v>
      </c>
      <c r="C2451" s="3">
        <f t="shared" si="38"/>
        <v>-6793213</v>
      </c>
      <c r="D2451">
        <v>6.2</v>
      </c>
      <c r="E2451" t="s">
        <v>1989</v>
      </c>
      <c r="H2451">
        <v>18286</v>
      </c>
      <c r="J2451" t="s">
        <v>17</v>
      </c>
      <c r="N2451" t="s">
        <v>731</v>
      </c>
      <c r="O2451">
        <v>1988</v>
      </c>
      <c r="Q2451" t="s">
        <v>6294</v>
      </c>
      <c r="T2451">
        <v>34</v>
      </c>
      <c r="U2451">
        <v>73</v>
      </c>
      <c r="W2451" t="s">
        <v>781</v>
      </c>
    </row>
    <row r="2452" spans="1:23" x14ac:dyDescent="0.3">
      <c r="A2452" s="3">
        <v>32416109</v>
      </c>
      <c r="B2452" s="3">
        <v>25000000</v>
      </c>
      <c r="C2452" s="3">
        <f t="shared" si="38"/>
        <v>-7416109</v>
      </c>
      <c r="D2452">
        <v>6.2</v>
      </c>
      <c r="E2452" t="s">
        <v>762</v>
      </c>
      <c r="H2452">
        <v>109620</v>
      </c>
      <c r="J2452" t="s">
        <v>17</v>
      </c>
      <c r="N2452" t="s">
        <v>4163</v>
      </c>
      <c r="O2452">
        <v>2009</v>
      </c>
      <c r="Q2452" t="s">
        <v>4164</v>
      </c>
      <c r="T2452">
        <v>271</v>
      </c>
      <c r="U2452">
        <v>268</v>
      </c>
      <c r="W2452" t="s">
        <v>66</v>
      </c>
    </row>
    <row r="2453" spans="1:23" x14ac:dyDescent="0.3">
      <c r="A2453" s="3">
        <v>12947763</v>
      </c>
      <c r="B2453" s="3">
        <v>5000000</v>
      </c>
      <c r="C2453" s="3">
        <f t="shared" si="38"/>
        <v>-7947763</v>
      </c>
      <c r="D2453">
        <v>6.2</v>
      </c>
      <c r="E2453" t="s">
        <v>6468</v>
      </c>
      <c r="H2453">
        <v>10624</v>
      </c>
      <c r="J2453" t="s">
        <v>17</v>
      </c>
      <c r="N2453" t="s">
        <v>2802</v>
      </c>
      <c r="O2453">
        <v>1986</v>
      </c>
      <c r="Q2453" t="s">
        <v>6469</v>
      </c>
      <c r="T2453">
        <v>96</v>
      </c>
      <c r="U2453">
        <v>125</v>
      </c>
      <c r="W2453" t="s">
        <v>2781</v>
      </c>
    </row>
    <row r="2454" spans="1:23" x14ac:dyDescent="0.3">
      <c r="A2454" s="3">
        <v>9000000</v>
      </c>
      <c r="B2454" s="3">
        <v>900000</v>
      </c>
      <c r="C2454" s="3">
        <f t="shared" si="38"/>
        <v>-8100000</v>
      </c>
      <c r="D2454">
        <v>6.2</v>
      </c>
      <c r="E2454" t="s">
        <v>7225</v>
      </c>
      <c r="H2454">
        <v>7584</v>
      </c>
      <c r="J2454" t="s">
        <v>17</v>
      </c>
      <c r="N2454" t="s">
        <v>3736</v>
      </c>
      <c r="O2454">
        <v>1970</v>
      </c>
      <c r="Q2454" t="s">
        <v>7226</v>
      </c>
      <c r="T2454">
        <v>101</v>
      </c>
      <c r="U2454">
        <v>137</v>
      </c>
      <c r="W2454" t="s">
        <v>1328</v>
      </c>
    </row>
    <row r="2455" spans="1:23" x14ac:dyDescent="0.3">
      <c r="A2455" s="3">
        <v>24881000</v>
      </c>
      <c r="B2455" s="3">
        <v>15000000</v>
      </c>
      <c r="C2455" s="3">
        <f t="shared" si="38"/>
        <v>-9881000</v>
      </c>
      <c r="D2455">
        <v>6.2</v>
      </c>
      <c r="E2455" t="s">
        <v>4455</v>
      </c>
      <c r="H2455">
        <v>57140</v>
      </c>
      <c r="J2455" t="s">
        <v>17</v>
      </c>
      <c r="N2455" t="s">
        <v>482</v>
      </c>
      <c r="O2455">
        <v>1996</v>
      </c>
      <c r="Q2455" t="s">
        <v>5092</v>
      </c>
      <c r="T2455">
        <v>93</v>
      </c>
      <c r="U2455">
        <v>195</v>
      </c>
      <c r="W2455" t="s">
        <v>3220</v>
      </c>
    </row>
    <row r="2456" spans="1:23" x14ac:dyDescent="0.3">
      <c r="A2456" s="3">
        <v>60470220</v>
      </c>
      <c r="B2456" s="3">
        <v>50000000</v>
      </c>
      <c r="C2456" s="3">
        <f t="shared" si="38"/>
        <v>-10470220</v>
      </c>
      <c r="D2456">
        <v>6.2</v>
      </c>
      <c r="E2456" t="s">
        <v>2275</v>
      </c>
      <c r="H2456">
        <v>81444</v>
      </c>
      <c r="J2456" t="s">
        <v>17</v>
      </c>
      <c r="N2456" t="s">
        <v>824</v>
      </c>
      <c r="O2456">
        <v>2003</v>
      </c>
      <c r="Q2456" t="s">
        <v>2357</v>
      </c>
      <c r="T2456">
        <v>165</v>
      </c>
      <c r="U2456">
        <v>192</v>
      </c>
      <c r="W2456" t="s">
        <v>2356</v>
      </c>
    </row>
    <row r="2457" spans="1:23" x14ac:dyDescent="0.3">
      <c r="A2457" s="3">
        <v>16017403</v>
      </c>
      <c r="B2457" s="3">
        <v>5000000</v>
      </c>
      <c r="C2457" s="3">
        <f t="shared" si="38"/>
        <v>-11017403</v>
      </c>
      <c r="D2457">
        <v>6.2</v>
      </c>
      <c r="E2457" t="s">
        <v>766</v>
      </c>
      <c r="H2457">
        <v>17333</v>
      </c>
      <c r="J2457" t="s">
        <v>17</v>
      </c>
      <c r="N2457" t="s">
        <v>3753</v>
      </c>
      <c r="O2457">
        <v>2001</v>
      </c>
      <c r="Q2457" t="s">
        <v>5658</v>
      </c>
      <c r="T2457">
        <v>92</v>
      </c>
      <c r="U2457">
        <v>153</v>
      </c>
      <c r="W2457" t="s">
        <v>788</v>
      </c>
    </row>
    <row r="2458" spans="1:23" x14ac:dyDescent="0.3">
      <c r="A2458" s="3">
        <v>16017403</v>
      </c>
      <c r="B2458" s="3">
        <v>5000000</v>
      </c>
      <c r="C2458" s="3">
        <f t="shared" si="38"/>
        <v>-11017403</v>
      </c>
      <c r="D2458">
        <v>6.2</v>
      </c>
      <c r="E2458" t="s">
        <v>766</v>
      </c>
      <c r="H2458">
        <v>17333</v>
      </c>
      <c r="J2458" t="s">
        <v>17</v>
      </c>
      <c r="N2458" t="s">
        <v>3753</v>
      </c>
      <c r="O2458">
        <v>2001</v>
      </c>
      <c r="Q2458" t="s">
        <v>5658</v>
      </c>
      <c r="T2458">
        <v>92</v>
      </c>
      <c r="U2458">
        <v>153</v>
      </c>
      <c r="W2458" t="s">
        <v>788</v>
      </c>
    </row>
    <row r="2459" spans="1:23" x14ac:dyDescent="0.3">
      <c r="A2459" s="3">
        <v>42071069</v>
      </c>
      <c r="B2459" s="3">
        <v>30000000</v>
      </c>
      <c r="C2459" s="3">
        <f t="shared" si="38"/>
        <v>-12071069</v>
      </c>
      <c r="D2459">
        <v>6.2</v>
      </c>
      <c r="E2459" t="s">
        <v>1669</v>
      </c>
      <c r="H2459">
        <v>36223</v>
      </c>
      <c r="J2459" t="s">
        <v>17</v>
      </c>
      <c r="N2459" t="s">
        <v>2090</v>
      </c>
      <c r="O2459">
        <v>2005</v>
      </c>
      <c r="Q2459" t="s">
        <v>2916</v>
      </c>
      <c r="T2459">
        <v>124</v>
      </c>
      <c r="U2459">
        <v>208</v>
      </c>
      <c r="W2459" t="s">
        <v>2915</v>
      </c>
    </row>
    <row r="2460" spans="1:23" x14ac:dyDescent="0.3">
      <c r="A2460" s="3">
        <v>42385520</v>
      </c>
      <c r="B2460" s="3">
        <v>30000000</v>
      </c>
      <c r="C2460" s="3">
        <f t="shared" si="38"/>
        <v>-12385520</v>
      </c>
      <c r="D2460">
        <v>6.2</v>
      </c>
      <c r="E2460" t="s">
        <v>568</v>
      </c>
      <c r="H2460">
        <v>47297</v>
      </c>
      <c r="J2460" t="s">
        <v>17</v>
      </c>
      <c r="N2460" t="s">
        <v>3374</v>
      </c>
      <c r="O2460">
        <v>2010</v>
      </c>
      <c r="Q2460" t="s">
        <v>3569</v>
      </c>
      <c r="T2460">
        <v>138</v>
      </c>
      <c r="U2460">
        <v>86</v>
      </c>
      <c r="W2460" t="s">
        <v>1891</v>
      </c>
    </row>
    <row r="2461" spans="1:23" x14ac:dyDescent="0.3">
      <c r="A2461" s="3">
        <v>30324946</v>
      </c>
      <c r="B2461" s="3">
        <v>17000000</v>
      </c>
      <c r="C2461" s="3">
        <f t="shared" si="38"/>
        <v>-13324946</v>
      </c>
      <c r="D2461">
        <v>6.2</v>
      </c>
      <c r="E2461" t="s">
        <v>4856</v>
      </c>
      <c r="H2461">
        <v>48458</v>
      </c>
      <c r="J2461" t="s">
        <v>17</v>
      </c>
      <c r="N2461" t="s">
        <v>4857</v>
      </c>
      <c r="O2461">
        <v>1998</v>
      </c>
      <c r="Q2461" t="s">
        <v>4858</v>
      </c>
      <c r="T2461">
        <v>63</v>
      </c>
      <c r="U2461">
        <v>239</v>
      </c>
      <c r="W2461" t="s">
        <v>650</v>
      </c>
    </row>
    <row r="2462" spans="1:23" x14ac:dyDescent="0.3">
      <c r="A2462" s="3">
        <v>37442180</v>
      </c>
      <c r="B2462" s="3">
        <v>20000000</v>
      </c>
      <c r="C2462" s="3">
        <f t="shared" si="38"/>
        <v>-17442180</v>
      </c>
      <c r="D2462">
        <v>6.2</v>
      </c>
      <c r="E2462" t="s">
        <v>1498</v>
      </c>
      <c r="H2462">
        <v>28005</v>
      </c>
      <c r="J2462" t="s">
        <v>17</v>
      </c>
      <c r="N2462" t="s">
        <v>4053</v>
      </c>
      <c r="O2462">
        <v>2006</v>
      </c>
      <c r="Q2462" t="s">
        <v>4413</v>
      </c>
      <c r="T2462">
        <v>111</v>
      </c>
      <c r="U2462">
        <v>236</v>
      </c>
      <c r="W2462" t="s">
        <v>441</v>
      </c>
    </row>
    <row r="2463" spans="1:23" x14ac:dyDescent="0.3">
      <c r="A2463" s="3">
        <v>24103594</v>
      </c>
      <c r="B2463" s="3">
        <v>6500000</v>
      </c>
      <c r="C2463" s="3">
        <f t="shared" si="38"/>
        <v>-17603594</v>
      </c>
      <c r="D2463">
        <v>6.2</v>
      </c>
      <c r="E2463" t="s">
        <v>300</v>
      </c>
      <c r="H2463">
        <v>6384</v>
      </c>
      <c r="J2463" t="s">
        <v>17</v>
      </c>
      <c r="N2463" t="s">
        <v>6230</v>
      </c>
      <c r="O2463">
        <v>1993</v>
      </c>
      <c r="Q2463" t="s">
        <v>6231</v>
      </c>
      <c r="T2463">
        <v>14</v>
      </c>
      <c r="U2463">
        <v>54</v>
      </c>
      <c r="W2463" t="s">
        <v>2821</v>
      </c>
    </row>
    <row r="2464" spans="1:23" x14ac:dyDescent="0.3">
      <c r="A2464" s="3">
        <v>38037513</v>
      </c>
      <c r="B2464" s="3">
        <v>20000000</v>
      </c>
      <c r="C2464" s="3">
        <f t="shared" si="38"/>
        <v>-18037513</v>
      </c>
      <c r="D2464">
        <v>6.2</v>
      </c>
      <c r="E2464" t="s">
        <v>2340</v>
      </c>
      <c r="H2464">
        <v>49680</v>
      </c>
      <c r="J2464" t="s">
        <v>17</v>
      </c>
      <c r="N2464" t="s">
        <v>4411</v>
      </c>
      <c r="O2464">
        <v>1991</v>
      </c>
      <c r="Q2464" t="s">
        <v>4412</v>
      </c>
      <c r="T2464">
        <v>43</v>
      </c>
      <c r="U2464">
        <v>117</v>
      </c>
      <c r="W2464" t="s">
        <v>324</v>
      </c>
    </row>
    <row r="2465" spans="1:23" x14ac:dyDescent="0.3">
      <c r="A2465" s="3">
        <v>31155435</v>
      </c>
      <c r="B2465" s="3">
        <v>12000000</v>
      </c>
      <c r="C2465" s="3">
        <f t="shared" si="38"/>
        <v>-19155435</v>
      </c>
      <c r="D2465">
        <v>6.2</v>
      </c>
      <c r="E2465" t="s">
        <v>2133</v>
      </c>
      <c r="H2465">
        <v>42644</v>
      </c>
      <c r="J2465" t="s">
        <v>17</v>
      </c>
      <c r="N2465" t="s">
        <v>1358</v>
      </c>
      <c r="O2465">
        <v>2001</v>
      </c>
      <c r="Q2465" t="s">
        <v>5504</v>
      </c>
      <c r="T2465">
        <v>34</v>
      </c>
      <c r="U2465">
        <v>102</v>
      </c>
      <c r="W2465" t="s">
        <v>1583</v>
      </c>
    </row>
    <row r="2466" spans="1:23" x14ac:dyDescent="0.3">
      <c r="A2466" s="3">
        <v>55500000</v>
      </c>
      <c r="B2466" s="3">
        <v>36000000</v>
      </c>
      <c r="C2466" s="3">
        <f t="shared" si="38"/>
        <v>-19500000</v>
      </c>
      <c r="D2466">
        <v>6.2</v>
      </c>
      <c r="E2466" t="s">
        <v>3138</v>
      </c>
      <c r="H2466">
        <v>48636</v>
      </c>
      <c r="J2466" t="s">
        <v>17</v>
      </c>
      <c r="N2466" t="s">
        <v>25</v>
      </c>
      <c r="O2466">
        <v>1983</v>
      </c>
      <c r="Q2466" t="s">
        <v>3140</v>
      </c>
      <c r="T2466">
        <v>89</v>
      </c>
      <c r="U2466">
        <v>214</v>
      </c>
      <c r="W2466" t="s">
        <v>3139</v>
      </c>
    </row>
    <row r="2467" spans="1:23" x14ac:dyDescent="0.3">
      <c r="A2467" s="3">
        <v>46455802</v>
      </c>
      <c r="B2467" s="3">
        <v>26000000</v>
      </c>
      <c r="C2467" s="3">
        <f t="shared" si="38"/>
        <v>-20455802</v>
      </c>
      <c r="D2467">
        <v>6.2</v>
      </c>
      <c r="E2467" t="s">
        <v>2614</v>
      </c>
      <c r="H2467">
        <v>120786</v>
      </c>
      <c r="J2467" t="s">
        <v>17</v>
      </c>
      <c r="N2467" t="s">
        <v>2943</v>
      </c>
      <c r="O2467">
        <v>2003</v>
      </c>
      <c r="Q2467" t="s">
        <v>3873</v>
      </c>
      <c r="T2467">
        <v>175</v>
      </c>
      <c r="U2467">
        <v>472</v>
      </c>
      <c r="W2467" t="s">
        <v>3697</v>
      </c>
    </row>
    <row r="2468" spans="1:23" x14ac:dyDescent="0.3">
      <c r="A2468" s="3">
        <v>50041732</v>
      </c>
      <c r="B2468" s="3">
        <v>29000000</v>
      </c>
      <c r="C2468" s="3">
        <f t="shared" si="38"/>
        <v>-21041732</v>
      </c>
      <c r="D2468">
        <v>6.2</v>
      </c>
      <c r="E2468" t="s">
        <v>3409</v>
      </c>
      <c r="H2468">
        <v>54390</v>
      </c>
      <c r="J2468" t="s">
        <v>17</v>
      </c>
      <c r="N2468" t="s">
        <v>2840</v>
      </c>
      <c r="O2468">
        <v>1999</v>
      </c>
      <c r="Q2468" t="s">
        <v>3410</v>
      </c>
      <c r="T2468">
        <v>131</v>
      </c>
      <c r="U2468">
        <v>398</v>
      </c>
      <c r="W2468" t="s">
        <v>2830</v>
      </c>
    </row>
    <row r="2469" spans="1:23" x14ac:dyDescent="0.3">
      <c r="A2469" s="3">
        <v>87704396</v>
      </c>
      <c r="B2469" s="3">
        <v>66000000</v>
      </c>
      <c r="C2469" s="3">
        <f t="shared" si="38"/>
        <v>-21704396</v>
      </c>
      <c r="D2469">
        <v>6.2</v>
      </c>
      <c r="E2469" t="s">
        <v>1225</v>
      </c>
      <c r="H2469">
        <v>88132</v>
      </c>
      <c r="J2469" t="s">
        <v>17</v>
      </c>
      <c r="N2469" t="s">
        <v>816</v>
      </c>
      <c r="O2469">
        <v>1999</v>
      </c>
      <c r="Q2469" t="s">
        <v>1712</v>
      </c>
      <c r="T2469">
        <v>138</v>
      </c>
      <c r="U2469">
        <v>274</v>
      </c>
      <c r="W2469" t="s">
        <v>524</v>
      </c>
    </row>
    <row r="2470" spans="1:23" x14ac:dyDescent="0.3">
      <c r="A2470" s="3">
        <v>36200000</v>
      </c>
      <c r="B2470" s="3">
        <v>12305523</v>
      </c>
      <c r="C2470" s="3">
        <f t="shared" si="38"/>
        <v>-23894477</v>
      </c>
      <c r="D2470">
        <v>6.2</v>
      </c>
      <c r="E2470" t="s">
        <v>456</v>
      </c>
      <c r="H2470">
        <v>101840</v>
      </c>
      <c r="J2470" t="s">
        <v>17</v>
      </c>
      <c r="N2470" t="s">
        <v>131</v>
      </c>
      <c r="O2470">
        <v>1985</v>
      </c>
      <c r="Q2470" t="s">
        <v>5716</v>
      </c>
      <c r="T2470">
        <v>117</v>
      </c>
      <c r="U2470">
        <v>193</v>
      </c>
      <c r="W2470" t="s">
        <v>5715</v>
      </c>
    </row>
    <row r="2471" spans="1:23" x14ac:dyDescent="0.3">
      <c r="A2471" s="3">
        <v>42592530</v>
      </c>
      <c r="B2471" s="3">
        <v>15000000</v>
      </c>
      <c r="C2471" s="3">
        <f t="shared" si="38"/>
        <v>-27592530</v>
      </c>
      <c r="D2471">
        <v>6.2</v>
      </c>
      <c r="E2471" t="s">
        <v>5045</v>
      </c>
      <c r="H2471">
        <v>29867</v>
      </c>
      <c r="J2471" t="s">
        <v>17</v>
      </c>
      <c r="N2471" t="s">
        <v>476</v>
      </c>
      <c r="O2471">
        <v>2015</v>
      </c>
      <c r="Q2471" t="s">
        <v>5046</v>
      </c>
      <c r="T2471">
        <v>198</v>
      </c>
      <c r="U2471">
        <v>181</v>
      </c>
      <c r="W2471" t="s">
        <v>789</v>
      </c>
    </row>
    <row r="2472" spans="1:23" x14ac:dyDescent="0.3">
      <c r="A2472" s="3">
        <v>63939454</v>
      </c>
      <c r="B2472" s="3">
        <v>35000000</v>
      </c>
      <c r="C2472" s="3">
        <f t="shared" si="38"/>
        <v>-28939454</v>
      </c>
      <c r="D2472">
        <v>6.2</v>
      </c>
      <c r="E2472" t="s">
        <v>328</v>
      </c>
      <c r="H2472">
        <v>61321</v>
      </c>
      <c r="J2472" t="s">
        <v>17</v>
      </c>
      <c r="N2472" t="s">
        <v>3191</v>
      </c>
      <c r="O2472">
        <v>2005</v>
      </c>
      <c r="Q2472" t="s">
        <v>3192</v>
      </c>
      <c r="T2472">
        <v>127</v>
      </c>
      <c r="U2472">
        <v>217</v>
      </c>
      <c r="W2472" t="s">
        <v>1154</v>
      </c>
    </row>
    <row r="2473" spans="1:23" x14ac:dyDescent="0.3">
      <c r="A2473" s="3">
        <v>79948113</v>
      </c>
      <c r="B2473" s="3">
        <v>50000000</v>
      </c>
      <c r="C2473" s="3">
        <f t="shared" si="38"/>
        <v>-29948113</v>
      </c>
      <c r="D2473">
        <v>6.2</v>
      </c>
      <c r="E2473" t="s">
        <v>552</v>
      </c>
      <c r="H2473">
        <v>186879</v>
      </c>
      <c r="J2473" t="s">
        <v>17</v>
      </c>
      <c r="N2473" t="s">
        <v>1109</v>
      </c>
      <c r="O2473">
        <v>2009</v>
      </c>
      <c r="Q2473" t="s">
        <v>2337</v>
      </c>
      <c r="T2473">
        <v>279</v>
      </c>
      <c r="U2473">
        <v>791</v>
      </c>
      <c r="W2473" t="s">
        <v>381</v>
      </c>
    </row>
    <row r="2474" spans="1:23" x14ac:dyDescent="0.3">
      <c r="A2474" s="3">
        <v>67523385</v>
      </c>
      <c r="B2474" s="3">
        <v>35000000</v>
      </c>
      <c r="C2474" s="3">
        <f t="shared" si="38"/>
        <v>-32523385</v>
      </c>
      <c r="D2474">
        <v>6.2</v>
      </c>
      <c r="E2474" t="s">
        <v>1541</v>
      </c>
      <c r="H2474">
        <v>104005</v>
      </c>
      <c r="J2474" t="s">
        <v>17</v>
      </c>
      <c r="N2474" t="s">
        <v>995</v>
      </c>
      <c r="O2474">
        <v>2012</v>
      </c>
      <c r="Q2474" t="s">
        <v>3214</v>
      </c>
      <c r="T2474">
        <v>285</v>
      </c>
      <c r="U2474">
        <v>248</v>
      </c>
      <c r="W2474" t="s">
        <v>3213</v>
      </c>
    </row>
    <row r="2475" spans="1:23" x14ac:dyDescent="0.3">
      <c r="A2475" s="3">
        <v>89706988</v>
      </c>
      <c r="B2475" s="3">
        <v>55000000</v>
      </c>
      <c r="C2475" s="3">
        <f t="shared" si="38"/>
        <v>-34706988</v>
      </c>
      <c r="D2475">
        <v>6.2</v>
      </c>
      <c r="E2475" t="s">
        <v>654</v>
      </c>
      <c r="H2475">
        <v>126746</v>
      </c>
      <c r="J2475" t="s">
        <v>17</v>
      </c>
      <c r="N2475" t="s">
        <v>971</v>
      </c>
      <c r="O2475">
        <v>2005</v>
      </c>
      <c r="Q2475" t="s">
        <v>2148</v>
      </c>
      <c r="T2475">
        <v>231</v>
      </c>
      <c r="U2475">
        <v>600</v>
      </c>
      <c r="W2475" t="s">
        <v>2147</v>
      </c>
    </row>
    <row r="2476" spans="1:23" x14ac:dyDescent="0.3">
      <c r="A2476" s="3">
        <v>58006147</v>
      </c>
      <c r="B2476" s="3">
        <v>23000000</v>
      </c>
      <c r="C2476" s="3">
        <f t="shared" si="38"/>
        <v>-35006147</v>
      </c>
      <c r="D2476">
        <v>6.2</v>
      </c>
      <c r="E2476" t="s">
        <v>568</v>
      </c>
      <c r="H2476">
        <v>67653</v>
      </c>
      <c r="J2476" t="s">
        <v>17</v>
      </c>
      <c r="N2476" t="s">
        <v>2222</v>
      </c>
      <c r="O2476">
        <v>2008</v>
      </c>
      <c r="Q2476" t="s">
        <v>4819</v>
      </c>
      <c r="T2476">
        <v>97</v>
      </c>
      <c r="U2476">
        <v>108</v>
      </c>
      <c r="W2476" t="s">
        <v>4818</v>
      </c>
    </row>
    <row r="2477" spans="1:23" x14ac:dyDescent="0.3">
      <c r="A2477" s="3">
        <v>57744720</v>
      </c>
      <c r="B2477" s="3">
        <v>20000000</v>
      </c>
      <c r="C2477" s="3">
        <f t="shared" si="38"/>
        <v>-37744720</v>
      </c>
      <c r="D2477">
        <v>6.2</v>
      </c>
      <c r="E2477" t="s">
        <v>3412</v>
      </c>
      <c r="H2477">
        <v>46961</v>
      </c>
      <c r="J2477" t="s">
        <v>17</v>
      </c>
      <c r="N2477" t="s">
        <v>194</v>
      </c>
      <c r="O2477">
        <v>2010</v>
      </c>
      <c r="Q2477" t="s">
        <v>3413</v>
      </c>
      <c r="T2477">
        <v>119</v>
      </c>
      <c r="U2477">
        <v>132</v>
      </c>
      <c r="W2477" t="s">
        <v>193</v>
      </c>
    </row>
    <row r="2478" spans="1:23" x14ac:dyDescent="0.3">
      <c r="A2478" s="3">
        <v>66950483</v>
      </c>
      <c r="B2478" s="3">
        <v>28000000</v>
      </c>
      <c r="C2478" s="3">
        <f t="shared" si="38"/>
        <v>-38950483</v>
      </c>
      <c r="D2478">
        <v>6.2</v>
      </c>
      <c r="E2478" t="s">
        <v>3765</v>
      </c>
      <c r="H2478">
        <v>29738</v>
      </c>
      <c r="J2478" t="s">
        <v>17</v>
      </c>
      <c r="N2478" t="s">
        <v>1469</v>
      </c>
      <c r="O2478">
        <v>2014</v>
      </c>
      <c r="Q2478" t="s">
        <v>3766</v>
      </c>
      <c r="T2478">
        <v>119</v>
      </c>
      <c r="U2478">
        <v>85</v>
      </c>
      <c r="W2478" t="s">
        <v>1091</v>
      </c>
    </row>
    <row r="2479" spans="1:23" x14ac:dyDescent="0.3">
      <c r="A2479" s="3">
        <v>70625986</v>
      </c>
      <c r="B2479" s="3">
        <v>25000000</v>
      </c>
      <c r="C2479" s="3">
        <f t="shared" si="38"/>
        <v>-45625986</v>
      </c>
      <c r="D2479">
        <v>6.2</v>
      </c>
      <c r="E2479" t="s">
        <v>1322</v>
      </c>
      <c r="H2479">
        <v>168717</v>
      </c>
      <c r="J2479" t="s">
        <v>17</v>
      </c>
      <c r="N2479" t="s">
        <v>849</v>
      </c>
      <c r="O2479">
        <v>2011</v>
      </c>
      <c r="Q2479" t="s">
        <v>3949</v>
      </c>
      <c r="T2479">
        <v>245</v>
      </c>
      <c r="U2479">
        <v>178</v>
      </c>
      <c r="W2479" t="s">
        <v>454</v>
      </c>
    </row>
    <row r="2480" spans="1:23" x14ac:dyDescent="0.3">
      <c r="A2480" s="3">
        <v>64001297</v>
      </c>
      <c r="B2480" s="3">
        <v>15000000</v>
      </c>
      <c r="C2480" s="3">
        <f t="shared" si="38"/>
        <v>-49001297</v>
      </c>
      <c r="D2480">
        <v>6.2</v>
      </c>
      <c r="E2480" t="s">
        <v>1120</v>
      </c>
      <c r="H2480">
        <v>32002</v>
      </c>
      <c r="J2480" t="s">
        <v>17</v>
      </c>
      <c r="N2480" t="s">
        <v>1469</v>
      </c>
      <c r="O2480">
        <v>2010</v>
      </c>
      <c r="Q2480" t="s">
        <v>5021</v>
      </c>
      <c r="T2480">
        <v>111</v>
      </c>
      <c r="U2480">
        <v>103</v>
      </c>
      <c r="W2480" t="s">
        <v>274</v>
      </c>
    </row>
    <row r="2481" spans="1:23" x14ac:dyDescent="0.3">
      <c r="A2481" s="3">
        <v>71588220</v>
      </c>
      <c r="B2481" s="3">
        <v>20000000</v>
      </c>
      <c r="C2481" s="3">
        <f t="shared" si="38"/>
        <v>-51588220</v>
      </c>
      <c r="D2481">
        <v>6.2</v>
      </c>
      <c r="E2481" t="s">
        <v>5022</v>
      </c>
      <c r="H2481">
        <v>134869</v>
      </c>
      <c r="J2481" t="s">
        <v>17</v>
      </c>
      <c r="N2481" t="s">
        <v>3228</v>
      </c>
      <c r="O2481">
        <v>2013</v>
      </c>
      <c r="Q2481" t="s">
        <v>5023</v>
      </c>
      <c r="T2481">
        <v>393</v>
      </c>
      <c r="U2481">
        <v>304</v>
      </c>
      <c r="W2481" t="s">
        <v>2793</v>
      </c>
    </row>
    <row r="2482" spans="1:23" x14ac:dyDescent="0.3">
      <c r="A2482" s="3">
        <v>69800000</v>
      </c>
      <c r="B2482" s="3">
        <v>8000000</v>
      </c>
      <c r="C2482" s="3">
        <f t="shared" si="38"/>
        <v>-61800000</v>
      </c>
      <c r="D2482">
        <v>6.2</v>
      </c>
      <c r="E2482" t="s">
        <v>459</v>
      </c>
      <c r="H2482">
        <v>54723</v>
      </c>
      <c r="J2482" t="s">
        <v>17</v>
      </c>
      <c r="N2482" t="s">
        <v>1723</v>
      </c>
      <c r="O2482">
        <v>1984</v>
      </c>
      <c r="Q2482" t="s">
        <v>5998</v>
      </c>
      <c r="T2482">
        <v>43</v>
      </c>
      <c r="U2482">
        <v>99</v>
      </c>
      <c r="W2482" t="s">
        <v>186</v>
      </c>
    </row>
    <row r="2483" spans="1:23" x14ac:dyDescent="0.3">
      <c r="A2483" s="3">
        <v>106807667</v>
      </c>
      <c r="B2483" s="3">
        <v>45000000</v>
      </c>
      <c r="C2483" s="3">
        <f t="shared" si="38"/>
        <v>-61807667</v>
      </c>
      <c r="D2483">
        <v>6.2</v>
      </c>
      <c r="E2483" t="s">
        <v>1989</v>
      </c>
      <c r="H2483">
        <v>137377</v>
      </c>
      <c r="J2483" t="s">
        <v>17</v>
      </c>
      <c r="N2483" t="s">
        <v>2556</v>
      </c>
      <c r="O2483">
        <v>2000</v>
      </c>
      <c r="Q2483" t="s">
        <v>2558</v>
      </c>
      <c r="T2483">
        <v>140</v>
      </c>
      <c r="U2483">
        <v>370</v>
      </c>
      <c r="W2483" t="s">
        <v>2557</v>
      </c>
    </row>
    <row r="2484" spans="1:23" x14ac:dyDescent="0.3">
      <c r="A2484" s="3">
        <v>90636983</v>
      </c>
      <c r="B2484" s="3">
        <v>22000000</v>
      </c>
      <c r="C2484" s="3">
        <f t="shared" si="38"/>
        <v>-68636983</v>
      </c>
      <c r="D2484">
        <v>6.2</v>
      </c>
      <c r="E2484" t="s">
        <v>2350</v>
      </c>
      <c r="H2484">
        <v>44021</v>
      </c>
      <c r="J2484" t="s">
        <v>17</v>
      </c>
      <c r="N2484" t="s">
        <v>3404</v>
      </c>
      <c r="O2484">
        <v>2007</v>
      </c>
      <c r="Q2484" t="s">
        <v>4243</v>
      </c>
      <c r="T2484">
        <v>112</v>
      </c>
      <c r="U2484">
        <v>83</v>
      </c>
      <c r="W2484" t="s">
        <v>569</v>
      </c>
    </row>
    <row r="2485" spans="1:23" x14ac:dyDescent="0.3">
      <c r="A2485" s="3">
        <v>80150343</v>
      </c>
      <c r="B2485" s="3">
        <v>10000000</v>
      </c>
      <c r="C2485" s="3">
        <f t="shared" si="38"/>
        <v>-70150343</v>
      </c>
      <c r="D2485">
        <v>6.2</v>
      </c>
      <c r="E2485" t="s">
        <v>5689</v>
      </c>
      <c r="H2485">
        <v>142115</v>
      </c>
      <c r="J2485" t="s">
        <v>17</v>
      </c>
      <c r="N2485" t="s">
        <v>2802</v>
      </c>
      <c r="O2485">
        <v>2006</v>
      </c>
      <c r="Q2485" t="s">
        <v>5690</v>
      </c>
      <c r="T2485">
        <v>210</v>
      </c>
      <c r="U2485">
        <v>614</v>
      </c>
      <c r="W2485" t="s">
        <v>2641</v>
      </c>
    </row>
    <row r="2486" spans="1:23" x14ac:dyDescent="0.3">
      <c r="A2486" s="3">
        <v>108244774</v>
      </c>
      <c r="B2486" s="3">
        <v>37000000</v>
      </c>
      <c r="C2486" s="3">
        <f t="shared" si="38"/>
        <v>-71244774</v>
      </c>
      <c r="D2486">
        <v>6.2</v>
      </c>
      <c r="E2486" t="s">
        <v>1581</v>
      </c>
      <c r="H2486">
        <v>94049</v>
      </c>
      <c r="J2486" t="s">
        <v>17</v>
      </c>
      <c r="N2486" t="s">
        <v>1332</v>
      </c>
      <c r="O2486">
        <v>2001</v>
      </c>
      <c r="Q2486" t="s">
        <v>3491</v>
      </c>
      <c r="T2486">
        <v>108</v>
      </c>
      <c r="U2486">
        <v>301</v>
      </c>
      <c r="W2486" t="s">
        <v>150</v>
      </c>
    </row>
    <row r="2487" spans="1:23" x14ac:dyDescent="0.3">
      <c r="A2487" s="3">
        <v>95001351</v>
      </c>
      <c r="B2487" s="3">
        <v>18000000</v>
      </c>
      <c r="C2487" s="3">
        <f t="shared" si="38"/>
        <v>-77001351</v>
      </c>
      <c r="D2487">
        <v>6.2</v>
      </c>
      <c r="E2487" t="s">
        <v>1489</v>
      </c>
      <c r="H2487">
        <v>131801</v>
      </c>
      <c r="J2487" t="s">
        <v>17</v>
      </c>
      <c r="N2487" t="s">
        <v>849</v>
      </c>
      <c r="O2487">
        <v>2001</v>
      </c>
      <c r="Q2487" t="s">
        <v>4704</v>
      </c>
      <c r="T2487">
        <v>163</v>
      </c>
      <c r="U2487">
        <v>548</v>
      </c>
      <c r="W2487" t="s">
        <v>1233</v>
      </c>
    </row>
    <row r="2488" spans="1:23" x14ac:dyDescent="0.3">
      <c r="A2488" s="3">
        <v>336530303</v>
      </c>
      <c r="B2488" s="3">
        <v>258000000</v>
      </c>
      <c r="C2488" s="3">
        <f t="shared" si="38"/>
        <v>-78530303</v>
      </c>
      <c r="D2488">
        <v>6.2</v>
      </c>
      <c r="E2488" t="s">
        <v>39</v>
      </c>
      <c r="H2488">
        <v>383056</v>
      </c>
      <c r="J2488" t="s">
        <v>17</v>
      </c>
      <c r="N2488" t="s">
        <v>41</v>
      </c>
      <c r="O2488">
        <v>2007</v>
      </c>
      <c r="Q2488" t="s">
        <v>43</v>
      </c>
      <c r="T2488">
        <v>392</v>
      </c>
      <c r="U2488">
        <v>1902</v>
      </c>
      <c r="W2488" t="s">
        <v>42</v>
      </c>
    </row>
    <row r="2489" spans="1:23" x14ac:dyDescent="0.3">
      <c r="A2489" s="3">
        <v>336530303</v>
      </c>
      <c r="B2489" s="3">
        <v>258000000</v>
      </c>
      <c r="C2489" s="3">
        <f t="shared" si="38"/>
        <v>-78530303</v>
      </c>
      <c r="D2489">
        <v>6.2</v>
      </c>
      <c r="E2489" t="s">
        <v>39</v>
      </c>
      <c r="H2489">
        <v>383071</v>
      </c>
      <c r="J2489" t="s">
        <v>17</v>
      </c>
      <c r="N2489" t="s">
        <v>41</v>
      </c>
      <c r="O2489">
        <v>2007</v>
      </c>
      <c r="Q2489" t="s">
        <v>43</v>
      </c>
      <c r="T2489">
        <v>392</v>
      </c>
      <c r="U2489">
        <v>1902</v>
      </c>
      <c r="W2489" t="s">
        <v>42</v>
      </c>
    </row>
    <row r="2490" spans="1:23" x14ac:dyDescent="0.3">
      <c r="A2490" s="3">
        <v>105444419</v>
      </c>
      <c r="B2490" s="3">
        <v>26000000</v>
      </c>
      <c r="C2490" s="3">
        <f t="shared" si="38"/>
        <v>-79444419</v>
      </c>
      <c r="D2490">
        <v>6.2</v>
      </c>
      <c r="E2490" t="s">
        <v>3260</v>
      </c>
      <c r="H2490">
        <v>31817</v>
      </c>
      <c r="J2490" t="s">
        <v>17</v>
      </c>
      <c r="N2490" t="s">
        <v>995</v>
      </c>
      <c r="O2490">
        <v>1996</v>
      </c>
      <c r="Q2490" t="s">
        <v>3493</v>
      </c>
      <c r="T2490">
        <v>50</v>
      </c>
      <c r="U2490">
        <v>117</v>
      </c>
      <c r="W2490" t="s">
        <v>1942</v>
      </c>
    </row>
    <row r="2491" spans="1:23" x14ac:dyDescent="0.3">
      <c r="A2491" s="3">
        <v>105500000</v>
      </c>
      <c r="B2491" s="3">
        <v>4000000</v>
      </c>
      <c r="C2491" s="3">
        <f t="shared" si="38"/>
        <v>-101500000</v>
      </c>
      <c r="D2491">
        <v>6.2</v>
      </c>
      <c r="E2491" t="s">
        <v>4565</v>
      </c>
      <c r="H2491">
        <v>31260</v>
      </c>
      <c r="J2491" t="s">
        <v>17</v>
      </c>
      <c r="N2491" t="s">
        <v>995</v>
      </c>
      <c r="O2491">
        <v>1981</v>
      </c>
      <c r="Q2491" t="s">
        <v>6584</v>
      </c>
      <c r="T2491">
        <v>75</v>
      </c>
      <c r="U2491">
        <v>152</v>
      </c>
      <c r="W2491" t="s">
        <v>6583</v>
      </c>
    </row>
    <row r="2492" spans="1:23" x14ac:dyDescent="0.3">
      <c r="A2492" s="3">
        <v>134141530</v>
      </c>
      <c r="B2492" s="3">
        <v>25000000</v>
      </c>
      <c r="C2492" s="3">
        <f t="shared" si="38"/>
        <v>-109141530</v>
      </c>
      <c r="D2492">
        <v>6.2</v>
      </c>
      <c r="E2492" t="s">
        <v>697</v>
      </c>
      <c r="H2492">
        <v>75903</v>
      </c>
      <c r="J2492" t="s">
        <v>17</v>
      </c>
      <c r="N2492" t="s">
        <v>2556</v>
      </c>
      <c r="O2492">
        <v>2014</v>
      </c>
      <c r="Q2492" t="s">
        <v>3942</v>
      </c>
      <c r="T2492">
        <v>146</v>
      </c>
      <c r="U2492">
        <v>109</v>
      </c>
      <c r="W2492" t="s">
        <v>1145</v>
      </c>
    </row>
    <row r="2493" spans="1:23" x14ac:dyDescent="0.3">
      <c r="A2493" s="3">
        <v>317011114</v>
      </c>
      <c r="B2493" s="3">
        <v>185000000</v>
      </c>
      <c r="C2493" s="3">
        <f t="shared" si="38"/>
        <v>-132011114</v>
      </c>
      <c r="D2493">
        <v>6.2</v>
      </c>
      <c r="E2493" t="s">
        <v>222</v>
      </c>
      <c r="H2493">
        <v>333847</v>
      </c>
      <c r="J2493" t="s">
        <v>17</v>
      </c>
      <c r="N2493" t="s">
        <v>20</v>
      </c>
      <c r="O2493">
        <v>2008</v>
      </c>
      <c r="Q2493" t="s">
        <v>225</v>
      </c>
      <c r="T2493">
        <v>470</v>
      </c>
      <c r="U2493">
        <v>2054</v>
      </c>
      <c r="W2493" t="s">
        <v>224</v>
      </c>
    </row>
    <row r="2494" spans="1:23" x14ac:dyDescent="0.3">
      <c r="A2494" s="3">
        <v>213079163</v>
      </c>
      <c r="B2494" s="3">
        <v>63000000</v>
      </c>
      <c r="C2494" s="3">
        <f t="shared" si="38"/>
        <v>-150079163</v>
      </c>
      <c r="D2494">
        <v>6.2</v>
      </c>
      <c r="E2494" t="s">
        <v>994</v>
      </c>
      <c r="H2494">
        <v>162909</v>
      </c>
      <c r="J2494" t="s">
        <v>17</v>
      </c>
      <c r="N2494" t="s">
        <v>887</v>
      </c>
      <c r="O2494">
        <v>2002</v>
      </c>
      <c r="Q2494" t="s">
        <v>1820</v>
      </c>
      <c r="T2494">
        <v>194</v>
      </c>
      <c r="U2494">
        <v>795</v>
      </c>
      <c r="W2494" t="s">
        <v>653</v>
      </c>
    </row>
    <row r="2495" spans="1:23" x14ac:dyDescent="0.3">
      <c r="A2495" s="3">
        <v>70083519</v>
      </c>
      <c r="B2495" s="3">
        <v>180000000</v>
      </c>
      <c r="C2495" s="3">
        <f t="shared" si="38"/>
        <v>109916481</v>
      </c>
      <c r="D2495">
        <v>6.1</v>
      </c>
      <c r="E2495" t="s">
        <v>112</v>
      </c>
      <c r="H2495">
        <v>149019</v>
      </c>
      <c r="J2495" t="s">
        <v>17</v>
      </c>
      <c r="N2495" t="s">
        <v>114</v>
      </c>
      <c r="O2495">
        <v>2007</v>
      </c>
      <c r="Q2495" t="s">
        <v>116</v>
      </c>
      <c r="T2495">
        <v>251</v>
      </c>
      <c r="U2495">
        <v>666</v>
      </c>
      <c r="W2495" t="s">
        <v>115</v>
      </c>
    </row>
    <row r="2496" spans="1:23" x14ac:dyDescent="0.3">
      <c r="A2496" s="3">
        <v>63143812</v>
      </c>
      <c r="B2496" s="3">
        <v>150000000</v>
      </c>
      <c r="C2496" s="3">
        <f t="shared" si="38"/>
        <v>86856188</v>
      </c>
      <c r="D2496">
        <v>6.1</v>
      </c>
      <c r="E2496" t="s">
        <v>380</v>
      </c>
      <c r="H2496">
        <v>124185</v>
      </c>
      <c r="J2496" t="s">
        <v>17</v>
      </c>
      <c r="N2496" t="s">
        <v>81</v>
      </c>
      <c r="O2496">
        <v>2010</v>
      </c>
      <c r="Q2496" t="s">
        <v>382</v>
      </c>
      <c r="T2496">
        <v>235</v>
      </c>
      <c r="U2496">
        <v>238</v>
      </c>
      <c r="W2496" t="s">
        <v>381</v>
      </c>
    </row>
    <row r="2497" spans="1:23" x14ac:dyDescent="0.3">
      <c r="A2497" s="3">
        <v>88246220</v>
      </c>
      <c r="B2497" s="3">
        <v>175000000</v>
      </c>
      <c r="C2497" s="3">
        <f t="shared" si="38"/>
        <v>86753780</v>
      </c>
      <c r="D2497">
        <v>6.1</v>
      </c>
      <c r="E2497" t="s">
        <v>297</v>
      </c>
      <c r="H2497">
        <v>144337</v>
      </c>
      <c r="J2497" t="s">
        <v>17</v>
      </c>
      <c r="N2497" t="s">
        <v>131</v>
      </c>
      <c r="O2497">
        <v>1995</v>
      </c>
      <c r="Q2497" t="s">
        <v>299</v>
      </c>
      <c r="T2497">
        <v>91</v>
      </c>
      <c r="U2497">
        <v>309</v>
      </c>
      <c r="W2497" t="s">
        <v>298</v>
      </c>
    </row>
    <row r="2498" spans="1:23" x14ac:dyDescent="0.3">
      <c r="A2498" s="3">
        <v>43929341</v>
      </c>
      <c r="B2498" s="3">
        <v>120000000</v>
      </c>
      <c r="C2498" s="3">
        <f t="shared" ref="C2498:C2561" si="39">B2498-A2498</f>
        <v>76070659</v>
      </c>
      <c r="D2498">
        <v>6.1</v>
      </c>
      <c r="E2498" t="s">
        <v>250</v>
      </c>
      <c r="H2498">
        <v>57873</v>
      </c>
      <c r="J2498" t="s">
        <v>17</v>
      </c>
      <c r="N2498" t="s">
        <v>727</v>
      </c>
      <c r="O2498">
        <v>2008</v>
      </c>
      <c r="Q2498" t="s">
        <v>729</v>
      </c>
      <c r="T2498">
        <v>284</v>
      </c>
      <c r="U2498">
        <v>414</v>
      </c>
      <c r="W2498" t="s">
        <v>728</v>
      </c>
    </row>
    <row r="2499" spans="1:23" x14ac:dyDescent="0.3">
      <c r="A2499" s="3">
        <v>65007045</v>
      </c>
      <c r="B2499" s="3">
        <v>140000000</v>
      </c>
      <c r="C2499" s="3">
        <f t="shared" si="39"/>
        <v>74992955</v>
      </c>
      <c r="D2499">
        <v>6.1</v>
      </c>
      <c r="E2499" t="s">
        <v>105</v>
      </c>
      <c r="H2499">
        <v>128682</v>
      </c>
      <c r="J2499" t="s">
        <v>17</v>
      </c>
      <c r="N2499" t="s">
        <v>545</v>
      </c>
      <c r="O2499">
        <v>2014</v>
      </c>
      <c r="Q2499" t="s">
        <v>546</v>
      </c>
      <c r="T2499">
        <v>314</v>
      </c>
      <c r="U2499">
        <v>657</v>
      </c>
      <c r="W2499" t="s">
        <v>29</v>
      </c>
    </row>
    <row r="2500" spans="1:23" x14ac:dyDescent="0.3">
      <c r="A2500" s="3">
        <v>65007045</v>
      </c>
      <c r="B2500" s="3">
        <v>140000000</v>
      </c>
      <c r="C2500" s="3">
        <f t="shared" si="39"/>
        <v>74992955</v>
      </c>
      <c r="D2500">
        <v>6.1</v>
      </c>
      <c r="E2500" t="s">
        <v>105</v>
      </c>
      <c r="H2500">
        <v>128694</v>
      </c>
      <c r="J2500" t="s">
        <v>17</v>
      </c>
      <c r="N2500" t="s">
        <v>545</v>
      </c>
      <c r="O2500">
        <v>2014</v>
      </c>
      <c r="Q2500" t="s">
        <v>546</v>
      </c>
      <c r="T2500">
        <v>314</v>
      </c>
      <c r="U2500">
        <v>657</v>
      </c>
      <c r="W2500" t="s">
        <v>29</v>
      </c>
    </row>
    <row r="2501" spans="1:23" x14ac:dyDescent="0.3">
      <c r="A2501" s="3">
        <v>47952020</v>
      </c>
      <c r="B2501" s="3">
        <v>115000000</v>
      </c>
      <c r="C2501" s="3">
        <f t="shared" si="39"/>
        <v>67047980</v>
      </c>
      <c r="D2501">
        <v>6.1</v>
      </c>
      <c r="E2501" t="s">
        <v>754</v>
      </c>
      <c r="H2501">
        <v>37750</v>
      </c>
      <c r="J2501" t="s">
        <v>17</v>
      </c>
      <c r="N2501" t="s">
        <v>311</v>
      </c>
      <c r="O2501">
        <v>2016</v>
      </c>
      <c r="Q2501" t="s">
        <v>755</v>
      </c>
      <c r="T2501">
        <v>231</v>
      </c>
      <c r="U2501">
        <v>134</v>
      </c>
      <c r="W2501" t="s">
        <v>51</v>
      </c>
    </row>
    <row r="2502" spans="1:23" x14ac:dyDescent="0.3">
      <c r="A2502" s="3">
        <v>72413</v>
      </c>
      <c r="B2502" s="3">
        <v>65000000</v>
      </c>
      <c r="C2502" s="3">
        <f t="shared" si="39"/>
        <v>64927587</v>
      </c>
      <c r="D2502">
        <v>6.1</v>
      </c>
      <c r="E2502" t="s">
        <v>1827</v>
      </c>
      <c r="H2502">
        <v>11584</v>
      </c>
      <c r="J2502" t="s">
        <v>982</v>
      </c>
      <c r="N2502" t="s">
        <v>107</v>
      </c>
      <c r="O2502">
        <v>2015</v>
      </c>
      <c r="Q2502" t="s">
        <v>1829</v>
      </c>
      <c r="T2502">
        <v>68</v>
      </c>
      <c r="U2502">
        <v>86</v>
      </c>
      <c r="W2502" t="s">
        <v>1828</v>
      </c>
    </row>
    <row r="2503" spans="1:23" x14ac:dyDescent="0.3">
      <c r="A2503" s="3">
        <v>39292022</v>
      </c>
      <c r="B2503" s="3">
        <v>90000000</v>
      </c>
      <c r="C2503" s="3">
        <f t="shared" si="39"/>
        <v>50707978</v>
      </c>
      <c r="D2503">
        <v>6.1</v>
      </c>
      <c r="E2503" t="s">
        <v>951</v>
      </c>
      <c r="H2503">
        <v>127258</v>
      </c>
      <c r="J2503" t="s">
        <v>17</v>
      </c>
      <c r="N2503" t="s">
        <v>25</v>
      </c>
      <c r="O2503">
        <v>2014</v>
      </c>
      <c r="Q2503" t="s">
        <v>952</v>
      </c>
      <c r="T2503">
        <v>320</v>
      </c>
      <c r="U2503">
        <v>351</v>
      </c>
      <c r="W2503" t="s">
        <v>195</v>
      </c>
    </row>
    <row r="2504" spans="1:23" x14ac:dyDescent="0.3">
      <c r="A2504" s="3">
        <v>36381716</v>
      </c>
      <c r="B2504" s="3">
        <v>82000000</v>
      </c>
      <c r="C2504" s="3">
        <f t="shared" si="39"/>
        <v>45618284</v>
      </c>
      <c r="D2504">
        <v>6.1</v>
      </c>
      <c r="E2504" t="s">
        <v>60</v>
      </c>
      <c r="H2504">
        <v>197584</v>
      </c>
      <c r="J2504" t="s">
        <v>17</v>
      </c>
      <c r="N2504" t="s">
        <v>1528</v>
      </c>
      <c r="O2504">
        <v>2011</v>
      </c>
      <c r="Q2504" t="s">
        <v>1529</v>
      </c>
      <c r="T2504">
        <v>435</v>
      </c>
      <c r="U2504">
        <v>918</v>
      </c>
      <c r="W2504" t="s">
        <v>329</v>
      </c>
    </row>
    <row r="2505" spans="1:23" x14ac:dyDescent="0.3">
      <c r="A2505" s="3">
        <v>42877165</v>
      </c>
      <c r="B2505" s="3">
        <v>86000000</v>
      </c>
      <c r="C2505" s="3">
        <f t="shared" si="39"/>
        <v>43122835</v>
      </c>
      <c r="D2505">
        <v>6.1</v>
      </c>
      <c r="E2505" t="s">
        <v>1137</v>
      </c>
      <c r="H2505">
        <v>45602</v>
      </c>
      <c r="J2505" t="s">
        <v>17</v>
      </c>
      <c r="N2505" t="s">
        <v>259</v>
      </c>
      <c r="O2505">
        <v>1997</v>
      </c>
      <c r="Q2505" t="s">
        <v>1138</v>
      </c>
      <c r="T2505">
        <v>66</v>
      </c>
      <c r="U2505">
        <v>114</v>
      </c>
      <c r="W2505" t="s">
        <v>224</v>
      </c>
    </row>
    <row r="2506" spans="1:23" x14ac:dyDescent="0.3">
      <c r="A2506" s="3">
        <v>17281832</v>
      </c>
      <c r="B2506" s="3">
        <v>60000000</v>
      </c>
      <c r="C2506" s="3">
        <f t="shared" si="39"/>
        <v>42718168</v>
      </c>
      <c r="D2506">
        <v>6.1</v>
      </c>
      <c r="E2506" t="s">
        <v>2054</v>
      </c>
      <c r="H2506">
        <v>60232</v>
      </c>
      <c r="J2506" t="s">
        <v>17</v>
      </c>
      <c r="N2506" t="s">
        <v>114</v>
      </c>
      <c r="O2506">
        <v>2008</v>
      </c>
      <c r="Q2506" t="s">
        <v>2055</v>
      </c>
      <c r="T2506">
        <v>161</v>
      </c>
      <c r="U2506">
        <v>110</v>
      </c>
      <c r="W2506" t="s">
        <v>281</v>
      </c>
    </row>
    <row r="2507" spans="1:23" x14ac:dyDescent="0.3">
      <c r="A2507" s="3">
        <v>28045540</v>
      </c>
      <c r="B2507" s="3">
        <v>65000000</v>
      </c>
      <c r="C2507" s="3">
        <f t="shared" si="39"/>
        <v>36954460</v>
      </c>
      <c r="D2507">
        <v>6.1</v>
      </c>
      <c r="E2507" t="s">
        <v>145</v>
      </c>
      <c r="H2507">
        <v>67707</v>
      </c>
      <c r="J2507" t="s">
        <v>17</v>
      </c>
      <c r="N2507" t="s">
        <v>92</v>
      </c>
      <c r="O2507">
        <v>2005</v>
      </c>
      <c r="Q2507" t="s">
        <v>1790</v>
      </c>
      <c r="T2507">
        <v>136</v>
      </c>
      <c r="U2507">
        <v>202</v>
      </c>
      <c r="W2507" t="s">
        <v>310</v>
      </c>
    </row>
    <row r="2508" spans="1:23" x14ac:dyDescent="0.3">
      <c r="A2508" s="3">
        <v>22362500</v>
      </c>
      <c r="B2508" s="3">
        <v>55000000</v>
      </c>
      <c r="C2508" s="3">
        <f t="shared" si="39"/>
        <v>32637500</v>
      </c>
      <c r="D2508">
        <v>6.1</v>
      </c>
      <c r="E2508" t="s">
        <v>459</v>
      </c>
      <c r="H2508">
        <v>35599</v>
      </c>
      <c r="J2508" t="s">
        <v>17</v>
      </c>
      <c r="N2508" t="s">
        <v>1253</v>
      </c>
      <c r="O2508">
        <v>1999</v>
      </c>
      <c r="Q2508" t="s">
        <v>2053</v>
      </c>
      <c r="T2508">
        <v>115</v>
      </c>
      <c r="U2508">
        <v>195</v>
      </c>
      <c r="W2508" t="s">
        <v>362</v>
      </c>
    </row>
    <row r="2509" spans="1:23" x14ac:dyDescent="0.3">
      <c r="A2509" s="3">
        <v>37760080</v>
      </c>
      <c r="B2509" s="3">
        <v>70000000</v>
      </c>
      <c r="C2509" s="3">
        <f t="shared" si="39"/>
        <v>32239920</v>
      </c>
      <c r="D2509">
        <v>6.1</v>
      </c>
      <c r="E2509" t="s">
        <v>1673</v>
      </c>
      <c r="H2509">
        <v>72868</v>
      </c>
      <c r="J2509" t="s">
        <v>17</v>
      </c>
      <c r="N2509" t="s">
        <v>808</v>
      </c>
      <c r="O2509">
        <v>2004</v>
      </c>
      <c r="Q2509" t="s">
        <v>1675</v>
      </c>
      <c r="T2509">
        <v>197</v>
      </c>
      <c r="U2509">
        <v>618</v>
      </c>
      <c r="W2509" t="s">
        <v>316</v>
      </c>
    </row>
    <row r="2510" spans="1:23" x14ac:dyDescent="0.3">
      <c r="A2510" s="3">
        <v>1304837</v>
      </c>
      <c r="B2510" s="3">
        <v>32000000</v>
      </c>
      <c r="C2510" s="3">
        <f t="shared" si="39"/>
        <v>30695163</v>
      </c>
      <c r="D2510">
        <v>6.1</v>
      </c>
      <c r="E2510" t="s">
        <v>780</v>
      </c>
      <c r="H2510">
        <v>21481</v>
      </c>
      <c r="J2510" t="s">
        <v>17</v>
      </c>
      <c r="N2510" t="s">
        <v>971</v>
      </c>
      <c r="O2510">
        <v>2006</v>
      </c>
      <c r="Q2510" t="s">
        <v>3448</v>
      </c>
      <c r="T2510">
        <v>183</v>
      </c>
      <c r="U2510">
        <v>175</v>
      </c>
      <c r="W2510" t="s">
        <v>636</v>
      </c>
    </row>
    <row r="2511" spans="1:23" x14ac:dyDescent="0.3">
      <c r="A2511" s="3">
        <v>30063805</v>
      </c>
      <c r="B2511" s="3">
        <v>60000000</v>
      </c>
      <c r="C2511" s="3">
        <f t="shared" si="39"/>
        <v>29936195</v>
      </c>
      <c r="D2511">
        <v>6.1</v>
      </c>
      <c r="E2511" t="s">
        <v>288</v>
      </c>
      <c r="H2511">
        <v>31788</v>
      </c>
      <c r="J2511" t="s">
        <v>17</v>
      </c>
      <c r="N2511" t="s">
        <v>2027</v>
      </c>
      <c r="O2511">
        <v>2002</v>
      </c>
      <c r="Q2511" t="s">
        <v>2028</v>
      </c>
      <c r="T2511">
        <v>117</v>
      </c>
      <c r="U2511">
        <v>243</v>
      </c>
      <c r="W2511" t="s">
        <v>554</v>
      </c>
    </row>
    <row r="2512" spans="1:23" x14ac:dyDescent="0.3">
      <c r="A2512" s="3">
        <v>42194060</v>
      </c>
      <c r="B2512" s="3">
        <v>70000000</v>
      </c>
      <c r="C2512" s="3">
        <f t="shared" si="39"/>
        <v>27805940</v>
      </c>
      <c r="D2512">
        <v>6.1</v>
      </c>
      <c r="E2512" t="s">
        <v>1994</v>
      </c>
      <c r="H2512">
        <v>41259</v>
      </c>
      <c r="J2512" t="s">
        <v>17</v>
      </c>
      <c r="N2512" t="s">
        <v>340</v>
      </c>
      <c r="O2512">
        <v>2009</v>
      </c>
      <c r="Q2512" t="s">
        <v>1995</v>
      </c>
      <c r="T2512">
        <v>156</v>
      </c>
      <c r="U2512">
        <v>72</v>
      </c>
      <c r="W2512" t="s">
        <v>569</v>
      </c>
    </row>
    <row r="2513" spans="1:23" x14ac:dyDescent="0.3">
      <c r="A2513" s="3">
        <v>32940507</v>
      </c>
      <c r="B2513" s="3">
        <v>60000000</v>
      </c>
      <c r="C2513" s="3">
        <f t="shared" si="39"/>
        <v>27059493</v>
      </c>
      <c r="D2513">
        <v>6.1</v>
      </c>
      <c r="E2513" t="s">
        <v>2008</v>
      </c>
      <c r="H2513">
        <v>54314</v>
      </c>
      <c r="J2513" t="s">
        <v>17</v>
      </c>
      <c r="N2513" t="s">
        <v>259</v>
      </c>
      <c r="O2513">
        <v>1998</v>
      </c>
      <c r="Q2513" t="s">
        <v>2009</v>
      </c>
      <c r="T2513">
        <v>79</v>
      </c>
      <c r="U2513">
        <v>127</v>
      </c>
      <c r="W2513" t="s">
        <v>522</v>
      </c>
    </row>
    <row r="2514" spans="1:23" x14ac:dyDescent="0.3">
      <c r="A2514" s="3">
        <v>32940507</v>
      </c>
      <c r="B2514" s="3">
        <v>60000000</v>
      </c>
      <c r="C2514" s="3">
        <f t="shared" si="39"/>
        <v>27059493</v>
      </c>
      <c r="D2514">
        <v>6.1</v>
      </c>
      <c r="E2514" t="s">
        <v>2008</v>
      </c>
      <c r="H2514">
        <v>54316</v>
      </c>
      <c r="J2514" t="s">
        <v>17</v>
      </c>
      <c r="N2514" t="s">
        <v>259</v>
      </c>
      <c r="O2514">
        <v>1998</v>
      </c>
      <c r="Q2514" t="s">
        <v>2009</v>
      </c>
      <c r="T2514">
        <v>79</v>
      </c>
      <c r="U2514">
        <v>127</v>
      </c>
      <c r="W2514" t="s">
        <v>522</v>
      </c>
    </row>
    <row r="2515" spans="1:23" x14ac:dyDescent="0.3">
      <c r="A2515" s="3">
        <v>717753</v>
      </c>
      <c r="B2515" s="3">
        <v>25000000</v>
      </c>
      <c r="C2515" s="3">
        <f t="shared" si="39"/>
        <v>24282247</v>
      </c>
      <c r="D2515">
        <v>6.1</v>
      </c>
      <c r="E2515" t="s">
        <v>2050</v>
      </c>
      <c r="H2515">
        <v>33107</v>
      </c>
      <c r="J2515" t="s">
        <v>17</v>
      </c>
      <c r="N2515" t="s">
        <v>3088</v>
      </c>
      <c r="O2515">
        <v>2012</v>
      </c>
      <c r="Q2515" t="s">
        <v>4145</v>
      </c>
      <c r="T2515">
        <v>252</v>
      </c>
      <c r="U2515">
        <v>128</v>
      </c>
      <c r="W2515" t="s">
        <v>310</v>
      </c>
    </row>
    <row r="2516" spans="1:23" x14ac:dyDescent="0.3">
      <c r="A2516" s="3">
        <v>21009180</v>
      </c>
      <c r="B2516" s="3">
        <v>45000000</v>
      </c>
      <c r="C2516" s="3">
        <f t="shared" si="39"/>
        <v>23990820</v>
      </c>
      <c r="D2516">
        <v>6.1</v>
      </c>
      <c r="E2516" t="s">
        <v>1034</v>
      </c>
      <c r="H2516">
        <v>45815</v>
      </c>
      <c r="J2516" t="s">
        <v>17</v>
      </c>
      <c r="N2516" t="s">
        <v>385</v>
      </c>
      <c r="O2516">
        <v>2004</v>
      </c>
      <c r="Q2516" t="s">
        <v>1524</v>
      </c>
      <c r="T2516">
        <v>114</v>
      </c>
      <c r="U2516">
        <v>222</v>
      </c>
      <c r="W2516" t="s">
        <v>301</v>
      </c>
    </row>
    <row r="2517" spans="1:23" x14ac:dyDescent="0.3">
      <c r="A2517" s="3">
        <v>36279230</v>
      </c>
      <c r="B2517" s="3">
        <v>60000000</v>
      </c>
      <c r="C2517" s="3">
        <f t="shared" si="39"/>
        <v>23720770</v>
      </c>
      <c r="D2517">
        <v>6.1</v>
      </c>
      <c r="E2517" t="s">
        <v>1594</v>
      </c>
      <c r="H2517">
        <v>42144</v>
      </c>
      <c r="J2517" t="s">
        <v>17</v>
      </c>
      <c r="N2517" t="s">
        <v>194</v>
      </c>
      <c r="O2517">
        <v>2006</v>
      </c>
      <c r="Q2517" t="s">
        <v>1993</v>
      </c>
      <c r="T2517">
        <v>161</v>
      </c>
      <c r="U2517">
        <v>213</v>
      </c>
      <c r="W2517" t="s">
        <v>1992</v>
      </c>
    </row>
    <row r="2518" spans="1:23" x14ac:dyDescent="0.3">
      <c r="A2518" s="3">
        <v>6998324</v>
      </c>
      <c r="B2518" s="3">
        <v>28000000</v>
      </c>
      <c r="C2518" s="3">
        <f t="shared" si="39"/>
        <v>21001676</v>
      </c>
      <c r="D2518">
        <v>6.1</v>
      </c>
      <c r="E2518" t="s">
        <v>2462</v>
      </c>
      <c r="H2518">
        <v>11476</v>
      </c>
      <c r="J2518" t="s">
        <v>17</v>
      </c>
      <c r="N2518" t="s">
        <v>1253</v>
      </c>
      <c r="O2518">
        <v>2015</v>
      </c>
      <c r="Q2518" t="s">
        <v>3789</v>
      </c>
      <c r="T2518">
        <v>125</v>
      </c>
      <c r="U2518">
        <v>50</v>
      </c>
      <c r="W2518" t="s">
        <v>3788</v>
      </c>
    </row>
    <row r="2519" spans="1:23" x14ac:dyDescent="0.3">
      <c r="A2519" s="3">
        <v>1075288</v>
      </c>
      <c r="B2519" s="3">
        <v>22000000</v>
      </c>
      <c r="C2519" s="3">
        <f t="shared" si="39"/>
        <v>20924712</v>
      </c>
      <c r="D2519">
        <v>6.1</v>
      </c>
      <c r="E2519" t="s">
        <v>3898</v>
      </c>
      <c r="H2519">
        <v>7772</v>
      </c>
      <c r="J2519" t="s">
        <v>17</v>
      </c>
      <c r="N2519" t="s">
        <v>1071</v>
      </c>
      <c r="O2519">
        <v>1996</v>
      </c>
      <c r="Q2519" t="s">
        <v>3899</v>
      </c>
      <c r="T2519">
        <v>42</v>
      </c>
      <c r="U2519">
        <v>55</v>
      </c>
      <c r="W2519" t="s">
        <v>2263</v>
      </c>
    </row>
    <row r="2520" spans="1:23" x14ac:dyDescent="0.3">
      <c r="A2520" s="3">
        <v>17305211</v>
      </c>
      <c r="B2520" s="3">
        <v>38000000</v>
      </c>
      <c r="C2520" s="3">
        <f t="shared" si="39"/>
        <v>20694789</v>
      </c>
      <c r="D2520">
        <v>6.1</v>
      </c>
      <c r="E2520" t="s">
        <v>401</v>
      </c>
      <c r="H2520">
        <v>14066</v>
      </c>
      <c r="J2520" t="s">
        <v>17</v>
      </c>
      <c r="N2520" t="s">
        <v>1081</v>
      </c>
      <c r="O2520">
        <v>1996</v>
      </c>
      <c r="Q2520" t="s">
        <v>3081</v>
      </c>
      <c r="T2520">
        <v>47</v>
      </c>
      <c r="U2520">
        <v>75</v>
      </c>
      <c r="W2520" t="s">
        <v>42</v>
      </c>
    </row>
    <row r="2521" spans="1:23" x14ac:dyDescent="0.3">
      <c r="A2521" s="3">
        <v>10965209</v>
      </c>
      <c r="B2521" s="3">
        <v>30000000</v>
      </c>
      <c r="C2521" s="3">
        <f t="shared" si="39"/>
        <v>19034791</v>
      </c>
      <c r="D2521">
        <v>6.1</v>
      </c>
      <c r="E2521" t="s">
        <v>2616</v>
      </c>
      <c r="H2521">
        <v>25558</v>
      </c>
      <c r="J2521" t="s">
        <v>17</v>
      </c>
      <c r="N2521" t="s">
        <v>259</v>
      </c>
      <c r="O2521">
        <v>2001</v>
      </c>
      <c r="Q2521" t="s">
        <v>3682</v>
      </c>
      <c r="T2521">
        <v>123</v>
      </c>
      <c r="U2521">
        <v>221</v>
      </c>
      <c r="W2521" t="s">
        <v>157</v>
      </c>
    </row>
    <row r="2522" spans="1:23" x14ac:dyDescent="0.3">
      <c r="A2522" s="3">
        <v>31874869</v>
      </c>
      <c r="B2522" s="3">
        <v>50000000</v>
      </c>
      <c r="C2522" s="3">
        <f t="shared" si="39"/>
        <v>18125131</v>
      </c>
      <c r="D2522">
        <v>6.1</v>
      </c>
      <c r="E2522" t="s">
        <v>2431</v>
      </c>
      <c r="H2522">
        <v>43574</v>
      </c>
      <c r="J2522" t="s">
        <v>17</v>
      </c>
      <c r="N2522" t="s">
        <v>1116</v>
      </c>
      <c r="O2522">
        <v>2002</v>
      </c>
      <c r="Q2522" t="s">
        <v>2432</v>
      </c>
      <c r="T2522">
        <v>136</v>
      </c>
      <c r="U2522">
        <v>302</v>
      </c>
      <c r="W2522" t="s">
        <v>1978</v>
      </c>
    </row>
    <row r="2523" spans="1:23" x14ac:dyDescent="0.3">
      <c r="A2523" s="3">
        <v>31874869</v>
      </c>
      <c r="B2523" s="3">
        <v>50000000</v>
      </c>
      <c r="C2523" s="3">
        <f t="shared" si="39"/>
        <v>18125131</v>
      </c>
      <c r="D2523">
        <v>6.1</v>
      </c>
      <c r="E2523" t="s">
        <v>2431</v>
      </c>
      <c r="H2523">
        <v>43575</v>
      </c>
      <c r="J2523" t="s">
        <v>17</v>
      </c>
      <c r="N2523" t="s">
        <v>1116</v>
      </c>
      <c r="O2523">
        <v>2002</v>
      </c>
      <c r="Q2523" t="s">
        <v>2432</v>
      </c>
      <c r="T2523">
        <v>136</v>
      </c>
      <c r="U2523">
        <v>302</v>
      </c>
      <c r="W2523" t="s">
        <v>1978</v>
      </c>
    </row>
    <row r="2524" spans="1:23" x14ac:dyDescent="0.3">
      <c r="A2524" s="3">
        <v>24375436</v>
      </c>
      <c r="B2524" s="3">
        <v>42000000</v>
      </c>
      <c r="C2524" s="3">
        <f t="shared" si="39"/>
        <v>17624564</v>
      </c>
      <c r="D2524">
        <v>6.1</v>
      </c>
      <c r="E2524" t="s">
        <v>2740</v>
      </c>
      <c r="H2524">
        <v>42547</v>
      </c>
      <c r="J2524" t="s">
        <v>17</v>
      </c>
      <c r="N2524" t="s">
        <v>259</v>
      </c>
      <c r="O2524">
        <v>2001</v>
      </c>
      <c r="Q2524" t="s">
        <v>2741</v>
      </c>
      <c r="T2524">
        <v>151</v>
      </c>
      <c r="U2524">
        <v>265</v>
      </c>
      <c r="W2524" t="s">
        <v>884</v>
      </c>
    </row>
    <row r="2525" spans="1:23" x14ac:dyDescent="0.3">
      <c r="A2525" s="3">
        <v>24332324</v>
      </c>
      <c r="B2525" s="3">
        <v>40000000</v>
      </c>
      <c r="C2525" s="3">
        <f t="shared" si="39"/>
        <v>15667676</v>
      </c>
      <c r="D2525">
        <v>6.1</v>
      </c>
      <c r="E2525" t="s">
        <v>2533</v>
      </c>
      <c r="H2525">
        <v>13830</v>
      </c>
      <c r="J2525" t="s">
        <v>17</v>
      </c>
      <c r="N2525" t="s">
        <v>1253</v>
      </c>
      <c r="O2525">
        <v>1994</v>
      </c>
      <c r="Q2525" t="s">
        <v>2947</v>
      </c>
      <c r="T2525">
        <v>12</v>
      </c>
      <c r="U2525">
        <v>61</v>
      </c>
      <c r="W2525" t="s">
        <v>520</v>
      </c>
    </row>
    <row r="2526" spans="1:23" x14ac:dyDescent="0.3">
      <c r="A2526" s="3">
        <v>5005883</v>
      </c>
      <c r="B2526" s="3">
        <v>20000000</v>
      </c>
      <c r="C2526" s="3">
        <f t="shared" si="39"/>
        <v>14994117</v>
      </c>
      <c r="D2526">
        <v>6.1</v>
      </c>
      <c r="E2526" t="s">
        <v>4599</v>
      </c>
      <c r="H2526">
        <v>29649</v>
      </c>
      <c r="J2526" t="s">
        <v>17</v>
      </c>
      <c r="N2526" t="s">
        <v>1569</v>
      </c>
      <c r="O2526">
        <v>2004</v>
      </c>
      <c r="Q2526" t="s">
        <v>4600</v>
      </c>
      <c r="T2526">
        <v>167</v>
      </c>
      <c r="U2526">
        <v>361</v>
      </c>
      <c r="W2526" t="s">
        <v>3628</v>
      </c>
    </row>
    <row r="2527" spans="1:23" x14ac:dyDescent="0.3">
      <c r="A2527" s="3">
        <v>73548</v>
      </c>
      <c r="B2527" s="3">
        <v>15000000</v>
      </c>
      <c r="C2527" s="3">
        <f t="shared" si="39"/>
        <v>14926452</v>
      </c>
      <c r="D2527">
        <v>6.1</v>
      </c>
      <c r="E2527" t="s">
        <v>5223</v>
      </c>
      <c r="H2527">
        <v>47574</v>
      </c>
      <c r="J2527" t="s">
        <v>17</v>
      </c>
      <c r="N2527" t="s">
        <v>5224</v>
      </c>
      <c r="O2527">
        <v>2008</v>
      </c>
      <c r="Q2527" t="s">
        <v>5225</v>
      </c>
      <c r="T2527">
        <v>177</v>
      </c>
      <c r="U2527">
        <v>209</v>
      </c>
      <c r="W2527" t="s">
        <v>358</v>
      </c>
    </row>
    <row r="2528" spans="1:23" x14ac:dyDescent="0.3">
      <c r="A2528" s="3">
        <v>155111815</v>
      </c>
      <c r="B2528" s="3">
        <v>170000000</v>
      </c>
      <c r="C2528" s="3">
        <f t="shared" si="39"/>
        <v>14888185</v>
      </c>
      <c r="D2528">
        <v>6.1</v>
      </c>
      <c r="E2528" t="s">
        <v>309</v>
      </c>
      <c r="H2528">
        <v>228554</v>
      </c>
      <c r="J2528" t="s">
        <v>17</v>
      </c>
      <c r="N2528" t="s">
        <v>311</v>
      </c>
      <c r="O2528">
        <v>2012</v>
      </c>
      <c r="Q2528" t="s">
        <v>312</v>
      </c>
      <c r="T2528">
        <v>416</v>
      </c>
      <c r="U2528">
        <v>710</v>
      </c>
      <c r="W2528" t="s">
        <v>51</v>
      </c>
    </row>
    <row r="2529" spans="1:23" x14ac:dyDescent="0.3">
      <c r="A2529" s="3">
        <v>214966</v>
      </c>
      <c r="B2529" s="3">
        <v>13000000</v>
      </c>
      <c r="C2529" s="3">
        <f t="shared" si="39"/>
        <v>12785034</v>
      </c>
      <c r="D2529">
        <v>6.1</v>
      </c>
      <c r="E2529" t="s">
        <v>5164</v>
      </c>
      <c r="H2529">
        <v>28483</v>
      </c>
      <c r="J2529" t="s">
        <v>17</v>
      </c>
      <c r="N2529" t="s">
        <v>1071</v>
      </c>
      <c r="O2529">
        <v>2010</v>
      </c>
      <c r="Q2529" t="s">
        <v>5431</v>
      </c>
      <c r="T2529">
        <v>225</v>
      </c>
      <c r="U2529">
        <v>176</v>
      </c>
      <c r="W2529" t="s">
        <v>1289</v>
      </c>
    </row>
    <row r="2530" spans="1:23" x14ac:dyDescent="0.3">
      <c r="A2530" s="3">
        <v>18967571</v>
      </c>
      <c r="B2530" s="3">
        <v>30000000</v>
      </c>
      <c r="C2530" s="3">
        <f t="shared" si="39"/>
        <v>11032429</v>
      </c>
      <c r="D2530">
        <v>6.1</v>
      </c>
      <c r="E2530" t="s">
        <v>1487</v>
      </c>
      <c r="H2530">
        <v>23345</v>
      </c>
      <c r="J2530" t="s">
        <v>17</v>
      </c>
      <c r="N2530" t="s">
        <v>194</v>
      </c>
      <c r="O2530">
        <v>1998</v>
      </c>
      <c r="Q2530" t="s">
        <v>3632</v>
      </c>
      <c r="T2530">
        <v>105</v>
      </c>
      <c r="U2530">
        <v>167</v>
      </c>
      <c r="W2530" t="s">
        <v>2955</v>
      </c>
    </row>
    <row r="2531" spans="1:23" x14ac:dyDescent="0.3">
      <c r="A2531" s="3">
        <v>12189514</v>
      </c>
      <c r="B2531" s="3">
        <v>23000000</v>
      </c>
      <c r="C2531" s="3">
        <f t="shared" si="39"/>
        <v>10810486</v>
      </c>
      <c r="D2531">
        <v>6.1</v>
      </c>
      <c r="E2531" t="s">
        <v>3674</v>
      </c>
      <c r="H2531">
        <v>30092</v>
      </c>
      <c r="J2531" t="s">
        <v>17</v>
      </c>
      <c r="N2531" t="s">
        <v>849</v>
      </c>
      <c r="O2531">
        <v>2004</v>
      </c>
      <c r="Q2531" t="s">
        <v>3675</v>
      </c>
      <c r="T2531">
        <v>65</v>
      </c>
      <c r="U2531">
        <v>129</v>
      </c>
      <c r="W2531" t="s">
        <v>1355</v>
      </c>
    </row>
    <row r="2532" spans="1:23" x14ac:dyDescent="0.3">
      <c r="A2532" s="3">
        <v>12189514</v>
      </c>
      <c r="B2532" s="3">
        <v>23000000</v>
      </c>
      <c r="C2532" s="3">
        <f t="shared" si="39"/>
        <v>10810486</v>
      </c>
      <c r="D2532">
        <v>6.1</v>
      </c>
      <c r="E2532" t="s">
        <v>3674</v>
      </c>
      <c r="H2532">
        <v>30092</v>
      </c>
      <c r="J2532" t="s">
        <v>17</v>
      </c>
      <c r="N2532" t="s">
        <v>849</v>
      </c>
      <c r="O2532">
        <v>2004</v>
      </c>
      <c r="Q2532" t="s">
        <v>3675</v>
      </c>
      <c r="T2532">
        <v>65</v>
      </c>
      <c r="U2532">
        <v>129</v>
      </c>
      <c r="W2532" t="s">
        <v>1355</v>
      </c>
    </row>
    <row r="2533" spans="1:23" x14ac:dyDescent="0.3">
      <c r="A2533" s="3">
        <v>3607</v>
      </c>
      <c r="B2533" s="3">
        <v>10000000</v>
      </c>
      <c r="C2533" s="3">
        <f t="shared" si="39"/>
        <v>9996393</v>
      </c>
      <c r="D2533">
        <v>6.1</v>
      </c>
      <c r="E2533" t="s">
        <v>5903</v>
      </c>
      <c r="H2533">
        <v>22753</v>
      </c>
      <c r="J2533" t="s">
        <v>17</v>
      </c>
      <c r="N2533" t="s">
        <v>1116</v>
      </c>
      <c r="O2533">
        <v>2008</v>
      </c>
      <c r="Q2533" t="s">
        <v>5904</v>
      </c>
      <c r="T2533">
        <v>71</v>
      </c>
      <c r="U2533">
        <v>94</v>
      </c>
      <c r="W2533" t="s">
        <v>1181</v>
      </c>
    </row>
    <row r="2534" spans="1:23" x14ac:dyDescent="0.3">
      <c r="A2534" s="3">
        <v>26183197</v>
      </c>
      <c r="B2534" s="3">
        <v>36000000</v>
      </c>
      <c r="C2534" s="3">
        <f t="shared" si="39"/>
        <v>9816803</v>
      </c>
      <c r="D2534">
        <v>6.1</v>
      </c>
      <c r="E2534" t="s">
        <v>1481</v>
      </c>
      <c r="H2534">
        <v>38348</v>
      </c>
      <c r="J2534" t="s">
        <v>17</v>
      </c>
      <c r="N2534" t="s">
        <v>259</v>
      </c>
      <c r="O2534">
        <v>2003</v>
      </c>
      <c r="Q2534" t="s">
        <v>3148</v>
      </c>
      <c r="T2534">
        <v>110</v>
      </c>
      <c r="U2534">
        <v>135</v>
      </c>
      <c r="W2534" t="s">
        <v>197</v>
      </c>
    </row>
    <row r="2535" spans="1:23" x14ac:dyDescent="0.3">
      <c r="A2535" s="3">
        <v>10544143</v>
      </c>
      <c r="B2535" s="3">
        <v>20000000</v>
      </c>
      <c r="C2535" s="3">
        <f t="shared" si="39"/>
        <v>9455857</v>
      </c>
      <c r="D2535">
        <v>6.1</v>
      </c>
      <c r="E2535" t="s">
        <v>4557</v>
      </c>
      <c r="H2535">
        <v>16372</v>
      </c>
      <c r="J2535" t="s">
        <v>17</v>
      </c>
      <c r="N2535" t="s">
        <v>849</v>
      </c>
      <c r="O2535">
        <v>1999</v>
      </c>
      <c r="Q2535" t="s">
        <v>4558</v>
      </c>
      <c r="T2535">
        <v>81</v>
      </c>
      <c r="U2535">
        <v>121</v>
      </c>
      <c r="W2535" t="s">
        <v>2835</v>
      </c>
    </row>
    <row r="2536" spans="1:23" x14ac:dyDescent="0.3">
      <c r="A2536" s="3">
        <v>50818750</v>
      </c>
      <c r="B2536" s="3">
        <v>60000000</v>
      </c>
      <c r="C2536" s="3">
        <f t="shared" si="39"/>
        <v>9181250</v>
      </c>
      <c r="D2536">
        <v>6.1</v>
      </c>
      <c r="E2536" t="s">
        <v>1944</v>
      </c>
      <c r="H2536">
        <v>31209</v>
      </c>
      <c r="J2536" t="s">
        <v>17</v>
      </c>
      <c r="N2536" t="s">
        <v>158</v>
      </c>
      <c r="O2536">
        <v>2008</v>
      </c>
      <c r="Q2536" t="s">
        <v>1945</v>
      </c>
      <c r="T2536">
        <v>118</v>
      </c>
      <c r="U2536">
        <v>106</v>
      </c>
      <c r="W2536" t="s">
        <v>630</v>
      </c>
    </row>
    <row r="2537" spans="1:23" x14ac:dyDescent="0.3">
      <c r="A2537" s="3">
        <v>51045801</v>
      </c>
      <c r="B2537" s="3">
        <v>60000000</v>
      </c>
      <c r="C2537" s="3">
        <f t="shared" si="39"/>
        <v>8954199</v>
      </c>
      <c r="D2537">
        <v>6.1</v>
      </c>
      <c r="E2537" t="s">
        <v>1941</v>
      </c>
      <c r="H2537">
        <v>11370</v>
      </c>
      <c r="J2537" t="s">
        <v>17</v>
      </c>
      <c r="N2537" t="s">
        <v>123</v>
      </c>
      <c r="O2537">
        <v>1996</v>
      </c>
      <c r="Q2537" t="s">
        <v>1943</v>
      </c>
      <c r="T2537">
        <v>34</v>
      </c>
      <c r="U2537">
        <v>54</v>
      </c>
      <c r="W2537" t="s">
        <v>178</v>
      </c>
    </row>
    <row r="2538" spans="1:23" x14ac:dyDescent="0.3">
      <c r="A2538" s="3">
        <v>200069408</v>
      </c>
      <c r="B2538" s="3">
        <v>209000000</v>
      </c>
      <c r="C2538" s="3">
        <f t="shared" si="39"/>
        <v>8930592</v>
      </c>
      <c r="D2538">
        <v>6.1</v>
      </c>
      <c r="E2538" t="s">
        <v>64</v>
      </c>
      <c r="H2538">
        <v>240396</v>
      </c>
      <c r="J2538" t="s">
        <v>17</v>
      </c>
      <c r="N2538" t="s">
        <v>36</v>
      </c>
      <c r="O2538">
        <v>2006</v>
      </c>
      <c r="Q2538" t="s">
        <v>67</v>
      </c>
      <c r="T2538">
        <v>434</v>
      </c>
      <c r="U2538">
        <v>2367</v>
      </c>
      <c r="W2538" t="s">
        <v>66</v>
      </c>
    </row>
    <row r="2539" spans="1:23" x14ac:dyDescent="0.3">
      <c r="A2539" s="3">
        <v>349618</v>
      </c>
      <c r="B2539" s="3">
        <v>9000000</v>
      </c>
      <c r="C2539" s="3">
        <f t="shared" si="39"/>
        <v>8650382</v>
      </c>
      <c r="D2539">
        <v>6.1</v>
      </c>
      <c r="E2539" t="s">
        <v>5956</v>
      </c>
      <c r="H2539">
        <v>4302</v>
      </c>
      <c r="J2539" t="s">
        <v>17</v>
      </c>
      <c r="N2539" t="s">
        <v>2840</v>
      </c>
      <c r="O2539">
        <v>1990</v>
      </c>
      <c r="Q2539" t="s">
        <v>5957</v>
      </c>
      <c r="T2539">
        <v>76</v>
      </c>
      <c r="U2539">
        <v>45</v>
      </c>
      <c r="W2539" t="s">
        <v>1592</v>
      </c>
    </row>
    <row r="2540" spans="1:23" x14ac:dyDescent="0.3">
      <c r="A2540" s="3">
        <v>5725</v>
      </c>
      <c r="B2540" s="3">
        <v>8400000</v>
      </c>
      <c r="C2540" s="3">
        <f t="shared" si="39"/>
        <v>8394275</v>
      </c>
      <c r="D2540">
        <v>6.1</v>
      </c>
      <c r="E2540" t="s">
        <v>5228</v>
      </c>
      <c r="H2540">
        <v>10220</v>
      </c>
      <c r="J2540" t="s">
        <v>4649</v>
      </c>
      <c r="N2540" t="s">
        <v>2943</v>
      </c>
      <c r="O2540">
        <v>2000</v>
      </c>
      <c r="Q2540" t="s">
        <v>6907</v>
      </c>
      <c r="T2540">
        <v>62</v>
      </c>
      <c r="U2540">
        <v>110</v>
      </c>
      <c r="W2540" t="s">
        <v>3324</v>
      </c>
    </row>
    <row r="2541" spans="1:23" x14ac:dyDescent="0.3">
      <c r="A2541" s="3">
        <v>4919896</v>
      </c>
      <c r="B2541" s="3">
        <v>13000000</v>
      </c>
      <c r="C2541" s="3">
        <f t="shared" si="39"/>
        <v>8080104</v>
      </c>
      <c r="D2541">
        <v>6.1</v>
      </c>
      <c r="E2541" t="s">
        <v>5389</v>
      </c>
      <c r="H2541">
        <v>21530</v>
      </c>
      <c r="J2541" t="s">
        <v>17</v>
      </c>
      <c r="N2541" t="s">
        <v>2663</v>
      </c>
      <c r="O2541">
        <v>2001</v>
      </c>
      <c r="Q2541" t="s">
        <v>5390</v>
      </c>
      <c r="T2541">
        <v>111</v>
      </c>
      <c r="U2541">
        <v>159</v>
      </c>
      <c r="W2541" t="s">
        <v>3552</v>
      </c>
    </row>
    <row r="2542" spans="1:23" x14ac:dyDescent="0.3">
      <c r="A2542" s="3">
        <v>12398628</v>
      </c>
      <c r="B2542" s="3">
        <v>20000000</v>
      </c>
      <c r="C2542" s="3">
        <f t="shared" si="39"/>
        <v>7601372</v>
      </c>
      <c r="D2542">
        <v>6.1</v>
      </c>
      <c r="E2542" t="s">
        <v>2036</v>
      </c>
      <c r="H2542">
        <v>21542</v>
      </c>
      <c r="J2542" t="s">
        <v>17</v>
      </c>
      <c r="N2542" t="s">
        <v>4540</v>
      </c>
      <c r="O2542">
        <v>2002</v>
      </c>
      <c r="Q2542" t="s">
        <v>4541</v>
      </c>
      <c r="T2542">
        <v>64</v>
      </c>
      <c r="U2542">
        <v>88</v>
      </c>
      <c r="W2542" t="s">
        <v>2743</v>
      </c>
    </row>
    <row r="2543" spans="1:23" x14ac:dyDescent="0.3">
      <c r="A2543" s="3">
        <v>27972410</v>
      </c>
      <c r="B2543" s="3">
        <v>35000000</v>
      </c>
      <c r="C2543" s="3">
        <f t="shared" si="39"/>
        <v>7027590</v>
      </c>
      <c r="D2543">
        <v>6.1</v>
      </c>
      <c r="E2543" t="s">
        <v>2616</v>
      </c>
      <c r="H2543">
        <v>114692</v>
      </c>
      <c r="J2543" t="s">
        <v>17</v>
      </c>
      <c r="N2543" t="s">
        <v>824</v>
      </c>
      <c r="O2543">
        <v>2003</v>
      </c>
      <c r="Q2543" t="s">
        <v>2617</v>
      </c>
      <c r="T2543">
        <v>122</v>
      </c>
      <c r="U2543">
        <v>285</v>
      </c>
      <c r="W2543" t="s">
        <v>1711</v>
      </c>
    </row>
    <row r="2544" spans="1:23" x14ac:dyDescent="0.3">
      <c r="A2544" s="3">
        <v>6241697</v>
      </c>
      <c r="B2544" s="3">
        <v>13000000</v>
      </c>
      <c r="C2544" s="3">
        <f t="shared" si="39"/>
        <v>6758303</v>
      </c>
      <c r="D2544">
        <v>6.1</v>
      </c>
      <c r="E2544" t="s">
        <v>4455</v>
      </c>
      <c r="H2544">
        <v>16059</v>
      </c>
      <c r="J2544" t="s">
        <v>17</v>
      </c>
      <c r="N2544" t="s">
        <v>995</v>
      </c>
      <c r="O2544">
        <v>1999</v>
      </c>
      <c r="Q2544" t="s">
        <v>5381</v>
      </c>
      <c r="T2544">
        <v>81</v>
      </c>
      <c r="U2544">
        <v>210</v>
      </c>
      <c r="W2544" t="s">
        <v>182</v>
      </c>
    </row>
    <row r="2545" spans="1:23" x14ac:dyDescent="0.3">
      <c r="A2545" s="3">
        <v>28995450</v>
      </c>
      <c r="B2545" s="3">
        <v>35000000</v>
      </c>
      <c r="C2545" s="3">
        <f t="shared" si="39"/>
        <v>6004550</v>
      </c>
      <c r="D2545">
        <v>6.1</v>
      </c>
      <c r="E2545" t="s">
        <v>3268</v>
      </c>
      <c r="H2545">
        <v>19230</v>
      </c>
      <c r="J2545" t="s">
        <v>17</v>
      </c>
      <c r="N2545" t="s">
        <v>289</v>
      </c>
      <c r="O2545">
        <v>2010</v>
      </c>
      <c r="Q2545" t="s">
        <v>3270</v>
      </c>
      <c r="T2545">
        <v>97</v>
      </c>
      <c r="U2545">
        <v>59</v>
      </c>
      <c r="W2545" t="s">
        <v>2698</v>
      </c>
    </row>
    <row r="2546" spans="1:23" x14ac:dyDescent="0.3">
      <c r="A2546" s="3">
        <v>12843</v>
      </c>
      <c r="B2546" s="3">
        <v>6000000</v>
      </c>
      <c r="C2546" s="3">
        <f t="shared" si="39"/>
        <v>5987157</v>
      </c>
      <c r="D2546">
        <v>6.1</v>
      </c>
      <c r="E2546" t="s">
        <v>7482</v>
      </c>
      <c r="H2546">
        <v>27297</v>
      </c>
      <c r="J2546" t="s">
        <v>17</v>
      </c>
      <c r="N2546" t="s">
        <v>2943</v>
      </c>
      <c r="O2546">
        <v>2012</v>
      </c>
      <c r="Q2546" t="s">
        <v>7484</v>
      </c>
      <c r="T2546">
        <v>279</v>
      </c>
      <c r="U2546">
        <v>131</v>
      </c>
      <c r="W2546" t="s">
        <v>7483</v>
      </c>
    </row>
    <row r="2547" spans="1:23" x14ac:dyDescent="0.3">
      <c r="A2547" s="3">
        <v>14291570</v>
      </c>
      <c r="B2547" s="3">
        <v>20000000</v>
      </c>
      <c r="C2547" s="3">
        <f t="shared" si="39"/>
        <v>5708430</v>
      </c>
      <c r="D2547">
        <v>6.1</v>
      </c>
      <c r="E2547" t="s">
        <v>4529</v>
      </c>
      <c r="H2547">
        <v>82082</v>
      </c>
      <c r="J2547" t="s">
        <v>17</v>
      </c>
      <c r="N2547" t="s">
        <v>131</v>
      </c>
      <c r="O2547">
        <v>2012</v>
      </c>
      <c r="Q2547" t="s">
        <v>4530</v>
      </c>
      <c r="T2547">
        <v>289</v>
      </c>
      <c r="U2547">
        <v>236</v>
      </c>
      <c r="W2547" t="s">
        <v>1391</v>
      </c>
    </row>
    <row r="2548" spans="1:23" x14ac:dyDescent="0.3">
      <c r="A2548" s="3">
        <v>22770</v>
      </c>
      <c r="B2548" s="3">
        <v>5500000</v>
      </c>
      <c r="C2548" s="3">
        <f t="shared" si="39"/>
        <v>5477230</v>
      </c>
      <c r="D2548">
        <v>6.1</v>
      </c>
      <c r="E2548" t="s">
        <v>6384</v>
      </c>
      <c r="H2548">
        <v>1658</v>
      </c>
      <c r="J2548" t="s">
        <v>3357</v>
      </c>
      <c r="N2548" t="s">
        <v>1253</v>
      </c>
      <c r="O2548">
        <v>2013</v>
      </c>
      <c r="Q2548" t="s">
        <v>6386</v>
      </c>
      <c r="T2548">
        <v>72</v>
      </c>
      <c r="U2548">
        <v>12</v>
      </c>
      <c r="W2548" t="s">
        <v>6385</v>
      </c>
    </row>
    <row r="2549" spans="1:23" x14ac:dyDescent="0.3">
      <c r="A2549" s="3">
        <v>55092830</v>
      </c>
      <c r="B2549" s="3">
        <v>60000000</v>
      </c>
      <c r="C2549" s="3">
        <f t="shared" si="39"/>
        <v>4907170</v>
      </c>
      <c r="D2549">
        <v>6.1</v>
      </c>
      <c r="E2549" t="s">
        <v>1295</v>
      </c>
      <c r="H2549">
        <v>195043</v>
      </c>
      <c r="J2549" t="s">
        <v>17</v>
      </c>
      <c r="N2549" t="s">
        <v>131</v>
      </c>
      <c r="O2549">
        <v>2011</v>
      </c>
      <c r="Q2549" t="s">
        <v>2373</v>
      </c>
      <c r="T2549">
        <v>288</v>
      </c>
      <c r="U2549">
        <v>329</v>
      </c>
      <c r="W2549" t="s">
        <v>2372</v>
      </c>
    </row>
    <row r="2550" spans="1:23" x14ac:dyDescent="0.3">
      <c r="A2550" s="3">
        <v>80170146</v>
      </c>
      <c r="B2550" s="3">
        <v>85000000</v>
      </c>
      <c r="C2550" s="3">
        <f t="shared" si="39"/>
        <v>4829854</v>
      </c>
      <c r="D2550">
        <v>6.1</v>
      </c>
      <c r="E2550" t="s">
        <v>293</v>
      </c>
      <c r="H2550">
        <v>243053</v>
      </c>
      <c r="J2550" t="s">
        <v>17</v>
      </c>
      <c r="N2550" t="s">
        <v>131</v>
      </c>
      <c r="O2550">
        <v>2008</v>
      </c>
      <c r="Q2550" t="s">
        <v>1245</v>
      </c>
      <c r="T2550">
        <v>238</v>
      </c>
      <c r="U2550">
        <v>488</v>
      </c>
      <c r="W2550" t="s">
        <v>310</v>
      </c>
    </row>
    <row r="2551" spans="1:23" x14ac:dyDescent="0.3">
      <c r="A2551" s="3">
        <v>16284360</v>
      </c>
      <c r="B2551" s="3">
        <v>21000000</v>
      </c>
      <c r="C2551" s="3">
        <f t="shared" si="39"/>
        <v>4715640</v>
      </c>
      <c r="D2551">
        <v>6.1</v>
      </c>
      <c r="E2551" t="s">
        <v>4330</v>
      </c>
      <c r="H2551">
        <v>15079</v>
      </c>
      <c r="J2551" t="s">
        <v>17</v>
      </c>
      <c r="N2551" t="s">
        <v>1253</v>
      </c>
      <c r="O2551">
        <v>2008</v>
      </c>
      <c r="Q2551" t="s">
        <v>4331</v>
      </c>
      <c r="T2551">
        <v>131</v>
      </c>
      <c r="U2551">
        <v>79</v>
      </c>
      <c r="W2551" t="s">
        <v>2164</v>
      </c>
    </row>
    <row r="2552" spans="1:23" x14ac:dyDescent="0.3">
      <c r="A2552" s="3">
        <v>326308</v>
      </c>
      <c r="B2552" s="3">
        <v>5000000</v>
      </c>
      <c r="C2552" s="3">
        <f t="shared" si="39"/>
        <v>4673692</v>
      </c>
      <c r="D2552">
        <v>6.1</v>
      </c>
      <c r="E2552" t="s">
        <v>66</v>
      </c>
      <c r="H2552">
        <v>6632</v>
      </c>
      <c r="J2552" t="s">
        <v>17</v>
      </c>
      <c r="N2552" t="s">
        <v>1071</v>
      </c>
      <c r="O2552">
        <v>1996</v>
      </c>
      <c r="Q2552" t="s">
        <v>6520</v>
      </c>
      <c r="T2552">
        <v>37</v>
      </c>
      <c r="U2552">
        <v>69</v>
      </c>
      <c r="W2552" t="s">
        <v>1371</v>
      </c>
    </row>
    <row r="2553" spans="1:23" x14ac:dyDescent="0.3">
      <c r="A2553" s="3">
        <v>13491653</v>
      </c>
      <c r="B2553" s="3">
        <v>18000000</v>
      </c>
      <c r="C2553" s="3">
        <f t="shared" si="39"/>
        <v>4508347</v>
      </c>
      <c r="D2553">
        <v>6.1</v>
      </c>
      <c r="E2553" t="s">
        <v>4772</v>
      </c>
      <c r="H2553">
        <v>23728</v>
      </c>
      <c r="J2553" t="s">
        <v>17</v>
      </c>
      <c r="N2553" t="s">
        <v>1916</v>
      </c>
      <c r="O2553">
        <v>2001</v>
      </c>
      <c r="Q2553" t="s">
        <v>4773</v>
      </c>
      <c r="T2553">
        <v>104</v>
      </c>
      <c r="U2553">
        <v>213</v>
      </c>
      <c r="W2553" t="s">
        <v>55</v>
      </c>
    </row>
    <row r="2554" spans="1:23" x14ac:dyDescent="0.3">
      <c r="A2554" s="3">
        <v>18653615</v>
      </c>
      <c r="B2554" s="3">
        <v>23000000</v>
      </c>
      <c r="C2554" s="3">
        <f t="shared" si="39"/>
        <v>4346385</v>
      </c>
      <c r="D2554">
        <v>6.1</v>
      </c>
      <c r="E2554" t="s">
        <v>2141</v>
      </c>
      <c r="H2554">
        <v>14786</v>
      </c>
      <c r="J2554" t="s">
        <v>17</v>
      </c>
      <c r="N2554" t="s">
        <v>1253</v>
      </c>
      <c r="O2554">
        <v>1999</v>
      </c>
      <c r="Q2554" t="s">
        <v>4207</v>
      </c>
      <c r="T2554">
        <v>36</v>
      </c>
      <c r="U2554">
        <v>103</v>
      </c>
      <c r="W2554" t="s">
        <v>454</v>
      </c>
    </row>
    <row r="2555" spans="1:23" x14ac:dyDescent="0.3">
      <c r="B2555" s="3">
        <v>4000000</v>
      </c>
      <c r="C2555" s="3">
        <f t="shared" si="39"/>
        <v>4000000</v>
      </c>
      <c r="D2555">
        <v>6.1</v>
      </c>
      <c r="E2555" t="s">
        <v>7612</v>
      </c>
      <c r="H2555">
        <v>48236</v>
      </c>
      <c r="J2555" t="s">
        <v>17</v>
      </c>
      <c r="N2555" t="s">
        <v>1426</v>
      </c>
      <c r="O2555">
        <v>2014</v>
      </c>
      <c r="Q2555" t="s">
        <v>7613</v>
      </c>
      <c r="T2555">
        <v>161</v>
      </c>
      <c r="U2555">
        <v>180</v>
      </c>
      <c r="W2555" t="s">
        <v>3197</v>
      </c>
    </row>
    <row r="2556" spans="1:23" x14ac:dyDescent="0.3">
      <c r="A2556" s="3">
        <v>20262</v>
      </c>
      <c r="B2556" s="3">
        <v>4000000</v>
      </c>
      <c r="C2556" s="3">
        <f t="shared" si="39"/>
        <v>3979738</v>
      </c>
      <c r="D2556">
        <v>6.1</v>
      </c>
      <c r="E2556" t="s">
        <v>6663</v>
      </c>
      <c r="H2556">
        <v>1738</v>
      </c>
      <c r="J2556" t="s">
        <v>6219</v>
      </c>
      <c r="N2556" t="s">
        <v>1629</v>
      </c>
      <c r="O2556">
        <v>2014</v>
      </c>
      <c r="Q2556" t="s">
        <v>6664</v>
      </c>
      <c r="T2556">
        <v>70</v>
      </c>
      <c r="U2556">
        <v>10</v>
      </c>
      <c r="W2556" t="s">
        <v>6217</v>
      </c>
    </row>
    <row r="2557" spans="1:23" x14ac:dyDescent="0.3">
      <c r="A2557" s="3">
        <v>6842058</v>
      </c>
      <c r="B2557" s="3">
        <v>10000000</v>
      </c>
      <c r="C2557" s="3">
        <f t="shared" si="39"/>
        <v>3157942</v>
      </c>
      <c r="D2557">
        <v>6.1</v>
      </c>
      <c r="E2557" t="s">
        <v>5810</v>
      </c>
      <c r="H2557">
        <v>36029</v>
      </c>
      <c r="J2557" t="s">
        <v>17</v>
      </c>
      <c r="N2557" t="s">
        <v>2254</v>
      </c>
      <c r="O2557">
        <v>2012</v>
      </c>
      <c r="Q2557" t="s">
        <v>5812</v>
      </c>
      <c r="T2557">
        <v>147</v>
      </c>
      <c r="U2557">
        <v>99</v>
      </c>
      <c r="W2557" t="s">
        <v>1507</v>
      </c>
    </row>
    <row r="2558" spans="1:23" x14ac:dyDescent="0.3">
      <c r="A2558" s="3">
        <v>26345</v>
      </c>
      <c r="B2558" s="3">
        <v>3000000</v>
      </c>
      <c r="C2558" s="3">
        <f t="shared" si="39"/>
        <v>2973655</v>
      </c>
      <c r="D2558">
        <v>6.1</v>
      </c>
      <c r="E2558" t="s">
        <v>6575</v>
      </c>
      <c r="H2558">
        <v>16445</v>
      </c>
      <c r="J2558" t="s">
        <v>17</v>
      </c>
      <c r="N2558" t="s">
        <v>5822</v>
      </c>
      <c r="O2558">
        <v>2012</v>
      </c>
      <c r="Q2558" t="s">
        <v>6576</v>
      </c>
      <c r="T2558">
        <v>111</v>
      </c>
      <c r="U2558">
        <v>99</v>
      </c>
      <c r="W2558" t="s">
        <v>327</v>
      </c>
    </row>
    <row r="2559" spans="1:23" x14ac:dyDescent="0.3">
      <c r="A2559" s="3">
        <v>703002</v>
      </c>
      <c r="B2559" s="3">
        <v>3000000</v>
      </c>
      <c r="C2559" s="3">
        <f t="shared" si="39"/>
        <v>2296998</v>
      </c>
      <c r="D2559">
        <v>6.1</v>
      </c>
      <c r="E2559" t="s">
        <v>6821</v>
      </c>
      <c r="H2559">
        <v>37495</v>
      </c>
      <c r="J2559" t="s">
        <v>17</v>
      </c>
      <c r="N2559" t="s">
        <v>877</v>
      </c>
      <c r="O2559">
        <v>2011</v>
      </c>
      <c r="Q2559" t="s">
        <v>6822</v>
      </c>
      <c r="T2559">
        <v>272</v>
      </c>
      <c r="U2559">
        <v>230</v>
      </c>
      <c r="W2559" t="s">
        <v>2466</v>
      </c>
    </row>
    <row r="2560" spans="1:23" x14ac:dyDescent="0.3">
      <c r="A2560" s="3">
        <v>52799004</v>
      </c>
      <c r="B2560" s="3">
        <v>55000000</v>
      </c>
      <c r="C2560" s="3">
        <f t="shared" si="39"/>
        <v>2200996</v>
      </c>
      <c r="D2560">
        <v>6.1</v>
      </c>
      <c r="E2560" t="s">
        <v>3076</v>
      </c>
      <c r="H2560">
        <v>28942</v>
      </c>
      <c r="J2560" t="s">
        <v>17</v>
      </c>
      <c r="N2560" t="s">
        <v>123</v>
      </c>
      <c r="O2560">
        <v>1999</v>
      </c>
      <c r="Q2560" t="s">
        <v>3541</v>
      </c>
      <c r="T2560">
        <v>85</v>
      </c>
      <c r="U2560">
        <v>223</v>
      </c>
      <c r="W2560" t="s">
        <v>247</v>
      </c>
    </row>
    <row r="2561" spans="1:23" x14ac:dyDescent="0.3">
      <c r="B2561" s="3">
        <v>1400000</v>
      </c>
      <c r="C2561" s="3">
        <f t="shared" si="39"/>
        <v>1400000</v>
      </c>
      <c r="D2561">
        <v>6.1</v>
      </c>
      <c r="E2561" t="s">
        <v>7197</v>
      </c>
      <c r="H2561">
        <v>9465</v>
      </c>
      <c r="J2561" t="s">
        <v>17</v>
      </c>
      <c r="N2561" t="s">
        <v>2731</v>
      </c>
      <c r="O2561">
        <v>2008</v>
      </c>
      <c r="Q2561" t="s">
        <v>7199</v>
      </c>
      <c r="T2561">
        <v>95</v>
      </c>
      <c r="U2561">
        <v>85</v>
      </c>
      <c r="W2561" t="s">
        <v>7198</v>
      </c>
    </row>
    <row r="2562" spans="1:23" x14ac:dyDescent="0.3">
      <c r="A2562" s="3">
        <v>46611204</v>
      </c>
      <c r="B2562" s="3">
        <v>48000000</v>
      </c>
      <c r="C2562" s="3">
        <f t="shared" ref="C2562:C2625" si="40">B2562-A2562</f>
        <v>1388796</v>
      </c>
      <c r="D2562">
        <v>6.1</v>
      </c>
      <c r="E2562" t="s">
        <v>1967</v>
      </c>
      <c r="H2562">
        <v>55749</v>
      </c>
      <c r="J2562" t="s">
        <v>17</v>
      </c>
      <c r="N2562" t="s">
        <v>1241</v>
      </c>
      <c r="O2562">
        <v>1998</v>
      </c>
      <c r="Q2562" t="s">
        <v>1969</v>
      </c>
      <c r="T2562">
        <v>92</v>
      </c>
      <c r="U2562">
        <v>257</v>
      </c>
      <c r="W2562" t="s">
        <v>1080</v>
      </c>
    </row>
    <row r="2563" spans="1:23" x14ac:dyDescent="0.3">
      <c r="A2563" s="3">
        <v>58936</v>
      </c>
      <c r="B2563" s="3">
        <v>1200000</v>
      </c>
      <c r="C2563" s="3">
        <f t="shared" si="40"/>
        <v>1141064</v>
      </c>
      <c r="D2563">
        <v>6.1</v>
      </c>
      <c r="E2563" t="s">
        <v>7174</v>
      </c>
      <c r="H2563">
        <v>91</v>
      </c>
      <c r="J2563" t="s">
        <v>17</v>
      </c>
      <c r="N2563" t="s">
        <v>3307</v>
      </c>
      <c r="O2563">
        <v>2001</v>
      </c>
      <c r="Q2563" t="s">
        <v>7176</v>
      </c>
      <c r="T2563">
        <v>12</v>
      </c>
      <c r="U2563">
        <v>4</v>
      </c>
      <c r="W2563" t="s">
        <v>7175</v>
      </c>
    </row>
    <row r="2564" spans="1:23" x14ac:dyDescent="0.3">
      <c r="A2564" s="3">
        <v>56129</v>
      </c>
      <c r="B2564" s="3">
        <v>1100000</v>
      </c>
      <c r="C2564" s="3">
        <f t="shared" si="40"/>
        <v>1043871</v>
      </c>
      <c r="D2564">
        <v>6.1</v>
      </c>
      <c r="E2564" t="s">
        <v>7188</v>
      </c>
      <c r="H2564">
        <v>6555</v>
      </c>
      <c r="J2564" t="s">
        <v>17</v>
      </c>
      <c r="N2564" t="s">
        <v>1426</v>
      </c>
      <c r="O2564">
        <v>2010</v>
      </c>
      <c r="Q2564" t="s">
        <v>7189</v>
      </c>
      <c r="T2564">
        <v>97</v>
      </c>
      <c r="U2564">
        <v>82</v>
      </c>
      <c r="W2564" t="s">
        <v>3972</v>
      </c>
    </row>
    <row r="2565" spans="1:23" x14ac:dyDescent="0.3">
      <c r="A2565" s="3">
        <v>10018</v>
      </c>
      <c r="B2565" s="3">
        <v>1000000</v>
      </c>
      <c r="C2565" s="3">
        <f t="shared" si="40"/>
        <v>989982</v>
      </c>
      <c r="D2565">
        <v>6.1</v>
      </c>
      <c r="E2565" t="s">
        <v>7280</v>
      </c>
      <c r="H2565">
        <v>3228</v>
      </c>
      <c r="J2565" t="s">
        <v>17</v>
      </c>
      <c r="N2565" t="s">
        <v>1071</v>
      </c>
      <c r="O2565">
        <v>2006</v>
      </c>
      <c r="Q2565" t="s">
        <v>7282</v>
      </c>
      <c r="T2565">
        <v>71</v>
      </c>
      <c r="U2565">
        <v>31</v>
      </c>
      <c r="W2565" t="s">
        <v>7281</v>
      </c>
    </row>
    <row r="2566" spans="1:23" x14ac:dyDescent="0.3">
      <c r="A2566" s="3">
        <v>21210</v>
      </c>
      <c r="B2566" s="3">
        <v>1000000</v>
      </c>
      <c r="C2566" s="3">
        <f t="shared" si="40"/>
        <v>978790</v>
      </c>
      <c r="D2566">
        <v>6.1</v>
      </c>
      <c r="E2566" t="s">
        <v>2717</v>
      </c>
      <c r="H2566">
        <v>2735</v>
      </c>
      <c r="J2566" t="s">
        <v>17</v>
      </c>
      <c r="N2566" t="s">
        <v>538</v>
      </c>
      <c r="O2566">
        <v>1998</v>
      </c>
      <c r="Q2566" t="s">
        <v>7278</v>
      </c>
      <c r="T2566">
        <v>33</v>
      </c>
      <c r="U2566">
        <v>52</v>
      </c>
      <c r="W2566" t="s">
        <v>1074</v>
      </c>
    </row>
    <row r="2567" spans="1:23" x14ac:dyDescent="0.3">
      <c r="A2567" s="3">
        <v>279282</v>
      </c>
      <c r="B2567" s="3">
        <v>1000000</v>
      </c>
      <c r="C2567" s="3">
        <f t="shared" si="40"/>
        <v>720718</v>
      </c>
      <c r="D2567">
        <v>6.1</v>
      </c>
      <c r="E2567" t="s">
        <v>7253</v>
      </c>
      <c r="H2567">
        <v>3806</v>
      </c>
      <c r="J2567" t="s">
        <v>17</v>
      </c>
      <c r="N2567" t="s">
        <v>731</v>
      </c>
      <c r="O2567">
        <v>2003</v>
      </c>
      <c r="Q2567" t="s">
        <v>7254</v>
      </c>
      <c r="T2567">
        <v>29</v>
      </c>
      <c r="U2567">
        <v>49</v>
      </c>
      <c r="W2567" t="s">
        <v>5738</v>
      </c>
    </row>
    <row r="2568" spans="1:23" x14ac:dyDescent="0.3">
      <c r="A2568" s="3">
        <v>13134</v>
      </c>
      <c r="B2568" s="3">
        <v>500000</v>
      </c>
      <c r="C2568" s="3">
        <f t="shared" si="40"/>
        <v>486866</v>
      </c>
      <c r="D2568">
        <v>6.1</v>
      </c>
      <c r="E2568" t="s">
        <v>7434</v>
      </c>
      <c r="H2568">
        <v>2004</v>
      </c>
      <c r="J2568" t="s">
        <v>17</v>
      </c>
      <c r="N2568" t="s">
        <v>1794</v>
      </c>
      <c r="O2568">
        <v>2002</v>
      </c>
      <c r="Q2568" t="s">
        <v>7435</v>
      </c>
      <c r="T2568">
        <v>17</v>
      </c>
      <c r="U2568">
        <v>32</v>
      </c>
      <c r="W2568" t="s">
        <v>1978</v>
      </c>
    </row>
    <row r="2569" spans="1:23" x14ac:dyDescent="0.3">
      <c r="A2569" s="3">
        <v>180483</v>
      </c>
      <c r="B2569" s="3">
        <v>10000</v>
      </c>
      <c r="C2569" s="3">
        <f t="shared" si="40"/>
        <v>-170483</v>
      </c>
      <c r="D2569">
        <v>6.1</v>
      </c>
      <c r="E2569" t="s">
        <v>5379</v>
      </c>
      <c r="H2569">
        <v>16792</v>
      </c>
      <c r="J2569" t="s">
        <v>17</v>
      </c>
      <c r="N2569" t="s">
        <v>7626</v>
      </c>
      <c r="O2569">
        <v>1972</v>
      </c>
      <c r="Q2569" t="s">
        <v>7628</v>
      </c>
      <c r="T2569">
        <v>73</v>
      </c>
      <c r="U2569">
        <v>183</v>
      </c>
      <c r="W2569" t="s">
        <v>7627</v>
      </c>
    </row>
    <row r="2570" spans="1:23" x14ac:dyDescent="0.3">
      <c r="A2570" s="3">
        <v>20241395</v>
      </c>
      <c r="B2570" s="3">
        <v>20000000</v>
      </c>
      <c r="C2570" s="3">
        <f t="shared" si="40"/>
        <v>-241395</v>
      </c>
      <c r="D2570">
        <v>6.1</v>
      </c>
      <c r="E2570" t="s">
        <v>2444</v>
      </c>
      <c r="H2570">
        <v>42664</v>
      </c>
      <c r="J2570" t="s">
        <v>17</v>
      </c>
      <c r="N2570" t="s">
        <v>2254</v>
      </c>
      <c r="O2570">
        <v>1998</v>
      </c>
      <c r="Q2570" t="s">
        <v>4476</v>
      </c>
      <c r="T2570">
        <v>114</v>
      </c>
      <c r="U2570">
        <v>403</v>
      </c>
      <c r="W2570" t="s">
        <v>4475</v>
      </c>
    </row>
    <row r="2571" spans="1:23" x14ac:dyDescent="0.3">
      <c r="A2571" s="3">
        <v>101228120</v>
      </c>
      <c r="B2571" s="3">
        <v>100000000</v>
      </c>
      <c r="C2571" s="3">
        <f t="shared" si="40"/>
        <v>-1228120</v>
      </c>
      <c r="D2571">
        <v>6.1</v>
      </c>
      <c r="E2571" t="s">
        <v>889</v>
      </c>
      <c r="H2571">
        <v>84424</v>
      </c>
      <c r="J2571" t="s">
        <v>17</v>
      </c>
      <c r="N2571" t="s">
        <v>890</v>
      </c>
      <c r="O2571">
        <v>1996</v>
      </c>
      <c r="Q2571" t="s">
        <v>892</v>
      </c>
      <c r="T2571">
        <v>81</v>
      </c>
      <c r="U2571">
        <v>131</v>
      </c>
      <c r="W2571" t="s">
        <v>891</v>
      </c>
    </row>
    <row r="2572" spans="1:23" x14ac:dyDescent="0.3">
      <c r="A2572" s="3">
        <v>3590010</v>
      </c>
      <c r="B2572" s="3">
        <v>2000000</v>
      </c>
      <c r="C2572" s="3">
        <f t="shared" si="40"/>
        <v>-1590010</v>
      </c>
      <c r="D2572">
        <v>6.1</v>
      </c>
      <c r="E2572" t="s">
        <v>6973</v>
      </c>
      <c r="H2572">
        <v>20885</v>
      </c>
      <c r="J2572" t="s">
        <v>17</v>
      </c>
      <c r="N2572" t="s">
        <v>3374</v>
      </c>
      <c r="O2572">
        <v>2015</v>
      </c>
      <c r="Q2572" t="s">
        <v>6974</v>
      </c>
      <c r="T2572">
        <v>158</v>
      </c>
      <c r="U2572">
        <v>60</v>
      </c>
      <c r="W2572" t="s">
        <v>5762</v>
      </c>
    </row>
    <row r="2573" spans="1:23" x14ac:dyDescent="0.3">
      <c r="A2573" s="3">
        <v>10572742</v>
      </c>
      <c r="B2573" s="3">
        <v>8000000</v>
      </c>
      <c r="C2573" s="3">
        <f t="shared" si="40"/>
        <v>-2572742</v>
      </c>
      <c r="D2573">
        <v>6.1</v>
      </c>
      <c r="E2573" t="s">
        <v>2332</v>
      </c>
      <c r="H2573">
        <v>2326</v>
      </c>
      <c r="J2573" t="s">
        <v>17</v>
      </c>
      <c r="N2573" t="s">
        <v>123</v>
      </c>
      <c r="O2573">
        <v>2009</v>
      </c>
      <c r="Q2573" t="s">
        <v>6479</v>
      </c>
      <c r="T2573">
        <v>45</v>
      </c>
      <c r="U2573">
        <v>21</v>
      </c>
      <c r="W2573" t="s">
        <v>3655</v>
      </c>
    </row>
    <row r="2574" spans="1:23" x14ac:dyDescent="0.3">
      <c r="A2574" s="3">
        <v>42615685</v>
      </c>
      <c r="B2574" s="3">
        <v>40000000</v>
      </c>
      <c r="C2574" s="3">
        <f t="shared" si="40"/>
        <v>-2615685</v>
      </c>
      <c r="D2574">
        <v>6.1</v>
      </c>
      <c r="E2574" t="s">
        <v>1247</v>
      </c>
      <c r="H2574">
        <v>136093</v>
      </c>
      <c r="J2574" t="s">
        <v>17</v>
      </c>
      <c r="N2574" t="s">
        <v>2918</v>
      </c>
      <c r="O2574">
        <v>2014</v>
      </c>
      <c r="Q2574" t="s">
        <v>2919</v>
      </c>
      <c r="T2574">
        <v>303</v>
      </c>
      <c r="U2574">
        <v>416</v>
      </c>
      <c r="W2574" t="s">
        <v>132</v>
      </c>
    </row>
    <row r="2575" spans="1:23" x14ac:dyDescent="0.3">
      <c r="A2575" s="3">
        <v>15417771</v>
      </c>
      <c r="B2575" s="3">
        <v>12600000</v>
      </c>
      <c r="C2575" s="3">
        <f t="shared" si="40"/>
        <v>-2817771</v>
      </c>
      <c r="D2575">
        <v>6.1</v>
      </c>
      <c r="E2575" t="s">
        <v>5768</v>
      </c>
      <c r="H2575">
        <v>87494</v>
      </c>
      <c r="J2575" t="s">
        <v>17</v>
      </c>
      <c r="N2575" t="s">
        <v>2943</v>
      </c>
      <c r="O2575">
        <v>2003</v>
      </c>
      <c r="Q2575" t="s">
        <v>5769</v>
      </c>
      <c r="T2575">
        <v>191</v>
      </c>
      <c r="U2575">
        <v>540</v>
      </c>
      <c r="W2575" t="s">
        <v>2045</v>
      </c>
    </row>
    <row r="2576" spans="1:23" x14ac:dyDescent="0.3">
      <c r="A2576" s="3">
        <v>103738726</v>
      </c>
      <c r="B2576" s="3">
        <v>100000000</v>
      </c>
      <c r="C2576" s="3">
        <f t="shared" si="40"/>
        <v>-3738726</v>
      </c>
      <c r="D2576">
        <v>6.1</v>
      </c>
      <c r="E2576" t="s">
        <v>848</v>
      </c>
      <c r="H2576">
        <v>47819</v>
      </c>
      <c r="J2576" t="s">
        <v>17</v>
      </c>
      <c r="N2576" t="s">
        <v>2528</v>
      </c>
      <c r="O2576">
        <v>1990</v>
      </c>
      <c r="Q2576" t="s">
        <v>2530</v>
      </c>
      <c r="T2576">
        <v>72</v>
      </c>
      <c r="U2576">
        <v>164</v>
      </c>
      <c r="W2576" t="s">
        <v>2529</v>
      </c>
    </row>
    <row r="2577" spans="1:23" x14ac:dyDescent="0.3">
      <c r="A2577" s="3">
        <v>27338033</v>
      </c>
      <c r="B2577" s="3">
        <v>23000000</v>
      </c>
      <c r="C2577" s="3">
        <f t="shared" si="40"/>
        <v>-4338033</v>
      </c>
      <c r="D2577">
        <v>6.1</v>
      </c>
      <c r="E2577" t="s">
        <v>542</v>
      </c>
      <c r="H2577">
        <v>19709</v>
      </c>
      <c r="J2577" t="s">
        <v>17</v>
      </c>
      <c r="N2577" t="s">
        <v>849</v>
      </c>
      <c r="O2577">
        <v>2001</v>
      </c>
      <c r="Q2577" t="s">
        <v>4201</v>
      </c>
      <c r="T2577">
        <v>92</v>
      </c>
      <c r="U2577">
        <v>167</v>
      </c>
      <c r="W2577" t="s">
        <v>154</v>
      </c>
    </row>
    <row r="2578" spans="1:23" x14ac:dyDescent="0.3">
      <c r="A2578" s="3">
        <v>35565975</v>
      </c>
      <c r="B2578" s="3">
        <v>30000000</v>
      </c>
      <c r="C2578" s="3">
        <f t="shared" si="40"/>
        <v>-5565975</v>
      </c>
      <c r="D2578">
        <v>6.1</v>
      </c>
      <c r="E2578" t="s">
        <v>186</v>
      </c>
      <c r="H2578">
        <v>49205</v>
      </c>
      <c r="J2578" t="s">
        <v>17</v>
      </c>
      <c r="N2578" t="s">
        <v>731</v>
      </c>
      <c r="O2578">
        <v>2011</v>
      </c>
      <c r="Q2578" t="s">
        <v>3587</v>
      </c>
      <c r="T2578">
        <v>218</v>
      </c>
      <c r="U2578">
        <v>184</v>
      </c>
      <c r="W2578" t="s">
        <v>186</v>
      </c>
    </row>
    <row r="2579" spans="1:23" x14ac:dyDescent="0.3">
      <c r="A2579" s="3">
        <v>55682070</v>
      </c>
      <c r="B2579" s="3">
        <v>50000000</v>
      </c>
      <c r="C2579" s="3">
        <f t="shared" si="40"/>
        <v>-5682070</v>
      </c>
      <c r="D2579">
        <v>6.1</v>
      </c>
      <c r="E2579" t="s">
        <v>2367</v>
      </c>
      <c r="H2579">
        <v>159868</v>
      </c>
      <c r="J2579" t="s">
        <v>17</v>
      </c>
      <c r="N2579" t="s">
        <v>1652</v>
      </c>
      <c r="O2579">
        <v>2013</v>
      </c>
      <c r="Q2579" t="s">
        <v>2368</v>
      </c>
      <c r="T2579">
        <v>349</v>
      </c>
      <c r="U2579">
        <v>304</v>
      </c>
      <c r="W2579" t="s">
        <v>479</v>
      </c>
    </row>
    <row r="2580" spans="1:23" x14ac:dyDescent="0.3">
      <c r="A2580" s="3">
        <v>11797927</v>
      </c>
      <c r="B2580" s="3">
        <v>6000000</v>
      </c>
      <c r="C2580" s="3">
        <f t="shared" si="40"/>
        <v>-5797927</v>
      </c>
      <c r="D2580">
        <v>6.1</v>
      </c>
      <c r="E2580" t="s">
        <v>6296</v>
      </c>
      <c r="H2580">
        <v>4582</v>
      </c>
      <c r="J2580" t="s">
        <v>17</v>
      </c>
      <c r="N2580" t="s">
        <v>5067</v>
      </c>
      <c r="O2580">
        <v>1995</v>
      </c>
      <c r="Q2580" t="s">
        <v>6297</v>
      </c>
      <c r="T2580">
        <v>25</v>
      </c>
      <c r="U2580">
        <v>52</v>
      </c>
      <c r="W2580" t="s">
        <v>5193</v>
      </c>
    </row>
    <row r="2581" spans="1:23" x14ac:dyDescent="0.3">
      <c r="A2581" s="3">
        <v>9449219</v>
      </c>
      <c r="B2581" s="3">
        <v>3500000</v>
      </c>
      <c r="C2581" s="3">
        <f t="shared" si="40"/>
        <v>-5949219</v>
      </c>
      <c r="D2581">
        <v>6.1</v>
      </c>
      <c r="E2581" t="s">
        <v>6709</v>
      </c>
      <c r="H2581">
        <v>13949</v>
      </c>
      <c r="J2581" t="s">
        <v>17</v>
      </c>
      <c r="N2581" t="s">
        <v>731</v>
      </c>
      <c r="O2581">
        <v>1996</v>
      </c>
      <c r="Q2581" t="s">
        <v>6710</v>
      </c>
      <c r="T2581">
        <v>43</v>
      </c>
      <c r="U2581">
        <v>98</v>
      </c>
      <c r="W2581" t="s">
        <v>3032</v>
      </c>
    </row>
    <row r="2582" spans="1:23" x14ac:dyDescent="0.3">
      <c r="A2582" s="3">
        <v>14003141</v>
      </c>
      <c r="B2582" s="3">
        <v>7000000</v>
      </c>
      <c r="C2582" s="3">
        <f t="shared" si="40"/>
        <v>-7003141</v>
      </c>
      <c r="D2582">
        <v>6.1</v>
      </c>
      <c r="E2582" t="s">
        <v>3255</v>
      </c>
      <c r="H2582">
        <v>4598</v>
      </c>
      <c r="J2582" t="s">
        <v>17</v>
      </c>
      <c r="N2582" t="s">
        <v>1071</v>
      </c>
      <c r="O2582">
        <v>1999</v>
      </c>
      <c r="Q2582" t="s">
        <v>6148</v>
      </c>
      <c r="T2582">
        <v>28</v>
      </c>
      <c r="U2582">
        <v>29</v>
      </c>
      <c r="W2582" t="s">
        <v>1068</v>
      </c>
    </row>
    <row r="2583" spans="1:23" x14ac:dyDescent="0.3">
      <c r="A2583" s="3">
        <v>57887882</v>
      </c>
      <c r="B2583" s="3">
        <v>50000000</v>
      </c>
      <c r="C2583" s="3">
        <f t="shared" si="40"/>
        <v>-7887882</v>
      </c>
      <c r="D2583">
        <v>6.1</v>
      </c>
      <c r="E2583" t="s">
        <v>847</v>
      </c>
      <c r="H2583">
        <v>35508</v>
      </c>
      <c r="J2583" t="s">
        <v>17</v>
      </c>
      <c r="N2583" t="s">
        <v>731</v>
      </c>
      <c r="O2583">
        <v>2004</v>
      </c>
      <c r="Q2583" t="s">
        <v>2846</v>
      </c>
      <c r="T2583">
        <v>118</v>
      </c>
      <c r="U2583">
        <v>211</v>
      </c>
      <c r="W2583" t="s">
        <v>621</v>
      </c>
    </row>
    <row r="2584" spans="1:23" x14ac:dyDescent="0.3">
      <c r="A2584" s="3">
        <v>78031620</v>
      </c>
      <c r="B2584" s="3">
        <v>70000000</v>
      </c>
      <c r="C2584" s="3">
        <f t="shared" si="40"/>
        <v>-8031620</v>
      </c>
      <c r="D2584">
        <v>6.1</v>
      </c>
      <c r="E2584" t="s">
        <v>1625</v>
      </c>
      <c r="H2584">
        <v>102248</v>
      </c>
      <c r="J2584" t="s">
        <v>17</v>
      </c>
      <c r="N2584" t="s">
        <v>1622</v>
      </c>
      <c r="O2584">
        <v>2014</v>
      </c>
      <c r="Q2584" t="s">
        <v>1626</v>
      </c>
      <c r="T2584">
        <v>371</v>
      </c>
      <c r="U2584">
        <v>403</v>
      </c>
      <c r="W2584" t="s">
        <v>305</v>
      </c>
    </row>
    <row r="2585" spans="1:23" x14ac:dyDescent="0.3">
      <c r="A2585" s="3">
        <v>83503161</v>
      </c>
      <c r="B2585" s="3">
        <v>75000000</v>
      </c>
      <c r="C2585" s="3">
        <f t="shared" si="40"/>
        <v>-8503161</v>
      </c>
      <c r="D2585">
        <v>6.1</v>
      </c>
      <c r="E2585" t="s">
        <v>1217</v>
      </c>
      <c r="H2585">
        <v>138190</v>
      </c>
      <c r="J2585" t="s">
        <v>17</v>
      </c>
      <c r="N2585" t="s">
        <v>1508</v>
      </c>
      <c r="O2585">
        <v>2011</v>
      </c>
      <c r="Q2585" t="s">
        <v>1509</v>
      </c>
      <c r="T2585">
        <v>284</v>
      </c>
      <c r="U2585">
        <v>405</v>
      </c>
      <c r="W2585" t="s">
        <v>62</v>
      </c>
    </row>
    <row r="2586" spans="1:23" x14ac:dyDescent="0.3">
      <c r="A2586" s="3">
        <v>27758465</v>
      </c>
      <c r="B2586" s="3">
        <v>19000000</v>
      </c>
      <c r="C2586" s="3">
        <f t="shared" si="40"/>
        <v>-8758465</v>
      </c>
      <c r="D2586">
        <v>6.1</v>
      </c>
      <c r="E2586" t="s">
        <v>1849</v>
      </c>
      <c r="H2586">
        <v>77987</v>
      </c>
      <c r="J2586" t="s">
        <v>17</v>
      </c>
      <c r="N2586" t="s">
        <v>731</v>
      </c>
      <c r="O2586">
        <v>2010</v>
      </c>
      <c r="Q2586" t="s">
        <v>4664</v>
      </c>
      <c r="T2586">
        <v>181</v>
      </c>
      <c r="U2586">
        <v>120</v>
      </c>
      <c r="W2586" t="s">
        <v>4663</v>
      </c>
    </row>
    <row r="2587" spans="1:23" x14ac:dyDescent="0.3">
      <c r="A2587" s="3">
        <v>46813366</v>
      </c>
      <c r="B2587" s="3">
        <v>38000000</v>
      </c>
      <c r="C2587" s="3">
        <f t="shared" si="40"/>
        <v>-8813366</v>
      </c>
      <c r="D2587">
        <v>6.1</v>
      </c>
      <c r="E2587" t="s">
        <v>3126</v>
      </c>
      <c r="H2587">
        <v>39440</v>
      </c>
      <c r="J2587" t="s">
        <v>17</v>
      </c>
      <c r="N2587" t="s">
        <v>849</v>
      </c>
      <c r="O2587">
        <v>2016</v>
      </c>
      <c r="Q2587" t="s">
        <v>3127</v>
      </c>
      <c r="T2587">
        <v>148</v>
      </c>
      <c r="U2587">
        <v>83</v>
      </c>
      <c r="W2587" t="s">
        <v>1971</v>
      </c>
    </row>
    <row r="2588" spans="1:23" x14ac:dyDescent="0.3">
      <c r="A2588" s="3">
        <v>37053924</v>
      </c>
      <c r="B2588" s="3">
        <v>28000000</v>
      </c>
      <c r="C2588" s="3">
        <f t="shared" si="40"/>
        <v>-9053924</v>
      </c>
      <c r="D2588">
        <v>6.1</v>
      </c>
      <c r="E2588" t="s">
        <v>1977</v>
      </c>
      <c r="H2588">
        <v>77935</v>
      </c>
      <c r="J2588" t="s">
        <v>17</v>
      </c>
      <c r="N2588" t="s">
        <v>887</v>
      </c>
      <c r="O2588">
        <v>2011</v>
      </c>
      <c r="Q2588" t="s">
        <v>3762</v>
      </c>
      <c r="T2588">
        <v>220</v>
      </c>
      <c r="U2588">
        <v>122</v>
      </c>
      <c r="W2588" t="s">
        <v>3761</v>
      </c>
    </row>
    <row r="2589" spans="1:23" x14ac:dyDescent="0.3">
      <c r="A2589" s="3">
        <v>69688384</v>
      </c>
      <c r="B2589" s="3">
        <v>60000000</v>
      </c>
      <c r="C2589" s="3">
        <f t="shared" si="40"/>
        <v>-9688384</v>
      </c>
      <c r="D2589">
        <v>6.1</v>
      </c>
      <c r="E2589" t="s">
        <v>380</v>
      </c>
      <c r="H2589">
        <v>34473</v>
      </c>
      <c r="J2589" t="s">
        <v>17</v>
      </c>
      <c r="N2589" t="s">
        <v>289</v>
      </c>
      <c r="O2589">
        <v>2000</v>
      </c>
      <c r="Q2589" t="s">
        <v>1757</v>
      </c>
      <c r="T2589">
        <v>86</v>
      </c>
      <c r="U2589">
        <v>139</v>
      </c>
      <c r="W2589" t="s">
        <v>522</v>
      </c>
    </row>
    <row r="2590" spans="1:23" x14ac:dyDescent="0.3">
      <c r="A2590" s="3">
        <v>110332737</v>
      </c>
      <c r="B2590" s="3">
        <v>100000000</v>
      </c>
      <c r="C2590" s="3">
        <f t="shared" si="40"/>
        <v>-10332737</v>
      </c>
      <c r="D2590">
        <v>6.1</v>
      </c>
      <c r="E2590" t="s">
        <v>536</v>
      </c>
      <c r="H2590">
        <v>110788</v>
      </c>
      <c r="J2590" t="s">
        <v>17</v>
      </c>
      <c r="N2590" t="s">
        <v>538</v>
      </c>
      <c r="O2590">
        <v>2005</v>
      </c>
      <c r="Q2590" t="s">
        <v>540</v>
      </c>
      <c r="T2590">
        <v>135</v>
      </c>
      <c r="U2590">
        <v>258</v>
      </c>
      <c r="W2590" t="s">
        <v>539</v>
      </c>
    </row>
    <row r="2591" spans="1:23" x14ac:dyDescent="0.3">
      <c r="A2591" s="3">
        <v>13746550</v>
      </c>
      <c r="B2591" s="3">
        <v>2000000</v>
      </c>
      <c r="C2591" s="3">
        <f t="shared" si="40"/>
        <v>-11746550</v>
      </c>
      <c r="D2591">
        <v>6.1</v>
      </c>
      <c r="E2591" t="s">
        <v>4296</v>
      </c>
      <c r="H2591">
        <v>29322</v>
      </c>
      <c r="J2591" t="s">
        <v>17</v>
      </c>
      <c r="N2591" t="s">
        <v>736</v>
      </c>
      <c r="O2591">
        <v>2012</v>
      </c>
      <c r="Q2591" t="s">
        <v>4297</v>
      </c>
      <c r="T2591">
        <v>176</v>
      </c>
      <c r="U2591">
        <v>104</v>
      </c>
      <c r="W2591" t="s">
        <v>358</v>
      </c>
    </row>
    <row r="2592" spans="1:23" x14ac:dyDescent="0.3">
      <c r="A2592" s="3">
        <v>53955614</v>
      </c>
      <c r="B2592" s="3">
        <v>40000000</v>
      </c>
      <c r="C2592" s="3">
        <f t="shared" si="40"/>
        <v>-13955614</v>
      </c>
      <c r="D2592">
        <v>6.1</v>
      </c>
      <c r="E2592" t="s">
        <v>1380</v>
      </c>
      <c r="H2592">
        <v>77415</v>
      </c>
      <c r="J2592" t="s">
        <v>17</v>
      </c>
      <c r="N2592" t="s">
        <v>1463</v>
      </c>
      <c r="O2592">
        <v>1998</v>
      </c>
      <c r="Q2592" t="s">
        <v>2847</v>
      </c>
      <c r="T2592">
        <v>100</v>
      </c>
      <c r="U2592">
        <v>139</v>
      </c>
      <c r="W2592" t="s">
        <v>44</v>
      </c>
    </row>
    <row r="2593" spans="1:23" x14ac:dyDescent="0.3">
      <c r="A2593" s="3">
        <v>27052167</v>
      </c>
      <c r="B2593" s="3">
        <v>13000000</v>
      </c>
      <c r="C2593" s="3">
        <f t="shared" si="40"/>
        <v>-14052167</v>
      </c>
      <c r="D2593">
        <v>6.1</v>
      </c>
      <c r="E2593" t="s">
        <v>5350</v>
      </c>
      <c r="H2593">
        <v>24834</v>
      </c>
      <c r="J2593" t="s">
        <v>17</v>
      </c>
      <c r="N2593" t="s">
        <v>237</v>
      </c>
      <c r="O2593">
        <v>1998</v>
      </c>
      <c r="Q2593" t="s">
        <v>5351</v>
      </c>
      <c r="T2593">
        <v>57</v>
      </c>
      <c r="U2593">
        <v>168</v>
      </c>
      <c r="W2593" t="s">
        <v>1453</v>
      </c>
    </row>
    <row r="2594" spans="1:23" x14ac:dyDescent="0.3">
      <c r="A2594" s="3">
        <v>41067398</v>
      </c>
      <c r="B2594" s="3">
        <v>25000000</v>
      </c>
      <c r="C2594" s="3">
        <f t="shared" si="40"/>
        <v>-16067398</v>
      </c>
      <c r="D2594">
        <v>6.1</v>
      </c>
      <c r="E2594" t="s">
        <v>151</v>
      </c>
      <c r="H2594">
        <v>22748</v>
      </c>
      <c r="J2594" t="s">
        <v>17</v>
      </c>
      <c r="N2594" t="s">
        <v>237</v>
      </c>
      <c r="O2594">
        <v>1997</v>
      </c>
      <c r="Q2594" t="s">
        <v>3979</v>
      </c>
      <c r="T2594">
        <v>29</v>
      </c>
      <c r="U2594">
        <v>41</v>
      </c>
      <c r="W2594" t="s">
        <v>1382</v>
      </c>
    </row>
    <row r="2595" spans="1:23" x14ac:dyDescent="0.3">
      <c r="A2595" s="3">
        <v>21197315</v>
      </c>
      <c r="B2595" s="3">
        <v>5000000</v>
      </c>
      <c r="C2595" s="3">
        <f t="shared" si="40"/>
        <v>-16197315</v>
      </c>
      <c r="D2595">
        <v>6.1</v>
      </c>
      <c r="E2595" t="s">
        <v>5498</v>
      </c>
      <c r="H2595">
        <v>49948</v>
      </c>
      <c r="J2595" t="s">
        <v>17</v>
      </c>
      <c r="N2595" t="s">
        <v>1459</v>
      </c>
      <c r="O2595">
        <v>2014</v>
      </c>
      <c r="Q2595" t="s">
        <v>6447</v>
      </c>
      <c r="T2595">
        <v>196</v>
      </c>
      <c r="U2595">
        <v>211</v>
      </c>
      <c r="W2595" t="s">
        <v>3933</v>
      </c>
    </row>
    <row r="2596" spans="1:23" x14ac:dyDescent="0.3">
      <c r="A2596" s="3">
        <v>22235901</v>
      </c>
      <c r="B2596" s="3">
        <v>6000000</v>
      </c>
      <c r="C2596" s="3">
        <f t="shared" si="40"/>
        <v>-16235901</v>
      </c>
      <c r="D2596">
        <v>6.1</v>
      </c>
      <c r="E2596" t="s">
        <v>5365</v>
      </c>
      <c r="H2596">
        <v>4339</v>
      </c>
      <c r="J2596" t="s">
        <v>17</v>
      </c>
      <c r="N2596" t="s">
        <v>849</v>
      </c>
      <c r="O2596">
        <v>2001</v>
      </c>
      <c r="Q2596" t="s">
        <v>5366</v>
      </c>
      <c r="T2596">
        <v>40</v>
      </c>
      <c r="U2596">
        <v>31</v>
      </c>
      <c r="W2596" t="s">
        <v>2476</v>
      </c>
    </row>
    <row r="2597" spans="1:23" x14ac:dyDescent="0.3">
      <c r="A2597" s="3">
        <v>31585300</v>
      </c>
      <c r="B2597" s="3">
        <v>15000000</v>
      </c>
      <c r="C2597" s="3">
        <f t="shared" si="40"/>
        <v>-16585300</v>
      </c>
      <c r="D2597">
        <v>6.1</v>
      </c>
      <c r="E2597" t="s">
        <v>4962</v>
      </c>
      <c r="H2597">
        <v>38248</v>
      </c>
      <c r="J2597" t="s">
        <v>17</v>
      </c>
      <c r="N2597" t="s">
        <v>849</v>
      </c>
      <c r="O2597">
        <v>2005</v>
      </c>
      <c r="Q2597" t="s">
        <v>5065</v>
      </c>
      <c r="T2597">
        <v>103</v>
      </c>
      <c r="U2597">
        <v>250</v>
      </c>
      <c r="W2597" t="s">
        <v>23</v>
      </c>
    </row>
    <row r="2598" spans="1:23" x14ac:dyDescent="0.3">
      <c r="A2598" s="3">
        <v>39263506</v>
      </c>
      <c r="B2598" s="3">
        <v>22000000</v>
      </c>
      <c r="C2598" s="3">
        <f t="shared" si="40"/>
        <v>-17263506</v>
      </c>
      <c r="D2598">
        <v>6.1</v>
      </c>
      <c r="E2598" t="s">
        <v>4160</v>
      </c>
      <c r="H2598">
        <v>40469</v>
      </c>
      <c r="J2598" t="s">
        <v>17</v>
      </c>
      <c r="N2598" t="s">
        <v>1071</v>
      </c>
      <c r="O2598">
        <v>2008</v>
      </c>
      <c r="Q2598" t="s">
        <v>4406</v>
      </c>
      <c r="T2598">
        <v>165</v>
      </c>
      <c r="U2598">
        <v>135</v>
      </c>
      <c r="W2598" t="s">
        <v>1759</v>
      </c>
    </row>
    <row r="2599" spans="1:23" x14ac:dyDescent="0.3">
      <c r="A2599" s="3">
        <v>19100000</v>
      </c>
      <c r="B2599" s="3">
        <v>1250000</v>
      </c>
      <c r="C2599" s="3">
        <f t="shared" si="40"/>
        <v>-17850000</v>
      </c>
      <c r="D2599">
        <v>6.1</v>
      </c>
      <c r="E2599" t="s">
        <v>3097</v>
      </c>
      <c r="H2599">
        <v>39690</v>
      </c>
      <c r="J2599" t="s">
        <v>17</v>
      </c>
      <c r="N2599" t="s">
        <v>1459</v>
      </c>
      <c r="O2599">
        <v>1981</v>
      </c>
      <c r="Q2599" t="s">
        <v>7155</v>
      </c>
      <c r="T2599">
        <v>242</v>
      </c>
      <c r="U2599">
        <v>394</v>
      </c>
      <c r="W2599" t="s">
        <v>7154</v>
      </c>
    </row>
    <row r="2600" spans="1:23" x14ac:dyDescent="0.3">
      <c r="A2600" s="3">
        <v>26049082</v>
      </c>
      <c r="B2600" s="3">
        <v>8000000</v>
      </c>
      <c r="C2600" s="3">
        <f t="shared" si="40"/>
        <v>-18049082</v>
      </c>
      <c r="D2600">
        <v>6.1</v>
      </c>
      <c r="E2600" t="s">
        <v>6017</v>
      </c>
      <c r="H2600">
        <v>76791</v>
      </c>
      <c r="J2600" t="s">
        <v>17</v>
      </c>
      <c r="N2600" t="s">
        <v>849</v>
      </c>
      <c r="O2600">
        <v>2014</v>
      </c>
      <c r="Q2600" t="s">
        <v>6019</v>
      </c>
      <c r="T2600">
        <v>164</v>
      </c>
      <c r="U2600">
        <v>100</v>
      </c>
      <c r="W2600" t="s">
        <v>6018</v>
      </c>
    </row>
    <row r="2601" spans="1:23" x14ac:dyDescent="0.3">
      <c r="A2601" s="3">
        <v>160201106</v>
      </c>
      <c r="B2601" s="3">
        <v>142000000</v>
      </c>
      <c r="C2601" s="3">
        <f t="shared" si="40"/>
        <v>-18201106</v>
      </c>
      <c r="D2601">
        <v>6.1</v>
      </c>
      <c r="E2601" t="s">
        <v>513</v>
      </c>
      <c r="H2601">
        <v>169914</v>
      </c>
      <c r="J2601" t="s">
        <v>17</v>
      </c>
      <c r="N2601" t="s">
        <v>25</v>
      </c>
      <c r="O2601">
        <v>2002</v>
      </c>
      <c r="Q2601" t="s">
        <v>516</v>
      </c>
      <c r="T2601">
        <v>264</v>
      </c>
      <c r="U2601">
        <v>1185</v>
      </c>
      <c r="W2601" t="s">
        <v>515</v>
      </c>
    </row>
    <row r="2602" spans="1:23" x14ac:dyDescent="0.3">
      <c r="A2602" s="3">
        <v>56044241</v>
      </c>
      <c r="B2602" s="3">
        <v>37000000</v>
      </c>
      <c r="C2602" s="3">
        <f t="shared" si="40"/>
        <v>-19044241</v>
      </c>
      <c r="D2602">
        <v>6.1</v>
      </c>
      <c r="E2602" t="s">
        <v>3531</v>
      </c>
      <c r="H2602">
        <v>122187</v>
      </c>
      <c r="J2602" t="s">
        <v>17</v>
      </c>
      <c r="N2602" t="s">
        <v>1723</v>
      </c>
      <c r="O2602">
        <v>2004</v>
      </c>
      <c r="Q2602" t="s">
        <v>3535</v>
      </c>
      <c r="T2602">
        <v>119</v>
      </c>
      <c r="U2602">
        <v>339</v>
      </c>
      <c r="W2602" t="s">
        <v>406</v>
      </c>
    </row>
    <row r="2603" spans="1:23" x14ac:dyDescent="0.3">
      <c r="A2603" s="3">
        <v>27979400</v>
      </c>
      <c r="B2603" s="3">
        <v>8200000</v>
      </c>
      <c r="C2603" s="3">
        <f t="shared" si="40"/>
        <v>-19779400</v>
      </c>
      <c r="D2603">
        <v>6.1</v>
      </c>
      <c r="E2603" t="s">
        <v>5340</v>
      </c>
      <c r="H2603">
        <v>37611</v>
      </c>
      <c r="J2603" t="s">
        <v>17</v>
      </c>
      <c r="N2603" t="s">
        <v>887</v>
      </c>
      <c r="O2603">
        <v>1993</v>
      </c>
      <c r="Q2603" t="s">
        <v>5341</v>
      </c>
      <c r="T2603">
        <v>19</v>
      </c>
      <c r="U2603">
        <v>72</v>
      </c>
      <c r="W2603" t="s">
        <v>990</v>
      </c>
    </row>
    <row r="2604" spans="1:23" x14ac:dyDescent="0.3">
      <c r="A2604" s="3">
        <v>37470017</v>
      </c>
      <c r="B2604" s="3">
        <v>10000000</v>
      </c>
      <c r="C2604" s="3">
        <f t="shared" si="40"/>
        <v>-27470017</v>
      </c>
      <c r="D2604">
        <v>6.1</v>
      </c>
      <c r="E2604" t="s">
        <v>3997</v>
      </c>
      <c r="H2604">
        <v>86890</v>
      </c>
      <c r="J2604" t="s">
        <v>17</v>
      </c>
      <c r="N2604" t="s">
        <v>2802</v>
      </c>
      <c r="O2604">
        <v>2001</v>
      </c>
      <c r="Q2604" t="s">
        <v>5706</v>
      </c>
      <c r="T2604">
        <v>190</v>
      </c>
      <c r="U2604">
        <v>985</v>
      </c>
      <c r="W2604" t="s">
        <v>1973</v>
      </c>
    </row>
    <row r="2605" spans="1:23" x14ac:dyDescent="0.3">
      <c r="A2605" s="3">
        <v>58879132</v>
      </c>
      <c r="B2605" s="3">
        <v>31000000</v>
      </c>
      <c r="C2605" s="3">
        <f t="shared" si="40"/>
        <v>-27879132</v>
      </c>
      <c r="D2605">
        <v>6.1</v>
      </c>
      <c r="E2605" t="s">
        <v>3469</v>
      </c>
      <c r="H2605">
        <v>66123</v>
      </c>
      <c r="J2605" t="s">
        <v>17</v>
      </c>
      <c r="N2605" t="s">
        <v>1981</v>
      </c>
      <c r="O2605">
        <v>2015</v>
      </c>
      <c r="Q2605" t="s">
        <v>3470</v>
      </c>
      <c r="T2605">
        <v>204</v>
      </c>
      <c r="U2605">
        <v>219</v>
      </c>
      <c r="W2605" t="s">
        <v>51</v>
      </c>
    </row>
    <row r="2606" spans="1:23" x14ac:dyDescent="0.3">
      <c r="A2606" s="3">
        <v>88200225</v>
      </c>
      <c r="B2606" s="3">
        <v>60000000</v>
      </c>
      <c r="C2606" s="3">
        <f t="shared" si="40"/>
        <v>-28200225</v>
      </c>
      <c r="D2606">
        <v>6.1</v>
      </c>
      <c r="E2606" t="s">
        <v>1259</v>
      </c>
      <c r="H2606">
        <v>120795</v>
      </c>
      <c r="J2606" t="s">
        <v>17</v>
      </c>
      <c r="N2606" t="s">
        <v>538</v>
      </c>
      <c r="O2606">
        <v>2004</v>
      </c>
      <c r="Q2606" t="s">
        <v>1927</v>
      </c>
      <c r="T2606">
        <v>173</v>
      </c>
      <c r="U2606">
        <v>308</v>
      </c>
      <c r="W2606" t="s">
        <v>600</v>
      </c>
    </row>
    <row r="2607" spans="1:23" x14ac:dyDescent="0.3">
      <c r="A2607" s="3">
        <v>109993847</v>
      </c>
      <c r="B2607" s="3">
        <v>80000000</v>
      </c>
      <c r="C2607" s="3">
        <f t="shared" si="40"/>
        <v>-29993847</v>
      </c>
      <c r="D2607">
        <v>6.1</v>
      </c>
      <c r="E2607" t="s">
        <v>1283</v>
      </c>
      <c r="H2607">
        <v>72326</v>
      </c>
      <c r="J2607" t="s">
        <v>17</v>
      </c>
      <c r="N2607" t="s">
        <v>1285</v>
      </c>
      <c r="O2607">
        <v>2008</v>
      </c>
      <c r="Q2607" t="s">
        <v>1286</v>
      </c>
      <c r="T2607">
        <v>144</v>
      </c>
      <c r="U2607">
        <v>116</v>
      </c>
      <c r="W2607" t="s">
        <v>1098</v>
      </c>
    </row>
    <row r="2608" spans="1:23" x14ac:dyDescent="0.3">
      <c r="A2608" s="3">
        <v>55973336</v>
      </c>
      <c r="B2608" s="3">
        <v>25000000</v>
      </c>
      <c r="C2608" s="3">
        <f t="shared" si="40"/>
        <v>-30973336</v>
      </c>
      <c r="D2608">
        <v>6.1</v>
      </c>
      <c r="E2608" t="s">
        <v>1644</v>
      </c>
      <c r="H2608">
        <v>57040</v>
      </c>
      <c r="J2608" t="s">
        <v>17</v>
      </c>
      <c r="N2608" t="s">
        <v>194</v>
      </c>
      <c r="O2608">
        <v>2000</v>
      </c>
      <c r="Q2608" t="s">
        <v>3953</v>
      </c>
      <c r="T2608">
        <v>70</v>
      </c>
      <c r="U2608">
        <v>365</v>
      </c>
      <c r="W2608" t="s">
        <v>283</v>
      </c>
    </row>
    <row r="2609" spans="1:23" x14ac:dyDescent="0.3">
      <c r="A2609" s="3">
        <v>66808615</v>
      </c>
      <c r="B2609" s="3">
        <v>34000000</v>
      </c>
      <c r="C2609" s="3">
        <f t="shared" si="40"/>
        <v>-32808615</v>
      </c>
      <c r="D2609">
        <v>6.1</v>
      </c>
      <c r="E2609" t="s">
        <v>18</v>
      </c>
      <c r="H2609">
        <v>87351</v>
      </c>
      <c r="J2609" t="s">
        <v>17</v>
      </c>
      <c r="N2609" t="s">
        <v>2832</v>
      </c>
      <c r="O2609">
        <v>2001</v>
      </c>
      <c r="Q2609" t="s">
        <v>2833</v>
      </c>
      <c r="T2609">
        <v>125</v>
      </c>
      <c r="U2609">
        <v>344</v>
      </c>
      <c r="W2609" t="s">
        <v>42</v>
      </c>
    </row>
    <row r="2610" spans="1:23" x14ac:dyDescent="0.3">
      <c r="A2610" s="3">
        <v>53146000</v>
      </c>
      <c r="B2610" s="3">
        <v>20000000</v>
      </c>
      <c r="C2610" s="3">
        <f t="shared" si="40"/>
        <v>-33146000</v>
      </c>
      <c r="D2610">
        <v>6.1</v>
      </c>
      <c r="E2610" t="s">
        <v>4075</v>
      </c>
      <c r="H2610">
        <v>9845</v>
      </c>
      <c r="J2610" t="s">
        <v>17</v>
      </c>
      <c r="N2610" t="s">
        <v>1071</v>
      </c>
      <c r="O2610">
        <v>1996</v>
      </c>
      <c r="Q2610" t="s">
        <v>4448</v>
      </c>
      <c r="T2610">
        <v>31</v>
      </c>
      <c r="U2610">
        <v>77</v>
      </c>
      <c r="W2610" t="s">
        <v>178</v>
      </c>
    </row>
    <row r="2611" spans="1:23" x14ac:dyDescent="0.3">
      <c r="A2611" s="3">
        <v>93307796</v>
      </c>
      <c r="B2611" s="3">
        <v>60000000</v>
      </c>
      <c r="C2611" s="3">
        <f t="shared" si="40"/>
        <v>-33307796</v>
      </c>
      <c r="D2611">
        <v>6.1</v>
      </c>
      <c r="E2611" t="s">
        <v>1880</v>
      </c>
      <c r="H2611">
        <v>85673</v>
      </c>
      <c r="J2611" t="s">
        <v>17</v>
      </c>
      <c r="N2611" t="s">
        <v>849</v>
      </c>
      <c r="O2611">
        <v>2002</v>
      </c>
      <c r="Q2611" t="s">
        <v>1882</v>
      </c>
      <c r="T2611">
        <v>118</v>
      </c>
      <c r="U2611">
        <v>269</v>
      </c>
      <c r="W2611" t="s">
        <v>1338</v>
      </c>
    </row>
    <row r="2612" spans="1:23" x14ac:dyDescent="0.3">
      <c r="A2612" s="3">
        <v>49121934</v>
      </c>
      <c r="B2612" s="3">
        <v>13000000</v>
      </c>
      <c r="C2612" s="3">
        <f t="shared" si="40"/>
        <v>-36121934</v>
      </c>
      <c r="D2612">
        <v>6.1</v>
      </c>
      <c r="E2612" t="s">
        <v>5346</v>
      </c>
      <c r="H2612">
        <v>6528</v>
      </c>
      <c r="J2612" t="s">
        <v>17</v>
      </c>
      <c r="N2612" t="s">
        <v>731</v>
      </c>
      <c r="O2612">
        <v>2007</v>
      </c>
      <c r="Q2612" t="s">
        <v>5347</v>
      </c>
      <c r="T2612">
        <v>37</v>
      </c>
      <c r="U2612">
        <v>32</v>
      </c>
      <c r="W2612" t="s">
        <v>788</v>
      </c>
    </row>
    <row r="2613" spans="1:23" x14ac:dyDescent="0.3">
      <c r="A2613" s="3">
        <v>48637684</v>
      </c>
      <c r="B2613" s="3">
        <v>12500000</v>
      </c>
      <c r="C2613" s="3">
        <f t="shared" si="40"/>
        <v>-36137684</v>
      </c>
      <c r="D2613">
        <v>6.1</v>
      </c>
      <c r="E2613" t="s">
        <v>3141</v>
      </c>
      <c r="H2613">
        <v>16979</v>
      </c>
      <c r="J2613" t="s">
        <v>17</v>
      </c>
      <c r="N2613" t="s">
        <v>849</v>
      </c>
      <c r="O2613">
        <v>2014</v>
      </c>
      <c r="Q2613" t="s">
        <v>5336</v>
      </c>
      <c r="T2613">
        <v>90</v>
      </c>
      <c r="U2613">
        <v>42</v>
      </c>
      <c r="W2613" t="s">
        <v>343</v>
      </c>
    </row>
    <row r="2614" spans="1:23" x14ac:dyDescent="0.3">
      <c r="A2614" s="3">
        <v>39552600</v>
      </c>
      <c r="B2614" s="3">
        <v>500000</v>
      </c>
      <c r="C2614" s="3">
        <f t="shared" si="40"/>
        <v>-39052600</v>
      </c>
      <c r="D2614">
        <v>6.1</v>
      </c>
      <c r="E2614" t="s">
        <v>7393</v>
      </c>
      <c r="H2614">
        <v>3411</v>
      </c>
      <c r="J2614" t="s">
        <v>17</v>
      </c>
      <c r="N2614" t="s">
        <v>7394</v>
      </c>
      <c r="O2614">
        <v>1974</v>
      </c>
      <c r="Q2614" t="s">
        <v>7396</v>
      </c>
      <c r="T2614">
        <v>5</v>
      </c>
      <c r="U2614">
        <v>36</v>
      </c>
      <c r="W2614" t="s">
        <v>7395</v>
      </c>
    </row>
    <row r="2615" spans="1:23" x14ac:dyDescent="0.3">
      <c r="A2615" s="3">
        <v>59573085</v>
      </c>
      <c r="B2615" s="3">
        <v>18000000</v>
      </c>
      <c r="C2615" s="3">
        <f t="shared" si="40"/>
        <v>-41573085</v>
      </c>
      <c r="D2615">
        <v>6.1</v>
      </c>
      <c r="E2615" t="s">
        <v>3113</v>
      </c>
      <c r="H2615">
        <v>13562</v>
      </c>
      <c r="J2615" t="s">
        <v>17</v>
      </c>
      <c r="N2615" t="s">
        <v>1332</v>
      </c>
      <c r="O2615">
        <v>2016</v>
      </c>
      <c r="Q2615" t="s">
        <v>4719</v>
      </c>
      <c r="T2615">
        <v>156</v>
      </c>
      <c r="U2615">
        <v>103</v>
      </c>
      <c r="W2615" t="s">
        <v>4570</v>
      </c>
    </row>
    <row r="2616" spans="1:23" x14ac:dyDescent="0.3">
      <c r="A2616" s="3">
        <v>52200504</v>
      </c>
      <c r="B2616" s="3">
        <v>10000000</v>
      </c>
      <c r="C2616" s="3">
        <f t="shared" si="40"/>
        <v>-42200504</v>
      </c>
      <c r="D2616">
        <v>6.1</v>
      </c>
      <c r="E2616" t="s">
        <v>5691</v>
      </c>
      <c r="H2616">
        <v>54190</v>
      </c>
      <c r="J2616" t="s">
        <v>17</v>
      </c>
      <c r="N2616" t="s">
        <v>4049</v>
      </c>
      <c r="O2616">
        <v>2015</v>
      </c>
      <c r="Q2616" t="s">
        <v>5721</v>
      </c>
      <c r="T2616">
        <v>242</v>
      </c>
      <c r="U2616">
        <v>183</v>
      </c>
      <c r="W2616" t="s">
        <v>3197</v>
      </c>
    </row>
    <row r="2617" spans="1:23" x14ac:dyDescent="0.3">
      <c r="A2617" s="3">
        <v>155181732</v>
      </c>
      <c r="B2617" s="3">
        <v>110000000</v>
      </c>
      <c r="C2617" s="3">
        <f t="shared" si="40"/>
        <v>-45181732</v>
      </c>
      <c r="D2617">
        <v>6.1</v>
      </c>
      <c r="E2617" t="s">
        <v>771</v>
      </c>
      <c r="H2617">
        <v>147497</v>
      </c>
      <c r="J2617" t="s">
        <v>17</v>
      </c>
      <c r="N2617" t="s">
        <v>385</v>
      </c>
      <c r="O2617">
        <v>2015</v>
      </c>
      <c r="Q2617" t="s">
        <v>772</v>
      </c>
      <c r="T2617">
        <v>358</v>
      </c>
      <c r="U2617">
        <v>499</v>
      </c>
      <c r="W2617" t="s">
        <v>569</v>
      </c>
    </row>
    <row r="2618" spans="1:23" x14ac:dyDescent="0.3">
      <c r="A2618" s="3">
        <v>80276912</v>
      </c>
      <c r="B2618" s="3">
        <v>35000000</v>
      </c>
      <c r="C2618" s="3">
        <f t="shared" si="40"/>
        <v>-45276912</v>
      </c>
      <c r="D2618">
        <v>6.1</v>
      </c>
      <c r="E2618" t="s">
        <v>3483</v>
      </c>
      <c r="H2618">
        <v>140740</v>
      </c>
      <c r="J2618" t="s">
        <v>17</v>
      </c>
      <c r="N2618" t="s">
        <v>849</v>
      </c>
      <c r="O2618">
        <v>2008</v>
      </c>
      <c r="Q2618" t="s">
        <v>7478</v>
      </c>
      <c r="T2618">
        <v>148</v>
      </c>
      <c r="U2618">
        <v>151</v>
      </c>
      <c r="W2618" t="s">
        <v>1975</v>
      </c>
    </row>
    <row r="2619" spans="1:23" x14ac:dyDescent="0.3">
      <c r="A2619" s="3">
        <v>76501438</v>
      </c>
      <c r="B2619" s="3">
        <v>30000000</v>
      </c>
      <c r="C2619" s="3">
        <f t="shared" si="40"/>
        <v>-46501438</v>
      </c>
      <c r="D2619">
        <v>6.1</v>
      </c>
      <c r="E2619" t="s">
        <v>3505</v>
      </c>
      <c r="H2619">
        <v>8146</v>
      </c>
      <c r="J2619" t="s">
        <v>17</v>
      </c>
      <c r="N2619" t="s">
        <v>1005</v>
      </c>
      <c r="O2619">
        <v>2000</v>
      </c>
      <c r="Q2619" t="s">
        <v>3506</v>
      </c>
      <c r="T2619">
        <v>41</v>
      </c>
      <c r="U2619">
        <v>49</v>
      </c>
      <c r="W2619" t="s">
        <v>1163</v>
      </c>
    </row>
    <row r="2620" spans="1:23" x14ac:dyDescent="0.3">
      <c r="A2620" s="3">
        <v>76806312</v>
      </c>
      <c r="B2620" s="3">
        <v>30000000</v>
      </c>
      <c r="C2620" s="3">
        <f t="shared" si="40"/>
        <v>-46806312</v>
      </c>
      <c r="D2620">
        <v>6.1</v>
      </c>
      <c r="E2620" t="s">
        <v>2774</v>
      </c>
      <c r="H2620">
        <v>124501</v>
      </c>
      <c r="J2620" t="s">
        <v>17</v>
      </c>
      <c r="N2620" t="s">
        <v>849</v>
      </c>
      <c r="O2620">
        <v>2008</v>
      </c>
      <c r="Q2620" t="s">
        <v>3502</v>
      </c>
      <c r="T2620">
        <v>175</v>
      </c>
      <c r="U2620">
        <v>154</v>
      </c>
      <c r="W2620" t="s">
        <v>136</v>
      </c>
    </row>
    <row r="2621" spans="1:23" x14ac:dyDescent="0.3">
      <c r="A2621" s="3">
        <v>57176582</v>
      </c>
      <c r="B2621" s="3">
        <v>9500000</v>
      </c>
      <c r="C2621" s="3">
        <f t="shared" si="40"/>
        <v>-47676582</v>
      </c>
      <c r="D2621">
        <v>6.1</v>
      </c>
      <c r="E2621" t="s">
        <v>1548</v>
      </c>
      <c r="H2621">
        <v>27492</v>
      </c>
      <c r="J2621" t="s">
        <v>17</v>
      </c>
      <c r="N2621" t="s">
        <v>995</v>
      </c>
      <c r="O2621">
        <v>2000</v>
      </c>
      <c r="Q2621" t="s">
        <v>5910</v>
      </c>
      <c r="T2621">
        <v>55</v>
      </c>
      <c r="U2621">
        <v>84</v>
      </c>
      <c r="W2621" t="s">
        <v>1833</v>
      </c>
    </row>
    <row r="2622" spans="1:23" x14ac:dyDescent="0.3">
      <c r="A2622" s="3">
        <v>190418803</v>
      </c>
      <c r="B2622" s="3">
        <v>140000000</v>
      </c>
      <c r="C2622" s="3">
        <f t="shared" si="40"/>
        <v>-50418803</v>
      </c>
      <c r="D2622">
        <v>6.1</v>
      </c>
      <c r="E2622" t="s">
        <v>90</v>
      </c>
      <c r="H2622">
        <v>270207</v>
      </c>
      <c r="J2622" t="s">
        <v>17</v>
      </c>
      <c r="N2622" t="s">
        <v>526</v>
      </c>
      <c r="O2622">
        <v>2002</v>
      </c>
      <c r="Q2622" t="s">
        <v>527</v>
      </c>
      <c r="T2622">
        <v>208</v>
      </c>
      <c r="U2622">
        <v>606</v>
      </c>
      <c r="W2622" t="s">
        <v>93</v>
      </c>
    </row>
    <row r="2623" spans="1:23" x14ac:dyDescent="0.3">
      <c r="A2623" s="3">
        <v>77264926</v>
      </c>
      <c r="B2623" s="3">
        <v>25000000</v>
      </c>
      <c r="C2623" s="3">
        <f t="shared" si="40"/>
        <v>-52264926</v>
      </c>
      <c r="D2623">
        <v>6.1</v>
      </c>
      <c r="E2623" t="s">
        <v>2350</v>
      </c>
      <c r="H2623">
        <v>21176</v>
      </c>
      <c r="J2623" t="s">
        <v>17</v>
      </c>
      <c r="N2623" t="s">
        <v>1469</v>
      </c>
      <c r="O2623">
        <v>2012</v>
      </c>
      <c r="Q2623" t="s">
        <v>3948</v>
      </c>
      <c r="T2623">
        <v>139</v>
      </c>
      <c r="U2623">
        <v>107</v>
      </c>
      <c r="W2623" t="s">
        <v>1290</v>
      </c>
    </row>
    <row r="2624" spans="1:23" x14ac:dyDescent="0.3">
      <c r="A2624" s="3">
        <v>198539855</v>
      </c>
      <c r="B2624" s="3">
        <v>140000000</v>
      </c>
      <c r="C2624" s="3">
        <f t="shared" si="40"/>
        <v>-58539855</v>
      </c>
      <c r="D2624">
        <v>6.1</v>
      </c>
      <c r="E2624" t="s">
        <v>162</v>
      </c>
      <c r="H2624">
        <v>254111</v>
      </c>
      <c r="J2624" t="s">
        <v>17</v>
      </c>
      <c r="N2624" t="s">
        <v>405</v>
      </c>
      <c r="O2624">
        <v>2001</v>
      </c>
      <c r="Q2624" t="s">
        <v>407</v>
      </c>
      <c r="T2624">
        <v>191</v>
      </c>
      <c r="U2624">
        <v>1999</v>
      </c>
      <c r="W2624" t="s">
        <v>406</v>
      </c>
    </row>
    <row r="2625" spans="1:23" x14ac:dyDescent="0.3">
      <c r="A2625" s="3">
        <v>69800000</v>
      </c>
      <c r="B2625" s="3">
        <v>10000000</v>
      </c>
      <c r="C2625" s="3">
        <f t="shared" si="40"/>
        <v>-59800000</v>
      </c>
      <c r="D2625">
        <v>6.1</v>
      </c>
      <c r="E2625" t="s">
        <v>4902</v>
      </c>
      <c r="H2625">
        <v>18140</v>
      </c>
      <c r="J2625" t="s">
        <v>17</v>
      </c>
      <c r="N2625" t="s">
        <v>4163</v>
      </c>
      <c r="O2625">
        <v>1980</v>
      </c>
      <c r="Q2625" t="s">
        <v>5020</v>
      </c>
      <c r="T2625">
        <v>25</v>
      </c>
      <c r="U2625">
        <v>60</v>
      </c>
      <c r="W2625" t="s">
        <v>1973</v>
      </c>
    </row>
    <row r="2626" spans="1:23" x14ac:dyDescent="0.3">
      <c r="A2626" s="3">
        <v>140459099</v>
      </c>
      <c r="B2626" s="3">
        <v>75000000</v>
      </c>
      <c r="C2626" s="3">
        <f t="shared" ref="C2626:C2689" si="41">B2626-A2626</f>
        <v>-65459099</v>
      </c>
      <c r="D2626">
        <v>6.1</v>
      </c>
      <c r="E2626" t="s">
        <v>1266</v>
      </c>
      <c r="H2626">
        <v>135601</v>
      </c>
      <c r="J2626" t="s">
        <v>17</v>
      </c>
      <c r="N2626" t="s">
        <v>1267</v>
      </c>
      <c r="O2626">
        <v>1998</v>
      </c>
      <c r="Q2626" t="s">
        <v>1268</v>
      </c>
      <c r="T2626">
        <v>125</v>
      </c>
      <c r="U2626">
        <v>493</v>
      </c>
      <c r="W2626" t="s">
        <v>261</v>
      </c>
    </row>
    <row r="2627" spans="1:23" x14ac:dyDescent="0.3">
      <c r="A2627" s="3">
        <v>78845130</v>
      </c>
      <c r="B2627" s="3">
        <v>10000000</v>
      </c>
      <c r="C2627" s="3">
        <f t="shared" si="41"/>
        <v>-68845130</v>
      </c>
      <c r="D2627">
        <v>6.1</v>
      </c>
      <c r="E2627" t="s">
        <v>5695</v>
      </c>
      <c r="H2627">
        <v>17596</v>
      </c>
      <c r="J2627" t="s">
        <v>17</v>
      </c>
      <c r="N2627" t="s">
        <v>1112</v>
      </c>
      <c r="O2627">
        <v>2016</v>
      </c>
      <c r="Q2627" t="s">
        <v>5696</v>
      </c>
      <c r="T2627">
        <v>165</v>
      </c>
      <c r="U2627">
        <v>94</v>
      </c>
      <c r="W2627" t="s">
        <v>859</v>
      </c>
    </row>
    <row r="2628" spans="1:23" x14ac:dyDescent="0.3">
      <c r="A2628" s="3">
        <v>101334374</v>
      </c>
      <c r="B2628" s="3">
        <v>24000000</v>
      </c>
      <c r="C2628" s="3">
        <f t="shared" si="41"/>
        <v>-77334374</v>
      </c>
      <c r="D2628">
        <v>6.1</v>
      </c>
      <c r="E2628" t="s">
        <v>2801</v>
      </c>
      <c r="H2628">
        <v>124941</v>
      </c>
      <c r="J2628" t="s">
        <v>17</v>
      </c>
      <c r="N2628" t="s">
        <v>2802</v>
      </c>
      <c r="O2628">
        <v>1997</v>
      </c>
      <c r="Q2628" t="s">
        <v>4148</v>
      </c>
      <c r="T2628">
        <v>195</v>
      </c>
      <c r="U2628">
        <v>488</v>
      </c>
      <c r="W2628" t="s">
        <v>2665</v>
      </c>
    </row>
    <row r="2629" spans="1:23" x14ac:dyDescent="0.3">
      <c r="A2629" s="3">
        <v>91038276</v>
      </c>
      <c r="B2629" s="3">
        <v>13000000</v>
      </c>
      <c r="C2629" s="3">
        <f t="shared" si="41"/>
        <v>-78038276</v>
      </c>
      <c r="D2629">
        <v>6.1</v>
      </c>
      <c r="E2629" t="s">
        <v>2578</v>
      </c>
      <c r="H2629">
        <v>47876</v>
      </c>
      <c r="J2629" t="s">
        <v>17</v>
      </c>
      <c r="N2629" t="s">
        <v>3374</v>
      </c>
      <c r="O2629">
        <v>2001</v>
      </c>
      <c r="Q2629" t="s">
        <v>5325</v>
      </c>
      <c r="T2629">
        <v>101</v>
      </c>
      <c r="U2629">
        <v>320</v>
      </c>
      <c r="W2629" t="s">
        <v>4714</v>
      </c>
    </row>
    <row r="2630" spans="1:23" x14ac:dyDescent="0.3">
      <c r="A2630" s="3">
        <v>110222438</v>
      </c>
      <c r="B2630" s="3">
        <v>26000000</v>
      </c>
      <c r="C2630" s="3">
        <f t="shared" si="41"/>
        <v>-84222438</v>
      </c>
      <c r="D2630">
        <v>6.1</v>
      </c>
      <c r="E2630" t="s">
        <v>1032</v>
      </c>
      <c r="H2630">
        <v>96693</v>
      </c>
      <c r="J2630" t="s">
        <v>17</v>
      </c>
      <c r="N2630" t="s">
        <v>3857</v>
      </c>
      <c r="O2630">
        <v>2003</v>
      </c>
      <c r="Q2630" t="s">
        <v>3858</v>
      </c>
      <c r="T2630">
        <v>129</v>
      </c>
      <c r="U2630">
        <v>271</v>
      </c>
      <c r="W2630" t="s">
        <v>878</v>
      </c>
    </row>
    <row r="2631" spans="1:23" x14ac:dyDescent="0.3">
      <c r="A2631" s="3">
        <v>127214072</v>
      </c>
      <c r="B2631" s="3">
        <v>38000000</v>
      </c>
      <c r="C2631" s="3">
        <f t="shared" si="41"/>
        <v>-89214072</v>
      </c>
      <c r="D2631">
        <v>6.1</v>
      </c>
      <c r="E2631" t="s">
        <v>1504</v>
      </c>
      <c r="H2631">
        <v>83786</v>
      </c>
      <c r="J2631" t="s">
        <v>17</v>
      </c>
      <c r="N2631" t="s">
        <v>849</v>
      </c>
      <c r="O2631">
        <v>2002</v>
      </c>
      <c r="Q2631" t="s">
        <v>3056</v>
      </c>
      <c r="T2631">
        <v>97</v>
      </c>
      <c r="U2631">
        <v>392</v>
      </c>
      <c r="W2631" t="s">
        <v>1296</v>
      </c>
    </row>
    <row r="2632" spans="1:23" x14ac:dyDescent="0.3">
      <c r="A2632" s="3">
        <v>215397307</v>
      </c>
      <c r="B2632" s="3">
        <v>125000000</v>
      </c>
      <c r="C2632" s="3">
        <f t="shared" si="41"/>
        <v>-90397307</v>
      </c>
      <c r="D2632">
        <v>6.1</v>
      </c>
      <c r="E2632" t="s">
        <v>691</v>
      </c>
      <c r="H2632">
        <v>242188</v>
      </c>
      <c r="J2632" t="s">
        <v>17</v>
      </c>
      <c r="N2632" t="s">
        <v>25</v>
      </c>
      <c r="O2632">
        <v>2000</v>
      </c>
      <c r="Q2632" t="s">
        <v>693</v>
      </c>
      <c r="T2632">
        <v>237</v>
      </c>
      <c r="U2632">
        <v>1426</v>
      </c>
      <c r="W2632" t="s">
        <v>294</v>
      </c>
    </row>
    <row r="2633" spans="1:23" x14ac:dyDescent="0.3">
      <c r="A2633" s="3">
        <v>94900000</v>
      </c>
      <c r="B2633" s="3">
        <v>4000000</v>
      </c>
      <c r="C2633" s="3">
        <f t="shared" si="41"/>
        <v>-90900000</v>
      </c>
      <c r="D2633">
        <v>6.1</v>
      </c>
      <c r="E2633" t="s">
        <v>2369</v>
      </c>
      <c r="H2633">
        <v>35172</v>
      </c>
      <c r="J2633" t="s">
        <v>17</v>
      </c>
      <c r="N2633" t="s">
        <v>3374</v>
      </c>
      <c r="O2633">
        <v>1983</v>
      </c>
      <c r="Q2633" t="s">
        <v>6124</v>
      </c>
      <c r="T2633">
        <v>51</v>
      </c>
      <c r="U2633">
        <v>128</v>
      </c>
      <c r="W2633" t="s">
        <v>2701</v>
      </c>
    </row>
    <row r="2634" spans="1:23" x14ac:dyDescent="0.3">
      <c r="A2634" s="3">
        <v>121945720</v>
      </c>
      <c r="B2634" s="3">
        <v>25000000</v>
      </c>
      <c r="C2634" s="3">
        <f t="shared" si="41"/>
        <v>-96945720</v>
      </c>
      <c r="D2634">
        <v>6.1</v>
      </c>
      <c r="E2634" t="s">
        <v>1135</v>
      </c>
      <c r="H2634">
        <v>89972</v>
      </c>
      <c r="J2634" t="s">
        <v>17</v>
      </c>
      <c r="N2634" t="s">
        <v>3923</v>
      </c>
      <c r="O2634">
        <v>1992</v>
      </c>
      <c r="Q2634" t="s">
        <v>3924</v>
      </c>
      <c r="T2634">
        <v>48</v>
      </c>
      <c r="U2634">
        <v>126</v>
      </c>
      <c r="W2634" t="s">
        <v>1813</v>
      </c>
    </row>
    <row r="2635" spans="1:23" x14ac:dyDescent="0.3">
      <c r="A2635" s="3">
        <v>150315155</v>
      </c>
      <c r="B2635" s="3">
        <v>50000000</v>
      </c>
      <c r="C2635" s="3">
        <f t="shared" si="41"/>
        <v>-100315155</v>
      </c>
      <c r="D2635">
        <v>6.1</v>
      </c>
      <c r="E2635" t="s">
        <v>2101</v>
      </c>
      <c r="H2635">
        <v>54010</v>
      </c>
      <c r="J2635" t="s">
        <v>17</v>
      </c>
      <c r="N2635" t="s">
        <v>1469</v>
      </c>
      <c r="O2635">
        <v>2015</v>
      </c>
      <c r="Q2635" t="s">
        <v>2324</v>
      </c>
      <c r="T2635">
        <v>145</v>
      </c>
      <c r="U2635">
        <v>130</v>
      </c>
      <c r="W2635" t="s">
        <v>650</v>
      </c>
    </row>
    <row r="2636" spans="1:23" x14ac:dyDescent="0.3">
      <c r="A2636" s="3">
        <v>113709992</v>
      </c>
      <c r="B2636" s="3">
        <v>7000000</v>
      </c>
      <c r="C2636" s="3">
        <f t="shared" si="41"/>
        <v>-106709992</v>
      </c>
      <c r="D2636">
        <v>6.1</v>
      </c>
      <c r="E2636" t="s">
        <v>780</v>
      </c>
      <c r="H2636">
        <v>108843</v>
      </c>
      <c r="J2636" t="s">
        <v>17</v>
      </c>
      <c r="N2636" t="s">
        <v>1253</v>
      </c>
      <c r="O2636">
        <v>2012</v>
      </c>
      <c r="Q2636" t="s">
        <v>6127</v>
      </c>
      <c r="T2636">
        <v>324</v>
      </c>
      <c r="U2636">
        <v>281</v>
      </c>
      <c r="W2636" t="s">
        <v>251</v>
      </c>
    </row>
    <row r="2637" spans="1:23" x14ac:dyDescent="0.3">
      <c r="A2637" s="3">
        <v>161487252</v>
      </c>
      <c r="B2637" s="3">
        <v>20000000</v>
      </c>
      <c r="C2637" s="3">
        <f t="shared" si="41"/>
        <v>-141487252</v>
      </c>
      <c r="D2637">
        <v>6.1</v>
      </c>
      <c r="E2637" t="s">
        <v>823</v>
      </c>
      <c r="H2637">
        <v>119450</v>
      </c>
      <c r="J2637" t="s">
        <v>17</v>
      </c>
      <c r="N2637" t="s">
        <v>1850</v>
      </c>
      <c r="O2637">
        <v>1998</v>
      </c>
      <c r="Q2637" t="s">
        <v>4192</v>
      </c>
      <c r="T2637">
        <v>108</v>
      </c>
      <c r="U2637">
        <v>300</v>
      </c>
      <c r="W2637" t="s">
        <v>1098</v>
      </c>
    </row>
    <row r="2638" spans="1:23" x14ac:dyDescent="0.3">
      <c r="A2638" s="3">
        <v>320706665</v>
      </c>
      <c r="B2638" s="3">
        <v>160000000</v>
      </c>
      <c r="C2638" s="3">
        <f t="shared" si="41"/>
        <v>-160706665</v>
      </c>
      <c r="D2638">
        <v>6.1</v>
      </c>
      <c r="E2638" t="s">
        <v>389</v>
      </c>
      <c r="H2638">
        <v>211971</v>
      </c>
      <c r="J2638" t="s">
        <v>17</v>
      </c>
      <c r="N2638" t="s">
        <v>158</v>
      </c>
      <c r="O2638">
        <v>2007</v>
      </c>
      <c r="Q2638" t="s">
        <v>392</v>
      </c>
      <c r="T2638">
        <v>227</v>
      </c>
      <c r="U2638">
        <v>326</v>
      </c>
      <c r="W2638" t="s">
        <v>391</v>
      </c>
    </row>
    <row r="2639" spans="1:23" x14ac:dyDescent="0.3">
      <c r="A2639" s="3">
        <v>10037390</v>
      </c>
      <c r="B2639" s="3">
        <v>1000000000</v>
      </c>
      <c r="C2639" s="3">
        <f t="shared" si="41"/>
        <v>989962610</v>
      </c>
      <c r="D2639">
        <v>6</v>
      </c>
      <c r="E2639" t="s">
        <v>7217</v>
      </c>
      <c r="H2639">
        <v>5442</v>
      </c>
      <c r="J2639" t="s">
        <v>3357</v>
      </c>
      <c r="N2639" t="s">
        <v>2544</v>
      </c>
      <c r="O2639">
        <v>1999</v>
      </c>
      <c r="Q2639" t="s">
        <v>7219</v>
      </c>
      <c r="T2639">
        <v>107</v>
      </c>
      <c r="U2639">
        <v>140</v>
      </c>
      <c r="W2639" t="s">
        <v>7218</v>
      </c>
    </row>
    <row r="2640" spans="1:23" x14ac:dyDescent="0.3">
      <c r="A2640" s="3">
        <v>3275443</v>
      </c>
      <c r="B2640" s="3">
        <v>700000000</v>
      </c>
      <c r="C2640" s="3">
        <f t="shared" si="41"/>
        <v>696724557</v>
      </c>
      <c r="D2640">
        <v>6</v>
      </c>
      <c r="E2640" t="s">
        <v>5669</v>
      </c>
      <c r="H2640">
        <v>13998</v>
      </c>
      <c r="J2640" t="s">
        <v>5672</v>
      </c>
      <c r="N2640" t="s">
        <v>1629</v>
      </c>
      <c r="O2640">
        <v>2006</v>
      </c>
      <c r="Q2640" t="s">
        <v>5671</v>
      </c>
      <c r="T2640">
        <v>20</v>
      </c>
      <c r="U2640">
        <v>264</v>
      </c>
      <c r="W2640" t="s">
        <v>5670</v>
      </c>
    </row>
    <row r="2641" spans="1:23" x14ac:dyDescent="0.3">
      <c r="B2641" s="3">
        <v>100000000</v>
      </c>
      <c r="C2641" s="3">
        <f t="shared" si="41"/>
        <v>100000000</v>
      </c>
      <c r="D2641">
        <v>6</v>
      </c>
      <c r="E2641" t="s">
        <v>1448</v>
      </c>
      <c r="H2641">
        <v>67</v>
      </c>
      <c r="J2641" t="s">
        <v>17</v>
      </c>
      <c r="N2641" t="s">
        <v>1732</v>
      </c>
      <c r="O2641">
        <v>2016</v>
      </c>
      <c r="Q2641" t="s">
        <v>6669</v>
      </c>
      <c r="T2641">
        <v>1</v>
      </c>
      <c r="U2641">
        <v>1</v>
      </c>
      <c r="W2641" t="s">
        <v>261</v>
      </c>
    </row>
    <row r="2642" spans="1:23" x14ac:dyDescent="0.3">
      <c r="A2642" s="3">
        <v>22406362</v>
      </c>
      <c r="B2642" s="3">
        <v>107000000</v>
      </c>
      <c r="C2642" s="3">
        <f t="shared" si="41"/>
        <v>84593638</v>
      </c>
      <c r="D2642">
        <v>6</v>
      </c>
      <c r="E2642" t="s">
        <v>1037</v>
      </c>
      <c r="H2642">
        <v>16832</v>
      </c>
      <c r="J2642" t="s">
        <v>17</v>
      </c>
      <c r="N2642" t="s">
        <v>1038</v>
      </c>
      <c r="O2642">
        <v>2004</v>
      </c>
      <c r="Q2642" t="s">
        <v>1039</v>
      </c>
      <c r="T2642">
        <v>106</v>
      </c>
      <c r="U2642">
        <v>267</v>
      </c>
      <c r="W2642" t="s">
        <v>301</v>
      </c>
    </row>
    <row r="2643" spans="1:23" x14ac:dyDescent="0.3">
      <c r="A2643" s="3">
        <v>22406362</v>
      </c>
      <c r="B2643" s="3">
        <v>107000000</v>
      </c>
      <c r="C2643" s="3">
        <f t="shared" si="41"/>
        <v>84593638</v>
      </c>
      <c r="D2643">
        <v>6</v>
      </c>
      <c r="E2643" t="s">
        <v>1037</v>
      </c>
      <c r="H2643">
        <v>16832</v>
      </c>
      <c r="J2643" t="s">
        <v>17</v>
      </c>
      <c r="N2643" t="s">
        <v>1038</v>
      </c>
      <c r="O2643">
        <v>2004</v>
      </c>
      <c r="Q2643" t="s">
        <v>1039</v>
      </c>
      <c r="T2643">
        <v>106</v>
      </c>
      <c r="U2643">
        <v>267</v>
      </c>
      <c r="W2643" t="s">
        <v>301</v>
      </c>
    </row>
    <row r="2644" spans="1:23" x14ac:dyDescent="0.3">
      <c r="A2644" s="3">
        <v>40911830</v>
      </c>
      <c r="B2644" s="3">
        <v>115000000</v>
      </c>
      <c r="C2644" s="3">
        <f t="shared" si="41"/>
        <v>74088170</v>
      </c>
      <c r="D2644">
        <v>6</v>
      </c>
      <c r="E2644" t="s">
        <v>691</v>
      </c>
      <c r="H2644">
        <v>55994</v>
      </c>
      <c r="J2644" t="s">
        <v>17</v>
      </c>
      <c r="N2644" t="s">
        <v>751</v>
      </c>
      <c r="O2644">
        <v>2002</v>
      </c>
      <c r="Q2644" t="s">
        <v>752</v>
      </c>
      <c r="T2644">
        <v>152</v>
      </c>
      <c r="U2644">
        <v>454</v>
      </c>
      <c r="W2644" t="s">
        <v>381</v>
      </c>
    </row>
    <row r="2645" spans="1:23" x14ac:dyDescent="0.3">
      <c r="A2645" s="3">
        <v>15131330</v>
      </c>
      <c r="B2645" s="3">
        <v>86000000</v>
      </c>
      <c r="C2645" s="3">
        <f t="shared" si="41"/>
        <v>70868670</v>
      </c>
      <c r="D2645">
        <v>6</v>
      </c>
      <c r="E2645" t="s">
        <v>997</v>
      </c>
      <c r="H2645">
        <v>25843</v>
      </c>
      <c r="J2645" t="s">
        <v>17</v>
      </c>
      <c r="N2645" t="s">
        <v>344</v>
      </c>
      <c r="O2645">
        <v>2006</v>
      </c>
      <c r="Q2645" t="s">
        <v>1398</v>
      </c>
      <c r="T2645">
        <v>101</v>
      </c>
      <c r="U2645">
        <v>64</v>
      </c>
      <c r="W2645" t="s">
        <v>1397</v>
      </c>
    </row>
    <row r="2646" spans="1:23" x14ac:dyDescent="0.3">
      <c r="A2646" s="3">
        <v>27356090</v>
      </c>
      <c r="B2646" s="3">
        <v>90000000</v>
      </c>
      <c r="C2646" s="3">
        <f t="shared" si="41"/>
        <v>62643910</v>
      </c>
      <c r="D2646">
        <v>6</v>
      </c>
      <c r="E2646" t="s">
        <v>571</v>
      </c>
      <c r="H2646">
        <v>58752</v>
      </c>
      <c r="J2646" t="s">
        <v>17</v>
      </c>
      <c r="N2646" t="s">
        <v>20</v>
      </c>
      <c r="O2646">
        <v>2015</v>
      </c>
      <c r="Q2646" t="s">
        <v>1392</v>
      </c>
      <c r="T2646">
        <v>202</v>
      </c>
      <c r="U2646">
        <v>117</v>
      </c>
      <c r="W2646" t="s">
        <v>197</v>
      </c>
    </row>
    <row r="2647" spans="1:23" x14ac:dyDescent="0.3">
      <c r="A2647" s="3">
        <v>17593391</v>
      </c>
      <c r="B2647" s="3">
        <v>80000000</v>
      </c>
      <c r="C2647" s="3">
        <f t="shared" si="41"/>
        <v>62406609</v>
      </c>
      <c r="D2647">
        <v>6</v>
      </c>
      <c r="E2647" t="s">
        <v>1387</v>
      </c>
      <c r="H2647">
        <v>56403</v>
      </c>
      <c r="J2647" t="s">
        <v>17</v>
      </c>
      <c r="N2647" t="s">
        <v>320</v>
      </c>
      <c r="O2647">
        <v>1997</v>
      </c>
      <c r="Q2647" t="s">
        <v>1388</v>
      </c>
      <c r="T2647">
        <v>79</v>
      </c>
      <c r="U2647">
        <v>376</v>
      </c>
      <c r="W2647" t="s">
        <v>1020</v>
      </c>
    </row>
    <row r="2648" spans="1:23" x14ac:dyDescent="0.3">
      <c r="A2648" s="3">
        <v>68642452</v>
      </c>
      <c r="B2648" s="3">
        <v>130000000</v>
      </c>
      <c r="C2648" s="3">
        <f t="shared" si="41"/>
        <v>61357548</v>
      </c>
      <c r="D2648">
        <v>6</v>
      </c>
      <c r="E2648" t="s">
        <v>571</v>
      </c>
      <c r="H2648">
        <v>77673</v>
      </c>
      <c r="J2648" t="s">
        <v>17</v>
      </c>
      <c r="N2648" t="s">
        <v>572</v>
      </c>
      <c r="O2648">
        <v>2005</v>
      </c>
      <c r="Q2648" t="s">
        <v>573</v>
      </c>
      <c r="T2648">
        <v>163</v>
      </c>
      <c r="U2648">
        <v>463</v>
      </c>
      <c r="W2648" t="s">
        <v>362</v>
      </c>
    </row>
    <row r="2649" spans="1:23" x14ac:dyDescent="0.3">
      <c r="A2649" s="3">
        <v>14567883</v>
      </c>
      <c r="B2649" s="3">
        <v>75000000</v>
      </c>
      <c r="C2649" s="3">
        <f t="shared" si="41"/>
        <v>60432117</v>
      </c>
      <c r="D2649">
        <v>6</v>
      </c>
      <c r="E2649" t="s">
        <v>1169</v>
      </c>
      <c r="H2649">
        <v>44248</v>
      </c>
      <c r="J2649" t="s">
        <v>17</v>
      </c>
      <c r="N2649" t="s">
        <v>1519</v>
      </c>
      <c r="O2649">
        <v>1998</v>
      </c>
      <c r="Q2649" t="s">
        <v>1520</v>
      </c>
      <c r="T2649">
        <v>67</v>
      </c>
      <c r="U2649">
        <v>373</v>
      </c>
      <c r="W2649" t="s">
        <v>855</v>
      </c>
    </row>
    <row r="2650" spans="1:23" x14ac:dyDescent="0.3">
      <c r="A2650" s="3">
        <v>10137232</v>
      </c>
      <c r="B2650" s="3">
        <v>50000000</v>
      </c>
      <c r="C2650" s="3">
        <f t="shared" si="41"/>
        <v>39862768</v>
      </c>
      <c r="D2650">
        <v>6</v>
      </c>
      <c r="E2650" t="s">
        <v>880</v>
      </c>
      <c r="H2650">
        <v>58015</v>
      </c>
      <c r="J2650" t="s">
        <v>17</v>
      </c>
      <c r="N2650" t="s">
        <v>2477</v>
      </c>
      <c r="O2650">
        <v>2005</v>
      </c>
      <c r="Q2650" t="s">
        <v>2479</v>
      </c>
      <c r="T2650">
        <v>186</v>
      </c>
      <c r="U2650">
        <v>374</v>
      </c>
      <c r="W2650" t="s">
        <v>2478</v>
      </c>
    </row>
    <row r="2651" spans="1:23" x14ac:dyDescent="0.3">
      <c r="A2651" s="3">
        <v>36976367</v>
      </c>
      <c r="B2651" s="3">
        <v>75000000</v>
      </c>
      <c r="C2651" s="3">
        <f t="shared" si="41"/>
        <v>38023633</v>
      </c>
      <c r="D2651">
        <v>6</v>
      </c>
      <c r="E2651" t="s">
        <v>1498</v>
      </c>
      <c r="H2651">
        <v>81611</v>
      </c>
      <c r="J2651" t="s">
        <v>17</v>
      </c>
      <c r="N2651" t="s">
        <v>1109</v>
      </c>
      <c r="O2651">
        <v>1998</v>
      </c>
      <c r="Q2651" t="s">
        <v>1534</v>
      </c>
      <c r="T2651">
        <v>108</v>
      </c>
      <c r="U2651">
        <v>274</v>
      </c>
      <c r="W2651" t="s">
        <v>1533</v>
      </c>
    </row>
    <row r="2652" spans="1:23" x14ac:dyDescent="0.3">
      <c r="A2652" s="3">
        <v>7916887</v>
      </c>
      <c r="B2652" s="3">
        <v>45000000</v>
      </c>
      <c r="C2652" s="3">
        <f t="shared" si="41"/>
        <v>37083113</v>
      </c>
      <c r="D2652">
        <v>6</v>
      </c>
      <c r="E2652" t="s">
        <v>2327</v>
      </c>
      <c r="H2652">
        <v>15697</v>
      </c>
      <c r="J2652" t="s">
        <v>17</v>
      </c>
      <c r="N2652" t="s">
        <v>2657</v>
      </c>
      <c r="O2652">
        <v>2008</v>
      </c>
      <c r="Q2652" t="s">
        <v>2658</v>
      </c>
      <c r="T2652">
        <v>158</v>
      </c>
      <c r="U2652">
        <v>182</v>
      </c>
      <c r="W2652" t="s">
        <v>33</v>
      </c>
    </row>
    <row r="2653" spans="1:23" x14ac:dyDescent="0.3">
      <c r="A2653" s="3">
        <v>29655590</v>
      </c>
      <c r="B2653" s="3">
        <v>65000000</v>
      </c>
      <c r="C2653" s="3">
        <f t="shared" si="41"/>
        <v>35344410</v>
      </c>
      <c r="D2653">
        <v>6</v>
      </c>
      <c r="E2653" t="s">
        <v>1703</v>
      </c>
      <c r="H2653">
        <v>53970</v>
      </c>
      <c r="J2653" t="s">
        <v>17</v>
      </c>
      <c r="N2653" t="s">
        <v>519</v>
      </c>
      <c r="O2653">
        <v>1999</v>
      </c>
      <c r="Q2653" t="s">
        <v>1704</v>
      </c>
      <c r="T2653">
        <v>125</v>
      </c>
      <c r="U2653">
        <v>435</v>
      </c>
      <c r="W2653" t="s">
        <v>429</v>
      </c>
    </row>
    <row r="2654" spans="1:23" x14ac:dyDescent="0.3">
      <c r="A2654" s="3">
        <v>5773519</v>
      </c>
      <c r="B2654" s="3">
        <v>40000000</v>
      </c>
      <c r="C2654" s="3">
        <f t="shared" si="41"/>
        <v>34226481</v>
      </c>
      <c r="D2654">
        <v>6</v>
      </c>
      <c r="E2654" t="s">
        <v>2696</v>
      </c>
      <c r="H2654">
        <v>28618</v>
      </c>
      <c r="J2654" t="s">
        <v>17</v>
      </c>
      <c r="N2654" t="s">
        <v>1727</v>
      </c>
      <c r="O2654">
        <v>2015</v>
      </c>
      <c r="Q2654" t="s">
        <v>2697</v>
      </c>
      <c r="T2654">
        <v>159</v>
      </c>
      <c r="U2654">
        <v>91</v>
      </c>
      <c r="W2654" t="s">
        <v>55</v>
      </c>
    </row>
    <row r="2655" spans="1:23" x14ac:dyDescent="0.3">
      <c r="A2655" s="3">
        <v>5773519</v>
      </c>
      <c r="B2655" s="3">
        <v>40000000</v>
      </c>
      <c r="C2655" s="3">
        <f t="shared" si="41"/>
        <v>34226481</v>
      </c>
      <c r="D2655">
        <v>6</v>
      </c>
      <c r="E2655" t="s">
        <v>2696</v>
      </c>
      <c r="H2655">
        <v>28618</v>
      </c>
      <c r="J2655" t="s">
        <v>17</v>
      </c>
      <c r="N2655" t="s">
        <v>1727</v>
      </c>
      <c r="O2655">
        <v>2015</v>
      </c>
      <c r="Q2655" t="s">
        <v>2697</v>
      </c>
      <c r="T2655">
        <v>159</v>
      </c>
      <c r="U2655">
        <v>91</v>
      </c>
      <c r="W2655" t="s">
        <v>55</v>
      </c>
    </row>
    <row r="2656" spans="1:23" x14ac:dyDescent="0.3">
      <c r="A2656" s="3">
        <v>5773519</v>
      </c>
      <c r="B2656" s="3">
        <v>40000000</v>
      </c>
      <c r="C2656" s="3">
        <f t="shared" si="41"/>
        <v>34226481</v>
      </c>
      <c r="D2656">
        <v>6</v>
      </c>
      <c r="E2656" t="s">
        <v>2696</v>
      </c>
      <c r="H2656">
        <v>28621</v>
      </c>
      <c r="J2656" t="s">
        <v>17</v>
      </c>
      <c r="N2656" t="s">
        <v>1727</v>
      </c>
      <c r="O2656">
        <v>2015</v>
      </c>
      <c r="Q2656" t="s">
        <v>2697</v>
      </c>
      <c r="T2656">
        <v>159</v>
      </c>
      <c r="U2656">
        <v>91</v>
      </c>
      <c r="W2656" t="s">
        <v>55</v>
      </c>
    </row>
    <row r="2657" spans="1:23" x14ac:dyDescent="0.3">
      <c r="A2657" s="3">
        <v>11146409</v>
      </c>
      <c r="B2657" s="3">
        <v>45000000</v>
      </c>
      <c r="C2657" s="3">
        <f t="shared" si="41"/>
        <v>33853591</v>
      </c>
      <c r="D2657">
        <v>6</v>
      </c>
      <c r="E2657" t="s">
        <v>300</v>
      </c>
      <c r="H2657">
        <v>26551</v>
      </c>
      <c r="J2657" t="s">
        <v>17</v>
      </c>
      <c r="N2657" t="s">
        <v>1645</v>
      </c>
      <c r="O2657">
        <v>1998</v>
      </c>
      <c r="Q2657" t="s">
        <v>2655</v>
      </c>
      <c r="T2657">
        <v>106</v>
      </c>
      <c r="U2657">
        <v>273</v>
      </c>
      <c r="W2657" t="s">
        <v>360</v>
      </c>
    </row>
    <row r="2658" spans="1:23" x14ac:dyDescent="0.3">
      <c r="A2658" s="3">
        <v>21283440</v>
      </c>
      <c r="B2658" s="3">
        <v>55000000</v>
      </c>
      <c r="C2658" s="3">
        <f t="shared" si="41"/>
        <v>33716560</v>
      </c>
      <c r="D2658">
        <v>6</v>
      </c>
      <c r="E2658" t="s">
        <v>2465</v>
      </c>
      <c r="H2658">
        <v>46239</v>
      </c>
      <c r="J2658" t="s">
        <v>17</v>
      </c>
      <c r="N2658" t="s">
        <v>971</v>
      </c>
      <c r="O2658">
        <v>2011</v>
      </c>
      <c r="Q2658" t="s">
        <v>2467</v>
      </c>
      <c r="T2658">
        <v>174</v>
      </c>
      <c r="U2658">
        <v>137</v>
      </c>
      <c r="W2658" t="s">
        <v>120</v>
      </c>
    </row>
    <row r="2659" spans="1:23" x14ac:dyDescent="0.3">
      <c r="A2659" s="3">
        <v>67631157</v>
      </c>
      <c r="B2659" s="3">
        <v>100000000</v>
      </c>
      <c r="C2659" s="3">
        <f t="shared" si="41"/>
        <v>32368843</v>
      </c>
      <c r="D2659">
        <v>6</v>
      </c>
      <c r="E2659" t="s">
        <v>917</v>
      </c>
      <c r="H2659">
        <v>176598</v>
      </c>
      <c r="J2659" t="s">
        <v>17</v>
      </c>
      <c r="N2659" t="s">
        <v>918</v>
      </c>
      <c r="O2659">
        <v>2010</v>
      </c>
      <c r="Q2659" t="s">
        <v>919</v>
      </c>
      <c r="T2659">
        <v>321</v>
      </c>
      <c r="U2659">
        <v>374</v>
      </c>
      <c r="W2659" t="s">
        <v>21</v>
      </c>
    </row>
    <row r="2660" spans="1:23" x14ac:dyDescent="0.3">
      <c r="A2660" s="3">
        <v>67631157</v>
      </c>
      <c r="B2660" s="3">
        <v>100000000</v>
      </c>
      <c r="C2660" s="3">
        <f t="shared" si="41"/>
        <v>32368843</v>
      </c>
      <c r="D2660">
        <v>6</v>
      </c>
      <c r="E2660" t="s">
        <v>917</v>
      </c>
      <c r="H2660">
        <v>176606</v>
      </c>
      <c r="J2660" t="s">
        <v>17</v>
      </c>
      <c r="N2660" t="s">
        <v>918</v>
      </c>
      <c r="O2660">
        <v>2010</v>
      </c>
      <c r="Q2660" t="s">
        <v>919</v>
      </c>
      <c r="T2660">
        <v>321</v>
      </c>
      <c r="U2660">
        <v>374</v>
      </c>
      <c r="W2660" t="s">
        <v>21</v>
      </c>
    </row>
    <row r="2661" spans="1:23" x14ac:dyDescent="0.3">
      <c r="A2661" s="3">
        <v>8406264</v>
      </c>
      <c r="B2661" s="3">
        <v>38000000</v>
      </c>
      <c r="C2661" s="3">
        <f t="shared" si="41"/>
        <v>29593736</v>
      </c>
      <c r="D2661">
        <v>6</v>
      </c>
      <c r="E2661" t="s">
        <v>213</v>
      </c>
      <c r="H2661">
        <v>24826</v>
      </c>
      <c r="J2661" t="s">
        <v>17</v>
      </c>
      <c r="N2661" t="s">
        <v>731</v>
      </c>
      <c r="O2661">
        <v>1999</v>
      </c>
      <c r="Q2661" t="s">
        <v>3389</v>
      </c>
      <c r="T2661">
        <v>56</v>
      </c>
      <c r="U2661">
        <v>175</v>
      </c>
      <c r="W2661" t="s">
        <v>316</v>
      </c>
    </row>
    <row r="2662" spans="1:23" x14ac:dyDescent="0.3">
      <c r="A2662" s="3">
        <v>31165421</v>
      </c>
      <c r="B2662" s="3">
        <v>60000000</v>
      </c>
      <c r="C2662" s="3">
        <f t="shared" si="41"/>
        <v>28834579</v>
      </c>
      <c r="D2662">
        <v>6</v>
      </c>
      <c r="E2662" t="s">
        <v>2044</v>
      </c>
      <c r="H2662">
        <v>107028</v>
      </c>
      <c r="J2662" t="s">
        <v>17</v>
      </c>
      <c r="N2662" t="s">
        <v>2046</v>
      </c>
      <c r="O2662">
        <v>2013</v>
      </c>
      <c r="Q2662" t="s">
        <v>2047</v>
      </c>
      <c r="T2662">
        <v>212</v>
      </c>
      <c r="U2662">
        <v>457</v>
      </c>
      <c r="W2662" t="s">
        <v>97</v>
      </c>
    </row>
    <row r="2663" spans="1:23" x14ac:dyDescent="0.3">
      <c r="A2663" s="3">
        <v>72660029</v>
      </c>
      <c r="B2663" s="3">
        <v>100000000</v>
      </c>
      <c r="C2663" s="3">
        <f t="shared" si="41"/>
        <v>27339971</v>
      </c>
      <c r="D2663">
        <v>6</v>
      </c>
      <c r="E2663" t="s">
        <v>151</v>
      </c>
      <c r="H2663">
        <v>115687</v>
      </c>
      <c r="J2663" t="s">
        <v>17</v>
      </c>
      <c r="N2663" t="s">
        <v>70</v>
      </c>
      <c r="O2663">
        <v>2014</v>
      </c>
      <c r="Q2663" t="s">
        <v>944</v>
      </c>
      <c r="T2663">
        <v>245</v>
      </c>
      <c r="U2663">
        <v>269</v>
      </c>
      <c r="W2663" t="s">
        <v>569</v>
      </c>
    </row>
    <row r="2664" spans="1:23" x14ac:dyDescent="0.3">
      <c r="A2664" s="3">
        <v>72660029</v>
      </c>
      <c r="B2664" s="3">
        <v>100000000</v>
      </c>
      <c r="C2664" s="3">
        <f t="shared" si="41"/>
        <v>27339971</v>
      </c>
      <c r="D2664">
        <v>6</v>
      </c>
      <c r="E2664" t="s">
        <v>151</v>
      </c>
      <c r="H2664">
        <v>115687</v>
      </c>
      <c r="J2664" t="s">
        <v>17</v>
      </c>
      <c r="N2664" t="s">
        <v>70</v>
      </c>
      <c r="O2664">
        <v>2014</v>
      </c>
      <c r="Q2664" t="s">
        <v>944</v>
      </c>
      <c r="T2664">
        <v>245</v>
      </c>
      <c r="U2664">
        <v>269</v>
      </c>
      <c r="W2664" t="s">
        <v>569</v>
      </c>
    </row>
    <row r="2665" spans="1:23" x14ac:dyDescent="0.3">
      <c r="A2665" s="3">
        <v>7948159</v>
      </c>
      <c r="B2665" s="3">
        <v>35000000</v>
      </c>
      <c r="C2665" s="3">
        <f t="shared" si="41"/>
        <v>27051841</v>
      </c>
      <c r="D2665">
        <v>6</v>
      </c>
      <c r="E2665" t="s">
        <v>3325</v>
      </c>
      <c r="H2665">
        <v>48999</v>
      </c>
      <c r="J2665" t="s">
        <v>17</v>
      </c>
      <c r="N2665" t="s">
        <v>259</v>
      </c>
      <c r="O2665">
        <v>2008</v>
      </c>
      <c r="Q2665" t="s">
        <v>3327</v>
      </c>
      <c r="T2665">
        <v>151</v>
      </c>
      <c r="U2665">
        <v>280</v>
      </c>
      <c r="W2665" t="s">
        <v>3326</v>
      </c>
    </row>
    <row r="2666" spans="1:23" x14ac:dyDescent="0.3">
      <c r="A2666" s="3">
        <v>31199215</v>
      </c>
      <c r="B2666" s="3">
        <v>58000000</v>
      </c>
      <c r="C2666" s="3">
        <f t="shared" si="41"/>
        <v>26800785</v>
      </c>
      <c r="D2666">
        <v>6</v>
      </c>
      <c r="E2666" t="s">
        <v>1625</v>
      </c>
      <c r="H2666">
        <v>27664</v>
      </c>
      <c r="J2666" t="s">
        <v>17</v>
      </c>
      <c r="N2666" t="s">
        <v>2090</v>
      </c>
      <c r="O2666">
        <v>2008</v>
      </c>
      <c r="Q2666" t="s">
        <v>2092</v>
      </c>
      <c r="T2666">
        <v>186</v>
      </c>
      <c r="U2666">
        <v>120</v>
      </c>
      <c r="W2666" t="s">
        <v>2091</v>
      </c>
    </row>
    <row r="2667" spans="1:23" x14ac:dyDescent="0.3">
      <c r="A2667" s="3">
        <v>16252765</v>
      </c>
      <c r="B2667" s="3">
        <v>42000000</v>
      </c>
      <c r="C2667" s="3">
        <f t="shared" si="41"/>
        <v>25747235</v>
      </c>
      <c r="D2667">
        <v>6</v>
      </c>
      <c r="E2667" t="s">
        <v>3890</v>
      </c>
      <c r="H2667">
        <v>44913</v>
      </c>
      <c r="J2667" t="s">
        <v>17</v>
      </c>
      <c r="N2667" t="s">
        <v>1569</v>
      </c>
      <c r="O2667">
        <v>2001</v>
      </c>
      <c r="Q2667" t="s">
        <v>3891</v>
      </c>
      <c r="T2667">
        <v>93</v>
      </c>
      <c r="U2667">
        <v>181</v>
      </c>
      <c r="W2667" t="s">
        <v>316</v>
      </c>
    </row>
    <row r="2668" spans="1:23" x14ac:dyDescent="0.3">
      <c r="A2668" s="3">
        <v>77231</v>
      </c>
      <c r="B2668" s="3">
        <v>25000000</v>
      </c>
      <c r="C2668" s="3">
        <f t="shared" si="41"/>
        <v>24922769</v>
      </c>
      <c r="D2668">
        <v>6</v>
      </c>
      <c r="E2668" t="s">
        <v>1018</v>
      </c>
      <c r="H2668">
        <v>3322</v>
      </c>
      <c r="J2668" t="s">
        <v>3038</v>
      </c>
      <c r="N2668" t="s">
        <v>992</v>
      </c>
      <c r="O2668">
        <v>2005</v>
      </c>
      <c r="Q2668" t="s">
        <v>3037</v>
      </c>
      <c r="T2668">
        <v>30</v>
      </c>
      <c r="U2668">
        <v>32</v>
      </c>
      <c r="W2668" t="s">
        <v>1759</v>
      </c>
    </row>
    <row r="2669" spans="1:23" x14ac:dyDescent="0.3">
      <c r="A2669" s="3">
        <v>20101861</v>
      </c>
      <c r="B2669" s="3">
        <v>45000000</v>
      </c>
      <c r="C2669" s="3">
        <f t="shared" si="41"/>
        <v>24898139</v>
      </c>
      <c r="D2669">
        <v>6</v>
      </c>
      <c r="E2669" t="s">
        <v>1980</v>
      </c>
      <c r="H2669">
        <v>24757</v>
      </c>
      <c r="J2669" t="s">
        <v>17</v>
      </c>
      <c r="N2669" t="s">
        <v>1229</v>
      </c>
      <c r="O2669">
        <v>1996</v>
      </c>
      <c r="Q2669" t="s">
        <v>2635</v>
      </c>
      <c r="T2669">
        <v>43</v>
      </c>
      <c r="U2669">
        <v>81</v>
      </c>
      <c r="W2669" t="s">
        <v>2634</v>
      </c>
    </row>
    <row r="2670" spans="1:23" x14ac:dyDescent="0.3">
      <c r="A2670" s="3">
        <v>62494975</v>
      </c>
      <c r="B2670" s="3">
        <v>85000000</v>
      </c>
      <c r="C2670" s="3">
        <f t="shared" si="41"/>
        <v>22505025</v>
      </c>
      <c r="D2670">
        <v>6</v>
      </c>
      <c r="E2670" t="s">
        <v>231</v>
      </c>
      <c r="H2670">
        <v>179500</v>
      </c>
      <c r="J2670" t="s">
        <v>17</v>
      </c>
      <c r="N2670" t="s">
        <v>194</v>
      </c>
      <c r="O2670">
        <v>2006</v>
      </c>
      <c r="Q2670" t="s">
        <v>1208</v>
      </c>
      <c r="T2670">
        <v>158</v>
      </c>
      <c r="U2670">
        <v>378</v>
      </c>
      <c r="W2670" t="s">
        <v>1207</v>
      </c>
    </row>
    <row r="2671" spans="1:23" x14ac:dyDescent="0.3">
      <c r="A2671" s="3">
        <v>13264986</v>
      </c>
      <c r="B2671" s="3">
        <v>35000000</v>
      </c>
      <c r="C2671" s="3">
        <f t="shared" si="41"/>
        <v>21735014</v>
      </c>
      <c r="D2671">
        <v>6</v>
      </c>
      <c r="E2671" t="s">
        <v>1303</v>
      </c>
      <c r="H2671">
        <v>12077</v>
      </c>
      <c r="J2671" t="s">
        <v>17</v>
      </c>
      <c r="N2671" t="s">
        <v>3311</v>
      </c>
      <c r="O2671">
        <v>2001</v>
      </c>
      <c r="Q2671" t="s">
        <v>3312</v>
      </c>
      <c r="T2671">
        <v>44</v>
      </c>
      <c r="U2671">
        <v>162</v>
      </c>
      <c r="W2671" t="s">
        <v>2466</v>
      </c>
    </row>
    <row r="2672" spans="1:23" x14ac:dyDescent="0.3">
      <c r="A2672" s="3">
        <v>34238611</v>
      </c>
      <c r="B2672" s="3">
        <v>55000000</v>
      </c>
      <c r="C2672" s="3">
        <f t="shared" si="41"/>
        <v>20761389</v>
      </c>
      <c r="D2672">
        <v>6</v>
      </c>
      <c r="E2672" t="s">
        <v>2187</v>
      </c>
      <c r="H2672">
        <v>35830</v>
      </c>
      <c r="J2672" t="s">
        <v>17</v>
      </c>
      <c r="N2672" t="s">
        <v>259</v>
      </c>
      <c r="O2672">
        <v>2003</v>
      </c>
      <c r="Q2672" t="s">
        <v>2188</v>
      </c>
      <c r="T2672">
        <v>135</v>
      </c>
      <c r="U2672">
        <v>321</v>
      </c>
      <c r="W2672" t="s">
        <v>855</v>
      </c>
    </row>
    <row r="2673" spans="1:23" x14ac:dyDescent="0.3">
      <c r="A2673" s="3">
        <v>40076438</v>
      </c>
      <c r="B2673" s="3">
        <v>60000000</v>
      </c>
      <c r="C2673" s="3">
        <f t="shared" si="41"/>
        <v>19923562</v>
      </c>
      <c r="D2673">
        <v>6</v>
      </c>
      <c r="E2673" t="s">
        <v>1941</v>
      </c>
      <c r="H2673">
        <v>73368</v>
      </c>
      <c r="J2673" t="s">
        <v>17</v>
      </c>
      <c r="N2673" t="s">
        <v>1185</v>
      </c>
      <c r="O2673">
        <v>2008</v>
      </c>
      <c r="Q2673" t="s">
        <v>2007</v>
      </c>
      <c r="T2673">
        <v>198</v>
      </c>
      <c r="U2673">
        <v>248</v>
      </c>
      <c r="W2673" t="s">
        <v>884</v>
      </c>
    </row>
    <row r="2674" spans="1:23" x14ac:dyDescent="0.3">
      <c r="A2674" s="3">
        <v>10955425</v>
      </c>
      <c r="B2674" s="3">
        <v>30000000</v>
      </c>
      <c r="C2674" s="3">
        <f t="shared" si="41"/>
        <v>19044575</v>
      </c>
      <c r="D2674">
        <v>6</v>
      </c>
      <c r="E2674" t="s">
        <v>3392</v>
      </c>
      <c r="H2674">
        <v>62770</v>
      </c>
      <c r="J2674" t="s">
        <v>17</v>
      </c>
      <c r="N2674" t="s">
        <v>1366</v>
      </c>
      <c r="O2674">
        <v>2008</v>
      </c>
      <c r="Q2674" t="s">
        <v>3394</v>
      </c>
      <c r="T2674">
        <v>254</v>
      </c>
      <c r="U2674">
        <v>396</v>
      </c>
      <c r="W2674" t="s">
        <v>3393</v>
      </c>
    </row>
    <row r="2675" spans="1:23" x14ac:dyDescent="0.3">
      <c r="A2675" s="3">
        <v>127437</v>
      </c>
      <c r="B2675" s="3">
        <v>18000000</v>
      </c>
      <c r="C2675" s="3">
        <f t="shared" si="41"/>
        <v>17872563</v>
      </c>
      <c r="D2675">
        <v>6</v>
      </c>
      <c r="E2675" t="s">
        <v>3701</v>
      </c>
      <c r="H2675">
        <v>4670</v>
      </c>
      <c r="J2675" t="s">
        <v>982</v>
      </c>
      <c r="N2675" t="s">
        <v>582</v>
      </c>
      <c r="O2675">
        <v>2011</v>
      </c>
      <c r="Q2675" t="s">
        <v>3702</v>
      </c>
      <c r="T2675">
        <v>63</v>
      </c>
      <c r="U2675">
        <v>27</v>
      </c>
      <c r="W2675" t="s">
        <v>166</v>
      </c>
    </row>
    <row r="2676" spans="1:23" x14ac:dyDescent="0.3">
      <c r="A2676" s="3">
        <v>325491</v>
      </c>
      <c r="B2676" s="3">
        <v>17500000</v>
      </c>
      <c r="C2676" s="3">
        <f t="shared" si="41"/>
        <v>17174509</v>
      </c>
      <c r="D2676">
        <v>6</v>
      </c>
      <c r="E2676" t="s">
        <v>4832</v>
      </c>
      <c r="H2676">
        <v>4387</v>
      </c>
      <c r="J2676" t="s">
        <v>17</v>
      </c>
      <c r="N2676" t="s">
        <v>1071</v>
      </c>
      <c r="O2676">
        <v>2002</v>
      </c>
      <c r="Q2676" t="s">
        <v>4834</v>
      </c>
      <c r="T2676">
        <v>38</v>
      </c>
      <c r="U2676">
        <v>67</v>
      </c>
      <c r="W2676" t="s">
        <v>4833</v>
      </c>
    </row>
    <row r="2677" spans="1:23" x14ac:dyDescent="0.3">
      <c r="A2677" s="3">
        <v>10297897</v>
      </c>
      <c r="B2677" s="3">
        <v>27000000</v>
      </c>
      <c r="C2677" s="3">
        <f t="shared" si="41"/>
        <v>16702103</v>
      </c>
      <c r="D2677">
        <v>6</v>
      </c>
      <c r="E2677" t="s">
        <v>3838</v>
      </c>
      <c r="H2677">
        <v>8309</v>
      </c>
      <c r="J2677" t="s">
        <v>17</v>
      </c>
      <c r="N2677" t="s">
        <v>3840</v>
      </c>
      <c r="O2677">
        <v>1998</v>
      </c>
      <c r="Q2677" t="s">
        <v>3841</v>
      </c>
      <c r="T2677">
        <v>63</v>
      </c>
      <c r="U2677">
        <v>39</v>
      </c>
      <c r="W2677" t="s">
        <v>362</v>
      </c>
    </row>
    <row r="2678" spans="1:23" x14ac:dyDescent="0.3">
      <c r="A2678" s="3">
        <v>7434726</v>
      </c>
      <c r="B2678" s="3">
        <v>23000000</v>
      </c>
      <c r="C2678" s="3">
        <f t="shared" si="41"/>
        <v>15565274</v>
      </c>
      <c r="D2678">
        <v>6</v>
      </c>
      <c r="E2678" t="s">
        <v>2646</v>
      </c>
      <c r="H2678">
        <v>14473</v>
      </c>
      <c r="J2678" t="s">
        <v>17</v>
      </c>
      <c r="N2678" t="s">
        <v>4220</v>
      </c>
      <c r="O2678">
        <v>1991</v>
      </c>
      <c r="Q2678" t="s">
        <v>4221</v>
      </c>
      <c r="T2678">
        <v>30</v>
      </c>
      <c r="U2678">
        <v>81</v>
      </c>
      <c r="W2678" t="s">
        <v>891</v>
      </c>
    </row>
    <row r="2679" spans="1:23" x14ac:dyDescent="0.3">
      <c r="A2679" s="3">
        <v>15156200</v>
      </c>
      <c r="B2679" s="3">
        <v>30000000</v>
      </c>
      <c r="C2679" s="3">
        <f t="shared" si="41"/>
        <v>14843800</v>
      </c>
      <c r="D2679">
        <v>6</v>
      </c>
      <c r="E2679" t="s">
        <v>5143</v>
      </c>
      <c r="H2679">
        <v>15358</v>
      </c>
      <c r="J2679" t="s">
        <v>17</v>
      </c>
      <c r="N2679" t="s">
        <v>1185</v>
      </c>
      <c r="O2679">
        <v>1999</v>
      </c>
      <c r="Q2679" t="s">
        <v>5771</v>
      </c>
      <c r="T2679">
        <v>91</v>
      </c>
      <c r="U2679">
        <v>131</v>
      </c>
      <c r="W2679" t="s">
        <v>5770</v>
      </c>
    </row>
    <row r="2680" spans="1:23" x14ac:dyDescent="0.3">
      <c r="A2680" s="3">
        <v>37486138</v>
      </c>
      <c r="B2680" s="3">
        <v>50000000</v>
      </c>
      <c r="C2680" s="3">
        <f t="shared" si="41"/>
        <v>12513862</v>
      </c>
      <c r="D2680">
        <v>6</v>
      </c>
      <c r="E2680" t="s">
        <v>1581</v>
      </c>
      <c r="H2680">
        <v>30890</v>
      </c>
      <c r="J2680" t="s">
        <v>17</v>
      </c>
      <c r="N2680" t="s">
        <v>731</v>
      </c>
      <c r="O2680">
        <v>2004</v>
      </c>
      <c r="Q2680" t="s">
        <v>2421</v>
      </c>
      <c r="T2680">
        <v>93</v>
      </c>
      <c r="U2680">
        <v>106</v>
      </c>
      <c r="W2680" t="s">
        <v>1055</v>
      </c>
    </row>
    <row r="2681" spans="1:23" x14ac:dyDescent="0.3">
      <c r="A2681" s="3">
        <v>141853</v>
      </c>
      <c r="B2681" s="3">
        <v>12000000</v>
      </c>
      <c r="C2681" s="3">
        <f t="shared" si="41"/>
        <v>11858147</v>
      </c>
      <c r="D2681">
        <v>6</v>
      </c>
      <c r="E2681" t="s">
        <v>4172</v>
      </c>
      <c r="H2681">
        <v>1427</v>
      </c>
      <c r="J2681" t="s">
        <v>17</v>
      </c>
      <c r="N2681" t="s">
        <v>1253</v>
      </c>
      <c r="O2681">
        <v>1997</v>
      </c>
      <c r="Q2681" t="s">
        <v>5589</v>
      </c>
      <c r="T2681">
        <v>25</v>
      </c>
      <c r="U2681">
        <v>12</v>
      </c>
      <c r="W2681" t="s">
        <v>3397</v>
      </c>
    </row>
    <row r="2682" spans="1:23" x14ac:dyDescent="0.3">
      <c r="A2682" s="3">
        <v>4734235</v>
      </c>
      <c r="B2682" s="3">
        <v>15000000</v>
      </c>
      <c r="C2682" s="3">
        <f t="shared" si="41"/>
        <v>10265765</v>
      </c>
      <c r="D2682">
        <v>6</v>
      </c>
      <c r="E2682" t="s">
        <v>4969</v>
      </c>
      <c r="H2682">
        <v>8217</v>
      </c>
      <c r="J2682" t="s">
        <v>17</v>
      </c>
      <c r="N2682" t="s">
        <v>3736</v>
      </c>
      <c r="O2682">
        <v>2000</v>
      </c>
      <c r="Q2682" t="s">
        <v>4970</v>
      </c>
      <c r="T2682">
        <v>65</v>
      </c>
      <c r="U2682">
        <v>123</v>
      </c>
      <c r="W2682" t="s">
        <v>4517</v>
      </c>
    </row>
    <row r="2683" spans="1:23" x14ac:dyDescent="0.3">
      <c r="A2683" s="3">
        <v>37879996</v>
      </c>
      <c r="B2683" s="3">
        <v>48000000</v>
      </c>
      <c r="C2683" s="3">
        <f t="shared" si="41"/>
        <v>10120004</v>
      </c>
      <c r="D2683">
        <v>6</v>
      </c>
      <c r="E2683" t="s">
        <v>1980</v>
      </c>
      <c r="H2683">
        <v>81888</v>
      </c>
      <c r="J2683" t="s">
        <v>17</v>
      </c>
      <c r="N2683" t="s">
        <v>1723</v>
      </c>
      <c r="O2683">
        <v>2000</v>
      </c>
      <c r="Q2683" t="s">
        <v>2515</v>
      </c>
      <c r="T2683">
        <v>125</v>
      </c>
      <c r="U2683">
        <v>254</v>
      </c>
      <c r="W2683" t="s">
        <v>281</v>
      </c>
    </row>
    <row r="2684" spans="1:23" x14ac:dyDescent="0.3">
      <c r="A2684" s="3">
        <v>10555348</v>
      </c>
      <c r="B2684" s="3">
        <v>20000000</v>
      </c>
      <c r="C2684" s="3">
        <f t="shared" si="41"/>
        <v>9444652</v>
      </c>
      <c r="D2684">
        <v>6</v>
      </c>
      <c r="E2684" t="s">
        <v>2316</v>
      </c>
      <c r="H2684">
        <v>17349</v>
      </c>
      <c r="J2684" t="s">
        <v>17</v>
      </c>
      <c r="N2684" t="s">
        <v>538</v>
      </c>
      <c r="O2684">
        <v>1989</v>
      </c>
      <c r="Q2684" t="s">
        <v>4560</v>
      </c>
      <c r="T2684">
        <v>20</v>
      </c>
      <c r="U2684">
        <v>42</v>
      </c>
      <c r="W2684" t="s">
        <v>884</v>
      </c>
    </row>
    <row r="2685" spans="1:23" x14ac:dyDescent="0.3">
      <c r="A2685" s="3">
        <v>108662</v>
      </c>
      <c r="B2685" s="3">
        <v>8000000</v>
      </c>
      <c r="C2685" s="3">
        <f t="shared" si="41"/>
        <v>7891338</v>
      </c>
      <c r="D2685">
        <v>6</v>
      </c>
      <c r="E2685" t="s">
        <v>6076</v>
      </c>
      <c r="H2685">
        <v>26849</v>
      </c>
      <c r="J2685" t="s">
        <v>17</v>
      </c>
      <c r="N2685" t="s">
        <v>2996</v>
      </c>
      <c r="O2685">
        <v>2008</v>
      </c>
      <c r="Q2685" t="s">
        <v>6077</v>
      </c>
      <c r="T2685">
        <v>79</v>
      </c>
      <c r="U2685">
        <v>107</v>
      </c>
      <c r="W2685" t="s">
        <v>2634</v>
      </c>
    </row>
    <row r="2686" spans="1:23" x14ac:dyDescent="0.3">
      <c r="A2686" s="3">
        <v>5871603</v>
      </c>
      <c r="B2686" s="3">
        <v>13000000</v>
      </c>
      <c r="C2686" s="3">
        <f t="shared" si="41"/>
        <v>7128397</v>
      </c>
      <c r="D2686">
        <v>6</v>
      </c>
      <c r="E2686" t="s">
        <v>5382</v>
      </c>
      <c r="H2686">
        <v>3116</v>
      </c>
      <c r="J2686" t="s">
        <v>17</v>
      </c>
      <c r="N2686" t="s">
        <v>1916</v>
      </c>
      <c r="O2686">
        <v>1999</v>
      </c>
      <c r="Q2686" t="s">
        <v>5383</v>
      </c>
      <c r="T2686">
        <v>39</v>
      </c>
      <c r="U2686">
        <v>39</v>
      </c>
      <c r="W2686" t="s">
        <v>525</v>
      </c>
    </row>
    <row r="2687" spans="1:23" x14ac:dyDescent="0.3">
      <c r="A2687" s="3">
        <v>46451</v>
      </c>
      <c r="B2687" s="3">
        <v>7000000</v>
      </c>
      <c r="C2687" s="3">
        <f t="shared" si="41"/>
        <v>6953549</v>
      </c>
      <c r="D2687">
        <v>6</v>
      </c>
      <c r="E2687" t="s">
        <v>6199</v>
      </c>
      <c r="H2687">
        <v>7663</v>
      </c>
      <c r="J2687" t="s">
        <v>17</v>
      </c>
      <c r="N2687" t="s">
        <v>2663</v>
      </c>
      <c r="O2687">
        <v>2010</v>
      </c>
      <c r="Q2687" t="s">
        <v>6200</v>
      </c>
      <c r="T2687">
        <v>27</v>
      </c>
      <c r="U2687">
        <v>38</v>
      </c>
      <c r="W2687" t="s">
        <v>51</v>
      </c>
    </row>
    <row r="2688" spans="1:23" x14ac:dyDescent="0.3">
      <c r="A2688" s="3">
        <v>13987482</v>
      </c>
      <c r="B2688" s="3">
        <v>20000000</v>
      </c>
      <c r="C2688" s="3">
        <f t="shared" si="41"/>
        <v>6012518</v>
      </c>
      <c r="D2688">
        <v>6</v>
      </c>
      <c r="E2688" t="s">
        <v>4526</v>
      </c>
      <c r="H2688">
        <v>58957</v>
      </c>
      <c r="J2688" t="s">
        <v>17</v>
      </c>
      <c r="N2688" t="s">
        <v>849</v>
      </c>
      <c r="O2688">
        <v>2011</v>
      </c>
      <c r="Q2688" t="s">
        <v>4528</v>
      </c>
      <c r="T2688">
        <v>151</v>
      </c>
      <c r="U2688">
        <v>91</v>
      </c>
      <c r="W2688" t="s">
        <v>128</v>
      </c>
    </row>
    <row r="2689" spans="1:23" x14ac:dyDescent="0.3">
      <c r="A2689" s="3">
        <v>37035515</v>
      </c>
      <c r="B2689" s="3">
        <v>43000000</v>
      </c>
      <c r="C2689" s="3">
        <f t="shared" si="41"/>
        <v>5964485</v>
      </c>
      <c r="D2689">
        <v>6</v>
      </c>
      <c r="E2689" t="s">
        <v>1571</v>
      </c>
      <c r="H2689">
        <v>34597</v>
      </c>
      <c r="J2689" t="s">
        <v>17</v>
      </c>
      <c r="N2689" t="s">
        <v>1253</v>
      </c>
      <c r="O2689">
        <v>2000</v>
      </c>
      <c r="Q2689" t="s">
        <v>2702</v>
      </c>
      <c r="T2689">
        <v>116</v>
      </c>
      <c r="U2689">
        <v>194</v>
      </c>
      <c r="W2689" t="s">
        <v>159</v>
      </c>
    </row>
    <row r="2690" spans="1:23" x14ac:dyDescent="0.3">
      <c r="A2690" s="3">
        <v>2275557</v>
      </c>
      <c r="B2690" s="3">
        <v>8000000</v>
      </c>
      <c r="C2690" s="3">
        <f t="shared" ref="C2690:C2753" si="42">B2690-A2690</f>
        <v>5724443</v>
      </c>
      <c r="D2690">
        <v>6</v>
      </c>
      <c r="E2690" t="s">
        <v>5123</v>
      </c>
      <c r="H2690">
        <v>12561</v>
      </c>
      <c r="J2690" t="s">
        <v>17</v>
      </c>
      <c r="N2690" t="s">
        <v>237</v>
      </c>
      <c r="O2690">
        <v>1991</v>
      </c>
      <c r="Q2690" t="s">
        <v>6051</v>
      </c>
      <c r="T2690">
        <v>45</v>
      </c>
      <c r="U2690">
        <v>102</v>
      </c>
      <c r="W2690" t="s">
        <v>323</v>
      </c>
    </row>
    <row r="2691" spans="1:23" x14ac:dyDescent="0.3">
      <c r="A2691" s="3">
        <v>33037754</v>
      </c>
      <c r="B2691" s="3">
        <v>37000000</v>
      </c>
      <c r="C2691" s="3">
        <f t="shared" si="42"/>
        <v>3962246</v>
      </c>
      <c r="D2691">
        <v>6</v>
      </c>
      <c r="E2691" t="s">
        <v>1680</v>
      </c>
      <c r="H2691">
        <v>75864</v>
      </c>
      <c r="J2691" t="s">
        <v>17</v>
      </c>
      <c r="N2691" t="s">
        <v>2731</v>
      </c>
      <c r="O2691">
        <v>2011</v>
      </c>
      <c r="Q2691" t="s">
        <v>3153</v>
      </c>
      <c r="T2691">
        <v>267</v>
      </c>
      <c r="U2691">
        <v>197</v>
      </c>
      <c r="W2691" t="s">
        <v>414</v>
      </c>
    </row>
    <row r="2692" spans="1:23" x14ac:dyDescent="0.3">
      <c r="A2692" s="3">
        <v>143653</v>
      </c>
      <c r="B2692" s="3">
        <v>4000000</v>
      </c>
      <c r="C2692" s="3">
        <f t="shared" si="42"/>
        <v>3856347</v>
      </c>
      <c r="D2692">
        <v>6</v>
      </c>
      <c r="E2692" t="s">
        <v>6677</v>
      </c>
      <c r="H2692">
        <v>1177</v>
      </c>
      <c r="J2692" t="s">
        <v>17</v>
      </c>
      <c r="N2692" t="s">
        <v>790</v>
      </c>
      <c r="O2692">
        <v>2014</v>
      </c>
      <c r="Q2692" t="s">
        <v>6678</v>
      </c>
      <c r="T2692">
        <v>31</v>
      </c>
      <c r="U2692">
        <v>10</v>
      </c>
      <c r="W2692" t="s">
        <v>5676</v>
      </c>
    </row>
    <row r="2693" spans="1:23" x14ac:dyDescent="0.3">
      <c r="A2693" s="3">
        <v>4239767</v>
      </c>
      <c r="B2693" s="3">
        <v>7500000</v>
      </c>
      <c r="C2693" s="3">
        <f t="shared" si="42"/>
        <v>3260233</v>
      </c>
      <c r="D2693">
        <v>6</v>
      </c>
      <c r="E2693" t="s">
        <v>6101</v>
      </c>
      <c r="H2693">
        <v>3709</v>
      </c>
      <c r="J2693" t="s">
        <v>17</v>
      </c>
      <c r="N2693" t="s">
        <v>2090</v>
      </c>
      <c r="O2693">
        <v>2002</v>
      </c>
      <c r="Q2693" t="s">
        <v>6103</v>
      </c>
      <c r="T2693">
        <v>9</v>
      </c>
      <c r="U2693">
        <v>83</v>
      </c>
      <c r="W2693" t="s">
        <v>6102</v>
      </c>
    </row>
    <row r="2694" spans="1:23" x14ac:dyDescent="0.3">
      <c r="B2694" s="3">
        <v>2500000</v>
      </c>
      <c r="C2694" s="3">
        <f t="shared" si="42"/>
        <v>2500000</v>
      </c>
      <c r="D2694">
        <v>6</v>
      </c>
      <c r="E2694" t="s">
        <v>6926</v>
      </c>
      <c r="H2694">
        <v>5187</v>
      </c>
      <c r="J2694" t="s">
        <v>17</v>
      </c>
      <c r="N2694" t="s">
        <v>3638</v>
      </c>
      <c r="O2694">
        <v>2007</v>
      </c>
      <c r="Q2694" t="s">
        <v>6928</v>
      </c>
      <c r="T2694">
        <v>95</v>
      </c>
      <c r="U2694">
        <v>46</v>
      </c>
      <c r="W2694" t="s">
        <v>6927</v>
      </c>
    </row>
    <row r="2695" spans="1:23" x14ac:dyDescent="0.3">
      <c r="A2695" s="3">
        <v>5100000</v>
      </c>
      <c r="B2695" s="3">
        <v>7500000</v>
      </c>
      <c r="C2695" s="3">
        <f t="shared" si="42"/>
        <v>2400000</v>
      </c>
      <c r="D2695">
        <v>6</v>
      </c>
      <c r="E2695" t="s">
        <v>6098</v>
      </c>
      <c r="H2695">
        <v>6595</v>
      </c>
      <c r="J2695" t="s">
        <v>17</v>
      </c>
      <c r="N2695" t="s">
        <v>731</v>
      </c>
      <c r="O2695">
        <v>1984</v>
      </c>
      <c r="Q2695" t="s">
        <v>6099</v>
      </c>
      <c r="T2695">
        <v>9</v>
      </c>
      <c r="U2695">
        <v>61</v>
      </c>
      <c r="W2695" t="s">
        <v>1083</v>
      </c>
    </row>
    <row r="2696" spans="1:23" x14ac:dyDescent="0.3">
      <c r="A2696" s="3">
        <v>12996</v>
      </c>
      <c r="B2696" s="3">
        <v>1000000</v>
      </c>
      <c r="C2696" s="3">
        <f t="shared" si="42"/>
        <v>987004</v>
      </c>
      <c r="D2696">
        <v>6</v>
      </c>
      <c r="E2696" t="s">
        <v>3286</v>
      </c>
      <c r="H2696">
        <v>1938</v>
      </c>
      <c r="J2696" t="s">
        <v>17</v>
      </c>
      <c r="N2696" t="s">
        <v>519</v>
      </c>
      <c r="O2696">
        <v>2000</v>
      </c>
      <c r="Q2696" t="s">
        <v>7279</v>
      </c>
      <c r="T2696">
        <v>29</v>
      </c>
      <c r="U2696">
        <v>54</v>
      </c>
      <c r="W2696" t="s">
        <v>136</v>
      </c>
    </row>
    <row r="2697" spans="1:23" x14ac:dyDescent="0.3">
      <c r="B2697" s="3">
        <v>950000</v>
      </c>
      <c r="C2697" s="3">
        <f t="shared" si="42"/>
        <v>950000</v>
      </c>
      <c r="D2697">
        <v>6</v>
      </c>
      <c r="E2697" t="s">
        <v>7310</v>
      </c>
      <c r="H2697">
        <v>7870</v>
      </c>
      <c r="J2697" t="s">
        <v>17</v>
      </c>
      <c r="N2697" t="s">
        <v>1629</v>
      </c>
      <c r="O2697">
        <v>2014</v>
      </c>
      <c r="Q2697" t="s">
        <v>7311</v>
      </c>
      <c r="T2697">
        <v>8</v>
      </c>
      <c r="U2697">
        <v>64</v>
      </c>
      <c r="W2697" t="s">
        <v>1793</v>
      </c>
    </row>
    <row r="2698" spans="1:23" x14ac:dyDescent="0.3">
      <c r="A2698" s="3">
        <v>594904</v>
      </c>
      <c r="B2698" s="3">
        <v>1200000</v>
      </c>
      <c r="C2698" s="3">
        <f t="shared" si="42"/>
        <v>605096</v>
      </c>
      <c r="D2698">
        <v>6</v>
      </c>
      <c r="E2698" t="s">
        <v>7172</v>
      </c>
      <c r="H2698">
        <v>2582</v>
      </c>
      <c r="J2698" t="s">
        <v>17</v>
      </c>
      <c r="N2698" t="s">
        <v>1253</v>
      </c>
      <c r="O2698">
        <v>2012</v>
      </c>
      <c r="Q2698" t="s">
        <v>7173</v>
      </c>
      <c r="T2698">
        <v>38</v>
      </c>
      <c r="U2698">
        <v>89</v>
      </c>
      <c r="W2698" t="s">
        <v>3087</v>
      </c>
    </row>
    <row r="2699" spans="1:23" x14ac:dyDescent="0.3">
      <c r="A2699" s="3">
        <v>295468</v>
      </c>
      <c r="B2699" s="3">
        <v>500000</v>
      </c>
      <c r="C2699" s="3">
        <f t="shared" si="42"/>
        <v>204532</v>
      </c>
      <c r="D2699">
        <v>6</v>
      </c>
      <c r="E2699" t="s">
        <v>7421</v>
      </c>
      <c r="H2699">
        <v>709</v>
      </c>
      <c r="J2699" t="s">
        <v>17</v>
      </c>
      <c r="N2699" t="s">
        <v>849</v>
      </c>
      <c r="O2699">
        <v>2001</v>
      </c>
      <c r="Q2699" t="s">
        <v>7422</v>
      </c>
      <c r="T2699">
        <v>25</v>
      </c>
      <c r="U2699">
        <v>34</v>
      </c>
      <c r="W2699" t="s">
        <v>82</v>
      </c>
    </row>
    <row r="2700" spans="1:23" x14ac:dyDescent="0.3">
      <c r="A2700" s="3">
        <v>15100000</v>
      </c>
      <c r="B2700" s="3">
        <v>15000000</v>
      </c>
      <c r="C2700" s="3">
        <f t="shared" si="42"/>
        <v>-100000</v>
      </c>
      <c r="D2700">
        <v>6</v>
      </c>
      <c r="E2700" t="s">
        <v>5123</v>
      </c>
      <c r="H2700">
        <v>22797</v>
      </c>
      <c r="J2700" t="s">
        <v>17</v>
      </c>
      <c r="N2700" t="s">
        <v>1112</v>
      </c>
      <c r="O2700">
        <v>1984</v>
      </c>
      <c r="Q2700" t="s">
        <v>5124</v>
      </c>
      <c r="T2700">
        <v>45</v>
      </c>
      <c r="U2700">
        <v>96</v>
      </c>
      <c r="W2700" t="s">
        <v>1382</v>
      </c>
    </row>
    <row r="2701" spans="1:23" x14ac:dyDescent="0.3">
      <c r="A2701" s="3">
        <v>1243961</v>
      </c>
      <c r="B2701" s="3">
        <v>850000</v>
      </c>
      <c r="C2701" s="3">
        <f t="shared" si="42"/>
        <v>-393961</v>
      </c>
      <c r="D2701">
        <v>6</v>
      </c>
      <c r="E2701" t="s">
        <v>7336</v>
      </c>
      <c r="H2701">
        <v>13421</v>
      </c>
      <c r="J2701" t="s">
        <v>17</v>
      </c>
      <c r="N2701" t="s">
        <v>995</v>
      </c>
      <c r="O2701">
        <v>2012</v>
      </c>
      <c r="Q2701" t="s">
        <v>7337</v>
      </c>
      <c r="T2701">
        <v>115</v>
      </c>
      <c r="U2701">
        <v>34</v>
      </c>
      <c r="W2701" t="s">
        <v>4451</v>
      </c>
    </row>
    <row r="2702" spans="1:23" x14ac:dyDescent="0.3">
      <c r="A2702" s="3">
        <v>15062898</v>
      </c>
      <c r="B2702" s="3">
        <v>14000000</v>
      </c>
      <c r="C2702" s="3">
        <f t="shared" si="42"/>
        <v>-1062898</v>
      </c>
      <c r="D2702">
        <v>6</v>
      </c>
      <c r="E2702" t="s">
        <v>5274</v>
      </c>
      <c r="H2702">
        <v>11729</v>
      </c>
      <c r="J2702" t="s">
        <v>17</v>
      </c>
      <c r="N2702" t="s">
        <v>995</v>
      </c>
      <c r="O2702">
        <v>1998</v>
      </c>
      <c r="Q2702" t="s">
        <v>5275</v>
      </c>
      <c r="T2702">
        <v>37</v>
      </c>
      <c r="U2702">
        <v>106</v>
      </c>
      <c r="W2702" t="s">
        <v>2134</v>
      </c>
    </row>
    <row r="2703" spans="1:23" x14ac:dyDescent="0.3">
      <c r="A2703" s="3">
        <v>4109095</v>
      </c>
      <c r="B2703" s="3">
        <v>3000000</v>
      </c>
      <c r="C2703" s="3">
        <f t="shared" si="42"/>
        <v>-1109095</v>
      </c>
      <c r="D2703">
        <v>6</v>
      </c>
      <c r="E2703" t="s">
        <v>4226</v>
      </c>
      <c r="H2703">
        <v>8239</v>
      </c>
      <c r="J2703" t="s">
        <v>17</v>
      </c>
      <c r="N2703" t="s">
        <v>6799</v>
      </c>
      <c r="O2703">
        <v>1996</v>
      </c>
      <c r="Q2703" t="s">
        <v>6800</v>
      </c>
      <c r="T2703">
        <v>33</v>
      </c>
      <c r="U2703">
        <v>92</v>
      </c>
      <c r="W2703" t="s">
        <v>1677</v>
      </c>
    </row>
    <row r="2704" spans="1:23" x14ac:dyDescent="0.3">
      <c r="A2704" s="3">
        <v>2859955</v>
      </c>
      <c r="B2704" s="3">
        <v>1200000</v>
      </c>
      <c r="C2704" s="3">
        <f t="shared" si="42"/>
        <v>-1659955</v>
      </c>
      <c r="D2704">
        <v>6</v>
      </c>
      <c r="E2704" t="s">
        <v>7165</v>
      </c>
      <c r="H2704">
        <v>2417</v>
      </c>
      <c r="J2704" t="s">
        <v>17</v>
      </c>
      <c r="N2704" t="s">
        <v>1794</v>
      </c>
      <c r="O2704">
        <v>2013</v>
      </c>
      <c r="Q2704" t="s">
        <v>7166</v>
      </c>
      <c r="T2704">
        <v>10</v>
      </c>
      <c r="U2704">
        <v>32</v>
      </c>
      <c r="W2704" t="s">
        <v>346</v>
      </c>
    </row>
    <row r="2705" spans="1:23" x14ac:dyDescent="0.3">
      <c r="A2705" s="3">
        <v>45500797</v>
      </c>
      <c r="B2705" s="3">
        <v>40000000</v>
      </c>
      <c r="C2705" s="3">
        <f t="shared" si="42"/>
        <v>-5500797</v>
      </c>
      <c r="D2705">
        <v>6</v>
      </c>
      <c r="E2705" t="s">
        <v>676</v>
      </c>
      <c r="H2705">
        <v>17443</v>
      </c>
      <c r="J2705" t="s">
        <v>17</v>
      </c>
      <c r="N2705" t="s">
        <v>1159</v>
      </c>
      <c r="O2705">
        <v>1992</v>
      </c>
      <c r="Q2705" t="s">
        <v>2887</v>
      </c>
      <c r="T2705">
        <v>25</v>
      </c>
      <c r="U2705">
        <v>56</v>
      </c>
      <c r="W2705" t="s">
        <v>2886</v>
      </c>
    </row>
    <row r="2706" spans="1:23" x14ac:dyDescent="0.3">
      <c r="A2706" s="3">
        <v>12583510</v>
      </c>
      <c r="B2706" s="3">
        <v>7000000</v>
      </c>
      <c r="C2706" s="3">
        <f t="shared" si="42"/>
        <v>-5583510</v>
      </c>
      <c r="D2706">
        <v>6</v>
      </c>
      <c r="E2706" t="s">
        <v>5060</v>
      </c>
      <c r="H2706">
        <v>60709</v>
      </c>
      <c r="J2706" t="s">
        <v>17</v>
      </c>
      <c r="N2706" t="s">
        <v>2840</v>
      </c>
      <c r="O2706">
        <v>2003</v>
      </c>
      <c r="Q2706" t="s">
        <v>6149</v>
      </c>
      <c r="T2706">
        <v>202</v>
      </c>
      <c r="U2706">
        <v>922</v>
      </c>
      <c r="W2706" t="s">
        <v>5485</v>
      </c>
    </row>
    <row r="2707" spans="1:23" x14ac:dyDescent="0.3">
      <c r="A2707" s="3">
        <v>32055248</v>
      </c>
      <c r="B2707" s="3">
        <v>25000000</v>
      </c>
      <c r="C2707" s="3">
        <f t="shared" si="42"/>
        <v>-7055248</v>
      </c>
      <c r="D2707">
        <v>6</v>
      </c>
      <c r="E2707" t="s">
        <v>2604</v>
      </c>
      <c r="H2707">
        <v>18723</v>
      </c>
      <c r="J2707" t="s">
        <v>17</v>
      </c>
      <c r="N2707" t="s">
        <v>2920</v>
      </c>
      <c r="O2707">
        <v>1994</v>
      </c>
      <c r="Q2707" t="s">
        <v>2921</v>
      </c>
      <c r="T2707">
        <v>70</v>
      </c>
      <c r="U2707">
        <v>146</v>
      </c>
      <c r="W2707" t="s">
        <v>1430</v>
      </c>
    </row>
    <row r="2708" spans="1:23" x14ac:dyDescent="0.3">
      <c r="A2708" s="3">
        <v>70236496</v>
      </c>
      <c r="B2708" s="3">
        <v>63000000</v>
      </c>
      <c r="C2708" s="3">
        <f t="shared" si="42"/>
        <v>-7236496</v>
      </c>
      <c r="D2708">
        <v>6</v>
      </c>
      <c r="E2708" t="s">
        <v>412</v>
      </c>
      <c r="H2708">
        <v>67395</v>
      </c>
      <c r="J2708" t="s">
        <v>17</v>
      </c>
      <c r="N2708" t="s">
        <v>1369</v>
      </c>
      <c r="O2708">
        <v>2006</v>
      </c>
      <c r="Q2708" t="s">
        <v>1760</v>
      </c>
      <c r="T2708">
        <v>242</v>
      </c>
      <c r="U2708">
        <v>564</v>
      </c>
      <c r="W2708" t="s">
        <v>381</v>
      </c>
    </row>
    <row r="2709" spans="1:23" x14ac:dyDescent="0.3">
      <c r="A2709" s="3">
        <v>33631221</v>
      </c>
      <c r="B2709" s="3">
        <v>25000000</v>
      </c>
      <c r="C2709" s="3">
        <f t="shared" si="42"/>
        <v>-8631221</v>
      </c>
      <c r="D2709">
        <v>6</v>
      </c>
      <c r="E2709" t="s">
        <v>1029</v>
      </c>
      <c r="H2709">
        <v>48559</v>
      </c>
      <c r="J2709" t="s">
        <v>17</v>
      </c>
      <c r="N2709" t="s">
        <v>1071</v>
      </c>
      <c r="O2709">
        <v>2014</v>
      </c>
      <c r="Q2709" t="s">
        <v>4035</v>
      </c>
      <c r="T2709">
        <v>175</v>
      </c>
      <c r="U2709">
        <v>145</v>
      </c>
      <c r="W2709" t="s">
        <v>3444</v>
      </c>
    </row>
    <row r="2710" spans="1:23" x14ac:dyDescent="0.3">
      <c r="A2710" s="3">
        <v>33631221</v>
      </c>
      <c r="B2710" s="3">
        <v>25000000</v>
      </c>
      <c r="C2710" s="3">
        <f t="shared" si="42"/>
        <v>-8631221</v>
      </c>
      <c r="D2710">
        <v>6</v>
      </c>
      <c r="E2710" t="s">
        <v>1029</v>
      </c>
      <c r="H2710">
        <v>48562</v>
      </c>
      <c r="J2710" t="s">
        <v>17</v>
      </c>
      <c r="N2710" t="s">
        <v>1071</v>
      </c>
      <c r="O2710">
        <v>2014</v>
      </c>
      <c r="Q2710" t="s">
        <v>4035</v>
      </c>
      <c r="T2710">
        <v>175</v>
      </c>
      <c r="U2710">
        <v>145</v>
      </c>
      <c r="W2710" t="s">
        <v>3444</v>
      </c>
    </row>
    <row r="2711" spans="1:23" x14ac:dyDescent="0.3">
      <c r="A2711" s="3">
        <v>21370057</v>
      </c>
      <c r="B2711" s="3">
        <v>12000000</v>
      </c>
      <c r="C2711" s="3">
        <f t="shared" si="42"/>
        <v>-9370057</v>
      </c>
      <c r="D2711">
        <v>6</v>
      </c>
      <c r="E2711" t="s">
        <v>1129</v>
      </c>
      <c r="H2711">
        <v>9903</v>
      </c>
      <c r="J2711" t="s">
        <v>17</v>
      </c>
      <c r="N2711" t="s">
        <v>1071</v>
      </c>
      <c r="O2711">
        <v>1992</v>
      </c>
      <c r="Q2711" t="s">
        <v>5629</v>
      </c>
      <c r="T2711">
        <v>33</v>
      </c>
      <c r="U2711">
        <v>80</v>
      </c>
      <c r="W2711" t="s">
        <v>5628</v>
      </c>
    </row>
    <row r="2712" spans="1:23" x14ac:dyDescent="0.3">
      <c r="A2712" s="3">
        <v>14000000</v>
      </c>
      <c r="B2712" s="3">
        <v>3500000</v>
      </c>
      <c r="C2712" s="3">
        <f t="shared" si="42"/>
        <v>-10500000</v>
      </c>
      <c r="D2712">
        <v>6</v>
      </c>
      <c r="E2712" t="s">
        <v>6702</v>
      </c>
      <c r="H2712">
        <v>15956</v>
      </c>
      <c r="J2712" t="s">
        <v>17</v>
      </c>
      <c r="N2712" t="s">
        <v>3465</v>
      </c>
      <c r="O2712">
        <v>1987</v>
      </c>
      <c r="Q2712" t="s">
        <v>6703</v>
      </c>
      <c r="T2712">
        <v>95</v>
      </c>
      <c r="U2712">
        <v>118</v>
      </c>
      <c r="W2712" t="s">
        <v>3444</v>
      </c>
    </row>
    <row r="2713" spans="1:23" x14ac:dyDescent="0.3">
      <c r="A2713" s="3">
        <v>48006503</v>
      </c>
      <c r="B2713" s="3">
        <v>37000000</v>
      </c>
      <c r="C2713" s="3">
        <f t="shared" si="42"/>
        <v>-11006503</v>
      </c>
      <c r="D2713">
        <v>6</v>
      </c>
      <c r="E2713" t="s">
        <v>3117</v>
      </c>
      <c r="H2713">
        <v>28109</v>
      </c>
      <c r="J2713" t="s">
        <v>17</v>
      </c>
      <c r="N2713" t="s">
        <v>426</v>
      </c>
      <c r="O2713">
        <v>2008</v>
      </c>
      <c r="Q2713" t="s">
        <v>3118</v>
      </c>
      <c r="T2713">
        <v>139</v>
      </c>
      <c r="U2713">
        <v>110</v>
      </c>
      <c r="W2713" t="s">
        <v>350</v>
      </c>
    </row>
    <row r="2714" spans="1:23" x14ac:dyDescent="0.3">
      <c r="A2714" s="3">
        <v>60154431</v>
      </c>
      <c r="B2714" s="3">
        <v>47000000</v>
      </c>
      <c r="C2714" s="3">
        <f t="shared" si="42"/>
        <v>-13154431</v>
      </c>
      <c r="D2714">
        <v>6</v>
      </c>
      <c r="E2714" t="s">
        <v>1064</v>
      </c>
      <c r="H2714">
        <v>122347</v>
      </c>
      <c r="J2714" t="s">
        <v>17</v>
      </c>
      <c r="N2714" t="s">
        <v>2525</v>
      </c>
      <c r="O2714">
        <v>1996</v>
      </c>
      <c r="Q2714" t="s">
        <v>2526</v>
      </c>
      <c r="T2714">
        <v>72</v>
      </c>
      <c r="U2714">
        <v>345</v>
      </c>
      <c r="W2714" t="s">
        <v>486</v>
      </c>
    </row>
    <row r="2715" spans="1:23" x14ac:dyDescent="0.3">
      <c r="A2715" s="3">
        <v>68218041</v>
      </c>
      <c r="B2715" s="3">
        <v>55000000</v>
      </c>
      <c r="C2715" s="3">
        <f t="shared" si="42"/>
        <v>-13218041</v>
      </c>
      <c r="D2715">
        <v>6</v>
      </c>
      <c r="E2715" t="s">
        <v>1032</v>
      </c>
      <c r="H2715">
        <v>67191</v>
      </c>
      <c r="J2715" t="s">
        <v>17</v>
      </c>
      <c r="N2715" t="s">
        <v>289</v>
      </c>
      <c r="O2715">
        <v>2011</v>
      </c>
      <c r="Q2715" t="s">
        <v>2165</v>
      </c>
      <c r="T2715">
        <v>189</v>
      </c>
      <c r="U2715">
        <v>108</v>
      </c>
      <c r="W2715" t="s">
        <v>2164</v>
      </c>
    </row>
    <row r="2716" spans="1:23" x14ac:dyDescent="0.3">
      <c r="A2716" s="3">
        <v>29106737</v>
      </c>
      <c r="B2716" s="3">
        <v>15000000</v>
      </c>
      <c r="C2716" s="3">
        <f t="shared" si="42"/>
        <v>-14106737</v>
      </c>
      <c r="D2716">
        <v>6</v>
      </c>
      <c r="E2716" t="s">
        <v>4760</v>
      </c>
      <c r="H2716">
        <v>15582</v>
      </c>
      <c r="J2716" t="s">
        <v>17</v>
      </c>
      <c r="N2716" t="s">
        <v>731</v>
      </c>
      <c r="O2716">
        <v>1998</v>
      </c>
      <c r="Q2716" t="s">
        <v>5076</v>
      </c>
      <c r="T2716">
        <v>65</v>
      </c>
      <c r="U2716">
        <v>132</v>
      </c>
      <c r="W2716" t="s">
        <v>1289</v>
      </c>
    </row>
    <row r="2717" spans="1:23" x14ac:dyDescent="0.3">
      <c r="A2717" s="3">
        <v>27669413</v>
      </c>
      <c r="B2717" s="3">
        <v>11000000</v>
      </c>
      <c r="C2717" s="3">
        <f t="shared" si="42"/>
        <v>-16669413</v>
      </c>
      <c r="D2717">
        <v>6</v>
      </c>
      <c r="E2717" t="s">
        <v>4853</v>
      </c>
      <c r="H2717">
        <v>76207</v>
      </c>
      <c r="J2717" t="s">
        <v>17</v>
      </c>
      <c r="N2717" t="s">
        <v>2802</v>
      </c>
      <c r="O2717">
        <v>2009</v>
      </c>
      <c r="Q2717" t="s">
        <v>5623</v>
      </c>
      <c r="T2717">
        <v>156</v>
      </c>
      <c r="U2717">
        <v>194</v>
      </c>
      <c r="W2717" t="s">
        <v>2641</v>
      </c>
    </row>
    <row r="2718" spans="1:23" x14ac:dyDescent="0.3">
      <c r="A2718" s="3">
        <v>31691811</v>
      </c>
      <c r="B2718" s="3">
        <v>12000000</v>
      </c>
      <c r="C2718" s="3">
        <f t="shared" si="42"/>
        <v>-19691811</v>
      </c>
      <c r="D2718">
        <v>6</v>
      </c>
      <c r="E2718" t="s">
        <v>5498</v>
      </c>
      <c r="H2718">
        <v>57446</v>
      </c>
      <c r="J2718" t="s">
        <v>17</v>
      </c>
      <c r="N2718" t="s">
        <v>2025</v>
      </c>
      <c r="O2718">
        <v>2008</v>
      </c>
      <c r="Q2718" t="s">
        <v>5499</v>
      </c>
      <c r="T2718">
        <v>198</v>
      </c>
      <c r="U2718">
        <v>369</v>
      </c>
      <c r="W2718" t="s">
        <v>2839</v>
      </c>
    </row>
    <row r="2719" spans="1:23" x14ac:dyDescent="0.3">
      <c r="A2719" s="3">
        <v>55291815</v>
      </c>
      <c r="B2719" s="3">
        <v>35000000</v>
      </c>
      <c r="C2719" s="3">
        <f t="shared" si="42"/>
        <v>-20291815</v>
      </c>
      <c r="D2719">
        <v>6</v>
      </c>
      <c r="E2719" t="s">
        <v>3208</v>
      </c>
      <c r="H2719">
        <v>28041</v>
      </c>
      <c r="J2719" t="s">
        <v>17</v>
      </c>
      <c r="N2719" t="s">
        <v>995</v>
      </c>
      <c r="O2719">
        <v>2016</v>
      </c>
      <c r="Q2719" t="s">
        <v>3209</v>
      </c>
      <c r="T2719">
        <v>177</v>
      </c>
      <c r="U2719">
        <v>111</v>
      </c>
      <c r="W2719" t="s">
        <v>274</v>
      </c>
    </row>
    <row r="2720" spans="1:23" x14ac:dyDescent="0.3">
      <c r="A2720" s="3">
        <v>70450000</v>
      </c>
      <c r="B2720" s="3">
        <v>50000000</v>
      </c>
      <c r="C2720" s="3">
        <f t="shared" si="42"/>
        <v>-20450000</v>
      </c>
      <c r="D2720">
        <v>6</v>
      </c>
      <c r="E2720" t="s">
        <v>691</v>
      </c>
      <c r="H2720">
        <v>77390</v>
      </c>
      <c r="J2720" t="s">
        <v>17</v>
      </c>
      <c r="N2720" t="s">
        <v>194</v>
      </c>
      <c r="O2720">
        <v>1996</v>
      </c>
      <c r="Q2720" t="s">
        <v>1755</v>
      </c>
      <c r="T2720">
        <v>72</v>
      </c>
      <c r="U2720">
        <v>189</v>
      </c>
      <c r="W2720" t="s">
        <v>263</v>
      </c>
    </row>
    <row r="2721" spans="1:23" x14ac:dyDescent="0.3">
      <c r="A2721" s="3">
        <v>35537564</v>
      </c>
      <c r="B2721" s="3">
        <v>11500000</v>
      </c>
      <c r="C2721" s="3">
        <f t="shared" si="42"/>
        <v>-24037564</v>
      </c>
      <c r="D2721">
        <v>6</v>
      </c>
      <c r="E2721" t="s">
        <v>5606</v>
      </c>
      <c r="H2721">
        <v>49671</v>
      </c>
      <c r="J2721" t="s">
        <v>17</v>
      </c>
      <c r="N2721" t="s">
        <v>995</v>
      </c>
      <c r="O2721">
        <v>2016</v>
      </c>
      <c r="Q2721" t="s">
        <v>5607</v>
      </c>
      <c r="T2721">
        <v>158</v>
      </c>
      <c r="U2721">
        <v>166</v>
      </c>
      <c r="W2721" t="s">
        <v>884</v>
      </c>
    </row>
    <row r="2722" spans="1:23" x14ac:dyDescent="0.3">
      <c r="A2722" s="3">
        <v>35794166</v>
      </c>
      <c r="B2722" s="3">
        <v>10000000</v>
      </c>
      <c r="C2722" s="3">
        <f t="shared" si="42"/>
        <v>-25794166</v>
      </c>
      <c r="D2722">
        <v>6</v>
      </c>
      <c r="E2722" t="s">
        <v>4466</v>
      </c>
      <c r="H2722">
        <v>35654</v>
      </c>
      <c r="J2722" t="s">
        <v>17</v>
      </c>
      <c r="N2722" t="s">
        <v>1459</v>
      </c>
      <c r="O2722">
        <v>2016</v>
      </c>
      <c r="Q2722" t="s">
        <v>5717</v>
      </c>
      <c r="T2722">
        <v>159</v>
      </c>
      <c r="U2722">
        <v>155</v>
      </c>
      <c r="W2722" t="s">
        <v>61</v>
      </c>
    </row>
    <row r="2723" spans="1:23" x14ac:dyDescent="0.3">
      <c r="A2723" s="3">
        <v>83000000</v>
      </c>
      <c r="B2723" s="3">
        <v>55000000</v>
      </c>
      <c r="C2723" s="3">
        <f t="shared" si="42"/>
        <v>-28000000</v>
      </c>
      <c r="D2723">
        <v>6</v>
      </c>
      <c r="E2723" t="s">
        <v>1498</v>
      </c>
      <c r="H2723">
        <v>36587</v>
      </c>
      <c r="J2723" t="s">
        <v>17</v>
      </c>
      <c r="N2723" t="s">
        <v>1916</v>
      </c>
      <c r="O2723">
        <v>1994</v>
      </c>
      <c r="Q2723" t="s">
        <v>2151</v>
      </c>
      <c r="T2723">
        <v>55</v>
      </c>
      <c r="U2723">
        <v>95</v>
      </c>
      <c r="W2723" t="s">
        <v>709</v>
      </c>
    </row>
    <row r="2724" spans="1:23" x14ac:dyDescent="0.3">
      <c r="A2724" s="3">
        <v>60269340</v>
      </c>
      <c r="B2724" s="3">
        <v>30000000</v>
      </c>
      <c r="C2724" s="3">
        <f t="shared" si="42"/>
        <v>-30269340</v>
      </c>
      <c r="D2724">
        <v>6</v>
      </c>
      <c r="E2724" t="s">
        <v>3527</v>
      </c>
      <c r="H2724">
        <v>34079</v>
      </c>
      <c r="J2724" t="s">
        <v>17</v>
      </c>
      <c r="N2724" t="s">
        <v>849</v>
      </c>
      <c r="O2724">
        <v>2008</v>
      </c>
      <c r="Q2724" t="s">
        <v>3528</v>
      </c>
      <c r="T2724">
        <v>145</v>
      </c>
      <c r="U2724">
        <v>97</v>
      </c>
      <c r="W2724" t="s">
        <v>2216</v>
      </c>
    </row>
    <row r="2725" spans="1:23" x14ac:dyDescent="0.3">
      <c r="A2725" s="3">
        <v>116643346</v>
      </c>
      <c r="B2725" s="3">
        <v>80000000</v>
      </c>
      <c r="C2725" s="3">
        <f t="shared" si="42"/>
        <v>-36643346</v>
      </c>
      <c r="D2725">
        <v>6</v>
      </c>
      <c r="E2725" t="s">
        <v>1594</v>
      </c>
      <c r="H2725">
        <v>119807</v>
      </c>
      <c r="J2725" t="s">
        <v>17</v>
      </c>
      <c r="N2725" t="s">
        <v>1596</v>
      </c>
      <c r="O2725">
        <v>2003</v>
      </c>
      <c r="Q2725" t="s">
        <v>1597</v>
      </c>
      <c r="T2725">
        <v>144</v>
      </c>
      <c r="U2725">
        <v>340</v>
      </c>
      <c r="W2725" t="s">
        <v>479</v>
      </c>
    </row>
    <row r="2726" spans="1:23" x14ac:dyDescent="0.3">
      <c r="A2726" s="3">
        <v>89253340</v>
      </c>
      <c r="B2726" s="3">
        <v>48000000</v>
      </c>
      <c r="C2726" s="3">
        <f t="shared" si="42"/>
        <v>-41253340</v>
      </c>
      <c r="D2726">
        <v>6</v>
      </c>
      <c r="E2726" t="s">
        <v>2522</v>
      </c>
      <c r="H2726">
        <v>133436</v>
      </c>
      <c r="J2726" t="s">
        <v>17</v>
      </c>
      <c r="N2726" t="s">
        <v>30</v>
      </c>
      <c r="O2726">
        <v>2014</v>
      </c>
      <c r="Q2726" t="s">
        <v>2523</v>
      </c>
      <c r="T2726">
        <v>222</v>
      </c>
      <c r="U2726">
        <v>323</v>
      </c>
      <c r="W2726" t="s">
        <v>132</v>
      </c>
    </row>
    <row r="2727" spans="1:23" x14ac:dyDescent="0.3">
      <c r="A2727" s="3">
        <v>69586544</v>
      </c>
      <c r="B2727" s="3">
        <v>27000000</v>
      </c>
      <c r="C2727" s="3">
        <f t="shared" si="42"/>
        <v>-42586544</v>
      </c>
      <c r="D2727">
        <v>6</v>
      </c>
      <c r="E2727" t="s">
        <v>3817</v>
      </c>
      <c r="H2727">
        <v>15352</v>
      </c>
      <c r="J2727" t="s">
        <v>17</v>
      </c>
      <c r="N2727" t="s">
        <v>1629</v>
      </c>
      <c r="O2727">
        <v>2002</v>
      </c>
      <c r="Q2727" t="s">
        <v>3818</v>
      </c>
      <c r="T2727">
        <v>93</v>
      </c>
      <c r="U2727">
        <v>199</v>
      </c>
      <c r="W2727" t="s">
        <v>3348</v>
      </c>
    </row>
    <row r="2728" spans="1:23" x14ac:dyDescent="0.3">
      <c r="A2728" s="3">
        <v>83906114</v>
      </c>
      <c r="B2728" s="3">
        <v>40000000</v>
      </c>
      <c r="C2728" s="3">
        <f t="shared" si="42"/>
        <v>-43906114</v>
      </c>
      <c r="D2728">
        <v>6</v>
      </c>
      <c r="E2728" t="s">
        <v>2837</v>
      </c>
      <c r="H2728">
        <v>104481</v>
      </c>
      <c r="J2728" t="s">
        <v>17</v>
      </c>
      <c r="N2728" t="s">
        <v>849</v>
      </c>
      <c r="O2728">
        <v>2014</v>
      </c>
      <c r="Q2728" t="s">
        <v>2838</v>
      </c>
      <c r="T2728">
        <v>191</v>
      </c>
      <c r="U2728">
        <v>189</v>
      </c>
      <c r="W2728" t="s">
        <v>2596</v>
      </c>
    </row>
    <row r="2729" spans="1:23" x14ac:dyDescent="0.3">
      <c r="A2729" s="3">
        <v>64255243</v>
      </c>
      <c r="B2729" s="3">
        <v>19000000</v>
      </c>
      <c r="C2729" s="3">
        <f t="shared" si="42"/>
        <v>-45255243</v>
      </c>
      <c r="D2729">
        <v>6</v>
      </c>
      <c r="E2729" t="s">
        <v>4691</v>
      </c>
      <c r="H2729">
        <v>80903</v>
      </c>
      <c r="J2729" t="s">
        <v>17</v>
      </c>
      <c r="N2729" t="s">
        <v>2731</v>
      </c>
      <c r="O2729">
        <v>2005</v>
      </c>
      <c r="Q2729" t="s">
        <v>4692</v>
      </c>
      <c r="T2729">
        <v>220</v>
      </c>
      <c r="U2729">
        <v>518</v>
      </c>
      <c r="W2729" t="s">
        <v>290</v>
      </c>
    </row>
    <row r="2730" spans="1:23" x14ac:dyDescent="0.3">
      <c r="A2730" s="3">
        <v>100328194</v>
      </c>
      <c r="B2730" s="3">
        <v>50000000</v>
      </c>
      <c r="C2730" s="3">
        <f t="shared" si="42"/>
        <v>-50328194</v>
      </c>
      <c r="D2730">
        <v>6</v>
      </c>
      <c r="E2730" t="s">
        <v>947</v>
      </c>
      <c r="H2730">
        <v>85903</v>
      </c>
      <c r="J2730" t="s">
        <v>17</v>
      </c>
      <c r="N2730" t="s">
        <v>289</v>
      </c>
      <c r="O2730">
        <v>1995</v>
      </c>
      <c r="Q2730" t="s">
        <v>2138</v>
      </c>
      <c r="T2730">
        <v>26</v>
      </c>
      <c r="U2730">
        <v>92</v>
      </c>
      <c r="W2730" t="s">
        <v>390</v>
      </c>
    </row>
    <row r="2731" spans="1:23" x14ac:dyDescent="0.3">
      <c r="A2731" s="3">
        <v>90353764</v>
      </c>
      <c r="B2731" s="3">
        <v>40000000</v>
      </c>
      <c r="C2731" s="3">
        <f t="shared" si="42"/>
        <v>-50353764</v>
      </c>
      <c r="D2731">
        <v>6</v>
      </c>
      <c r="E2731" t="s">
        <v>2807</v>
      </c>
      <c r="H2731">
        <v>85629</v>
      </c>
      <c r="J2731" t="s">
        <v>17</v>
      </c>
      <c r="N2731" t="s">
        <v>538</v>
      </c>
      <c r="O2731">
        <v>2015</v>
      </c>
      <c r="Q2731" t="s">
        <v>2808</v>
      </c>
      <c r="T2731">
        <v>173</v>
      </c>
      <c r="U2731">
        <v>144</v>
      </c>
      <c r="W2731" t="s">
        <v>650</v>
      </c>
    </row>
    <row r="2732" spans="1:23" x14ac:dyDescent="0.3">
      <c r="A2732" s="3">
        <v>80920948</v>
      </c>
      <c r="B2732" s="3">
        <v>30000000</v>
      </c>
      <c r="C2732" s="3">
        <f t="shared" si="42"/>
        <v>-50920948</v>
      </c>
      <c r="D2732">
        <v>6</v>
      </c>
      <c r="E2732" t="s">
        <v>2618</v>
      </c>
      <c r="H2732">
        <v>23943</v>
      </c>
      <c r="J2732" t="s">
        <v>17</v>
      </c>
      <c r="N2732" t="s">
        <v>268</v>
      </c>
      <c r="O2732">
        <v>2001</v>
      </c>
      <c r="Q2732" t="s">
        <v>3932</v>
      </c>
      <c r="T2732">
        <v>66</v>
      </c>
      <c r="U2732">
        <v>118</v>
      </c>
      <c r="W2732" t="s">
        <v>511</v>
      </c>
    </row>
    <row r="2733" spans="1:23" x14ac:dyDescent="0.3">
      <c r="A2733" s="3">
        <v>78656813</v>
      </c>
      <c r="B2733" s="3">
        <v>25000000</v>
      </c>
      <c r="C2733" s="3">
        <f t="shared" si="42"/>
        <v>-53656813</v>
      </c>
      <c r="D2733">
        <v>6</v>
      </c>
      <c r="E2733" t="s">
        <v>3935</v>
      </c>
      <c r="H2733">
        <v>42765</v>
      </c>
      <c r="J2733" t="s">
        <v>17</v>
      </c>
      <c r="N2733" t="s">
        <v>1463</v>
      </c>
      <c r="O2733">
        <v>1991</v>
      </c>
      <c r="Q2733" t="s">
        <v>3938</v>
      </c>
      <c r="T2733">
        <v>68</v>
      </c>
      <c r="U2733">
        <v>93</v>
      </c>
      <c r="W2733" t="s">
        <v>3937</v>
      </c>
    </row>
    <row r="2734" spans="1:23" x14ac:dyDescent="0.3">
      <c r="A2734" s="3">
        <v>91457688</v>
      </c>
      <c r="B2734" s="3">
        <v>26000000</v>
      </c>
      <c r="C2734" s="3">
        <f t="shared" si="42"/>
        <v>-65457688</v>
      </c>
      <c r="D2734">
        <v>6</v>
      </c>
      <c r="E2734" t="s">
        <v>1322</v>
      </c>
      <c r="H2734">
        <v>107801</v>
      </c>
      <c r="J2734" t="s">
        <v>17</v>
      </c>
      <c r="N2734" t="s">
        <v>887</v>
      </c>
      <c r="O2734">
        <v>1990</v>
      </c>
      <c r="Q2734" t="s">
        <v>3864</v>
      </c>
      <c r="T2734">
        <v>46</v>
      </c>
      <c r="U2734">
        <v>109</v>
      </c>
      <c r="W2734" t="s">
        <v>1378</v>
      </c>
    </row>
    <row r="2735" spans="1:23" x14ac:dyDescent="0.3">
      <c r="A2735" s="3">
        <v>127997349</v>
      </c>
      <c r="B2735" s="3">
        <v>50000000</v>
      </c>
      <c r="C2735" s="3">
        <f t="shared" si="42"/>
        <v>-77997349</v>
      </c>
      <c r="D2735">
        <v>6</v>
      </c>
      <c r="E2735" t="s">
        <v>86</v>
      </c>
      <c r="H2735">
        <v>101178</v>
      </c>
      <c r="J2735" t="s">
        <v>17</v>
      </c>
      <c r="N2735" t="s">
        <v>2325</v>
      </c>
      <c r="O2735">
        <v>2014</v>
      </c>
      <c r="Q2735" t="s">
        <v>2326</v>
      </c>
      <c r="T2735">
        <v>321</v>
      </c>
      <c r="U2735">
        <v>779</v>
      </c>
      <c r="W2735" t="s">
        <v>21</v>
      </c>
    </row>
    <row r="2736" spans="1:23" x14ac:dyDescent="0.3">
      <c r="A2736" s="3">
        <v>162001186</v>
      </c>
      <c r="B2736" s="3">
        <v>80000000</v>
      </c>
      <c r="C2736" s="3">
        <f t="shared" si="42"/>
        <v>-82001186</v>
      </c>
      <c r="D2736">
        <v>6</v>
      </c>
      <c r="E2736" t="s">
        <v>1096</v>
      </c>
      <c r="H2736">
        <v>181443</v>
      </c>
      <c r="J2736" t="s">
        <v>17</v>
      </c>
      <c r="N2736" t="s">
        <v>995</v>
      </c>
      <c r="O2736">
        <v>2010</v>
      </c>
      <c r="Q2736" t="s">
        <v>1467</v>
      </c>
      <c r="T2736">
        <v>179</v>
      </c>
      <c r="U2736">
        <v>311</v>
      </c>
      <c r="W2736" t="s">
        <v>159</v>
      </c>
    </row>
    <row r="2737" spans="1:23" x14ac:dyDescent="0.3">
      <c r="A2737" s="3">
        <v>160762022</v>
      </c>
      <c r="B2737" s="3">
        <v>75000000</v>
      </c>
      <c r="C2737" s="3">
        <f t="shared" si="42"/>
        <v>-85762022</v>
      </c>
      <c r="D2737">
        <v>6</v>
      </c>
      <c r="E2737" t="s">
        <v>1003</v>
      </c>
      <c r="H2737">
        <v>132415</v>
      </c>
      <c r="J2737" t="s">
        <v>17</v>
      </c>
      <c r="N2737" t="s">
        <v>264</v>
      </c>
      <c r="O2737">
        <v>2004</v>
      </c>
      <c r="Q2737" t="s">
        <v>1476</v>
      </c>
      <c r="T2737">
        <v>143</v>
      </c>
      <c r="U2737">
        <v>288</v>
      </c>
      <c r="W2737" t="s">
        <v>884</v>
      </c>
    </row>
    <row r="2738" spans="1:23" x14ac:dyDescent="0.3">
      <c r="A2738" s="3">
        <v>162495848</v>
      </c>
      <c r="B2738" s="3">
        <v>74000000</v>
      </c>
      <c r="C2738" s="3">
        <f t="shared" si="42"/>
        <v>-88495848</v>
      </c>
      <c r="D2738">
        <v>6</v>
      </c>
      <c r="E2738" t="s">
        <v>1585</v>
      </c>
      <c r="H2738">
        <v>34359</v>
      </c>
      <c r="J2738" t="s">
        <v>17</v>
      </c>
      <c r="N2738" t="s">
        <v>158</v>
      </c>
      <c r="O2738">
        <v>2015</v>
      </c>
      <c r="Q2738" t="s">
        <v>1587</v>
      </c>
      <c r="T2738">
        <v>147</v>
      </c>
      <c r="U2738">
        <v>133</v>
      </c>
      <c r="W2738" t="s">
        <v>1586</v>
      </c>
    </row>
    <row r="2739" spans="1:23" x14ac:dyDescent="0.3">
      <c r="A2739" s="3">
        <v>111936400</v>
      </c>
      <c r="B2739" s="3">
        <v>15000000</v>
      </c>
      <c r="C2739" s="3">
        <f t="shared" si="42"/>
        <v>-96936400</v>
      </c>
      <c r="D2739">
        <v>6</v>
      </c>
      <c r="E2739" t="s">
        <v>1322</v>
      </c>
      <c r="H2739">
        <v>87538</v>
      </c>
      <c r="J2739" t="s">
        <v>17</v>
      </c>
      <c r="N2739" t="s">
        <v>538</v>
      </c>
      <c r="O2739">
        <v>1988</v>
      </c>
      <c r="Q2739" t="s">
        <v>5014</v>
      </c>
      <c r="T2739">
        <v>27</v>
      </c>
      <c r="U2739">
        <v>79</v>
      </c>
      <c r="W2739" t="s">
        <v>831</v>
      </c>
    </row>
    <row r="2740" spans="1:23" x14ac:dyDescent="0.3">
      <c r="A2740" s="3">
        <v>260031035</v>
      </c>
      <c r="B2740" s="3">
        <v>123000000</v>
      </c>
      <c r="C2740" s="3">
        <f t="shared" si="42"/>
        <v>-137031035</v>
      </c>
      <c r="D2740">
        <v>6</v>
      </c>
      <c r="E2740" t="s">
        <v>459</v>
      </c>
      <c r="H2740">
        <v>141414</v>
      </c>
      <c r="J2740" t="s">
        <v>17</v>
      </c>
      <c r="N2740" t="s">
        <v>289</v>
      </c>
      <c r="O2740">
        <v>2000</v>
      </c>
      <c r="Q2740" t="s">
        <v>689</v>
      </c>
      <c r="T2740">
        <v>175</v>
      </c>
      <c r="U2740">
        <v>482</v>
      </c>
      <c r="W2740" t="s">
        <v>688</v>
      </c>
    </row>
    <row r="2741" spans="1:23" x14ac:dyDescent="0.3">
      <c r="A2741" s="3">
        <v>402076689</v>
      </c>
      <c r="B2741" s="3">
        <v>200000000</v>
      </c>
      <c r="C2741" s="3">
        <f t="shared" si="42"/>
        <v>-202076689</v>
      </c>
      <c r="D2741">
        <v>6</v>
      </c>
      <c r="E2741" t="s">
        <v>162</v>
      </c>
      <c r="H2741">
        <v>323207</v>
      </c>
      <c r="J2741" t="s">
        <v>17</v>
      </c>
      <c r="N2741" t="s">
        <v>36</v>
      </c>
      <c r="O2741">
        <v>2009</v>
      </c>
      <c r="Q2741" t="s">
        <v>164</v>
      </c>
      <c r="T2741">
        <v>366</v>
      </c>
      <c r="U2741">
        <v>1439</v>
      </c>
      <c r="W2741" t="s">
        <v>163</v>
      </c>
    </row>
    <row r="2742" spans="1:23" x14ac:dyDescent="0.3">
      <c r="A2742" s="3">
        <v>65173160</v>
      </c>
      <c r="B2742" s="3">
        <v>209000000</v>
      </c>
      <c r="C2742" s="3">
        <f t="shared" si="42"/>
        <v>143826840</v>
      </c>
      <c r="D2742">
        <v>5.9</v>
      </c>
      <c r="E2742" t="s">
        <v>129</v>
      </c>
      <c r="H2742">
        <v>202382</v>
      </c>
      <c r="J2742" t="s">
        <v>17</v>
      </c>
      <c r="N2742" t="s">
        <v>131</v>
      </c>
      <c r="O2742">
        <v>2012</v>
      </c>
      <c r="Q2742" t="s">
        <v>133</v>
      </c>
      <c r="T2742">
        <v>377</v>
      </c>
      <c r="U2742">
        <v>751</v>
      </c>
      <c r="W2742" t="s">
        <v>132</v>
      </c>
    </row>
    <row r="2743" spans="1:23" x14ac:dyDescent="0.3">
      <c r="A2743" s="3">
        <v>63992328</v>
      </c>
      <c r="B2743" s="3">
        <v>135000000</v>
      </c>
      <c r="C2743" s="3">
        <f t="shared" si="42"/>
        <v>71007672</v>
      </c>
      <c r="D2743">
        <v>5.9</v>
      </c>
      <c r="E2743" t="s">
        <v>456</v>
      </c>
      <c r="H2743">
        <v>32399</v>
      </c>
      <c r="J2743" t="s">
        <v>17</v>
      </c>
      <c r="N2743" t="s">
        <v>589</v>
      </c>
      <c r="O2743">
        <v>2011</v>
      </c>
      <c r="Q2743" t="s">
        <v>590</v>
      </c>
      <c r="T2743">
        <v>156</v>
      </c>
      <c r="U2743">
        <v>79</v>
      </c>
      <c r="W2743" t="s">
        <v>441</v>
      </c>
    </row>
    <row r="2744" spans="1:23" x14ac:dyDescent="0.3">
      <c r="A2744" s="3">
        <v>15071514</v>
      </c>
      <c r="B2744" s="3">
        <v>80000000</v>
      </c>
      <c r="C2744" s="3">
        <f t="shared" si="42"/>
        <v>64928486</v>
      </c>
      <c r="D2744">
        <v>5.9</v>
      </c>
      <c r="E2744" t="s">
        <v>1425</v>
      </c>
      <c r="H2744">
        <v>65037</v>
      </c>
      <c r="J2744" t="s">
        <v>17</v>
      </c>
      <c r="N2744" t="s">
        <v>1426</v>
      </c>
      <c r="O2744">
        <v>2007</v>
      </c>
      <c r="Q2744" t="s">
        <v>1427</v>
      </c>
      <c r="T2744">
        <v>232</v>
      </c>
      <c r="U2744">
        <v>273</v>
      </c>
      <c r="W2744" t="s">
        <v>1314</v>
      </c>
    </row>
    <row r="2745" spans="1:23" x14ac:dyDescent="0.3">
      <c r="A2745" s="3">
        <v>37899638</v>
      </c>
      <c r="B2745" s="3">
        <v>88000000</v>
      </c>
      <c r="C2745" s="3">
        <f t="shared" si="42"/>
        <v>50100362</v>
      </c>
      <c r="D2745">
        <v>5.9</v>
      </c>
      <c r="E2745" t="s">
        <v>1361</v>
      </c>
      <c r="H2745">
        <v>98472</v>
      </c>
      <c r="J2745" t="s">
        <v>17</v>
      </c>
      <c r="N2745" t="s">
        <v>1362</v>
      </c>
      <c r="O2745">
        <v>2005</v>
      </c>
      <c r="Q2745" t="s">
        <v>1363</v>
      </c>
      <c r="T2745">
        <v>233</v>
      </c>
      <c r="U2745">
        <v>492</v>
      </c>
      <c r="W2745" t="s">
        <v>608</v>
      </c>
    </row>
    <row r="2746" spans="1:23" x14ac:dyDescent="0.3">
      <c r="A2746" s="3">
        <v>5755286</v>
      </c>
      <c r="B2746" s="3">
        <v>55000000</v>
      </c>
      <c r="C2746" s="3">
        <f t="shared" si="42"/>
        <v>49244714</v>
      </c>
      <c r="D2746">
        <v>5.9</v>
      </c>
      <c r="E2746" t="s">
        <v>2259</v>
      </c>
      <c r="H2746">
        <v>18310</v>
      </c>
      <c r="J2746" t="s">
        <v>17</v>
      </c>
      <c r="N2746" t="s">
        <v>2260</v>
      </c>
      <c r="O2746">
        <v>2007</v>
      </c>
      <c r="Q2746" t="s">
        <v>2261</v>
      </c>
      <c r="T2746">
        <v>106</v>
      </c>
      <c r="U2746">
        <v>63</v>
      </c>
      <c r="W2746" t="s">
        <v>50</v>
      </c>
    </row>
    <row r="2747" spans="1:23" x14ac:dyDescent="0.3">
      <c r="A2747" s="3">
        <v>34543701</v>
      </c>
      <c r="B2747" s="3">
        <v>82000000</v>
      </c>
      <c r="C2747" s="3">
        <f t="shared" si="42"/>
        <v>47456299</v>
      </c>
      <c r="D2747">
        <v>5.9</v>
      </c>
      <c r="E2747" t="s">
        <v>774</v>
      </c>
      <c r="H2747">
        <v>100001</v>
      </c>
      <c r="J2747" t="s">
        <v>17</v>
      </c>
      <c r="N2747" t="s">
        <v>833</v>
      </c>
      <c r="O2747">
        <v>2000</v>
      </c>
      <c r="Q2747" t="s">
        <v>1252</v>
      </c>
      <c r="T2747">
        <v>170</v>
      </c>
      <c r="U2747">
        <v>289</v>
      </c>
      <c r="W2747" t="s">
        <v>854</v>
      </c>
    </row>
    <row r="2748" spans="1:23" x14ac:dyDescent="0.3">
      <c r="A2748" s="3">
        <v>22326247</v>
      </c>
      <c r="B2748" s="3">
        <v>60000000</v>
      </c>
      <c r="C2748" s="3">
        <f t="shared" si="42"/>
        <v>37673753</v>
      </c>
      <c r="D2748">
        <v>5.9</v>
      </c>
      <c r="E2748" t="s">
        <v>2954</v>
      </c>
      <c r="H2748">
        <v>11232</v>
      </c>
      <c r="J2748" t="s">
        <v>17</v>
      </c>
      <c r="N2748" t="s">
        <v>123</v>
      </c>
      <c r="O2748">
        <v>1999</v>
      </c>
      <c r="Q2748" t="s">
        <v>2956</v>
      </c>
      <c r="T2748">
        <v>55</v>
      </c>
      <c r="U2748">
        <v>106</v>
      </c>
      <c r="W2748" t="s">
        <v>2955</v>
      </c>
    </row>
    <row r="2749" spans="1:23" x14ac:dyDescent="0.3">
      <c r="A2749" s="3">
        <v>38509342</v>
      </c>
      <c r="B2749" s="3">
        <v>75000000</v>
      </c>
      <c r="C2749" s="3">
        <f t="shared" si="42"/>
        <v>36490658</v>
      </c>
      <c r="D2749">
        <v>5.9</v>
      </c>
      <c r="E2749" t="s">
        <v>1283</v>
      </c>
      <c r="H2749">
        <v>61995</v>
      </c>
      <c r="J2749" t="s">
        <v>17</v>
      </c>
      <c r="N2749" t="s">
        <v>1654</v>
      </c>
      <c r="O2749">
        <v>2012</v>
      </c>
      <c r="Q2749" t="s">
        <v>1656</v>
      </c>
      <c r="T2749">
        <v>360</v>
      </c>
      <c r="U2749">
        <v>356</v>
      </c>
      <c r="W2749" t="s">
        <v>1655</v>
      </c>
    </row>
    <row r="2750" spans="1:23" x14ac:dyDescent="0.3">
      <c r="A2750" s="3">
        <v>1068392</v>
      </c>
      <c r="B2750" s="3">
        <v>36000000</v>
      </c>
      <c r="C2750" s="3">
        <f t="shared" si="42"/>
        <v>34931608</v>
      </c>
      <c r="D2750">
        <v>5.9</v>
      </c>
      <c r="E2750" t="s">
        <v>2473</v>
      </c>
      <c r="H2750">
        <v>3865</v>
      </c>
      <c r="J2750" t="s">
        <v>17</v>
      </c>
      <c r="N2750" t="s">
        <v>3169</v>
      </c>
      <c r="O2750">
        <v>2011</v>
      </c>
      <c r="Q2750" t="s">
        <v>3170</v>
      </c>
      <c r="T2750">
        <v>77</v>
      </c>
      <c r="U2750">
        <v>53</v>
      </c>
      <c r="W2750" t="s">
        <v>624</v>
      </c>
    </row>
    <row r="2751" spans="1:23" x14ac:dyDescent="0.3">
      <c r="A2751" s="3">
        <v>16671505</v>
      </c>
      <c r="B2751" s="3">
        <v>50000000</v>
      </c>
      <c r="C2751" s="3">
        <f t="shared" si="42"/>
        <v>33328495</v>
      </c>
      <c r="D2751">
        <v>5.9</v>
      </c>
      <c r="E2751" t="s">
        <v>2470</v>
      </c>
      <c r="H2751">
        <v>33186</v>
      </c>
      <c r="J2751" t="s">
        <v>17</v>
      </c>
      <c r="N2751" t="s">
        <v>2471</v>
      </c>
      <c r="O2751">
        <v>1994</v>
      </c>
      <c r="Q2751" t="s">
        <v>2472</v>
      </c>
      <c r="T2751">
        <v>22</v>
      </c>
      <c r="U2751">
        <v>78</v>
      </c>
      <c r="W2751" t="s">
        <v>178</v>
      </c>
    </row>
    <row r="2752" spans="1:23" x14ac:dyDescent="0.3">
      <c r="A2752" s="3">
        <v>22843047</v>
      </c>
      <c r="B2752" s="3">
        <v>55000000</v>
      </c>
      <c r="C2752" s="3">
        <f t="shared" si="42"/>
        <v>32156953</v>
      </c>
      <c r="D2752">
        <v>5.9</v>
      </c>
      <c r="E2752" t="s">
        <v>1337</v>
      </c>
      <c r="H2752">
        <v>6082</v>
      </c>
      <c r="J2752" t="s">
        <v>17</v>
      </c>
      <c r="N2752" t="s">
        <v>2257</v>
      </c>
      <c r="O2752">
        <v>1998</v>
      </c>
      <c r="Q2752" t="s">
        <v>2258</v>
      </c>
      <c r="T2752">
        <v>78</v>
      </c>
      <c r="U2752">
        <v>207</v>
      </c>
      <c r="W2752" t="s">
        <v>485</v>
      </c>
    </row>
    <row r="2753" spans="1:23" x14ac:dyDescent="0.3">
      <c r="A2753" s="3">
        <v>37516013</v>
      </c>
      <c r="B2753" s="3">
        <v>69000000</v>
      </c>
      <c r="C2753" s="3">
        <f t="shared" si="42"/>
        <v>31483987</v>
      </c>
      <c r="D2753">
        <v>5.9</v>
      </c>
      <c r="E2753" t="s">
        <v>1448</v>
      </c>
      <c r="H2753">
        <v>128629</v>
      </c>
      <c r="J2753" t="s">
        <v>17</v>
      </c>
      <c r="N2753" t="s">
        <v>1652</v>
      </c>
      <c r="O2753">
        <v>2012</v>
      </c>
      <c r="Q2753" t="s">
        <v>1710</v>
      </c>
      <c r="T2753">
        <v>393</v>
      </c>
      <c r="U2753">
        <v>348</v>
      </c>
      <c r="W2753" t="s">
        <v>920</v>
      </c>
    </row>
    <row r="2754" spans="1:23" x14ac:dyDescent="0.3">
      <c r="A2754" s="3">
        <v>25528495</v>
      </c>
      <c r="B2754" s="3">
        <v>57000000</v>
      </c>
      <c r="C2754" s="3">
        <f t="shared" ref="C2754:C2817" si="43">B2754-A2754</f>
        <v>31471505</v>
      </c>
      <c r="D2754">
        <v>5.9</v>
      </c>
      <c r="E2754" t="s">
        <v>2111</v>
      </c>
      <c r="H2754">
        <v>28099</v>
      </c>
      <c r="J2754" t="s">
        <v>17</v>
      </c>
      <c r="N2754" t="s">
        <v>2112</v>
      </c>
      <c r="O2754">
        <v>2001</v>
      </c>
      <c r="Q2754" t="s">
        <v>2113</v>
      </c>
      <c r="T2754">
        <v>96</v>
      </c>
      <c r="U2754">
        <v>220</v>
      </c>
      <c r="W2754" t="s">
        <v>29</v>
      </c>
    </row>
    <row r="2755" spans="1:23" x14ac:dyDescent="0.3">
      <c r="A2755" s="3">
        <v>45356386</v>
      </c>
      <c r="B2755" s="3">
        <v>75000000</v>
      </c>
      <c r="C2755" s="3">
        <f t="shared" si="43"/>
        <v>29643614</v>
      </c>
      <c r="D2755">
        <v>5.9</v>
      </c>
      <c r="E2755" t="s">
        <v>181</v>
      </c>
      <c r="H2755">
        <v>71574</v>
      </c>
      <c r="J2755" t="s">
        <v>1353</v>
      </c>
      <c r="N2755" t="s">
        <v>74</v>
      </c>
      <c r="O2755">
        <v>2005</v>
      </c>
      <c r="Q2755" t="s">
        <v>1352</v>
      </c>
      <c r="T2755">
        <v>137</v>
      </c>
      <c r="U2755">
        <v>244</v>
      </c>
      <c r="W2755" t="s">
        <v>1351</v>
      </c>
    </row>
    <row r="2756" spans="1:23" x14ac:dyDescent="0.3">
      <c r="A2756" s="3">
        <v>32122249</v>
      </c>
      <c r="B2756" s="3">
        <v>60000000</v>
      </c>
      <c r="C2756" s="3">
        <f t="shared" si="43"/>
        <v>27877751</v>
      </c>
      <c r="D2756">
        <v>5.9</v>
      </c>
      <c r="E2756" t="s">
        <v>1980</v>
      </c>
      <c r="H2756">
        <v>69319</v>
      </c>
      <c r="J2756" t="s">
        <v>17</v>
      </c>
      <c r="N2756" t="s">
        <v>538</v>
      </c>
      <c r="O2756">
        <v>2002</v>
      </c>
      <c r="Q2756" t="s">
        <v>2006</v>
      </c>
      <c r="T2756">
        <v>105</v>
      </c>
      <c r="U2756">
        <v>138</v>
      </c>
      <c r="W2756" t="s">
        <v>884</v>
      </c>
    </row>
    <row r="2757" spans="1:23" x14ac:dyDescent="0.3">
      <c r="A2757" s="3">
        <v>15738632</v>
      </c>
      <c r="B2757" s="3">
        <v>42000000</v>
      </c>
      <c r="C2757" s="3">
        <f t="shared" si="43"/>
        <v>26261368</v>
      </c>
      <c r="D2757">
        <v>5.9</v>
      </c>
      <c r="E2757" t="s">
        <v>1844</v>
      </c>
      <c r="H2757">
        <v>38076</v>
      </c>
      <c r="J2757" t="s">
        <v>17</v>
      </c>
      <c r="N2757" t="s">
        <v>237</v>
      </c>
      <c r="O2757">
        <v>2001</v>
      </c>
      <c r="Q2757" t="s">
        <v>1845</v>
      </c>
      <c r="T2757">
        <v>113</v>
      </c>
      <c r="U2757">
        <v>399</v>
      </c>
      <c r="W2757" t="s">
        <v>990</v>
      </c>
    </row>
    <row r="2758" spans="1:23" x14ac:dyDescent="0.3">
      <c r="A2758" s="3">
        <v>13838130</v>
      </c>
      <c r="B2758" s="3">
        <v>40000000</v>
      </c>
      <c r="C2758" s="3">
        <f t="shared" si="43"/>
        <v>26161870</v>
      </c>
      <c r="D2758">
        <v>5.9</v>
      </c>
      <c r="E2758" t="s">
        <v>882</v>
      </c>
      <c r="H2758">
        <v>35990</v>
      </c>
      <c r="J2758" t="s">
        <v>17</v>
      </c>
      <c r="N2758" t="s">
        <v>975</v>
      </c>
      <c r="O2758">
        <v>2009</v>
      </c>
      <c r="Q2758" t="s">
        <v>2998</v>
      </c>
      <c r="T2758">
        <v>157</v>
      </c>
      <c r="U2758">
        <v>157</v>
      </c>
      <c r="W2758" t="s">
        <v>379</v>
      </c>
    </row>
    <row r="2759" spans="1:23" x14ac:dyDescent="0.3">
      <c r="A2759" s="3">
        <v>14358033</v>
      </c>
      <c r="B2759" s="3">
        <v>40000000</v>
      </c>
      <c r="C2759" s="3">
        <f t="shared" si="43"/>
        <v>25641967</v>
      </c>
      <c r="D2759">
        <v>5.9</v>
      </c>
      <c r="E2759" t="s">
        <v>2444</v>
      </c>
      <c r="H2759">
        <v>17365</v>
      </c>
      <c r="J2759" t="s">
        <v>17</v>
      </c>
      <c r="N2759" t="s">
        <v>2979</v>
      </c>
      <c r="O2759">
        <v>1992</v>
      </c>
      <c r="Q2759" t="s">
        <v>2981</v>
      </c>
      <c r="T2759">
        <v>40</v>
      </c>
      <c r="U2759">
        <v>66</v>
      </c>
      <c r="W2759" t="s">
        <v>2980</v>
      </c>
    </row>
    <row r="2760" spans="1:23" x14ac:dyDescent="0.3">
      <c r="A2760" s="3">
        <v>14942422</v>
      </c>
      <c r="B2760" s="3">
        <v>40000000</v>
      </c>
      <c r="C2760" s="3">
        <f t="shared" si="43"/>
        <v>25057578</v>
      </c>
      <c r="D2760">
        <v>5.9</v>
      </c>
      <c r="E2760" t="s">
        <v>2431</v>
      </c>
      <c r="H2760">
        <v>14226</v>
      </c>
      <c r="J2760" t="s">
        <v>17</v>
      </c>
      <c r="N2760" t="s">
        <v>194</v>
      </c>
      <c r="O2760">
        <v>1995</v>
      </c>
      <c r="Q2760" t="s">
        <v>2965</v>
      </c>
      <c r="T2760">
        <v>40</v>
      </c>
      <c r="U2760">
        <v>60</v>
      </c>
      <c r="W2760" t="s">
        <v>381</v>
      </c>
    </row>
    <row r="2761" spans="1:23" x14ac:dyDescent="0.3">
      <c r="A2761" s="3">
        <v>56684819</v>
      </c>
      <c r="B2761" s="3">
        <v>80000000</v>
      </c>
      <c r="C2761" s="3">
        <f t="shared" si="43"/>
        <v>23315181</v>
      </c>
      <c r="D2761">
        <v>5.9</v>
      </c>
      <c r="E2761" t="s">
        <v>498</v>
      </c>
      <c r="H2761">
        <v>103787</v>
      </c>
      <c r="J2761" t="s">
        <v>17</v>
      </c>
      <c r="N2761" t="s">
        <v>36</v>
      </c>
      <c r="O2761">
        <v>2002</v>
      </c>
      <c r="Q2761" t="s">
        <v>1346</v>
      </c>
      <c r="T2761">
        <v>124</v>
      </c>
      <c r="U2761">
        <v>615</v>
      </c>
      <c r="W2761" t="s">
        <v>108</v>
      </c>
    </row>
    <row r="2762" spans="1:23" x14ac:dyDescent="0.3">
      <c r="A2762" s="3">
        <v>27067160</v>
      </c>
      <c r="B2762" s="3">
        <v>50000000</v>
      </c>
      <c r="C2762" s="3">
        <f t="shared" si="43"/>
        <v>22932840</v>
      </c>
      <c r="D2762">
        <v>5.9</v>
      </c>
      <c r="E2762" t="s">
        <v>1837</v>
      </c>
      <c r="H2762">
        <v>18404</v>
      </c>
      <c r="J2762" t="s">
        <v>17</v>
      </c>
      <c r="N2762" t="s">
        <v>731</v>
      </c>
      <c r="O2762">
        <v>1999</v>
      </c>
      <c r="Q2762" t="s">
        <v>2437</v>
      </c>
      <c r="T2762">
        <v>99</v>
      </c>
      <c r="U2762">
        <v>150</v>
      </c>
      <c r="W2762" t="s">
        <v>522</v>
      </c>
    </row>
    <row r="2763" spans="1:23" x14ac:dyDescent="0.3">
      <c r="A2763" s="3">
        <v>28133159</v>
      </c>
      <c r="B2763" s="3">
        <v>50000000</v>
      </c>
      <c r="C2763" s="3">
        <f t="shared" si="43"/>
        <v>21866841</v>
      </c>
      <c r="D2763">
        <v>5.9</v>
      </c>
      <c r="E2763" t="s">
        <v>2618</v>
      </c>
      <c r="H2763">
        <v>30055</v>
      </c>
      <c r="J2763" t="s">
        <v>17</v>
      </c>
      <c r="N2763" t="s">
        <v>158</v>
      </c>
      <c r="O2763">
        <v>2006</v>
      </c>
      <c r="Q2763" t="s">
        <v>2619</v>
      </c>
      <c r="T2763">
        <v>105</v>
      </c>
      <c r="U2763">
        <v>70</v>
      </c>
      <c r="W2763" t="s">
        <v>381</v>
      </c>
    </row>
    <row r="2764" spans="1:23" x14ac:dyDescent="0.3">
      <c r="A2764" s="3">
        <v>18438149</v>
      </c>
      <c r="B2764" s="3">
        <v>40000000</v>
      </c>
      <c r="C2764" s="3">
        <f t="shared" si="43"/>
        <v>21561851</v>
      </c>
      <c r="D2764">
        <v>5.9</v>
      </c>
      <c r="E2764" t="s">
        <v>1925</v>
      </c>
      <c r="H2764">
        <v>30842</v>
      </c>
      <c r="J2764" t="s">
        <v>17</v>
      </c>
      <c r="N2764" t="s">
        <v>1253</v>
      </c>
      <c r="O2764">
        <v>2012</v>
      </c>
      <c r="Q2764" t="s">
        <v>3016</v>
      </c>
      <c r="T2764">
        <v>70</v>
      </c>
      <c r="U2764">
        <v>93</v>
      </c>
      <c r="W2764" t="s">
        <v>3015</v>
      </c>
    </row>
    <row r="2765" spans="1:23" x14ac:dyDescent="0.3">
      <c r="A2765" s="3">
        <v>68558662</v>
      </c>
      <c r="B2765" s="3">
        <v>90000000</v>
      </c>
      <c r="C2765" s="3">
        <f t="shared" si="43"/>
        <v>21441338</v>
      </c>
      <c r="D2765">
        <v>5.9</v>
      </c>
      <c r="E2765" t="s">
        <v>1120</v>
      </c>
      <c r="H2765">
        <v>86627</v>
      </c>
      <c r="J2765" t="s">
        <v>17</v>
      </c>
      <c r="N2765" t="s">
        <v>114</v>
      </c>
      <c r="O2765">
        <v>2013</v>
      </c>
      <c r="Q2765" t="s">
        <v>1121</v>
      </c>
      <c r="T2765">
        <v>183</v>
      </c>
      <c r="U2765">
        <v>204</v>
      </c>
      <c r="W2765" t="s">
        <v>632</v>
      </c>
    </row>
    <row r="2766" spans="1:23" x14ac:dyDescent="0.3">
      <c r="A2766" s="3">
        <v>19151864</v>
      </c>
      <c r="B2766" s="3">
        <v>40000000</v>
      </c>
      <c r="C2766" s="3">
        <f t="shared" si="43"/>
        <v>20848136</v>
      </c>
      <c r="D2766">
        <v>5.9</v>
      </c>
      <c r="E2766" t="s">
        <v>2390</v>
      </c>
      <c r="H2766">
        <v>36983</v>
      </c>
      <c r="J2766" t="s">
        <v>17</v>
      </c>
      <c r="N2766" t="s">
        <v>849</v>
      </c>
      <c r="O2766">
        <v>2008</v>
      </c>
      <c r="Q2766" t="s">
        <v>4480</v>
      </c>
      <c r="T2766">
        <v>80</v>
      </c>
      <c r="U2766">
        <v>100</v>
      </c>
      <c r="W2766" t="s">
        <v>2958</v>
      </c>
    </row>
    <row r="2767" spans="1:23" x14ac:dyDescent="0.3">
      <c r="A2767" s="3">
        <v>5108820</v>
      </c>
      <c r="B2767" s="3">
        <v>24000000</v>
      </c>
      <c r="C2767" s="3">
        <f t="shared" si="43"/>
        <v>18891180</v>
      </c>
      <c r="D2767">
        <v>5.9</v>
      </c>
      <c r="E2767" t="s">
        <v>5293</v>
      </c>
      <c r="H2767">
        <v>12519</v>
      </c>
      <c r="J2767" t="s">
        <v>17</v>
      </c>
      <c r="N2767" t="s">
        <v>971</v>
      </c>
      <c r="O2767">
        <v>2000</v>
      </c>
      <c r="Q2767" t="s">
        <v>5294</v>
      </c>
      <c r="T2767">
        <v>63</v>
      </c>
      <c r="U2767">
        <v>112</v>
      </c>
      <c r="W2767" t="s">
        <v>2227</v>
      </c>
    </row>
    <row r="2768" spans="1:23" x14ac:dyDescent="0.3">
      <c r="A2768" s="3">
        <v>8712564</v>
      </c>
      <c r="B2768" s="3">
        <v>27000000</v>
      </c>
      <c r="C2768" s="3">
        <f t="shared" si="43"/>
        <v>18287436</v>
      </c>
      <c r="D2768">
        <v>5.9</v>
      </c>
      <c r="E2768" t="s">
        <v>3843</v>
      </c>
      <c r="H2768">
        <v>16555</v>
      </c>
      <c r="J2768" t="s">
        <v>17</v>
      </c>
      <c r="N2768" t="s">
        <v>1081</v>
      </c>
      <c r="O2768">
        <v>2004</v>
      </c>
      <c r="Q2768" t="s">
        <v>3844</v>
      </c>
      <c r="T2768">
        <v>101</v>
      </c>
      <c r="U2768">
        <v>139</v>
      </c>
      <c r="W2768" t="s">
        <v>79</v>
      </c>
    </row>
    <row r="2769" spans="1:23" x14ac:dyDescent="0.3">
      <c r="A2769" s="3">
        <v>37600435</v>
      </c>
      <c r="B2769" s="3">
        <v>55000000</v>
      </c>
      <c r="C2769" s="3">
        <f t="shared" si="43"/>
        <v>17399565</v>
      </c>
      <c r="D2769">
        <v>5.9</v>
      </c>
      <c r="E2769" t="s">
        <v>1501</v>
      </c>
      <c r="H2769">
        <v>55350</v>
      </c>
      <c r="J2769" t="s">
        <v>17</v>
      </c>
      <c r="N2769" t="s">
        <v>1502</v>
      </c>
      <c r="O2769">
        <v>1995</v>
      </c>
      <c r="Q2769" t="s">
        <v>1503</v>
      </c>
      <c r="T2769">
        <v>53</v>
      </c>
      <c r="U2769">
        <v>180</v>
      </c>
      <c r="W2769" t="s">
        <v>372</v>
      </c>
    </row>
    <row r="2770" spans="1:23" x14ac:dyDescent="0.3">
      <c r="A2770" s="3">
        <v>20380</v>
      </c>
      <c r="B2770" s="3">
        <v>15000000</v>
      </c>
      <c r="C2770" s="3">
        <f t="shared" si="43"/>
        <v>14979620</v>
      </c>
      <c r="D2770">
        <v>5.9</v>
      </c>
      <c r="E2770" t="s">
        <v>5231</v>
      </c>
      <c r="H2770">
        <v>7519</v>
      </c>
      <c r="J2770" t="s">
        <v>17</v>
      </c>
      <c r="N2770" t="s">
        <v>5232</v>
      </c>
      <c r="O2770">
        <v>2007</v>
      </c>
      <c r="Q2770" t="s">
        <v>5233</v>
      </c>
      <c r="T2770">
        <v>50</v>
      </c>
      <c r="U2770">
        <v>39</v>
      </c>
      <c r="W2770" t="s">
        <v>89</v>
      </c>
    </row>
    <row r="2771" spans="1:23" x14ac:dyDescent="0.3">
      <c r="A2771" s="3">
        <v>1181197</v>
      </c>
      <c r="B2771" s="3">
        <v>15500000</v>
      </c>
      <c r="C2771" s="3">
        <f t="shared" si="43"/>
        <v>14318803</v>
      </c>
      <c r="D2771">
        <v>5.9</v>
      </c>
      <c r="E2771" t="s">
        <v>4997</v>
      </c>
      <c r="H2771">
        <v>3299</v>
      </c>
      <c r="J2771" t="s">
        <v>17</v>
      </c>
      <c r="N2771" t="s">
        <v>971</v>
      </c>
      <c r="O2771">
        <v>2005</v>
      </c>
      <c r="Q2771" t="s">
        <v>4998</v>
      </c>
      <c r="T2771">
        <v>40</v>
      </c>
      <c r="U2771">
        <v>24</v>
      </c>
      <c r="W2771" t="s">
        <v>788</v>
      </c>
    </row>
    <row r="2772" spans="1:23" x14ac:dyDescent="0.3">
      <c r="A2772" s="3">
        <v>55585389</v>
      </c>
      <c r="B2772" s="3">
        <v>69000000</v>
      </c>
      <c r="C2772" s="3">
        <f t="shared" si="43"/>
        <v>13414611</v>
      </c>
      <c r="D2772">
        <v>5.9</v>
      </c>
      <c r="E2772" t="s">
        <v>1129</v>
      </c>
      <c r="H2772">
        <v>64121</v>
      </c>
      <c r="J2772" t="s">
        <v>17</v>
      </c>
      <c r="N2772" t="s">
        <v>1116</v>
      </c>
      <c r="O2772">
        <v>1998</v>
      </c>
      <c r="Q2772" t="s">
        <v>1531</v>
      </c>
      <c r="T2772">
        <v>117</v>
      </c>
      <c r="U2772">
        <v>241</v>
      </c>
      <c r="W2772" t="s">
        <v>381</v>
      </c>
    </row>
    <row r="2773" spans="1:23" x14ac:dyDescent="0.3">
      <c r="A2773" s="3">
        <v>26616999</v>
      </c>
      <c r="B2773" s="3">
        <v>40000000</v>
      </c>
      <c r="C2773" s="3">
        <f t="shared" si="43"/>
        <v>13383001</v>
      </c>
      <c r="D2773">
        <v>5.9</v>
      </c>
      <c r="E2773" t="s">
        <v>2438</v>
      </c>
      <c r="H2773">
        <v>92461</v>
      </c>
      <c r="J2773" t="s">
        <v>17</v>
      </c>
      <c r="N2773" t="s">
        <v>845</v>
      </c>
      <c r="O2773">
        <v>2013</v>
      </c>
      <c r="Q2773" t="s">
        <v>2440</v>
      </c>
      <c r="T2773">
        <v>298</v>
      </c>
      <c r="U2773">
        <v>347</v>
      </c>
      <c r="W2773" t="s">
        <v>2439</v>
      </c>
    </row>
    <row r="2774" spans="1:23" x14ac:dyDescent="0.3">
      <c r="A2774" s="3">
        <v>16930884</v>
      </c>
      <c r="B2774" s="3">
        <v>30000000</v>
      </c>
      <c r="C2774" s="3">
        <f t="shared" si="43"/>
        <v>13069116</v>
      </c>
      <c r="D2774">
        <v>5.9</v>
      </c>
      <c r="E2774" t="s">
        <v>1941</v>
      </c>
      <c r="H2774">
        <v>65628</v>
      </c>
      <c r="J2774" t="s">
        <v>17</v>
      </c>
      <c r="N2774" t="s">
        <v>1081</v>
      </c>
      <c r="O2774">
        <v>2007</v>
      </c>
      <c r="Q2774" t="s">
        <v>3641</v>
      </c>
      <c r="T2774">
        <v>158</v>
      </c>
      <c r="U2774">
        <v>262</v>
      </c>
      <c r="W2774" t="s">
        <v>1191</v>
      </c>
    </row>
    <row r="2775" spans="1:23" x14ac:dyDescent="0.3">
      <c r="A2775" s="3">
        <v>52397389</v>
      </c>
      <c r="B2775" s="3">
        <v>65000000</v>
      </c>
      <c r="C2775" s="3">
        <f t="shared" si="43"/>
        <v>12602611</v>
      </c>
      <c r="D2775">
        <v>5.9</v>
      </c>
      <c r="E2775" t="s">
        <v>1776</v>
      </c>
      <c r="H2775">
        <v>132954</v>
      </c>
      <c r="J2775" t="s">
        <v>17</v>
      </c>
      <c r="N2775" t="s">
        <v>1778</v>
      </c>
      <c r="O2775">
        <v>2004</v>
      </c>
      <c r="Q2775" t="s">
        <v>1779</v>
      </c>
      <c r="T2775">
        <v>185</v>
      </c>
      <c r="U2775">
        <v>514</v>
      </c>
      <c r="W2775" t="s">
        <v>182</v>
      </c>
    </row>
    <row r="2776" spans="1:23" x14ac:dyDescent="0.3">
      <c r="A2776" s="3">
        <v>2104000</v>
      </c>
      <c r="B2776" s="3">
        <v>13000000</v>
      </c>
      <c r="C2776" s="3">
        <f t="shared" si="43"/>
        <v>10896000</v>
      </c>
      <c r="D2776">
        <v>5.9</v>
      </c>
      <c r="E2776" t="s">
        <v>5402</v>
      </c>
      <c r="H2776">
        <v>1595</v>
      </c>
      <c r="J2776" t="s">
        <v>17</v>
      </c>
      <c r="N2776" t="s">
        <v>3851</v>
      </c>
      <c r="O2776">
        <v>1996</v>
      </c>
      <c r="Q2776" t="s">
        <v>5403</v>
      </c>
      <c r="T2776">
        <v>21</v>
      </c>
      <c r="U2776">
        <v>19</v>
      </c>
      <c r="W2776" t="s">
        <v>836</v>
      </c>
    </row>
    <row r="2777" spans="1:23" x14ac:dyDescent="0.3">
      <c r="A2777" s="3">
        <v>6734844</v>
      </c>
      <c r="B2777" s="3">
        <v>17000000</v>
      </c>
      <c r="C2777" s="3">
        <f t="shared" si="43"/>
        <v>10265156</v>
      </c>
      <c r="D2777">
        <v>5.9</v>
      </c>
      <c r="E2777" t="s">
        <v>2369</v>
      </c>
      <c r="H2777">
        <v>29591</v>
      </c>
      <c r="J2777" t="s">
        <v>17</v>
      </c>
      <c r="N2777" t="s">
        <v>123</v>
      </c>
      <c r="O2777">
        <v>1986</v>
      </c>
      <c r="Q2777" t="s">
        <v>4784</v>
      </c>
      <c r="T2777">
        <v>38</v>
      </c>
      <c r="U2777">
        <v>118</v>
      </c>
      <c r="W2777" t="s">
        <v>4783</v>
      </c>
    </row>
    <row r="2778" spans="1:23" x14ac:dyDescent="0.3">
      <c r="A2778" s="3">
        <v>17848322</v>
      </c>
      <c r="B2778" s="3">
        <v>28000000</v>
      </c>
      <c r="C2778" s="3">
        <f t="shared" si="43"/>
        <v>10151678</v>
      </c>
      <c r="D2778">
        <v>5.9</v>
      </c>
      <c r="E2778" t="s">
        <v>2616</v>
      </c>
      <c r="H2778">
        <v>18771</v>
      </c>
      <c r="J2778" t="s">
        <v>17</v>
      </c>
      <c r="N2778" t="s">
        <v>849</v>
      </c>
      <c r="O2778">
        <v>2004</v>
      </c>
      <c r="Q2778" t="s">
        <v>3431</v>
      </c>
      <c r="T2778">
        <v>90</v>
      </c>
      <c r="U2778">
        <v>102</v>
      </c>
      <c r="W2778" t="s">
        <v>1543</v>
      </c>
    </row>
    <row r="2779" spans="1:23" x14ac:dyDescent="0.3">
      <c r="A2779" s="3">
        <v>35617599</v>
      </c>
      <c r="B2779" s="3">
        <v>45000000</v>
      </c>
      <c r="C2779" s="3">
        <f t="shared" si="43"/>
        <v>9382401</v>
      </c>
      <c r="D2779">
        <v>5.9</v>
      </c>
      <c r="E2779" t="s">
        <v>988</v>
      </c>
      <c r="H2779">
        <v>20688</v>
      </c>
      <c r="J2779" t="s">
        <v>17</v>
      </c>
      <c r="N2779" t="s">
        <v>2610</v>
      </c>
      <c r="O2779">
        <v>1995</v>
      </c>
      <c r="Q2779" t="s">
        <v>2611</v>
      </c>
      <c r="T2779">
        <v>25</v>
      </c>
      <c r="U2779">
        <v>47</v>
      </c>
      <c r="W2779" t="s">
        <v>443</v>
      </c>
    </row>
    <row r="2780" spans="1:23" x14ac:dyDescent="0.3">
      <c r="A2780" s="3">
        <v>20981633</v>
      </c>
      <c r="B2780" s="3">
        <v>30000000</v>
      </c>
      <c r="C2780" s="3">
        <f t="shared" si="43"/>
        <v>9018367</v>
      </c>
      <c r="D2780">
        <v>5.9</v>
      </c>
      <c r="E2780" t="s">
        <v>3273</v>
      </c>
      <c r="H2780">
        <v>78256</v>
      </c>
      <c r="J2780" t="s">
        <v>17</v>
      </c>
      <c r="N2780" t="s">
        <v>1109</v>
      </c>
      <c r="O2780">
        <v>2008</v>
      </c>
      <c r="Q2780" t="s">
        <v>3274</v>
      </c>
      <c r="T2780">
        <v>270</v>
      </c>
      <c r="U2780">
        <v>492</v>
      </c>
      <c r="W2780" t="s">
        <v>1714</v>
      </c>
    </row>
    <row r="2781" spans="1:23" x14ac:dyDescent="0.3">
      <c r="A2781" s="3">
        <v>41256277</v>
      </c>
      <c r="B2781" s="3">
        <v>50000000</v>
      </c>
      <c r="C2781" s="3">
        <f t="shared" si="43"/>
        <v>8743723</v>
      </c>
      <c r="D2781">
        <v>5.9</v>
      </c>
      <c r="E2781" t="s">
        <v>1266</v>
      </c>
      <c r="H2781">
        <v>46451</v>
      </c>
      <c r="J2781" t="s">
        <v>17</v>
      </c>
      <c r="N2781" t="s">
        <v>30</v>
      </c>
      <c r="O2781">
        <v>1997</v>
      </c>
      <c r="Q2781" t="s">
        <v>2405</v>
      </c>
      <c r="T2781">
        <v>93</v>
      </c>
      <c r="U2781">
        <v>156</v>
      </c>
      <c r="W2781" t="s">
        <v>463</v>
      </c>
    </row>
    <row r="2782" spans="1:23" x14ac:dyDescent="0.3">
      <c r="A2782" s="3">
        <v>8662318</v>
      </c>
      <c r="B2782" s="3">
        <v>17000000</v>
      </c>
      <c r="C2782" s="3">
        <f t="shared" si="43"/>
        <v>8337682</v>
      </c>
      <c r="D2782">
        <v>5.9</v>
      </c>
      <c r="E2782" t="s">
        <v>1989</v>
      </c>
      <c r="H2782">
        <v>15033</v>
      </c>
      <c r="J2782" t="s">
        <v>17</v>
      </c>
      <c r="N2782" t="s">
        <v>849</v>
      </c>
      <c r="O2782">
        <v>2009</v>
      </c>
      <c r="Q2782" t="s">
        <v>4880</v>
      </c>
      <c r="T2782">
        <v>112</v>
      </c>
      <c r="U2782">
        <v>75</v>
      </c>
      <c r="W2782" t="s">
        <v>4570</v>
      </c>
    </row>
    <row r="2783" spans="1:23" x14ac:dyDescent="0.3">
      <c r="A2783" s="3">
        <v>49875589</v>
      </c>
      <c r="B2783" s="3">
        <v>58000000</v>
      </c>
      <c r="C2783" s="3">
        <f t="shared" si="43"/>
        <v>8124411</v>
      </c>
      <c r="D2783">
        <v>5.9</v>
      </c>
      <c r="E2783" t="s">
        <v>2097</v>
      </c>
      <c r="H2783">
        <v>28807</v>
      </c>
      <c r="J2783" t="s">
        <v>17</v>
      </c>
      <c r="N2783" t="s">
        <v>582</v>
      </c>
      <c r="O2783">
        <v>2012</v>
      </c>
      <c r="Q2783" t="s">
        <v>2099</v>
      </c>
      <c r="T2783">
        <v>144</v>
      </c>
      <c r="U2783">
        <v>273</v>
      </c>
      <c r="W2783" t="s">
        <v>1030</v>
      </c>
    </row>
    <row r="2784" spans="1:23" x14ac:dyDescent="0.3">
      <c r="A2784" s="3">
        <v>100503</v>
      </c>
      <c r="B2784" s="3">
        <v>8000000</v>
      </c>
      <c r="C2784" s="3">
        <f t="shared" si="43"/>
        <v>7899497</v>
      </c>
      <c r="D2784">
        <v>5.9</v>
      </c>
      <c r="E2784" t="s">
        <v>5896</v>
      </c>
      <c r="H2784">
        <v>7759</v>
      </c>
      <c r="J2784" t="s">
        <v>17</v>
      </c>
      <c r="N2784" t="s">
        <v>849</v>
      </c>
      <c r="O2784">
        <v>2009</v>
      </c>
      <c r="Q2784" t="s">
        <v>5897</v>
      </c>
      <c r="T2784">
        <v>22</v>
      </c>
      <c r="U2784">
        <v>20</v>
      </c>
      <c r="W2784" t="s">
        <v>1065</v>
      </c>
    </row>
    <row r="2785" spans="1:23" x14ac:dyDescent="0.3">
      <c r="A2785" s="3">
        <v>9286314</v>
      </c>
      <c r="B2785" s="3">
        <v>17000000</v>
      </c>
      <c r="C2785" s="3">
        <f t="shared" si="43"/>
        <v>7713686</v>
      </c>
      <c r="D2785">
        <v>5.9</v>
      </c>
      <c r="E2785" t="s">
        <v>4112</v>
      </c>
      <c r="H2785">
        <v>4972</v>
      </c>
      <c r="J2785" t="s">
        <v>17</v>
      </c>
      <c r="N2785" t="s">
        <v>259</v>
      </c>
      <c r="O2785">
        <v>1991</v>
      </c>
      <c r="Q2785" t="s">
        <v>4114</v>
      </c>
      <c r="T2785">
        <v>27</v>
      </c>
      <c r="U2785">
        <v>62</v>
      </c>
      <c r="W2785" t="s">
        <v>4113</v>
      </c>
    </row>
    <row r="2786" spans="1:23" x14ac:dyDescent="0.3">
      <c r="A2786" s="3">
        <v>22525921</v>
      </c>
      <c r="B2786" s="3">
        <v>30000000</v>
      </c>
      <c r="C2786" s="3">
        <f t="shared" si="43"/>
        <v>7474079</v>
      </c>
      <c r="D2786">
        <v>5.9</v>
      </c>
      <c r="E2786" t="s">
        <v>3441</v>
      </c>
      <c r="H2786">
        <v>60596</v>
      </c>
      <c r="J2786" t="s">
        <v>17</v>
      </c>
      <c r="N2786" t="s">
        <v>995</v>
      </c>
      <c r="O2786">
        <v>2013</v>
      </c>
      <c r="Q2786" t="s">
        <v>3442</v>
      </c>
      <c r="T2786">
        <v>260</v>
      </c>
      <c r="U2786">
        <v>158</v>
      </c>
      <c r="W2786" t="s">
        <v>159</v>
      </c>
    </row>
    <row r="2787" spans="1:23" x14ac:dyDescent="0.3">
      <c r="A2787" s="3">
        <v>23070045</v>
      </c>
      <c r="B2787" s="3">
        <v>30000000</v>
      </c>
      <c r="C2787" s="3">
        <f t="shared" si="43"/>
        <v>6929955</v>
      </c>
      <c r="D2787">
        <v>5.9</v>
      </c>
      <c r="E2787" t="s">
        <v>3616</v>
      </c>
      <c r="H2787">
        <v>47003</v>
      </c>
      <c r="J2787" t="s">
        <v>17</v>
      </c>
      <c r="N2787" t="s">
        <v>925</v>
      </c>
      <c r="O2787">
        <v>2011</v>
      </c>
      <c r="Q2787" t="s">
        <v>3618</v>
      </c>
      <c r="T2787">
        <v>244</v>
      </c>
      <c r="U2787">
        <v>215</v>
      </c>
      <c r="W2787" t="s">
        <v>698</v>
      </c>
    </row>
    <row r="2788" spans="1:23" x14ac:dyDescent="0.3">
      <c r="A2788" s="3">
        <v>453079</v>
      </c>
      <c r="B2788" s="3">
        <v>7000000</v>
      </c>
      <c r="C2788" s="3">
        <f t="shared" si="43"/>
        <v>6546921</v>
      </c>
      <c r="D2788">
        <v>5.9</v>
      </c>
      <c r="E2788" t="s">
        <v>6197</v>
      </c>
      <c r="H2788">
        <v>4124</v>
      </c>
      <c r="J2788" t="s">
        <v>17</v>
      </c>
      <c r="N2788" t="s">
        <v>995</v>
      </c>
      <c r="O2788">
        <v>2010</v>
      </c>
      <c r="Q2788" t="s">
        <v>6198</v>
      </c>
      <c r="T2788">
        <v>104</v>
      </c>
      <c r="U2788">
        <v>29</v>
      </c>
      <c r="W2788" t="s">
        <v>4555</v>
      </c>
    </row>
    <row r="2789" spans="1:23" x14ac:dyDescent="0.3">
      <c r="A2789" s="3">
        <v>68473360</v>
      </c>
      <c r="B2789" s="3">
        <v>75000000</v>
      </c>
      <c r="C2789" s="3">
        <f t="shared" si="43"/>
        <v>6526640</v>
      </c>
      <c r="D2789">
        <v>5.9</v>
      </c>
      <c r="E2789" t="s">
        <v>181</v>
      </c>
      <c r="H2789">
        <v>49536</v>
      </c>
      <c r="J2789" t="s">
        <v>17</v>
      </c>
      <c r="N2789" t="s">
        <v>385</v>
      </c>
      <c r="O2789">
        <v>2000</v>
      </c>
      <c r="Q2789" t="s">
        <v>1472</v>
      </c>
      <c r="T2789">
        <v>134</v>
      </c>
      <c r="U2789">
        <v>379</v>
      </c>
      <c r="W2789" t="s">
        <v>1471</v>
      </c>
    </row>
    <row r="2790" spans="1:23" x14ac:dyDescent="0.3">
      <c r="A2790" s="3">
        <v>88761720</v>
      </c>
      <c r="B2790" s="3">
        <v>95000000</v>
      </c>
      <c r="C2790" s="3">
        <f t="shared" si="43"/>
        <v>6238280</v>
      </c>
      <c r="D2790">
        <v>5.9</v>
      </c>
      <c r="E2790" t="s">
        <v>651</v>
      </c>
      <c r="H2790">
        <v>141179</v>
      </c>
      <c r="J2790" t="s">
        <v>17</v>
      </c>
      <c r="N2790" t="s">
        <v>114</v>
      </c>
      <c r="O2790">
        <v>2010</v>
      </c>
      <c r="Q2790" t="s">
        <v>1047</v>
      </c>
      <c r="T2790">
        <v>217</v>
      </c>
      <c r="U2790">
        <v>419</v>
      </c>
      <c r="W2790" t="s">
        <v>632</v>
      </c>
    </row>
    <row r="2791" spans="1:23" x14ac:dyDescent="0.3">
      <c r="A2791" s="3">
        <v>43905746</v>
      </c>
      <c r="B2791" s="3">
        <v>49000000</v>
      </c>
      <c r="C2791" s="3">
        <f t="shared" si="43"/>
        <v>5094254</v>
      </c>
      <c r="D2791">
        <v>5.9</v>
      </c>
      <c r="E2791" t="s">
        <v>2496</v>
      </c>
      <c r="H2791">
        <v>77684</v>
      </c>
      <c r="J2791" t="s">
        <v>17</v>
      </c>
      <c r="N2791" t="s">
        <v>1366</v>
      </c>
      <c r="O2791">
        <v>2001</v>
      </c>
      <c r="Q2791" t="s">
        <v>2497</v>
      </c>
      <c r="T2791">
        <v>98</v>
      </c>
      <c r="U2791">
        <v>294</v>
      </c>
      <c r="W2791" t="s">
        <v>195</v>
      </c>
    </row>
    <row r="2792" spans="1:23" x14ac:dyDescent="0.3">
      <c r="A2792" s="3">
        <v>10411980</v>
      </c>
      <c r="B2792" s="3">
        <v>15000000</v>
      </c>
      <c r="C2792" s="3">
        <f t="shared" si="43"/>
        <v>4588020</v>
      </c>
      <c r="D2792">
        <v>5.9</v>
      </c>
      <c r="E2792" t="s">
        <v>4743</v>
      </c>
      <c r="H2792">
        <v>22649</v>
      </c>
      <c r="J2792" t="s">
        <v>17</v>
      </c>
      <c r="N2792" t="s">
        <v>5157</v>
      </c>
      <c r="O2792">
        <v>2004</v>
      </c>
      <c r="Q2792" t="s">
        <v>5158</v>
      </c>
      <c r="T2792">
        <v>46</v>
      </c>
      <c r="U2792">
        <v>212</v>
      </c>
      <c r="W2792" t="s">
        <v>3995</v>
      </c>
    </row>
    <row r="2793" spans="1:23" x14ac:dyDescent="0.3">
      <c r="A2793" s="3">
        <v>108229</v>
      </c>
      <c r="B2793" s="3">
        <v>4500000</v>
      </c>
      <c r="C2793" s="3">
        <f t="shared" si="43"/>
        <v>4391771</v>
      </c>
      <c r="D2793">
        <v>5.9</v>
      </c>
      <c r="E2793" t="s">
        <v>6571</v>
      </c>
      <c r="H2793">
        <v>30836</v>
      </c>
      <c r="J2793" t="s">
        <v>17</v>
      </c>
      <c r="N2793" t="s">
        <v>2731</v>
      </c>
      <c r="O2793">
        <v>2009</v>
      </c>
      <c r="Q2793" t="s">
        <v>6572</v>
      </c>
      <c r="T2793">
        <v>138</v>
      </c>
      <c r="U2793">
        <v>137</v>
      </c>
      <c r="W2793" t="s">
        <v>132</v>
      </c>
    </row>
    <row r="2794" spans="1:23" x14ac:dyDescent="0.3">
      <c r="A2794" s="3">
        <v>434417</v>
      </c>
      <c r="B2794" s="3">
        <v>4600000</v>
      </c>
      <c r="C2794" s="3">
        <f t="shared" si="43"/>
        <v>4165583</v>
      </c>
      <c r="D2794">
        <v>5.9</v>
      </c>
      <c r="E2794" t="s">
        <v>6547</v>
      </c>
      <c r="H2794">
        <v>8867</v>
      </c>
      <c r="J2794" t="s">
        <v>17</v>
      </c>
      <c r="N2794" t="s">
        <v>1629</v>
      </c>
      <c r="O2794">
        <v>2007</v>
      </c>
      <c r="Q2794" t="s">
        <v>6548</v>
      </c>
      <c r="T2794">
        <v>121</v>
      </c>
      <c r="U2794">
        <v>65</v>
      </c>
      <c r="W2794" t="s">
        <v>253</v>
      </c>
    </row>
    <row r="2795" spans="1:23" x14ac:dyDescent="0.3">
      <c r="A2795" s="3">
        <v>19351569</v>
      </c>
      <c r="B2795" s="3">
        <v>22000000</v>
      </c>
      <c r="C2795" s="3">
        <f t="shared" si="43"/>
        <v>2648431</v>
      </c>
      <c r="D2795">
        <v>5.9</v>
      </c>
      <c r="E2795" t="s">
        <v>1096</v>
      </c>
      <c r="H2795">
        <v>33287</v>
      </c>
      <c r="J2795" t="s">
        <v>17</v>
      </c>
      <c r="N2795" t="s">
        <v>1999</v>
      </c>
      <c r="O2795">
        <v>2001</v>
      </c>
      <c r="Q2795" t="s">
        <v>4262</v>
      </c>
      <c r="T2795">
        <v>97</v>
      </c>
      <c r="U2795">
        <v>201</v>
      </c>
      <c r="W2795" t="s">
        <v>2237</v>
      </c>
    </row>
    <row r="2796" spans="1:23" x14ac:dyDescent="0.3">
      <c r="A2796" s="3">
        <v>75727</v>
      </c>
      <c r="B2796" s="3">
        <v>2500000</v>
      </c>
      <c r="C2796" s="3">
        <f t="shared" si="43"/>
        <v>2424273</v>
      </c>
      <c r="D2796">
        <v>5.9</v>
      </c>
      <c r="E2796" t="s">
        <v>6908</v>
      </c>
      <c r="H2796">
        <v>5699</v>
      </c>
      <c r="J2796" t="s">
        <v>1353</v>
      </c>
      <c r="N2796" t="s">
        <v>6107</v>
      </c>
      <c r="O2796">
        <v>2008</v>
      </c>
      <c r="Q2796" t="s">
        <v>6909</v>
      </c>
      <c r="T2796">
        <v>47</v>
      </c>
      <c r="U2796">
        <v>40</v>
      </c>
      <c r="W2796" t="s">
        <v>3101</v>
      </c>
    </row>
    <row r="2797" spans="1:23" x14ac:dyDescent="0.3">
      <c r="A2797" s="3">
        <v>17803796</v>
      </c>
      <c r="B2797" s="3">
        <v>20000000</v>
      </c>
      <c r="C2797" s="3">
        <f t="shared" si="43"/>
        <v>2196204</v>
      </c>
      <c r="D2797">
        <v>5.9</v>
      </c>
      <c r="E2797" t="s">
        <v>1259</v>
      </c>
      <c r="H2797">
        <v>26100</v>
      </c>
      <c r="J2797" t="s">
        <v>17</v>
      </c>
      <c r="N2797" t="s">
        <v>995</v>
      </c>
      <c r="O2797">
        <v>2006</v>
      </c>
      <c r="Q2797" t="s">
        <v>4491</v>
      </c>
      <c r="T2797">
        <v>110</v>
      </c>
      <c r="U2797">
        <v>97</v>
      </c>
      <c r="W2797" t="s">
        <v>987</v>
      </c>
    </row>
    <row r="2798" spans="1:23" x14ac:dyDescent="0.3">
      <c r="A2798" s="3">
        <v>379643</v>
      </c>
      <c r="B2798" s="3">
        <v>2200000</v>
      </c>
      <c r="C2798" s="3">
        <f t="shared" si="43"/>
        <v>1820357</v>
      </c>
      <c r="D2798">
        <v>5.9</v>
      </c>
      <c r="E2798" t="s">
        <v>6924</v>
      </c>
      <c r="H2798">
        <v>1573</v>
      </c>
      <c r="J2798" t="s">
        <v>17</v>
      </c>
      <c r="N2798" t="s">
        <v>1629</v>
      </c>
      <c r="O2798">
        <v>2007</v>
      </c>
      <c r="Q2798" t="s">
        <v>6925</v>
      </c>
      <c r="T2798">
        <v>18</v>
      </c>
      <c r="U2798">
        <v>29</v>
      </c>
      <c r="W2798" t="s">
        <v>2650</v>
      </c>
    </row>
    <row r="2799" spans="1:23" x14ac:dyDescent="0.3">
      <c r="A2799" s="3">
        <v>6739141</v>
      </c>
      <c r="B2799" s="3">
        <v>8000000</v>
      </c>
      <c r="C2799" s="3">
        <f t="shared" si="43"/>
        <v>1260859</v>
      </c>
      <c r="D2799">
        <v>5.9</v>
      </c>
      <c r="E2799" t="s">
        <v>5548</v>
      </c>
      <c r="H2799">
        <v>23383</v>
      </c>
      <c r="J2799" t="s">
        <v>17</v>
      </c>
      <c r="N2799" t="s">
        <v>724</v>
      </c>
      <c r="O2799">
        <v>1992</v>
      </c>
      <c r="Q2799" t="s">
        <v>5549</v>
      </c>
      <c r="T2799">
        <v>58</v>
      </c>
      <c r="U2799">
        <v>68</v>
      </c>
      <c r="W2799" t="s">
        <v>2110</v>
      </c>
    </row>
    <row r="2800" spans="1:23" x14ac:dyDescent="0.3">
      <c r="A2800" s="3">
        <v>18882880</v>
      </c>
      <c r="B2800" s="3">
        <v>20000000</v>
      </c>
      <c r="C2800" s="3">
        <f t="shared" si="43"/>
        <v>1117120</v>
      </c>
      <c r="D2800">
        <v>5.9</v>
      </c>
      <c r="E2800" t="s">
        <v>1581</v>
      </c>
      <c r="H2800">
        <v>20539</v>
      </c>
      <c r="J2800" t="s">
        <v>17</v>
      </c>
      <c r="N2800" t="s">
        <v>1253</v>
      </c>
      <c r="O2800">
        <v>2007</v>
      </c>
      <c r="Q2800" t="s">
        <v>4483</v>
      </c>
      <c r="T2800">
        <v>88</v>
      </c>
      <c r="U2800">
        <v>125</v>
      </c>
      <c r="W2800" t="s">
        <v>1583</v>
      </c>
    </row>
    <row r="2801" spans="1:23" x14ac:dyDescent="0.3">
      <c r="A2801" s="3">
        <v>354704</v>
      </c>
      <c r="B2801" s="3">
        <v>1300000</v>
      </c>
      <c r="C2801" s="3">
        <f t="shared" si="43"/>
        <v>945296</v>
      </c>
      <c r="D2801">
        <v>5.9</v>
      </c>
      <c r="E2801" t="s">
        <v>1044</v>
      </c>
      <c r="H2801">
        <v>2705</v>
      </c>
      <c r="J2801" t="s">
        <v>17</v>
      </c>
      <c r="N2801" t="s">
        <v>2932</v>
      </c>
      <c r="O2801">
        <v>1987</v>
      </c>
      <c r="Q2801" t="s">
        <v>6647</v>
      </c>
      <c r="T2801">
        <v>68</v>
      </c>
      <c r="U2801">
        <v>38</v>
      </c>
      <c r="W2801" t="s">
        <v>1371</v>
      </c>
    </row>
    <row r="2802" spans="1:23" x14ac:dyDescent="0.3">
      <c r="A2802" s="3">
        <v>60128566</v>
      </c>
      <c r="B2802" s="3">
        <v>60000000</v>
      </c>
      <c r="C2802" s="3">
        <f t="shared" si="43"/>
        <v>-128566</v>
      </c>
      <c r="D2802">
        <v>5.9</v>
      </c>
      <c r="E2802" t="s">
        <v>1169</v>
      </c>
      <c r="H2802">
        <v>131447</v>
      </c>
      <c r="J2802" t="s">
        <v>17</v>
      </c>
      <c r="N2802" t="s">
        <v>1645</v>
      </c>
      <c r="O2802">
        <v>2010</v>
      </c>
      <c r="Q2802" t="s">
        <v>2096</v>
      </c>
      <c r="T2802">
        <v>253</v>
      </c>
      <c r="U2802">
        <v>410</v>
      </c>
      <c r="W2802" t="s">
        <v>998</v>
      </c>
    </row>
    <row r="2803" spans="1:23" x14ac:dyDescent="0.3">
      <c r="A2803" s="3">
        <v>137945</v>
      </c>
      <c r="C2803" s="3">
        <f t="shared" si="43"/>
        <v>-137945</v>
      </c>
      <c r="D2803">
        <v>5.9</v>
      </c>
      <c r="E2803" t="s">
        <v>2482</v>
      </c>
      <c r="H2803">
        <v>6223</v>
      </c>
      <c r="J2803" t="s">
        <v>17</v>
      </c>
      <c r="N2803" t="s">
        <v>1654</v>
      </c>
      <c r="O2803">
        <v>2014</v>
      </c>
      <c r="Q2803" t="s">
        <v>7010</v>
      </c>
      <c r="T2803">
        <v>81</v>
      </c>
      <c r="U2803">
        <v>40</v>
      </c>
      <c r="W2803" t="s">
        <v>1223</v>
      </c>
    </row>
    <row r="2804" spans="1:23" x14ac:dyDescent="0.3">
      <c r="A2804" s="3">
        <v>40203020</v>
      </c>
      <c r="B2804" s="3">
        <v>40000000</v>
      </c>
      <c r="C2804" s="3">
        <f t="shared" si="43"/>
        <v>-203020</v>
      </c>
      <c r="D2804">
        <v>5.9</v>
      </c>
      <c r="E2804" t="s">
        <v>2409</v>
      </c>
      <c r="H2804">
        <v>74315</v>
      </c>
      <c r="J2804" t="s">
        <v>17</v>
      </c>
      <c r="N2804" t="s">
        <v>731</v>
      </c>
      <c r="O2804">
        <v>2004</v>
      </c>
      <c r="Q2804" t="s">
        <v>2410</v>
      </c>
      <c r="T2804">
        <v>143</v>
      </c>
      <c r="U2804">
        <v>259</v>
      </c>
      <c r="W2804" t="s">
        <v>245</v>
      </c>
    </row>
    <row r="2805" spans="1:23" x14ac:dyDescent="0.3">
      <c r="A2805" s="3">
        <v>1400000</v>
      </c>
      <c r="B2805" s="3">
        <v>1100000</v>
      </c>
      <c r="C2805" s="3">
        <f t="shared" si="43"/>
        <v>-300000</v>
      </c>
      <c r="D2805">
        <v>5.9</v>
      </c>
      <c r="E2805" t="s">
        <v>7185</v>
      </c>
      <c r="H2805">
        <v>1324</v>
      </c>
      <c r="J2805" t="s">
        <v>17</v>
      </c>
      <c r="N2805" t="s">
        <v>7186</v>
      </c>
      <c r="O2805">
        <v>1987</v>
      </c>
      <c r="Q2805" t="s">
        <v>7187</v>
      </c>
      <c r="T2805">
        <v>57</v>
      </c>
      <c r="U2805">
        <v>37</v>
      </c>
      <c r="W2805" t="s">
        <v>6852</v>
      </c>
    </row>
    <row r="2806" spans="1:23" x14ac:dyDescent="0.3">
      <c r="A2806" s="3">
        <v>55747724</v>
      </c>
      <c r="B2806" s="3">
        <v>55000000</v>
      </c>
      <c r="C2806" s="3">
        <f t="shared" si="43"/>
        <v>-747724</v>
      </c>
      <c r="D2806">
        <v>5.9</v>
      </c>
      <c r="E2806" t="s">
        <v>2168</v>
      </c>
      <c r="H2806">
        <v>18042</v>
      </c>
      <c r="J2806" t="s">
        <v>17</v>
      </c>
      <c r="N2806" t="s">
        <v>264</v>
      </c>
      <c r="O2806">
        <v>2013</v>
      </c>
      <c r="Q2806" t="s">
        <v>2170</v>
      </c>
      <c r="T2806">
        <v>118</v>
      </c>
      <c r="U2806">
        <v>73</v>
      </c>
      <c r="W2806" t="s">
        <v>269</v>
      </c>
    </row>
    <row r="2807" spans="1:23" x14ac:dyDescent="0.3">
      <c r="A2807" s="3">
        <v>3500000</v>
      </c>
      <c r="B2807" s="3">
        <v>2700000</v>
      </c>
      <c r="C2807" s="3">
        <f t="shared" si="43"/>
        <v>-800000</v>
      </c>
      <c r="D2807">
        <v>5.9</v>
      </c>
      <c r="E2807" t="s">
        <v>4807</v>
      </c>
      <c r="H2807">
        <v>10082</v>
      </c>
      <c r="J2807" t="s">
        <v>17</v>
      </c>
      <c r="N2807" t="s">
        <v>4808</v>
      </c>
      <c r="O2807">
        <v>1986</v>
      </c>
      <c r="Q2807" t="s">
        <v>4809</v>
      </c>
      <c r="T2807">
        <v>70</v>
      </c>
      <c r="U2807">
        <v>100</v>
      </c>
      <c r="W2807" t="s">
        <v>688</v>
      </c>
    </row>
    <row r="2808" spans="1:23" x14ac:dyDescent="0.3">
      <c r="A2808" s="3">
        <v>6851636</v>
      </c>
      <c r="B2808" s="3">
        <v>6000000</v>
      </c>
      <c r="C2808" s="3">
        <f t="shared" si="43"/>
        <v>-851636</v>
      </c>
      <c r="D2808">
        <v>5.9</v>
      </c>
      <c r="E2808" t="s">
        <v>6305</v>
      </c>
      <c r="H2808">
        <v>13010</v>
      </c>
      <c r="J2808" t="s">
        <v>17</v>
      </c>
      <c r="N2808" t="s">
        <v>731</v>
      </c>
      <c r="O2808">
        <v>1999</v>
      </c>
      <c r="Q2808" t="s">
        <v>6306</v>
      </c>
      <c r="T2808">
        <v>67</v>
      </c>
      <c r="U2808">
        <v>182</v>
      </c>
      <c r="W2808" t="s">
        <v>429</v>
      </c>
    </row>
    <row r="2809" spans="1:23" x14ac:dyDescent="0.3">
      <c r="A2809" s="3">
        <v>2712293</v>
      </c>
      <c r="B2809" s="3">
        <v>450000</v>
      </c>
      <c r="C2809" s="3">
        <f t="shared" si="43"/>
        <v>-2262293</v>
      </c>
      <c r="D2809">
        <v>5.9</v>
      </c>
      <c r="E2809" t="s">
        <v>7450</v>
      </c>
      <c r="H2809">
        <v>475</v>
      </c>
      <c r="J2809" t="s">
        <v>17</v>
      </c>
      <c r="N2809" t="s">
        <v>977</v>
      </c>
      <c r="O2809">
        <v>1991</v>
      </c>
      <c r="Q2809" t="s">
        <v>7451</v>
      </c>
      <c r="T2809">
        <v>8</v>
      </c>
      <c r="U2809">
        <v>11</v>
      </c>
      <c r="W2809" t="s">
        <v>6325</v>
      </c>
    </row>
    <row r="2810" spans="1:23" x14ac:dyDescent="0.3">
      <c r="A2810" s="3">
        <v>62401264</v>
      </c>
      <c r="B2810" s="3">
        <v>60000000</v>
      </c>
      <c r="C2810" s="3">
        <f t="shared" si="43"/>
        <v>-2401264</v>
      </c>
      <c r="D2810">
        <v>5.9</v>
      </c>
      <c r="E2810" t="s">
        <v>1956</v>
      </c>
      <c r="H2810">
        <v>69484</v>
      </c>
      <c r="J2810" t="s">
        <v>17</v>
      </c>
      <c r="N2810" t="s">
        <v>259</v>
      </c>
      <c r="O2810">
        <v>2016</v>
      </c>
      <c r="Q2810" t="s">
        <v>1957</v>
      </c>
      <c r="T2810">
        <v>225</v>
      </c>
      <c r="U2810">
        <v>323</v>
      </c>
      <c r="W2810" t="s">
        <v>350</v>
      </c>
    </row>
    <row r="2811" spans="1:23" x14ac:dyDescent="0.3">
      <c r="A2811" s="3">
        <v>42575718</v>
      </c>
      <c r="B2811" s="3">
        <v>40000000</v>
      </c>
      <c r="C2811" s="3">
        <f t="shared" si="43"/>
        <v>-2575718</v>
      </c>
      <c r="D2811">
        <v>5.9</v>
      </c>
      <c r="E2811" t="s">
        <v>2397</v>
      </c>
      <c r="H2811">
        <v>83788</v>
      </c>
      <c r="J2811" t="s">
        <v>17</v>
      </c>
      <c r="N2811" t="s">
        <v>2840</v>
      </c>
      <c r="O2811">
        <v>2011</v>
      </c>
      <c r="Q2811" t="s">
        <v>2910</v>
      </c>
      <c r="T2811">
        <v>277</v>
      </c>
      <c r="U2811">
        <v>227</v>
      </c>
      <c r="W2811" t="s">
        <v>2909</v>
      </c>
    </row>
    <row r="2812" spans="1:23" x14ac:dyDescent="0.3">
      <c r="A2812" s="3">
        <v>7825820</v>
      </c>
      <c r="B2812" s="3">
        <v>4000000</v>
      </c>
      <c r="C2812" s="3">
        <f t="shared" si="43"/>
        <v>-3825820</v>
      </c>
      <c r="D2812">
        <v>5.9</v>
      </c>
      <c r="E2812" t="s">
        <v>6611</v>
      </c>
      <c r="H2812">
        <v>13086</v>
      </c>
      <c r="J2812" t="s">
        <v>17</v>
      </c>
      <c r="N2812" t="s">
        <v>1116</v>
      </c>
      <c r="O2812">
        <v>2006</v>
      </c>
      <c r="Q2812" t="s">
        <v>6612</v>
      </c>
      <c r="T2812">
        <v>125</v>
      </c>
      <c r="U2812">
        <v>156</v>
      </c>
      <c r="W2812" t="s">
        <v>441</v>
      </c>
    </row>
    <row r="2813" spans="1:23" x14ac:dyDescent="0.3">
      <c r="A2813" s="3">
        <v>39026186</v>
      </c>
      <c r="B2813" s="3">
        <v>35000000</v>
      </c>
      <c r="C2813" s="3">
        <f t="shared" si="43"/>
        <v>-4026186</v>
      </c>
      <c r="D2813">
        <v>5.9</v>
      </c>
      <c r="E2813" t="s">
        <v>3238</v>
      </c>
      <c r="H2813">
        <v>48019</v>
      </c>
      <c r="J2813" t="s">
        <v>17</v>
      </c>
      <c r="N2813" t="s">
        <v>731</v>
      </c>
      <c r="O2813">
        <v>2011</v>
      </c>
      <c r="Q2813" t="s">
        <v>3241</v>
      </c>
      <c r="T2813">
        <v>128</v>
      </c>
      <c r="U2813">
        <v>153</v>
      </c>
      <c r="W2813" t="s">
        <v>3240</v>
      </c>
    </row>
    <row r="2814" spans="1:23" x14ac:dyDescent="0.3">
      <c r="A2814" s="3">
        <v>9628751</v>
      </c>
      <c r="B2814" s="3">
        <v>5000000</v>
      </c>
      <c r="C2814" s="3">
        <f t="shared" si="43"/>
        <v>-4628751</v>
      </c>
      <c r="D2814">
        <v>5.9</v>
      </c>
      <c r="E2814" t="s">
        <v>6480</v>
      </c>
      <c r="H2814">
        <v>5164</v>
      </c>
      <c r="J2814" t="s">
        <v>17</v>
      </c>
      <c r="N2814" t="s">
        <v>1513</v>
      </c>
      <c r="O2814">
        <v>2000</v>
      </c>
      <c r="Q2814" t="s">
        <v>6482</v>
      </c>
      <c r="T2814">
        <v>29</v>
      </c>
      <c r="U2814">
        <v>65</v>
      </c>
      <c r="W2814" t="s">
        <v>6481</v>
      </c>
    </row>
    <row r="2815" spans="1:23" x14ac:dyDescent="0.3">
      <c r="A2815" s="3">
        <v>35266619</v>
      </c>
      <c r="B2815" s="3">
        <v>30000000</v>
      </c>
      <c r="C2815" s="3">
        <f t="shared" si="43"/>
        <v>-5266619</v>
      </c>
      <c r="D2815">
        <v>5.9</v>
      </c>
      <c r="E2815" t="s">
        <v>3588</v>
      </c>
      <c r="H2815">
        <v>108242</v>
      </c>
      <c r="J2815" t="s">
        <v>17</v>
      </c>
      <c r="N2815" t="s">
        <v>2317</v>
      </c>
      <c r="O2815">
        <v>2013</v>
      </c>
      <c r="Q2815" t="s">
        <v>3589</v>
      </c>
      <c r="T2815">
        <v>359</v>
      </c>
      <c r="U2815">
        <v>371</v>
      </c>
      <c r="W2815" t="s">
        <v>274</v>
      </c>
    </row>
    <row r="2816" spans="1:23" x14ac:dyDescent="0.3">
      <c r="A2816" s="3">
        <v>35266619</v>
      </c>
      <c r="B2816" s="3">
        <v>30000000</v>
      </c>
      <c r="C2816" s="3">
        <f t="shared" si="43"/>
        <v>-5266619</v>
      </c>
      <c r="D2816">
        <v>5.9</v>
      </c>
      <c r="E2816" t="s">
        <v>3588</v>
      </c>
      <c r="H2816">
        <v>108248</v>
      </c>
      <c r="J2816" t="s">
        <v>17</v>
      </c>
      <c r="N2816" t="s">
        <v>2317</v>
      </c>
      <c r="O2816">
        <v>2013</v>
      </c>
      <c r="Q2816" t="s">
        <v>3589</v>
      </c>
      <c r="T2816">
        <v>359</v>
      </c>
      <c r="U2816">
        <v>371</v>
      </c>
      <c r="W2816" t="s">
        <v>274</v>
      </c>
    </row>
    <row r="2817" spans="1:23" x14ac:dyDescent="0.3">
      <c r="A2817" s="3">
        <v>25584685</v>
      </c>
      <c r="B2817" s="3">
        <v>20000000</v>
      </c>
      <c r="C2817" s="3">
        <f t="shared" si="43"/>
        <v>-5584685</v>
      </c>
      <c r="D2817">
        <v>5.9</v>
      </c>
      <c r="E2817" t="s">
        <v>4455</v>
      </c>
      <c r="H2817">
        <v>15877</v>
      </c>
      <c r="J2817" t="s">
        <v>17</v>
      </c>
      <c r="N2817" t="s">
        <v>4456</v>
      </c>
      <c r="O2817">
        <v>2007</v>
      </c>
      <c r="Q2817" t="s">
        <v>4458</v>
      </c>
      <c r="T2817">
        <v>93</v>
      </c>
      <c r="U2817">
        <v>102</v>
      </c>
      <c r="W2817" t="s">
        <v>4457</v>
      </c>
    </row>
    <row r="2818" spans="1:23" x14ac:dyDescent="0.3">
      <c r="A2818" s="3">
        <v>13367101</v>
      </c>
      <c r="B2818" s="3">
        <v>6500000</v>
      </c>
      <c r="C2818" s="3">
        <f t="shared" ref="C2818:C2881" si="44">B2818-A2818</f>
        <v>-6867101</v>
      </c>
      <c r="D2818">
        <v>5.9</v>
      </c>
      <c r="E2818" t="s">
        <v>6034</v>
      </c>
      <c r="H2818">
        <v>19715</v>
      </c>
      <c r="J2818" t="s">
        <v>17</v>
      </c>
      <c r="N2818" t="s">
        <v>731</v>
      </c>
      <c r="O2818">
        <v>2006</v>
      </c>
      <c r="Q2818" t="s">
        <v>6233</v>
      </c>
      <c r="T2818">
        <v>111</v>
      </c>
      <c r="U2818">
        <v>166</v>
      </c>
      <c r="W2818" t="s">
        <v>5357</v>
      </c>
    </row>
    <row r="2819" spans="1:23" x14ac:dyDescent="0.3">
      <c r="A2819" s="3">
        <v>140015224</v>
      </c>
      <c r="B2819" s="3">
        <v>133000000</v>
      </c>
      <c r="C2819" s="3">
        <f t="shared" si="44"/>
        <v>-7015224</v>
      </c>
      <c r="D2819">
        <v>5.9</v>
      </c>
      <c r="E2819" t="s">
        <v>505</v>
      </c>
      <c r="H2819">
        <v>94172</v>
      </c>
      <c r="J2819" t="s">
        <v>17</v>
      </c>
      <c r="N2819" t="s">
        <v>426</v>
      </c>
      <c r="O2819">
        <v>1999</v>
      </c>
      <c r="Q2819" t="s">
        <v>837</v>
      </c>
      <c r="T2819">
        <v>101</v>
      </c>
      <c r="U2819">
        <v>179</v>
      </c>
      <c r="W2819" t="s">
        <v>836</v>
      </c>
    </row>
    <row r="2820" spans="1:23" x14ac:dyDescent="0.3">
      <c r="A2820" s="3">
        <v>10017041</v>
      </c>
      <c r="B2820" s="3">
        <v>3000000</v>
      </c>
      <c r="C2820" s="3">
        <f t="shared" si="44"/>
        <v>-7017041</v>
      </c>
      <c r="D2820">
        <v>5.9</v>
      </c>
      <c r="E2820" t="s">
        <v>6780</v>
      </c>
      <c r="H2820">
        <v>8265</v>
      </c>
      <c r="J2820" t="s">
        <v>17</v>
      </c>
      <c r="N2820" t="s">
        <v>887</v>
      </c>
      <c r="O2820">
        <v>2009</v>
      </c>
      <c r="Q2820" t="s">
        <v>6781</v>
      </c>
      <c r="T2820">
        <v>49</v>
      </c>
      <c r="U2820">
        <v>20</v>
      </c>
      <c r="W2820" t="s">
        <v>2656</v>
      </c>
    </row>
    <row r="2821" spans="1:23" x14ac:dyDescent="0.3">
      <c r="A2821" s="3">
        <v>18272447</v>
      </c>
      <c r="B2821" s="3">
        <v>10000000</v>
      </c>
      <c r="C2821" s="3">
        <f t="shared" si="44"/>
        <v>-8272447</v>
      </c>
      <c r="D2821">
        <v>5.9</v>
      </c>
      <c r="E2821" t="s">
        <v>5753</v>
      </c>
      <c r="H2821">
        <v>3119</v>
      </c>
      <c r="J2821" t="s">
        <v>17</v>
      </c>
      <c r="N2821" t="s">
        <v>1916</v>
      </c>
      <c r="O2821">
        <v>1993</v>
      </c>
      <c r="Q2821" t="s">
        <v>5754</v>
      </c>
      <c r="T2821">
        <v>14</v>
      </c>
      <c r="U2821">
        <v>35</v>
      </c>
      <c r="W2821" t="s">
        <v>5162</v>
      </c>
    </row>
    <row r="2822" spans="1:23" x14ac:dyDescent="0.3">
      <c r="A2822" s="3">
        <v>10042266</v>
      </c>
      <c r="B2822" s="3">
        <v>1000000</v>
      </c>
      <c r="C2822" s="3">
        <f t="shared" si="44"/>
        <v>-9042266</v>
      </c>
      <c r="D2822">
        <v>5.9</v>
      </c>
      <c r="E2822" t="s">
        <v>3796</v>
      </c>
      <c r="H2822">
        <v>23021</v>
      </c>
      <c r="J2822" t="s">
        <v>17</v>
      </c>
      <c r="N2822" t="s">
        <v>2731</v>
      </c>
      <c r="O2822">
        <v>2005</v>
      </c>
      <c r="Q2822" t="s">
        <v>7216</v>
      </c>
      <c r="T2822">
        <v>137</v>
      </c>
      <c r="U2822">
        <v>220</v>
      </c>
      <c r="W2822" t="s">
        <v>5433</v>
      </c>
    </row>
    <row r="2823" spans="1:23" x14ac:dyDescent="0.3">
      <c r="A2823" s="3">
        <v>45045037</v>
      </c>
      <c r="B2823" s="3">
        <v>36000000</v>
      </c>
      <c r="C2823" s="3">
        <f t="shared" si="44"/>
        <v>-9045037</v>
      </c>
      <c r="D2823">
        <v>5.9</v>
      </c>
      <c r="E2823" t="s">
        <v>1669</v>
      </c>
      <c r="H2823">
        <v>103230</v>
      </c>
      <c r="J2823" t="s">
        <v>17</v>
      </c>
      <c r="N2823" t="s">
        <v>849</v>
      </c>
      <c r="O2823">
        <v>2011</v>
      </c>
      <c r="Q2823" t="s">
        <v>1706</v>
      </c>
      <c r="T2823">
        <v>237</v>
      </c>
      <c r="U2823">
        <v>143</v>
      </c>
      <c r="W2823" t="s">
        <v>1705</v>
      </c>
    </row>
    <row r="2824" spans="1:23" x14ac:dyDescent="0.3">
      <c r="A2824" s="3">
        <v>27087695</v>
      </c>
      <c r="B2824" s="3">
        <v>17700000</v>
      </c>
      <c r="C2824" s="3">
        <f t="shared" si="44"/>
        <v>-9387695</v>
      </c>
      <c r="D2824">
        <v>5.9</v>
      </c>
      <c r="E2824" t="s">
        <v>2983</v>
      </c>
      <c r="H2824">
        <v>41664</v>
      </c>
      <c r="J2824" t="s">
        <v>17</v>
      </c>
      <c r="N2824" t="s">
        <v>2449</v>
      </c>
      <c r="O2824">
        <v>2001</v>
      </c>
      <c r="Q2824" t="s">
        <v>4942</v>
      </c>
      <c r="T2824">
        <v>78</v>
      </c>
      <c r="U2824">
        <v>205</v>
      </c>
      <c r="W2824" t="s">
        <v>1831</v>
      </c>
    </row>
    <row r="2825" spans="1:23" x14ac:dyDescent="0.3">
      <c r="A2825" s="3">
        <v>17427926</v>
      </c>
      <c r="B2825" s="3">
        <v>8000000</v>
      </c>
      <c r="C2825" s="3">
        <f t="shared" si="44"/>
        <v>-9427926</v>
      </c>
      <c r="D2825">
        <v>5.9</v>
      </c>
      <c r="E2825" t="s">
        <v>4073</v>
      </c>
      <c r="H2825">
        <v>60062</v>
      </c>
      <c r="J2825" t="s">
        <v>17</v>
      </c>
      <c r="N2825" t="s">
        <v>2840</v>
      </c>
      <c r="O2825">
        <v>2008</v>
      </c>
      <c r="Q2825" t="s">
        <v>4074</v>
      </c>
      <c r="T2825">
        <v>233</v>
      </c>
      <c r="U2825">
        <v>351</v>
      </c>
      <c r="W2825" t="s">
        <v>4004</v>
      </c>
    </row>
    <row r="2826" spans="1:23" x14ac:dyDescent="0.3">
      <c r="A2826" s="3">
        <v>49851591</v>
      </c>
      <c r="B2826" s="3">
        <v>40000000</v>
      </c>
      <c r="C2826" s="3">
        <f t="shared" si="44"/>
        <v>-9851591</v>
      </c>
      <c r="D2826">
        <v>5.9</v>
      </c>
      <c r="E2826" t="s">
        <v>1322</v>
      </c>
      <c r="H2826">
        <v>7900</v>
      </c>
      <c r="J2826" t="s">
        <v>17</v>
      </c>
      <c r="N2826" t="s">
        <v>1999</v>
      </c>
      <c r="O2826">
        <v>1986</v>
      </c>
      <c r="Q2826" t="s">
        <v>2868</v>
      </c>
      <c r="T2826">
        <v>16</v>
      </c>
      <c r="U2826">
        <v>34</v>
      </c>
      <c r="W2826" t="s">
        <v>431</v>
      </c>
    </row>
    <row r="2827" spans="1:23" x14ac:dyDescent="0.3">
      <c r="A2827" s="3">
        <v>20339754</v>
      </c>
      <c r="B2827" s="3">
        <v>10000000</v>
      </c>
      <c r="C2827" s="3">
        <f t="shared" si="44"/>
        <v>-10339754</v>
      </c>
      <c r="D2827">
        <v>5.9</v>
      </c>
      <c r="E2827" t="s">
        <v>5773</v>
      </c>
      <c r="H2827">
        <v>23928</v>
      </c>
      <c r="J2827" t="s">
        <v>17</v>
      </c>
      <c r="N2827" t="s">
        <v>538</v>
      </c>
      <c r="O2827">
        <v>2007</v>
      </c>
      <c r="Q2827" t="s">
        <v>5774</v>
      </c>
      <c r="T2827">
        <v>89</v>
      </c>
      <c r="U2827">
        <v>73</v>
      </c>
      <c r="W2827" t="s">
        <v>3406</v>
      </c>
    </row>
    <row r="2828" spans="1:23" x14ac:dyDescent="0.3">
      <c r="A2828" s="3">
        <v>13684949</v>
      </c>
      <c r="B2828" s="3">
        <v>3000000</v>
      </c>
      <c r="C2828" s="3">
        <f t="shared" si="44"/>
        <v>-10684949</v>
      </c>
      <c r="D2828">
        <v>5.9</v>
      </c>
      <c r="E2828" t="s">
        <v>5778</v>
      </c>
      <c r="H2828">
        <v>4564</v>
      </c>
      <c r="J2828" t="s">
        <v>17</v>
      </c>
      <c r="N2828" t="s">
        <v>264</v>
      </c>
      <c r="O2828">
        <v>2002</v>
      </c>
      <c r="Q2828" t="s">
        <v>5779</v>
      </c>
      <c r="T2828">
        <v>33</v>
      </c>
      <c r="U2828">
        <v>43</v>
      </c>
      <c r="W2828" t="s">
        <v>1287</v>
      </c>
    </row>
    <row r="2829" spans="1:23" x14ac:dyDescent="0.3">
      <c r="A2829" s="3">
        <v>25675765</v>
      </c>
      <c r="B2829" s="3">
        <v>13000000</v>
      </c>
      <c r="C2829" s="3">
        <f t="shared" si="44"/>
        <v>-12675765</v>
      </c>
      <c r="D2829">
        <v>5.9</v>
      </c>
      <c r="E2829" t="s">
        <v>5391</v>
      </c>
      <c r="H2829">
        <v>60407</v>
      </c>
      <c r="J2829" t="s">
        <v>17</v>
      </c>
      <c r="N2829" t="s">
        <v>995</v>
      </c>
      <c r="O2829">
        <v>2013</v>
      </c>
      <c r="Q2829" t="s">
        <v>5393</v>
      </c>
      <c r="T2829">
        <v>168</v>
      </c>
      <c r="U2829">
        <v>84</v>
      </c>
      <c r="W2829" t="s">
        <v>5392</v>
      </c>
    </row>
    <row r="2830" spans="1:23" x14ac:dyDescent="0.3">
      <c r="A2830" s="3">
        <v>17768000</v>
      </c>
      <c r="B2830" s="3">
        <v>5000000</v>
      </c>
      <c r="C2830" s="3">
        <f t="shared" si="44"/>
        <v>-12768000</v>
      </c>
      <c r="D2830">
        <v>5.9</v>
      </c>
      <c r="E2830" t="s">
        <v>4008</v>
      </c>
      <c r="H2830">
        <v>29629</v>
      </c>
      <c r="J2830" t="s">
        <v>17</v>
      </c>
      <c r="N2830" t="s">
        <v>2943</v>
      </c>
      <c r="O2830">
        <v>1988</v>
      </c>
      <c r="Q2830" t="s">
        <v>6467</v>
      </c>
      <c r="T2830">
        <v>144</v>
      </c>
      <c r="U2830">
        <v>374</v>
      </c>
      <c r="W2830" t="s">
        <v>4184</v>
      </c>
    </row>
    <row r="2831" spans="1:23" x14ac:dyDescent="0.3">
      <c r="A2831" s="3">
        <v>25240988</v>
      </c>
      <c r="B2831" s="3">
        <v>12000000</v>
      </c>
      <c r="C2831" s="3">
        <f t="shared" si="44"/>
        <v>-13240988</v>
      </c>
      <c r="D2831">
        <v>5.9</v>
      </c>
      <c r="E2831" t="s">
        <v>5509</v>
      </c>
      <c r="H2831">
        <v>12383</v>
      </c>
      <c r="J2831" t="s">
        <v>17</v>
      </c>
      <c r="N2831" t="s">
        <v>1912</v>
      </c>
      <c r="O2831">
        <v>2012</v>
      </c>
      <c r="Q2831" t="s">
        <v>5511</v>
      </c>
      <c r="T2831">
        <v>68</v>
      </c>
      <c r="U2831">
        <v>50</v>
      </c>
      <c r="W2831" t="s">
        <v>5510</v>
      </c>
    </row>
    <row r="2832" spans="1:23" x14ac:dyDescent="0.3">
      <c r="A2832" s="3">
        <v>27515786</v>
      </c>
      <c r="B2832" s="3">
        <v>14000000</v>
      </c>
      <c r="C2832" s="3">
        <f t="shared" si="44"/>
        <v>-13515786</v>
      </c>
      <c r="D2832">
        <v>5.9</v>
      </c>
      <c r="E2832" t="s">
        <v>1421</v>
      </c>
      <c r="H2832">
        <v>8904</v>
      </c>
      <c r="J2832" t="s">
        <v>17</v>
      </c>
      <c r="N2832" t="s">
        <v>123</v>
      </c>
      <c r="O2832">
        <v>1993</v>
      </c>
      <c r="Q2832" t="s">
        <v>5265</v>
      </c>
      <c r="T2832">
        <v>12</v>
      </c>
      <c r="U2832">
        <v>31</v>
      </c>
      <c r="W2832" t="s">
        <v>1228</v>
      </c>
    </row>
    <row r="2833" spans="1:23" x14ac:dyDescent="0.3">
      <c r="A2833" s="3">
        <v>26539321</v>
      </c>
      <c r="B2833" s="3">
        <v>13000000</v>
      </c>
      <c r="C2833" s="3">
        <f t="shared" si="44"/>
        <v>-13539321</v>
      </c>
      <c r="D2833">
        <v>5.9</v>
      </c>
      <c r="E2833" t="s">
        <v>5352</v>
      </c>
      <c r="H2833">
        <v>7984</v>
      </c>
      <c r="J2833" t="s">
        <v>17</v>
      </c>
      <c r="N2833" t="s">
        <v>1858</v>
      </c>
      <c r="O2833">
        <v>1996</v>
      </c>
      <c r="Q2833" t="s">
        <v>5353</v>
      </c>
      <c r="T2833">
        <v>25</v>
      </c>
      <c r="U2833">
        <v>42</v>
      </c>
      <c r="W2833" t="s">
        <v>2466</v>
      </c>
    </row>
    <row r="2834" spans="1:23" x14ac:dyDescent="0.3">
      <c r="A2834" s="3">
        <v>43894863</v>
      </c>
      <c r="B2834" s="3">
        <v>30000000</v>
      </c>
      <c r="C2834" s="3">
        <f t="shared" si="44"/>
        <v>-13894863</v>
      </c>
      <c r="D2834">
        <v>5.9</v>
      </c>
      <c r="E2834" t="s">
        <v>3223</v>
      </c>
      <c r="H2834">
        <v>25883</v>
      </c>
      <c r="J2834" t="s">
        <v>17</v>
      </c>
      <c r="N2834" t="s">
        <v>849</v>
      </c>
      <c r="O2834">
        <v>2005</v>
      </c>
      <c r="Q2834" t="s">
        <v>3224</v>
      </c>
      <c r="T2834">
        <v>120</v>
      </c>
      <c r="U2834">
        <v>262</v>
      </c>
      <c r="W2834" t="s">
        <v>1942</v>
      </c>
    </row>
    <row r="2835" spans="1:23" x14ac:dyDescent="0.3">
      <c r="A2835" s="3">
        <v>25464480</v>
      </c>
      <c r="B2835" s="3">
        <v>10000000</v>
      </c>
      <c r="C2835" s="3">
        <f t="shared" si="44"/>
        <v>-15464480</v>
      </c>
      <c r="D2835">
        <v>5.9</v>
      </c>
      <c r="E2835" t="s">
        <v>5750</v>
      </c>
      <c r="H2835">
        <v>63108</v>
      </c>
      <c r="J2835" t="s">
        <v>17</v>
      </c>
      <c r="N2835" t="s">
        <v>2308</v>
      </c>
      <c r="O2835">
        <v>2009</v>
      </c>
      <c r="Q2835" t="s">
        <v>5751</v>
      </c>
      <c r="T2835">
        <v>183</v>
      </c>
      <c r="U2835">
        <v>330</v>
      </c>
      <c r="W2835" t="s">
        <v>998</v>
      </c>
    </row>
    <row r="2836" spans="1:23" x14ac:dyDescent="0.3">
      <c r="A2836" s="3">
        <v>28972187</v>
      </c>
      <c r="B2836" s="3">
        <v>13000000</v>
      </c>
      <c r="C2836" s="3">
        <f t="shared" si="44"/>
        <v>-15972187</v>
      </c>
      <c r="D2836">
        <v>5.9</v>
      </c>
      <c r="E2836" t="s">
        <v>5338</v>
      </c>
      <c r="H2836">
        <v>28805</v>
      </c>
      <c r="J2836" t="s">
        <v>17</v>
      </c>
      <c r="N2836" t="s">
        <v>995</v>
      </c>
      <c r="O2836">
        <v>2002</v>
      </c>
      <c r="Q2836" t="s">
        <v>5339</v>
      </c>
      <c r="T2836">
        <v>49</v>
      </c>
      <c r="U2836">
        <v>159</v>
      </c>
      <c r="W2836" t="s">
        <v>984</v>
      </c>
    </row>
    <row r="2837" spans="1:23" x14ac:dyDescent="0.3">
      <c r="A2837" s="3">
        <v>19472057</v>
      </c>
      <c r="B2837" s="3">
        <v>3000000</v>
      </c>
      <c r="C2837" s="3">
        <f t="shared" si="44"/>
        <v>-16472057</v>
      </c>
      <c r="D2837">
        <v>5.9</v>
      </c>
      <c r="E2837" t="s">
        <v>6772</v>
      </c>
      <c r="H2837">
        <v>25332</v>
      </c>
      <c r="J2837" t="s">
        <v>17</v>
      </c>
      <c r="N2837" t="s">
        <v>2943</v>
      </c>
      <c r="O2837">
        <v>1986</v>
      </c>
      <c r="Q2837" t="s">
        <v>6773</v>
      </c>
      <c r="T2837">
        <v>158</v>
      </c>
      <c r="U2837">
        <v>307</v>
      </c>
      <c r="W2837" t="s">
        <v>542</v>
      </c>
    </row>
    <row r="2838" spans="1:23" x14ac:dyDescent="0.3">
      <c r="A2838" s="3">
        <v>17000000</v>
      </c>
      <c r="B2838" s="3">
        <v>500000</v>
      </c>
      <c r="C2838" s="3">
        <f t="shared" si="44"/>
        <v>-16500000</v>
      </c>
      <c r="D2838">
        <v>5.9</v>
      </c>
      <c r="E2838" t="s">
        <v>7400</v>
      </c>
      <c r="H2838">
        <v>3274</v>
      </c>
      <c r="J2838" t="s">
        <v>17</v>
      </c>
      <c r="N2838" t="s">
        <v>4199</v>
      </c>
      <c r="O2838">
        <v>1977</v>
      </c>
      <c r="Q2838" t="s">
        <v>7402</v>
      </c>
      <c r="T2838">
        <v>95</v>
      </c>
      <c r="U2838">
        <v>84</v>
      </c>
      <c r="W2838" t="s">
        <v>7401</v>
      </c>
    </row>
    <row r="2839" spans="1:23" x14ac:dyDescent="0.3">
      <c r="A2839" s="3">
        <v>57011847</v>
      </c>
      <c r="B2839" s="3">
        <v>40000000</v>
      </c>
      <c r="C2839" s="3">
        <f t="shared" si="44"/>
        <v>-17011847</v>
      </c>
      <c r="D2839">
        <v>5.9</v>
      </c>
      <c r="E2839" t="s">
        <v>2859</v>
      </c>
      <c r="H2839">
        <v>20615</v>
      </c>
      <c r="J2839" t="s">
        <v>17</v>
      </c>
      <c r="N2839" t="s">
        <v>340</v>
      </c>
      <c r="O2839">
        <v>2013</v>
      </c>
      <c r="Q2839" t="s">
        <v>2860</v>
      </c>
      <c r="T2839">
        <v>83</v>
      </c>
      <c r="U2839">
        <v>44</v>
      </c>
      <c r="W2839" t="s">
        <v>281</v>
      </c>
    </row>
    <row r="2840" spans="1:23" x14ac:dyDescent="0.3">
      <c r="A2840" s="3">
        <v>51097664</v>
      </c>
      <c r="B2840" s="3">
        <v>30000000</v>
      </c>
      <c r="C2840" s="3">
        <f t="shared" si="44"/>
        <v>-21097664</v>
      </c>
      <c r="D2840">
        <v>5.9</v>
      </c>
      <c r="E2840" t="s">
        <v>3965</v>
      </c>
      <c r="H2840">
        <v>70205</v>
      </c>
      <c r="J2840" t="s">
        <v>17</v>
      </c>
      <c r="N2840" t="s">
        <v>2731</v>
      </c>
      <c r="O2840">
        <v>2005</v>
      </c>
      <c r="Q2840" t="s">
        <v>3966</v>
      </c>
      <c r="T2840">
        <v>180</v>
      </c>
      <c r="U2840">
        <v>450</v>
      </c>
      <c r="W2840" t="s">
        <v>884</v>
      </c>
    </row>
    <row r="2841" spans="1:23" x14ac:dyDescent="0.3">
      <c r="A2841" s="3">
        <v>82670733</v>
      </c>
      <c r="B2841" s="3">
        <v>60000000</v>
      </c>
      <c r="C2841" s="3">
        <f t="shared" si="44"/>
        <v>-22670733</v>
      </c>
      <c r="D2841">
        <v>5.9</v>
      </c>
      <c r="E2841" t="s">
        <v>880</v>
      </c>
      <c r="H2841">
        <v>60476</v>
      </c>
      <c r="J2841" t="s">
        <v>17</v>
      </c>
      <c r="N2841" t="s">
        <v>1564</v>
      </c>
      <c r="O2841">
        <v>1990</v>
      </c>
      <c r="Q2841" t="s">
        <v>1888</v>
      </c>
      <c r="T2841">
        <v>60</v>
      </c>
      <c r="U2841">
        <v>97</v>
      </c>
      <c r="W2841" t="s">
        <v>294</v>
      </c>
    </row>
    <row r="2842" spans="1:23" x14ac:dyDescent="0.3">
      <c r="A2842" s="3">
        <v>39511038</v>
      </c>
      <c r="B2842" s="3">
        <v>16000000</v>
      </c>
      <c r="C2842" s="3">
        <f t="shared" si="44"/>
        <v>-23511038</v>
      </c>
      <c r="D2842">
        <v>5.9</v>
      </c>
      <c r="E2842" t="s">
        <v>474</v>
      </c>
      <c r="H2842">
        <v>56269</v>
      </c>
      <c r="J2842" t="s">
        <v>17</v>
      </c>
      <c r="N2842" t="s">
        <v>2840</v>
      </c>
      <c r="O2842">
        <v>2006</v>
      </c>
      <c r="Q2842" t="s">
        <v>4927</v>
      </c>
      <c r="T2842">
        <v>196</v>
      </c>
      <c r="U2842">
        <v>366</v>
      </c>
      <c r="W2842" t="s">
        <v>2041</v>
      </c>
    </row>
    <row r="2843" spans="1:23" x14ac:dyDescent="0.3">
      <c r="A2843" s="3">
        <v>70327868</v>
      </c>
      <c r="B2843" s="3">
        <v>46000000</v>
      </c>
      <c r="C2843" s="3">
        <f t="shared" si="44"/>
        <v>-24327868</v>
      </c>
      <c r="D2843">
        <v>5.9</v>
      </c>
      <c r="E2843" t="s">
        <v>1421</v>
      </c>
      <c r="H2843">
        <v>58416</v>
      </c>
      <c r="J2843" t="s">
        <v>17</v>
      </c>
      <c r="N2843" t="s">
        <v>194</v>
      </c>
      <c r="O2843">
        <v>2000</v>
      </c>
      <c r="Q2843" t="s">
        <v>2244</v>
      </c>
      <c r="T2843">
        <v>160</v>
      </c>
      <c r="U2843">
        <v>301</v>
      </c>
      <c r="W2843" t="s">
        <v>29</v>
      </c>
    </row>
    <row r="2844" spans="1:23" x14ac:dyDescent="0.3">
      <c r="A2844" s="3">
        <v>46700000</v>
      </c>
      <c r="B2844" s="3">
        <v>21000000</v>
      </c>
      <c r="C2844" s="3">
        <f t="shared" si="44"/>
        <v>-25700000</v>
      </c>
      <c r="D2844">
        <v>5.9</v>
      </c>
      <c r="E2844" t="s">
        <v>1751</v>
      </c>
      <c r="H2844">
        <v>19832</v>
      </c>
      <c r="J2844" t="s">
        <v>17</v>
      </c>
      <c r="N2844" t="s">
        <v>25</v>
      </c>
      <c r="O2844">
        <v>1982</v>
      </c>
      <c r="Q2844" t="s">
        <v>4313</v>
      </c>
      <c r="T2844">
        <v>43</v>
      </c>
      <c r="U2844">
        <v>98</v>
      </c>
      <c r="W2844" t="s">
        <v>1751</v>
      </c>
    </row>
    <row r="2845" spans="1:23" x14ac:dyDescent="0.3">
      <c r="A2845" s="3">
        <v>177243721</v>
      </c>
      <c r="B2845" s="3">
        <v>150000000</v>
      </c>
      <c r="C2845" s="3">
        <f t="shared" si="44"/>
        <v>-27243721</v>
      </c>
      <c r="D2845">
        <v>5.9</v>
      </c>
      <c r="E2845" t="s">
        <v>439</v>
      </c>
      <c r="H2845">
        <v>130272</v>
      </c>
      <c r="J2845" t="s">
        <v>17</v>
      </c>
      <c r="N2845" t="s">
        <v>426</v>
      </c>
      <c r="O2845">
        <v>2009</v>
      </c>
      <c r="Q2845" t="s">
        <v>442</v>
      </c>
      <c r="T2845">
        <v>185</v>
      </c>
      <c r="U2845">
        <v>209</v>
      </c>
      <c r="W2845" t="s">
        <v>441</v>
      </c>
    </row>
    <row r="2846" spans="1:23" x14ac:dyDescent="0.3">
      <c r="A2846" s="3">
        <v>47852604</v>
      </c>
      <c r="B2846" s="3">
        <v>20000000</v>
      </c>
      <c r="C2846" s="3">
        <f t="shared" si="44"/>
        <v>-27852604</v>
      </c>
      <c r="D2846">
        <v>5.9</v>
      </c>
      <c r="E2846" t="s">
        <v>4396</v>
      </c>
      <c r="H2846">
        <v>62364</v>
      </c>
      <c r="J2846" t="s">
        <v>17</v>
      </c>
      <c r="N2846" t="s">
        <v>971</v>
      </c>
      <c r="O2846">
        <v>2007</v>
      </c>
      <c r="Q2846" t="s">
        <v>4397</v>
      </c>
      <c r="T2846">
        <v>184</v>
      </c>
      <c r="U2846">
        <v>337</v>
      </c>
      <c r="W2846" t="s">
        <v>2830</v>
      </c>
    </row>
    <row r="2847" spans="1:23" x14ac:dyDescent="0.3">
      <c r="A2847" s="3">
        <v>60033780</v>
      </c>
      <c r="B2847" s="3">
        <v>30000000</v>
      </c>
      <c r="C2847" s="3">
        <f t="shared" si="44"/>
        <v>-30033780</v>
      </c>
      <c r="D2847">
        <v>5.9</v>
      </c>
      <c r="E2847" t="s">
        <v>3529</v>
      </c>
      <c r="H2847">
        <v>18973</v>
      </c>
      <c r="J2847" t="s">
        <v>17</v>
      </c>
      <c r="N2847" t="s">
        <v>123</v>
      </c>
      <c r="O2847">
        <v>1998</v>
      </c>
      <c r="Q2847" t="s">
        <v>3530</v>
      </c>
      <c r="T2847">
        <v>65</v>
      </c>
      <c r="U2847">
        <v>162</v>
      </c>
      <c r="W2847" t="s">
        <v>1813</v>
      </c>
    </row>
    <row r="2848" spans="1:23" x14ac:dyDescent="0.3">
      <c r="A2848" s="3">
        <v>32600000</v>
      </c>
      <c r="B2848" s="3">
        <v>1800000</v>
      </c>
      <c r="C2848" s="3">
        <f t="shared" si="44"/>
        <v>-30800000</v>
      </c>
      <c r="D2848">
        <v>5.9</v>
      </c>
      <c r="E2848" t="s">
        <v>6865</v>
      </c>
      <c r="H2848">
        <v>29488</v>
      </c>
      <c r="J2848" t="s">
        <v>17</v>
      </c>
      <c r="N2848" t="s">
        <v>2943</v>
      </c>
      <c r="O2848">
        <v>1984</v>
      </c>
      <c r="Q2848" t="s">
        <v>6867</v>
      </c>
      <c r="T2848">
        <v>166</v>
      </c>
      <c r="U2848">
        <v>326</v>
      </c>
      <c r="W2848" t="s">
        <v>6866</v>
      </c>
    </row>
    <row r="2849" spans="1:23" x14ac:dyDescent="0.3">
      <c r="A2849" s="3">
        <v>70836296</v>
      </c>
      <c r="B2849" s="3">
        <v>40000000</v>
      </c>
      <c r="C2849" s="3">
        <f t="shared" si="44"/>
        <v>-30836296</v>
      </c>
      <c r="D2849">
        <v>5.9</v>
      </c>
      <c r="E2849" t="s">
        <v>1669</v>
      </c>
      <c r="H2849">
        <v>109445</v>
      </c>
      <c r="J2849" t="s">
        <v>17</v>
      </c>
      <c r="N2849" t="s">
        <v>1241</v>
      </c>
      <c r="O2849">
        <v>2001</v>
      </c>
      <c r="Q2849" t="s">
        <v>2826</v>
      </c>
      <c r="T2849">
        <v>109</v>
      </c>
      <c r="U2849">
        <v>426</v>
      </c>
      <c r="W2849" t="s">
        <v>897</v>
      </c>
    </row>
    <row r="2850" spans="1:23" x14ac:dyDescent="0.3">
      <c r="A2850" s="3">
        <v>51431160</v>
      </c>
      <c r="B2850" s="3">
        <v>20000000</v>
      </c>
      <c r="C2850" s="3">
        <f t="shared" si="44"/>
        <v>-31431160</v>
      </c>
      <c r="D2850">
        <v>5.9</v>
      </c>
      <c r="E2850" t="s">
        <v>4653</v>
      </c>
      <c r="H2850">
        <v>62861</v>
      </c>
      <c r="J2850" t="s">
        <v>17</v>
      </c>
      <c r="N2850" t="s">
        <v>1332</v>
      </c>
      <c r="O2850">
        <v>2004</v>
      </c>
      <c r="Q2850" t="s">
        <v>4655</v>
      </c>
      <c r="T2850">
        <v>69</v>
      </c>
      <c r="U2850">
        <v>232</v>
      </c>
      <c r="W2850" t="s">
        <v>4654</v>
      </c>
    </row>
    <row r="2851" spans="1:23" x14ac:dyDescent="0.3">
      <c r="A2851" s="3">
        <v>67962333</v>
      </c>
      <c r="B2851" s="3">
        <v>35000000</v>
      </c>
      <c r="C2851" s="3">
        <f t="shared" si="44"/>
        <v>-32962333</v>
      </c>
      <c r="D2851">
        <v>5.9</v>
      </c>
      <c r="E2851" t="s">
        <v>3186</v>
      </c>
      <c r="H2851">
        <v>33887</v>
      </c>
      <c r="J2851" t="s">
        <v>17</v>
      </c>
      <c r="N2851" t="s">
        <v>849</v>
      </c>
      <c r="O2851">
        <v>2005</v>
      </c>
      <c r="Q2851" t="s">
        <v>3187</v>
      </c>
      <c r="T2851">
        <v>104</v>
      </c>
      <c r="U2851">
        <v>160</v>
      </c>
      <c r="W2851" t="s">
        <v>436</v>
      </c>
    </row>
    <row r="2852" spans="1:23" x14ac:dyDescent="0.3">
      <c r="A2852" s="3">
        <v>49122319</v>
      </c>
      <c r="B2852" s="3">
        <v>14000000</v>
      </c>
      <c r="C2852" s="3">
        <f t="shared" si="44"/>
        <v>-35122319</v>
      </c>
      <c r="D2852">
        <v>5.9</v>
      </c>
      <c r="E2852" t="s">
        <v>4106</v>
      </c>
      <c r="H2852">
        <v>47169</v>
      </c>
      <c r="J2852" t="s">
        <v>17</v>
      </c>
      <c r="N2852" t="s">
        <v>2943</v>
      </c>
      <c r="O2852">
        <v>2012</v>
      </c>
      <c r="Q2852" t="s">
        <v>4107</v>
      </c>
      <c r="T2852">
        <v>264</v>
      </c>
      <c r="U2852">
        <v>162</v>
      </c>
      <c r="W2852" t="s">
        <v>3397</v>
      </c>
    </row>
    <row r="2853" spans="1:23" x14ac:dyDescent="0.3">
      <c r="A2853" s="3">
        <v>49122319</v>
      </c>
      <c r="B2853" s="3">
        <v>14000000</v>
      </c>
      <c r="C2853" s="3">
        <f t="shared" si="44"/>
        <v>-35122319</v>
      </c>
      <c r="D2853">
        <v>5.9</v>
      </c>
      <c r="E2853" t="s">
        <v>4106</v>
      </c>
      <c r="H2853">
        <v>47169</v>
      </c>
      <c r="J2853" t="s">
        <v>17</v>
      </c>
      <c r="N2853" t="s">
        <v>2943</v>
      </c>
      <c r="O2853">
        <v>2012</v>
      </c>
      <c r="Q2853" t="s">
        <v>4107</v>
      </c>
      <c r="T2853">
        <v>264</v>
      </c>
      <c r="U2853">
        <v>162</v>
      </c>
      <c r="W2853" t="s">
        <v>3397</v>
      </c>
    </row>
    <row r="2854" spans="1:23" x14ac:dyDescent="0.3">
      <c r="A2854" s="3">
        <v>58156435</v>
      </c>
      <c r="B2854" s="3">
        <v>19000000</v>
      </c>
      <c r="C2854" s="3">
        <f t="shared" si="44"/>
        <v>-39156435</v>
      </c>
      <c r="D2854">
        <v>5.9</v>
      </c>
      <c r="E2854" t="s">
        <v>1357</v>
      </c>
      <c r="H2854">
        <v>37479</v>
      </c>
      <c r="J2854" t="s">
        <v>17</v>
      </c>
      <c r="N2854" t="s">
        <v>1234</v>
      </c>
      <c r="O2854">
        <v>2004</v>
      </c>
      <c r="Q2854" t="s">
        <v>3534</v>
      </c>
      <c r="T2854">
        <v>94</v>
      </c>
      <c r="U2854">
        <v>152</v>
      </c>
      <c r="W2854" t="s">
        <v>3533</v>
      </c>
    </row>
    <row r="2855" spans="1:23" x14ac:dyDescent="0.3">
      <c r="A2855" s="3">
        <v>47277326</v>
      </c>
      <c r="B2855" s="3">
        <v>4800000</v>
      </c>
      <c r="C2855" s="3">
        <f t="shared" si="44"/>
        <v>-42477326</v>
      </c>
      <c r="D2855">
        <v>5.9</v>
      </c>
      <c r="E2855" t="s">
        <v>6095</v>
      </c>
      <c r="H2855">
        <v>138814</v>
      </c>
      <c r="J2855" t="s">
        <v>17</v>
      </c>
      <c r="N2855" t="s">
        <v>2840</v>
      </c>
      <c r="O2855">
        <v>2005</v>
      </c>
      <c r="Q2855" t="s">
        <v>6536</v>
      </c>
      <c r="T2855">
        <v>303</v>
      </c>
      <c r="U2855">
        <v>1516</v>
      </c>
      <c r="W2855" t="s">
        <v>1759</v>
      </c>
    </row>
    <row r="2856" spans="1:23" x14ac:dyDescent="0.3">
      <c r="A2856" s="3">
        <v>87856565</v>
      </c>
      <c r="B2856" s="3">
        <v>42000000</v>
      </c>
      <c r="C2856" s="3">
        <f t="shared" si="44"/>
        <v>-45856565</v>
      </c>
      <c r="D2856">
        <v>5.9</v>
      </c>
      <c r="E2856" t="s">
        <v>2717</v>
      </c>
      <c r="H2856">
        <v>106909</v>
      </c>
      <c r="J2856" t="s">
        <v>17</v>
      </c>
      <c r="N2856" t="s">
        <v>849</v>
      </c>
      <c r="O2856">
        <v>2004</v>
      </c>
      <c r="Q2856" t="s">
        <v>2718</v>
      </c>
      <c r="T2856">
        <v>108</v>
      </c>
      <c r="U2856">
        <v>268</v>
      </c>
      <c r="W2856" t="s">
        <v>376</v>
      </c>
    </row>
    <row r="2857" spans="1:23" x14ac:dyDescent="0.3">
      <c r="A2857" s="3">
        <v>90835030</v>
      </c>
      <c r="B2857" s="3">
        <v>40000000</v>
      </c>
      <c r="C2857" s="3">
        <f t="shared" si="44"/>
        <v>-50835030</v>
      </c>
      <c r="D2857">
        <v>5.9</v>
      </c>
      <c r="E2857" t="s">
        <v>697</v>
      </c>
      <c r="H2857">
        <v>28621</v>
      </c>
      <c r="J2857" t="s">
        <v>17</v>
      </c>
      <c r="N2857" t="s">
        <v>1077</v>
      </c>
      <c r="O2857">
        <v>2016</v>
      </c>
      <c r="Q2857" t="s">
        <v>2818</v>
      </c>
      <c r="T2857">
        <v>119</v>
      </c>
      <c r="U2857">
        <v>58</v>
      </c>
      <c r="W2857" t="s">
        <v>2059</v>
      </c>
    </row>
    <row r="2858" spans="1:23" x14ac:dyDescent="0.3">
      <c r="A2858" s="3">
        <v>127083765</v>
      </c>
      <c r="B2858" s="3">
        <v>76000000</v>
      </c>
      <c r="C2858" s="3">
        <f t="shared" si="44"/>
        <v>-51083765</v>
      </c>
      <c r="D2858">
        <v>5.9</v>
      </c>
      <c r="E2858" t="s">
        <v>1421</v>
      </c>
      <c r="H2858">
        <v>191912</v>
      </c>
      <c r="J2858" t="s">
        <v>17</v>
      </c>
      <c r="N2858" t="s">
        <v>194</v>
      </c>
      <c r="O2858">
        <v>2003</v>
      </c>
      <c r="Q2858" t="s">
        <v>1422</v>
      </c>
      <c r="T2858">
        <v>150</v>
      </c>
      <c r="U2858">
        <v>370</v>
      </c>
      <c r="W2858" t="s">
        <v>193</v>
      </c>
    </row>
    <row r="2859" spans="1:23" x14ac:dyDescent="0.3">
      <c r="A2859" s="3">
        <v>63270259</v>
      </c>
      <c r="B2859" s="3">
        <v>10000000</v>
      </c>
      <c r="C2859" s="3">
        <f t="shared" si="44"/>
        <v>-53270259</v>
      </c>
      <c r="D2859">
        <v>5.9</v>
      </c>
      <c r="E2859" t="s">
        <v>5689</v>
      </c>
      <c r="H2859">
        <v>111087</v>
      </c>
      <c r="J2859" t="s">
        <v>17</v>
      </c>
      <c r="N2859" t="s">
        <v>2802</v>
      </c>
      <c r="O2859">
        <v>2007</v>
      </c>
      <c r="Q2859" t="s">
        <v>5698</v>
      </c>
      <c r="T2859">
        <v>190</v>
      </c>
      <c r="U2859">
        <v>319</v>
      </c>
      <c r="W2859" t="s">
        <v>2641</v>
      </c>
    </row>
    <row r="2860" spans="1:23" x14ac:dyDescent="0.3">
      <c r="A2860" s="3">
        <v>79817937</v>
      </c>
      <c r="B2860" s="3">
        <v>25000000</v>
      </c>
      <c r="C2860" s="3">
        <f t="shared" si="44"/>
        <v>-54817937</v>
      </c>
      <c r="D2860">
        <v>5.9</v>
      </c>
      <c r="E2860" t="s">
        <v>3784</v>
      </c>
      <c r="H2860">
        <v>39798</v>
      </c>
      <c r="J2860" t="s">
        <v>17</v>
      </c>
      <c r="N2860" t="s">
        <v>5467</v>
      </c>
      <c r="O2860">
        <v>1986</v>
      </c>
      <c r="Q2860" t="s">
        <v>5468</v>
      </c>
      <c r="T2860">
        <v>29</v>
      </c>
      <c r="U2860">
        <v>69</v>
      </c>
      <c r="W2860" t="s">
        <v>1640</v>
      </c>
    </row>
    <row r="2861" spans="1:23" x14ac:dyDescent="0.3">
      <c r="A2861" s="3">
        <v>68353550</v>
      </c>
      <c r="B2861" s="3">
        <v>10000000</v>
      </c>
      <c r="C2861" s="3">
        <f t="shared" si="44"/>
        <v>-58353550</v>
      </c>
      <c r="D2861">
        <v>5.9</v>
      </c>
      <c r="E2861" t="s">
        <v>612</v>
      </c>
      <c r="H2861">
        <v>70141</v>
      </c>
      <c r="J2861" t="s">
        <v>17</v>
      </c>
      <c r="N2861" t="s">
        <v>1850</v>
      </c>
      <c r="O2861">
        <v>2000</v>
      </c>
      <c r="Q2861" t="s">
        <v>5694</v>
      </c>
      <c r="T2861">
        <v>139</v>
      </c>
      <c r="U2861">
        <v>385</v>
      </c>
      <c r="W2861" t="s">
        <v>44</v>
      </c>
    </row>
    <row r="2862" spans="1:23" x14ac:dyDescent="0.3">
      <c r="A2862" s="3">
        <v>190871240</v>
      </c>
      <c r="B2862" s="3">
        <v>125000000</v>
      </c>
      <c r="C2862" s="3">
        <f t="shared" si="44"/>
        <v>-65871240</v>
      </c>
      <c r="D2862">
        <v>5.9</v>
      </c>
      <c r="E2862" t="s">
        <v>474</v>
      </c>
      <c r="H2862">
        <v>167085</v>
      </c>
      <c r="J2862" t="s">
        <v>17</v>
      </c>
      <c r="N2862" t="s">
        <v>286</v>
      </c>
      <c r="O2862">
        <v>2014</v>
      </c>
      <c r="Q2862" t="s">
        <v>757</v>
      </c>
      <c r="T2862">
        <v>348</v>
      </c>
      <c r="U2862">
        <v>491</v>
      </c>
      <c r="W2862" t="s">
        <v>756</v>
      </c>
    </row>
    <row r="2863" spans="1:23" x14ac:dyDescent="0.3">
      <c r="A2863" s="3">
        <v>190871240</v>
      </c>
      <c r="B2863" s="3">
        <v>125000000</v>
      </c>
      <c r="C2863" s="3">
        <f t="shared" si="44"/>
        <v>-65871240</v>
      </c>
      <c r="D2863">
        <v>5.9</v>
      </c>
      <c r="E2863" t="s">
        <v>474</v>
      </c>
      <c r="H2863">
        <v>167089</v>
      </c>
      <c r="J2863" t="s">
        <v>17</v>
      </c>
      <c r="N2863" t="s">
        <v>286</v>
      </c>
      <c r="O2863">
        <v>2014</v>
      </c>
      <c r="Q2863" t="s">
        <v>757</v>
      </c>
      <c r="T2863">
        <v>348</v>
      </c>
      <c r="U2863">
        <v>491</v>
      </c>
      <c r="W2863" t="s">
        <v>756</v>
      </c>
    </row>
    <row r="2864" spans="1:23" x14ac:dyDescent="0.3">
      <c r="A2864" s="3">
        <v>100491683</v>
      </c>
      <c r="B2864" s="3">
        <v>24000000</v>
      </c>
      <c r="C2864" s="3">
        <f t="shared" si="44"/>
        <v>-76491683</v>
      </c>
      <c r="D2864">
        <v>5.9</v>
      </c>
      <c r="E2864" t="s">
        <v>3727</v>
      </c>
      <c r="H2864">
        <v>14005</v>
      </c>
      <c r="J2864" t="s">
        <v>17</v>
      </c>
      <c r="N2864" t="s">
        <v>3728</v>
      </c>
      <c r="O2864">
        <v>1998</v>
      </c>
      <c r="Q2864" t="s">
        <v>3729</v>
      </c>
      <c r="T2864">
        <v>45</v>
      </c>
      <c r="U2864">
        <v>67</v>
      </c>
      <c r="W2864" t="s">
        <v>1163</v>
      </c>
    </row>
    <row r="2865" spans="1:23" x14ac:dyDescent="0.3">
      <c r="A2865" s="3">
        <v>181166115</v>
      </c>
      <c r="B2865" s="3">
        <v>93000000</v>
      </c>
      <c r="C2865" s="3">
        <f t="shared" si="44"/>
        <v>-88166115</v>
      </c>
      <c r="D2865">
        <v>5.9</v>
      </c>
      <c r="E2865" t="s">
        <v>481</v>
      </c>
      <c r="H2865">
        <v>219501</v>
      </c>
      <c r="J2865" t="s">
        <v>17</v>
      </c>
      <c r="N2865" t="s">
        <v>131</v>
      </c>
      <c r="O2865">
        <v>2001</v>
      </c>
      <c r="Q2865" t="s">
        <v>1027</v>
      </c>
      <c r="T2865">
        <v>198</v>
      </c>
      <c r="U2865">
        <v>1236</v>
      </c>
      <c r="W2865" t="s">
        <v>1026</v>
      </c>
    </row>
    <row r="2866" spans="1:23" x14ac:dyDescent="0.3">
      <c r="A2866" s="3">
        <v>110175871</v>
      </c>
      <c r="B2866" s="3">
        <v>10000000</v>
      </c>
      <c r="C2866" s="3">
        <f t="shared" si="44"/>
        <v>-100175871</v>
      </c>
      <c r="D2866">
        <v>5.9</v>
      </c>
      <c r="E2866" t="s">
        <v>4407</v>
      </c>
      <c r="H2866">
        <v>115050</v>
      </c>
      <c r="J2866" t="s">
        <v>17</v>
      </c>
      <c r="N2866" t="s">
        <v>1459</v>
      </c>
      <c r="O2866">
        <v>2004</v>
      </c>
      <c r="Q2866" t="s">
        <v>5703</v>
      </c>
      <c r="T2866">
        <v>203</v>
      </c>
      <c r="U2866">
        <v>911</v>
      </c>
      <c r="W2866" t="s">
        <v>1235</v>
      </c>
    </row>
    <row r="2867" spans="1:23" x14ac:dyDescent="0.3">
      <c r="A2867" s="3">
        <v>167780960</v>
      </c>
      <c r="B2867" s="3">
        <v>11000000</v>
      </c>
      <c r="C2867" s="3">
        <f t="shared" si="44"/>
        <v>-156780960</v>
      </c>
      <c r="D2867">
        <v>5.9</v>
      </c>
      <c r="E2867" t="s">
        <v>547</v>
      </c>
      <c r="H2867">
        <v>36918</v>
      </c>
      <c r="J2867" t="s">
        <v>17</v>
      </c>
      <c r="N2867" t="s">
        <v>1858</v>
      </c>
      <c r="O2867">
        <v>1987</v>
      </c>
      <c r="Q2867" t="s">
        <v>5007</v>
      </c>
      <c r="T2867">
        <v>21</v>
      </c>
      <c r="U2867">
        <v>42</v>
      </c>
      <c r="W2867" t="s">
        <v>1491</v>
      </c>
    </row>
    <row r="2868" spans="1:23" x14ac:dyDescent="0.3">
      <c r="A2868" s="3">
        <v>34964818</v>
      </c>
      <c r="B2868" s="3">
        <v>150000000</v>
      </c>
      <c r="C2868" s="3">
        <f t="shared" si="44"/>
        <v>115035182</v>
      </c>
      <c r="D2868">
        <v>5.8</v>
      </c>
      <c r="E2868" t="s">
        <v>503</v>
      </c>
      <c r="H2868">
        <v>39956</v>
      </c>
      <c r="J2868" t="s">
        <v>17</v>
      </c>
      <c r="N2868" t="s">
        <v>114</v>
      </c>
      <c r="O2868">
        <v>2015</v>
      </c>
      <c r="Q2868" t="s">
        <v>504</v>
      </c>
      <c r="T2868">
        <v>256</v>
      </c>
      <c r="U2868">
        <v>186</v>
      </c>
      <c r="W2868" t="s">
        <v>154</v>
      </c>
    </row>
    <row r="2869" spans="1:23" x14ac:dyDescent="0.3">
      <c r="A2869" s="3">
        <v>34964818</v>
      </c>
      <c r="B2869" s="3">
        <v>150000000</v>
      </c>
      <c r="C2869" s="3">
        <f t="shared" si="44"/>
        <v>115035182</v>
      </c>
      <c r="D2869">
        <v>5.8</v>
      </c>
      <c r="E2869" t="s">
        <v>503</v>
      </c>
      <c r="H2869">
        <v>39956</v>
      </c>
      <c r="J2869" t="s">
        <v>17</v>
      </c>
      <c r="N2869" t="s">
        <v>114</v>
      </c>
      <c r="O2869">
        <v>2015</v>
      </c>
      <c r="Q2869" t="s">
        <v>504</v>
      </c>
      <c r="T2869">
        <v>256</v>
      </c>
      <c r="U2869">
        <v>186</v>
      </c>
      <c r="W2869" t="s">
        <v>154</v>
      </c>
    </row>
    <row r="2870" spans="1:23" x14ac:dyDescent="0.3">
      <c r="A2870" s="3">
        <v>34964818</v>
      </c>
      <c r="B2870" s="3">
        <v>150000000</v>
      </c>
      <c r="C2870" s="3">
        <f t="shared" si="44"/>
        <v>115035182</v>
      </c>
      <c r="D2870">
        <v>5.8</v>
      </c>
      <c r="E2870" t="s">
        <v>503</v>
      </c>
      <c r="H2870">
        <v>39975</v>
      </c>
      <c r="J2870" t="s">
        <v>17</v>
      </c>
      <c r="N2870" t="s">
        <v>114</v>
      </c>
      <c r="O2870">
        <v>2015</v>
      </c>
      <c r="Q2870" t="s">
        <v>504</v>
      </c>
      <c r="T2870">
        <v>256</v>
      </c>
      <c r="U2870">
        <v>186</v>
      </c>
      <c r="W2870" t="s">
        <v>154</v>
      </c>
    </row>
    <row r="2871" spans="1:23" x14ac:dyDescent="0.3">
      <c r="A2871" s="3">
        <v>61937495</v>
      </c>
      <c r="B2871" s="3">
        <v>150000000</v>
      </c>
      <c r="C2871" s="3">
        <f t="shared" si="44"/>
        <v>88062505</v>
      </c>
      <c r="D2871">
        <v>5.8</v>
      </c>
      <c r="E2871" t="s">
        <v>481</v>
      </c>
      <c r="H2871">
        <v>89442</v>
      </c>
      <c r="J2871" t="s">
        <v>17</v>
      </c>
      <c r="N2871" t="s">
        <v>482</v>
      </c>
      <c r="O2871">
        <v>2010</v>
      </c>
      <c r="Q2871" t="s">
        <v>483</v>
      </c>
      <c r="T2871">
        <v>357</v>
      </c>
      <c r="U2871">
        <v>432</v>
      </c>
      <c r="W2871" t="s">
        <v>414</v>
      </c>
    </row>
    <row r="2872" spans="1:23" x14ac:dyDescent="0.3">
      <c r="A2872" s="3">
        <v>24004159</v>
      </c>
      <c r="B2872" s="3">
        <v>110000000</v>
      </c>
      <c r="C2872" s="3">
        <f t="shared" si="44"/>
        <v>85995841</v>
      </c>
      <c r="D2872">
        <v>5.8</v>
      </c>
      <c r="E2872" t="s">
        <v>823</v>
      </c>
      <c r="H2872">
        <v>68720</v>
      </c>
      <c r="J2872" t="s">
        <v>17</v>
      </c>
      <c r="N2872" t="s">
        <v>824</v>
      </c>
      <c r="O2872">
        <v>2004</v>
      </c>
      <c r="Q2872" t="s">
        <v>825</v>
      </c>
      <c r="T2872">
        <v>188</v>
      </c>
      <c r="U2872">
        <v>191</v>
      </c>
      <c r="W2872" t="s">
        <v>226</v>
      </c>
    </row>
    <row r="2873" spans="1:23" x14ac:dyDescent="0.3">
      <c r="A2873" s="3">
        <v>24004159</v>
      </c>
      <c r="B2873" s="3">
        <v>110000000</v>
      </c>
      <c r="C2873" s="3">
        <f t="shared" si="44"/>
        <v>85995841</v>
      </c>
      <c r="D2873">
        <v>5.8</v>
      </c>
      <c r="E2873" t="s">
        <v>823</v>
      </c>
      <c r="H2873">
        <v>68722</v>
      </c>
      <c r="J2873" t="s">
        <v>17</v>
      </c>
      <c r="N2873" t="s">
        <v>824</v>
      </c>
      <c r="O2873">
        <v>2004</v>
      </c>
      <c r="Q2873" t="s">
        <v>825</v>
      </c>
      <c r="T2873">
        <v>188</v>
      </c>
      <c r="U2873">
        <v>191</v>
      </c>
      <c r="W2873" t="s">
        <v>226</v>
      </c>
    </row>
    <row r="2874" spans="1:23" x14ac:dyDescent="0.3">
      <c r="A2874" s="3">
        <v>83640426</v>
      </c>
      <c r="B2874" s="3">
        <v>150000000</v>
      </c>
      <c r="C2874" s="3">
        <f t="shared" si="44"/>
        <v>66359574</v>
      </c>
      <c r="D2874">
        <v>5.8</v>
      </c>
      <c r="E2874" t="s">
        <v>474</v>
      </c>
      <c r="H2874">
        <v>152826</v>
      </c>
      <c r="J2874" t="s">
        <v>17</v>
      </c>
      <c r="N2874" t="s">
        <v>20</v>
      </c>
      <c r="O2874">
        <v>2012</v>
      </c>
      <c r="Q2874" t="s">
        <v>475</v>
      </c>
      <c r="T2874">
        <v>310</v>
      </c>
      <c r="U2874">
        <v>253</v>
      </c>
      <c r="W2874" t="s">
        <v>132</v>
      </c>
    </row>
    <row r="2875" spans="1:23" x14ac:dyDescent="0.3">
      <c r="A2875" s="3">
        <v>18318000</v>
      </c>
      <c r="B2875" s="3">
        <v>80000000</v>
      </c>
      <c r="C2875" s="3">
        <f t="shared" si="44"/>
        <v>61682000</v>
      </c>
      <c r="D2875">
        <v>5.8</v>
      </c>
      <c r="E2875" t="s">
        <v>456</v>
      </c>
      <c r="H2875">
        <v>24868</v>
      </c>
      <c r="J2875" t="s">
        <v>17</v>
      </c>
      <c r="N2875" t="s">
        <v>1218</v>
      </c>
      <c r="O2875">
        <v>1998</v>
      </c>
      <c r="Q2875" t="s">
        <v>1390</v>
      </c>
      <c r="T2875">
        <v>61</v>
      </c>
      <c r="U2875">
        <v>216</v>
      </c>
      <c r="W2875" t="s">
        <v>1389</v>
      </c>
    </row>
    <row r="2876" spans="1:23" x14ac:dyDescent="0.3">
      <c r="A2876" s="3">
        <v>19673424</v>
      </c>
      <c r="B2876" s="3">
        <v>80000000</v>
      </c>
      <c r="C2876" s="3">
        <f t="shared" si="44"/>
        <v>60326576</v>
      </c>
      <c r="D2876">
        <v>5.8</v>
      </c>
      <c r="E2876" t="s">
        <v>86</v>
      </c>
      <c r="H2876">
        <v>37446</v>
      </c>
      <c r="J2876" t="s">
        <v>17</v>
      </c>
      <c r="N2876" t="s">
        <v>1383</v>
      </c>
      <c r="O2876">
        <v>2009</v>
      </c>
      <c r="Q2876" t="s">
        <v>1385</v>
      </c>
      <c r="T2876">
        <v>205</v>
      </c>
      <c r="U2876">
        <v>232</v>
      </c>
      <c r="W2876" t="s">
        <v>1384</v>
      </c>
    </row>
    <row r="2877" spans="1:23" x14ac:dyDescent="0.3">
      <c r="A2877" s="3">
        <v>20315324</v>
      </c>
      <c r="B2877" s="3">
        <v>75000000</v>
      </c>
      <c r="C2877" s="3">
        <f t="shared" si="44"/>
        <v>54684676</v>
      </c>
      <c r="D2877">
        <v>5.8</v>
      </c>
      <c r="E2877" t="s">
        <v>1169</v>
      </c>
      <c r="H2877">
        <v>88542</v>
      </c>
      <c r="J2877" t="s">
        <v>17</v>
      </c>
      <c r="N2877" t="s">
        <v>41</v>
      </c>
      <c r="O2877">
        <v>2011</v>
      </c>
      <c r="Q2877" t="s">
        <v>1170</v>
      </c>
      <c r="T2877">
        <v>228</v>
      </c>
      <c r="U2877">
        <v>254</v>
      </c>
      <c r="W2877" t="s">
        <v>998</v>
      </c>
    </row>
    <row r="2878" spans="1:23" x14ac:dyDescent="0.3">
      <c r="A2878" s="3">
        <v>19819494</v>
      </c>
      <c r="B2878" s="3">
        <v>70000000</v>
      </c>
      <c r="C2878" s="3">
        <f t="shared" si="44"/>
        <v>50180506</v>
      </c>
      <c r="D2878">
        <v>5.8</v>
      </c>
      <c r="E2878" t="s">
        <v>1666</v>
      </c>
      <c r="H2878">
        <v>26893</v>
      </c>
      <c r="J2878" t="s">
        <v>17</v>
      </c>
      <c r="N2878" t="s">
        <v>259</v>
      </c>
      <c r="O2878">
        <v>1998</v>
      </c>
      <c r="Q2878" t="s">
        <v>1668</v>
      </c>
      <c r="T2878">
        <v>79</v>
      </c>
      <c r="U2878">
        <v>126</v>
      </c>
      <c r="W2878" t="s">
        <v>261</v>
      </c>
    </row>
    <row r="2879" spans="1:23" x14ac:dyDescent="0.3">
      <c r="A2879" s="3">
        <v>67155742</v>
      </c>
      <c r="B2879" s="3">
        <v>116000000</v>
      </c>
      <c r="C2879" s="3">
        <f t="shared" si="44"/>
        <v>48844258</v>
      </c>
      <c r="D2879">
        <v>5.8</v>
      </c>
      <c r="E2879" t="s">
        <v>761</v>
      </c>
      <c r="H2879">
        <v>62271</v>
      </c>
      <c r="J2879" t="s">
        <v>17</v>
      </c>
      <c r="N2879" t="s">
        <v>25</v>
      </c>
      <c r="O2879">
        <v>1997</v>
      </c>
      <c r="Q2879" t="s">
        <v>764</v>
      </c>
      <c r="T2879">
        <v>93</v>
      </c>
      <c r="U2879">
        <v>277</v>
      </c>
      <c r="W2879" t="s">
        <v>763</v>
      </c>
    </row>
    <row r="2880" spans="1:23" x14ac:dyDescent="0.3">
      <c r="A2880" s="3">
        <v>32885565</v>
      </c>
      <c r="B2880" s="3">
        <v>80000000</v>
      </c>
      <c r="C2880" s="3">
        <f t="shared" si="44"/>
        <v>47114435</v>
      </c>
      <c r="D2880">
        <v>5.8</v>
      </c>
      <c r="E2880" t="s">
        <v>280</v>
      </c>
      <c r="H2880">
        <v>53132</v>
      </c>
      <c r="J2880" t="s">
        <v>17</v>
      </c>
      <c r="N2880" t="s">
        <v>385</v>
      </c>
      <c r="O2880">
        <v>1996</v>
      </c>
      <c r="Q2880" t="s">
        <v>1372</v>
      </c>
      <c r="T2880">
        <v>61</v>
      </c>
      <c r="U2880">
        <v>101</v>
      </c>
      <c r="W2880" t="s">
        <v>904</v>
      </c>
    </row>
    <row r="2881" spans="1:23" x14ac:dyDescent="0.3">
      <c r="A2881" s="3">
        <v>66002193</v>
      </c>
      <c r="B2881" s="3">
        <v>110000000</v>
      </c>
      <c r="C2881" s="3">
        <f t="shared" si="44"/>
        <v>43997807</v>
      </c>
      <c r="D2881">
        <v>5.8</v>
      </c>
      <c r="E2881" t="s">
        <v>654</v>
      </c>
      <c r="H2881">
        <v>44296</v>
      </c>
      <c r="J2881" t="s">
        <v>17</v>
      </c>
      <c r="N2881" t="s">
        <v>808</v>
      </c>
      <c r="O2881">
        <v>2016</v>
      </c>
      <c r="Q2881" t="s">
        <v>809</v>
      </c>
      <c r="T2881">
        <v>181</v>
      </c>
      <c r="U2881">
        <v>144</v>
      </c>
      <c r="W2881" t="s">
        <v>120</v>
      </c>
    </row>
    <row r="2882" spans="1:23" x14ac:dyDescent="0.3">
      <c r="A2882" s="3">
        <v>15527125</v>
      </c>
      <c r="B2882" s="3">
        <v>57000000</v>
      </c>
      <c r="C2882" s="3">
        <f t="shared" ref="C2882:C2945" si="45">B2882-A2882</f>
        <v>41472875</v>
      </c>
      <c r="D2882">
        <v>5.8</v>
      </c>
      <c r="E2882" t="s">
        <v>2649</v>
      </c>
      <c r="H2882">
        <v>11388</v>
      </c>
      <c r="J2882" t="s">
        <v>17</v>
      </c>
      <c r="N2882" t="s">
        <v>1901</v>
      </c>
      <c r="O2882">
        <v>2000</v>
      </c>
      <c r="Q2882" t="s">
        <v>2651</v>
      </c>
      <c r="T2882">
        <v>85</v>
      </c>
      <c r="U2882">
        <v>183</v>
      </c>
      <c r="W2882" t="s">
        <v>608</v>
      </c>
    </row>
    <row r="2883" spans="1:23" x14ac:dyDescent="0.3">
      <c r="A2883" s="3">
        <v>5600000</v>
      </c>
      <c r="B2883" s="3">
        <v>47000000</v>
      </c>
      <c r="C2883" s="3">
        <f t="shared" si="45"/>
        <v>41400000</v>
      </c>
      <c r="D2883">
        <v>5.8</v>
      </c>
      <c r="E2883" t="s">
        <v>2538</v>
      </c>
      <c r="H2883">
        <v>11913</v>
      </c>
      <c r="J2883" t="s">
        <v>17</v>
      </c>
      <c r="N2883" t="s">
        <v>1619</v>
      </c>
      <c r="O2883">
        <v>1996</v>
      </c>
      <c r="Q2883" t="s">
        <v>2539</v>
      </c>
      <c r="T2883">
        <v>46</v>
      </c>
      <c r="U2883">
        <v>97</v>
      </c>
      <c r="W2883" t="s">
        <v>781</v>
      </c>
    </row>
    <row r="2884" spans="1:23" x14ac:dyDescent="0.3">
      <c r="A2884" s="3">
        <v>18573791</v>
      </c>
      <c r="B2884" s="3">
        <v>55000000</v>
      </c>
      <c r="C2884" s="3">
        <f t="shared" si="45"/>
        <v>36426209</v>
      </c>
      <c r="D2884">
        <v>5.8</v>
      </c>
      <c r="E2884" t="s">
        <v>880</v>
      </c>
      <c r="H2884">
        <v>38533</v>
      </c>
      <c r="J2884" t="s">
        <v>17</v>
      </c>
      <c r="N2884" t="s">
        <v>2198</v>
      </c>
      <c r="O2884">
        <v>1996</v>
      </c>
      <c r="Q2884" t="s">
        <v>2199</v>
      </c>
      <c r="T2884">
        <v>50</v>
      </c>
      <c r="U2884">
        <v>89</v>
      </c>
      <c r="W2884" t="s">
        <v>884</v>
      </c>
    </row>
    <row r="2885" spans="1:23" x14ac:dyDescent="0.3">
      <c r="A2885" s="3">
        <v>4777007</v>
      </c>
      <c r="B2885" s="3">
        <v>40000000</v>
      </c>
      <c r="C2885" s="3">
        <f t="shared" si="45"/>
        <v>35222993</v>
      </c>
      <c r="D2885">
        <v>5.8</v>
      </c>
      <c r="E2885" t="s">
        <v>3011</v>
      </c>
      <c r="H2885">
        <v>15130</v>
      </c>
      <c r="J2885" t="s">
        <v>17</v>
      </c>
      <c r="N2885" t="s">
        <v>3012</v>
      </c>
      <c r="O2885">
        <v>2001</v>
      </c>
      <c r="Q2885" t="s">
        <v>3013</v>
      </c>
      <c r="T2885">
        <v>61</v>
      </c>
      <c r="U2885">
        <v>98</v>
      </c>
      <c r="W2885" t="s">
        <v>3009</v>
      </c>
    </row>
    <row r="2886" spans="1:23" x14ac:dyDescent="0.3">
      <c r="A2886" s="3">
        <v>166112167</v>
      </c>
      <c r="B2886" s="3">
        <v>200000000</v>
      </c>
      <c r="C2886" s="3">
        <f t="shared" si="45"/>
        <v>33887833</v>
      </c>
      <c r="D2886">
        <v>5.8</v>
      </c>
      <c r="E2886" t="s">
        <v>240</v>
      </c>
      <c r="H2886">
        <v>283418</v>
      </c>
      <c r="J2886" t="s">
        <v>17</v>
      </c>
      <c r="N2886" t="s">
        <v>36</v>
      </c>
      <c r="O2886">
        <v>2009</v>
      </c>
      <c r="Q2886" t="s">
        <v>242</v>
      </c>
      <c r="T2886">
        <v>367</v>
      </c>
      <c r="U2886">
        <v>1055</v>
      </c>
      <c r="W2886" t="s">
        <v>241</v>
      </c>
    </row>
    <row r="2887" spans="1:23" x14ac:dyDescent="0.3">
      <c r="A2887" s="3">
        <v>18472363</v>
      </c>
      <c r="B2887" s="3">
        <v>50000000</v>
      </c>
      <c r="C2887" s="3">
        <f t="shared" si="45"/>
        <v>31527637</v>
      </c>
      <c r="D2887">
        <v>5.8</v>
      </c>
      <c r="E2887" t="s">
        <v>2458</v>
      </c>
      <c r="H2887">
        <v>63599</v>
      </c>
      <c r="J2887" t="s">
        <v>17</v>
      </c>
      <c r="N2887" t="s">
        <v>1596</v>
      </c>
      <c r="O2887">
        <v>2005</v>
      </c>
      <c r="Q2887" t="s">
        <v>2459</v>
      </c>
      <c r="T2887">
        <v>120</v>
      </c>
      <c r="U2887">
        <v>208</v>
      </c>
      <c r="W2887" t="s">
        <v>193</v>
      </c>
    </row>
    <row r="2888" spans="1:23" x14ac:dyDescent="0.3">
      <c r="A2888" s="3">
        <v>9652000</v>
      </c>
      <c r="B2888" s="3">
        <v>40000000</v>
      </c>
      <c r="C2888" s="3">
        <f t="shared" si="45"/>
        <v>30348000</v>
      </c>
      <c r="D2888">
        <v>5.8</v>
      </c>
      <c r="E2888" t="s">
        <v>2485</v>
      </c>
      <c r="H2888">
        <v>46205</v>
      </c>
      <c r="J2888" t="s">
        <v>17</v>
      </c>
      <c r="N2888" t="s">
        <v>995</v>
      </c>
      <c r="O2888">
        <v>2003</v>
      </c>
      <c r="Q2888" t="s">
        <v>2999</v>
      </c>
      <c r="T2888">
        <v>78</v>
      </c>
      <c r="U2888">
        <v>147</v>
      </c>
      <c r="W2888" t="s">
        <v>711</v>
      </c>
    </row>
    <row r="2889" spans="1:23" x14ac:dyDescent="0.3">
      <c r="A2889" s="3">
        <v>20488579</v>
      </c>
      <c r="B2889" s="3">
        <v>50000000</v>
      </c>
      <c r="C2889" s="3">
        <f t="shared" si="45"/>
        <v>29511421</v>
      </c>
      <c r="D2889">
        <v>5.8</v>
      </c>
      <c r="E2889" t="s">
        <v>2108</v>
      </c>
      <c r="H2889">
        <v>113483</v>
      </c>
      <c r="J2889" t="s">
        <v>17</v>
      </c>
      <c r="N2889" t="s">
        <v>1366</v>
      </c>
      <c r="O2889">
        <v>2009</v>
      </c>
      <c r="Q2889" t="s">
        <v>2481</v>
      </c>
      <c r="T2889">
        <v>180</v>
      </c>
      <c r="U2889">
        <v>245</v>
      </c>
      <c r="W2889" t="s">
        <v>350</v>
      </c>
    </row>
    <row r="2890" spans="1:23" x14ac:dyDescent="0.3">
      <c r="A2890" s="3">
        <v>10640645</v>
      </c>
      <c r="B2890" s="3">
        <v>40000000</v>
      </c>
      <c r="C2890" s="3">
        <f t="shared" si="45"/>
        <v>29359355</v>
      </c>
      <c r="D2890">
        <v>5.8</v>
      </c>
      <c r="E2890" t="s">
        <v>2281</v>
      </c>
      <c r="H2890">
        <v>28429</v>
      </c>
      <c r="J2890" t="s">
        <v>17</v>
      </c>
      <c r="N2890" t="s">
        <v>1185</v>
      </c>
      <c r="O2890">
        <v>2015</v>
      </c>
      <c r="Q2890" t="s">
        <v>3020</v>
      </c>
      <c r="T2890">
        <v>224</v>
      </c>
      <c r="U2890">
        <v>110</v>
      </c>
      <c r="W2890" t="s">
        <v>223</v>
      </c>
    </row>
    <row r="2891" spans="1:23" x14ac:dyDescent="0.3">
      <c r="A2891" s="3">
        <v>14448589</v>
      </c>
      <c r="B2891" s="3">
        <v>40000000</v>
      </c>
      <c r="C2891" s="3">
        <f t="shared" si="45"/>
        <v>25551411</v>
      </c>
      <c r="D2891">
        <v>5.8</v>
      </c>
      <c r="E2891" t="s">
        <v>2073</v>
      </c>
      <c r="H2891">
        <v>19364</v>
      </c>
      <c r="J2891" t="s">
        <v>17</v>
      </c>
      <c r="N2891" t="s">
        <v>849</v>
      </c>
      <c r="O2891">
        <v>2002</v>
      </c>
      <c r="Q2891" t="s">
        <v>2978</v>
      </c>
      <c r="T2891">
        <v>86</v>
      </c>
      <c r="U2891">
        <v>128</v>
      </c>
      <c r="W2891" t="s">
        <v>316</v>
      </c>
    </row>
    <row r="2892" spans="1:23" x14ac:dyDescent="0.3">
      <c r="A2892" s="3">
        <v>150167630</v>
      </c>
      <c r="B2892" s="3">
        <v>175000000</v>
      </c>
      <c r="C2892" s="3">
        <f t="shared" si="45"/>
        <v>24832370</v>
      </c>
      <c r="D2892">
        <v>5.8</v>
      </c>
      <c r="E2892" t="s">
        <v>300</v>
      </c>
      <c r="H2892">
        <v>174578</v>
      </c>
      <c r="J2892" t="s">
        <v>17</v>
      </c>
      <c r="N2892" t="s">
        <v>131</v>
      </c>
      <c r="O2892">
        <v>2009</v>
      </c>
      <c r="Q2892" t="s">
        <v>302</v>
      </c>
      <c r="T2892">
        <v>250</v>
      </c>
      <c r="U2892">
        <v>534</v>
      </c>
      <c r="W2892" t="s">
        <v>33</v>
      </c>
    </row>
    <row r="2893" spans="1:23" x14ac:dyDescent="0.3">
      <c r="A2893" s="3">
        <v>101160529</v>
      </c>
      <c r="B2893" s="3">
        <v>125000000</v>
      </c>
      <c r="C2893" s="3">
        <f t="shared" si="45"/>
        <v>23839471</v>
      </c>
      <c r="D2893">
        <v>5.8</v>
      </c>
      <c r="E2893" t="s">
        <v>629</v>
      </c>
      <c r="H2893">
        <v>200022</v>
      </c>
      <c r="J2893" t="s">
        <v>17</v>
      </c>
      <c r="N2893" t="s">
        <v>545</v>
      </c>
      <c r="O2893">
        <v>2014</v>
      </c>
      <c r="Q2893" t="s">
        <v>631</v>
      </c>
      <c r="T2893">
        <v>434</v>
      </c>
      <c r="U2893">
        <v>1240</v>
      </c>
      <c r="W2893" t="s">
        <v>414</v>
      </c>
    </row>
    <row r="2894" spans="1:23" x14ac:dyDescent="0.3">
      <c r="A2894" s="3">
        <v>1512815</v>
      </c>
      <c r="B2894" s="3">
        <v>25000000</v>
      </c>
      <c r="C2894" s="3">
        <f t="shared" si="45"/>
        <v>23487185</v>
      </c>
      <c r="D2894">
        <v>5.8</v>
      </c>
      <c r="E2894" t="s">
        <v>3651</v>
      </c>
      <c r="H2894">
        <v>8885</v>
      </c>
      <c r="J2894" t="s">
        <v>17</v>
      </c>
      <c r="N2894" t="s">
        <v>4149</v>
      </c>
      <c r="O2894">
        <v>2016</v>
      </c>
      <c r="Q2894" t="s">
        <v>4150</v>
      </c>
      <c r="T2894">
        <v>123</v>
      </c>
      <c r="U2894">
        <v>56</v>
      </c>
      <c r="W2894" t="s">
        <v>454</v>
      </c>
    </row>
    <row r="2895" spans="1:23" x14ac:dyDescent="0.3">
      <c r="A2895" s="3">
        <v>33472850</v>
      </c>
      <c r="B2895" s="3">
        <v>55000000</v>
      </c>
      <c r="C2895" s="3">
        <f t="shared" si="45"/>
        <v>21527150</v>
      </c>
      <c r="D2895">
        <v>5.8</v>
      </c>
      <c r="E2895" t="s">
        <v>2192</v>
      </c>
      <c r="H2895">
        <v>67005</v>
      </c>
      <c r="J2895" t="s">
        <v>17</v>
      </c>
      <c r="N2895" t="s">
        <v>1850</v>
      </c>
      <c r="O2895">
        <v>2008</v>
      </c>
      <c r="Q2895" t="s">
        <v>2193</v>
      </c>
      <c r="T2895">
        <v>164</v>
      </c>
      <c r="U2895">
        <v>119</v>
      </c>
      <c r="W2895" t="s">
        <v>650</v>
      </c>
    </row>
    <row r="2896" spans="1:23" x14ac:dyDescent="0.3">
      <c r="A2896" s="3">
        <v>98780042</v>
      </c>
      <c r="B2896" s="3">
        <v>120000000</v>
      </c>
      <c r="C2896" s="3">
        <f t="shared" si="45"/>
        <v>21219958</v>
      </c>
      <c r="D2896">
        <v>5.8</v>
      </c>
      <c r="E2896" t="s">
        <v>795</v>
      </c>
      <c r="H2896">
        <v>136019</v>
      </c>
      <c r="J2896" t="s">
        <v>17</v>
      </c>
      <c r="N2896" t="s">
        <v>796</v>
      </c>
      <c r="O2896">
        <v>2011</v>
      </c>
      <c r="Q2896" t="s">
        <v>797</v>
      </c>
      <c r="T2896">
        <v>447</v>
      </c>
      <c r="U2896">
        <v>443</v>
      </c>
      <c r="W2896" t="s">
        <v>26</v>
      </c>
    </row>
    <row r="2897" spans="1:23" x14ac:dyDescent="0.3">
      <c r="A2897" s="3">
        <v>33828318</v>
      </c>
      <c r="B2897" s="3">
        <v>55000000</v>
      </c>
      <c r="C2897" s="3">
        <f t="shared" si="45"/>
        <v>21171682</v>
      </c>
      <c r="D2897">
        <v>5.8</v>
      </c>
      <c r="E2897" t="s">
        <v>1669</v>
      </c>
      <c r="H2897">
        <v>44453</v>
      </c>
      <c r="J2897" t="s">
        <v>17</v>
      </c>
      <c r="N2897" t="s">
        <v>995</v>
      </c>
      <c r="O2897">
        <v>2003</v>
      </c>
      <c r="Q2897" t="s">
        <v>2190</v>
      </c>
      <c r="T2897">
        <v>123</v>
      </c>
      <c r="U2897">
        <v>154</v>
      </c>
      <c r="W2897" t="s">
        <v>608</v>
      </c>
    </row>
    <row r="2898" spans="1:23" x14ac:dyDescent="0.3">
      <c r="A2898" s="3">
        <v>15593</v>
      </c>
      <c r="B2898" s="3">
        <v>21000000</v>
      </c>
      <c r="C2898" s="3">
        <f t="shared" si="45"/>
        <v>20984407</v>
      </c>
      <c r="D2898">
        <v>5.8</v>
      </c>
      <c r="E2898" t="s">
        <v>4335</v>
      </c>
      <c r="H2898">
        <v>2295</v>
      </c>
      <c r="J2898" t="s">
        <v>17</v>
      </c>
      <c r="N2898" t="s">
        <v>731</v>
      </c>
      <c r="O2898">
        <v>1999</v>
      </c>
      <c r="Q2898" t="s">
        <v>4337</v>
      </c>
      <c r="T2898">
        <v>16</v>
      </c>
      <c r="U2898">
        <v>40</v>
      </c>
      <c r="W2898" t="s">
        <v>4336</v>
      </c>
    </row>
    <row r="2899" spans="1:23" x14ac:dyDescent="0.3">
      <c r="A2899" s="3">
        <v>10907291</v>
      </c>
      <c r="B2899" s="3">
        <v>28000000</v>
      </c>
      <c r="C2899" s="3">
        <f t="shared" si="45"/>
        <v>17092709</v>
      </c>
      <c r="D2899">
        <v>5.8</v>
      </c>
      <c r="E2899" t="s">
        <v>2709</v>
      </c>
      <c r="H2899">
        <v>23775</v>
      </c>
      <c r="J2899" t="s">
        <v>17</v>
      </c>
      <c r="N2899" t="s">
        <v>3790</v>
      </c>
      <c r="O2899">
        <v>2016</v>
      </c>
      <c r="Q2899" t="s">
        <v>3791</v>
      </c>
      <c r="T2899">
        <v>225</v>
      </c>
      <c r="U2899">
        <v>134</v>
      </c>
      <c r="W2899" t="s">
        <v>400</v>
      </c>
    </row>
    <row r="2900" spans="1:23" x14ac:dyDescent="0.3">
      <c r="A2900" s="3">
        <v>10324441</v>
      </c>
      <c r="B2900" s="3">
        <v>25000000</v>
      </c>
      <c r="C2900" s="3">
        <f t="shared" si="45"/>
        <v>14675559</v>
      </c>
      <c r="D2900">
        <v>5.8</v>
      </c>
      <c r="E2900" t="s">
        <v>2034</v>
      </c>
      <c r="H2900">
        <v>27117</v>
      </c>
      <c r="J2900" t="s">
        <v>17</v>
      </c>
      <c r="N2900" t="s">
        <v>496</v>
      </c>
      <c r="O2900">
        <v>2011</v>
      </c>
      <c r="Q2900" t="s">
        <v>4110</v>
      </c>
      <c r="T2900">
        <v>190</v>
      </c>
      <c r="U2900">
        <v>140</v>
      </c>
      <c r="W2900" t="s">
        <v>130</v>
      </c>
    </row>
    <row r="2901" spans="1:23" x14ac:dyDescent="0.3">
      <c r="A2901" s="3">
        <v>135381507</v>
      </c>
      <c r="B2901" s="3">
        <v>150000000</v>
      </c>
      <c r="C2901" s="3">
        <f t="shared" si="45"/>
        <v>14618493</v>
      </c>
      <c r="D2901">
        <v>5.8</v>
      </c>
      <c r="E2901" t="s">
        <v>900</v>
      </c>
      <c r="H2901">
        <v>63912</v>
      </c>
      <c r="J2901" t="s">
        <v>17</v>
      </c>
      <c r="N2901" t="s">
        <v>340</v>
      </c>
      <c r="O2901">
        <v>2005</v>
      </c>
      <c r="Q2901" t="s">
        <v>1863</v>
      </c>
      <c r="T2901">
        <v>161</v>
      </c>
      <c r="U2901">
        <v>251</v>
      </c>
      <c r="W2901" t="s">
        <v>913</v>
      </c>
    </row>
    <row r="2902" spans="1:23" x14ac:dyDescent="0.3">
      <c r="A2902" s="3">
        <v>17951431</v>
      </c>
      <c r="B2902" s="3">
        <v>30000000</v>
      </c>
      <c r="C2902" s="3">
        <f t="shared" si="45"/>
        <v>12048569</v>
      </c>
      <c r="D2902">
        <v>5.8</v>
      </c>
      <c r="E2902" t="s">
        <v>4268</v>
      </c>
      <c r="H2902">
        <v>25462</v>
      </c>
      <c r="J2902" t="s">
        <v>17</v>
      </c>
      <c r="N2902" t="s">
        <v>1081</v>
      </c>
      <c r="O2902">
        <v>2001</v>
      </c>
      <c r="Q2902" t="s">
        <v>4270</v>
      </c>
      <c r="T2902">
        <v>95</v>
      </c>
      <c r="U2902">
        <v>200</v>
      </c>
      <c r="W2902" t="s">
        <v>1001</v>
      </c>
    </row>
    <row r="2903" spans="1:23" x14ac:dyDescent="0.3">
      <c r="A2903" s="3">
        <v>66462600</v>
      </c>
      <c r="B2903" s="3">
        <v>78000000</v>
      </c>
      <c r="C2903" s="3">
        <f t="shared" si="45"/>
        <v>11537400</v>
      </c>
      <c r="D2903">
        <v>5.8</v>
      </c>
      <c r="E2903" t="s">
        <v>1435</v>
      </c>
      <c r="H2903">
        <v>141533</v>
      </c>
      <c r="J2903" t="s">
        <v>17</v>
      </c>
      <c r="N2903" t="s">
        <v>13</v>
      </c>
      <c r="O2903">
        <v>2003</v>
      </c>
      <c r="Q2903" t="s">
        <v>1436</v>
      </c>
      <c r="T2903">
        <v>202</v>
      </c>
      <c r="U2903">
        <v>786</v>
      </c>
      <c r="W2903" t="s">
        <v>369</v>
      </c>
    </row>
    <row r="2904" spans="1:23" x14ac:dyDescent="0.3">
      <c r="A2904" s="3">
        <v>11560259</v>
      </c>
      <c r="B2904" s="3">
        <v>22000000</v>
      </c>
      <c r="C2904" s="3">
        <f t="shared" si="45"/>
        <v>10439741</v>
      </c>
      <c r="D2904">
        <v>5.8</v>
      </c>
      <c r="E2904" t="s">
        <v>3276</v>
      </c>
      <c r="H2904">
        <v>15617</v>
      </c>
      <c r="J2904" t="s">
        <v>17</v>
      </c>
      <c r="N2904" t="s">
        <v>849</v>
      </c>
      <c r="O2904">
        <v>2001</v>
      </c>
      <c r="Q2904" t="s">
        <v>5789</v>
      </c>
      <c r="T2904">
        <v>63</v>
      </c>
      <c r="U2904">
        <v>180</v>
      </c>
      <c r="W2904" t="s">
        <v>168</v>
      </c>
    </row>
    <row r="2905" spans="1:23" x14ac:dyDescent="0.3">
      <c r="A2905" s="3">
        <v>16999046</v>
      </c>
      <c r="B2905" s="3">
        <v>26000000</v>
      </c>
      <c r="C2905" s="3">
        <f t="shared" si="45"/>
        <v>9000954</v>
      </c>
      <c r="D2905">
        <v>5.8</v>
      </c>
      <c r="E2905" t="s">
        <v>3645</v>
      </c>
      <c r="H2905">
        <v>79517</v>
      </c>
      <c r="J2905" t="s">
        <v>17</v>
      </c>
      <c r="N2905" t="s">
        <v>424</v>
      </c>
      <c r="O2905">
        <v>2009</v>
      </c>
      <c r="Q2905" t="s">
        <v>3648</v>
      </c>
      <c r="T2905">
        <v>368</v>
      </c>
      <c r="U2905">
        <v>354</v>
      </c>
      <c r="W2905" t="s">
        <v>3647</v>
      </c>
    </row>
    <row r="2906" spans="1:23" x14ac:dyDescent="0.3">
      <c r="A2906" s="3">
        <v>122512052</v>
      </c>
      <c r="B2906" s="3">
        <v>130000000</v>
      </c>
      <c r="C2906" s="3">
        <f t="shared" si="45"/>
        <v>7487948</v>
      </c>
      <c r="D2906">
        <v>5.8</v>
      </c>
      <c r="E2906" t="s">
        <v>568</v>
      </c>
      <c r="H2906">
        <v>146352</v>
      </c>
      <c r="J2906" t="s">
        <v>17</v>
      </c>
      <c r="N2906" t="s">
        <v>131</v>
      </c>
      <c r="O2906">
        <v>2013</v>
      </c>
      <c r="Q2906" t="s">
        <v>570</v>
      </c>
      <c r="T2906">
        <v>351</v>
      </c>
      <c r="U2906">
        <v>288</v>
      </c>
      <c r="W2906" t="s">
        <v>251</v>
      </c>
    </row>
    <row r="2907" spans="1:23" x14ac:dyDescent="0.3">
      <c r="A2907" s="3">
        <v>22359293</v>
      </c>
      <c r="B2907" s="3">
        <v>29000000</v>
      </c>
      <c r="C2907" s="3">
        <f t="shared" si="45"/>
        <v>6640707</v>
      </c>
      <c r="D2907">
        <v>5.8</v>
      </c>
      <c r="E2907" t="s">
        <v>2340</v>
      </c>
      <c r="H2907">
        <v>16222</v>
      </c>
      <c r="J2907" t="s">
        <v>17</v>
      </c>
      <c r="N2907" t="s">
        <v>426</v>
      </c>
      <c r="O2907">
        <v>1997</v>
      </c>
      <c r="Q2907" t="s">
        <v>3711</v>
      </c>
      <c r="T2907">
        <v>42</v>
      </c>
      <c r="U2907">
        <v>39</v>
      </c>
      <c r="W2907" t="s">
        <v>226</v>
      </c>
    </row>
    <row r="2908" spans="1:23" x14ac:dyDescent="0.3">
      <c r="A2908" s="3">
        <v>33864342</v>
      </c>
      <c r="B2908" s="3">
        <v>40000000</v>
      </c>
      <c r="C2908" s="3">
        <f t="shared" si="45"/>
        <v>6135658</v>
      </c>
      <c r="D2908">
        <v>5.8</v>
      </c>
      <c r="E2908" t="s">
        <v>2911</v>
      </c>
      <c r="H2908">
        <v>29968</v>
      </c>
      <c r="J2908" t="s">
        <v>17</v>
      </c>
      <c r="N2908" t="s">
        <v>1999</v>
      </c>
      <c r="O2908">
        <v>1999</v>
      </c>
      <c r="Q2908" t="s">
        <v>2912</v>
      </c>
      <c r="T2908">
        <v>90</v>
      </c>
      <c r="U2908">
        <v>117</v>
      </c>
      <c r="W2908" t="s">
        <v>298</v>
      </c>
    </row>
    <row r="2909" spans="1:23" x14ac:dyDescent="0.3">
      <c r="A2909" s="3">
        <v>11634458</v>
      </c>
      <c r="B2909" s="3">
        <v>17000000</v>
      </c>
      <c r="C2909" s="3">
        <f t="shared" si="45"/>
        <v>5365542</v>
      </c>
      <c r="D2909">
        <v>5.8</v>
      </c>
      <c r="E2909" t="s">
        <v>4873</v>
      </c>
      <c r="H2909">
        <v>2045</v>
      </c>
      <c r="J2909" t="s">
        <v>17</v>
      </c>
      <c r="N2909" t="s">
        <v>4874</v>
      </c>
      <c r="O2909">
        <v>1999</v>
      </c>
      <c r="Q2909" t="s">
        <v>4875</v>
      </c>
      <c r="T2909">
        <v>44</v>
      </c>
      <c r="U2909">
        <v>37</v>
      </c>
      <c r="W2909" t="s">
        <v>891</v>
      </c>
    </row>
    <row r="2910" spans="1:23" x14ac:dyDescent="0.3">
      <c r="A2910" s="3">
        <v>15712072</v>
      </c>
      <c r="B2910" s="3">
        <v>20000000</v>
      </c>
      <c r="C2910" s="3">
        <f t="shared" si="45"/>
        <v>4287928</v>
      </c>
      <c r="D2910">
        <v>5.8</v>
      </c>
      <c r="E2910" t="s">
        <v>4513</v>
      </c>
      <c r="H2910">
        <v>13210</v>
      </c>
      <c r="J2910" t="s">
        <v>17</v>
      </c>
      <c r="N2910" t="s">
        <v>259</v>
      </c>
      <c r="O2910">
        <v>2004</v>
      </c>
      <c r="Q2910" t="s">
        <v>4514</v>
      </c>
      <c r="T2910">
        <v>77</v>
      </c>
      <c r="U2910">
        <v>138</v>
      </c>
      <c r="W2910" t="s">
        <v>1035</v>
      </c>
    </row>
    <row r="2911" spans="1:23" x14ac:dyDescent="0.3">
      <c r="A2911" s="3">
        <v>18934858</v>
      </c>
      <c r="B2911" s="3">
        <v>23000000</v>
      </c>
      <c r="C2911" s="3">
        <f t="shared" si="45"/>
        <v>4065142</v>
      </c>
      <c r="D2911">
        <v>5.8</v>
      </c>
      <c r="E2911" t="s">
        <v>780</v>
      </c>
      <c r="H2911">
        <v>72646</v>
      </c>
      <c r="J2911" t="s">
        <v>17</v>
      </c>
      <c r="N2911" t="s">
        <v>30</v>
      </c>
      <c r="O2911">
        <v>2011</v>
      </c>
      <c r="Q2911" t="s">
        <v>4210</v>
      </c>
      <c r="T2911">
        <v>394</v>
      </c>
      <c r="U2911">
        <v>397</v>
      </c>
      <c r="W2911" t="s">
        <v>251</v>
      </c>
    </row>
    <row r="2912" spans="1:23" x14ac:dyDescent="0.3">
      <c r="A2912" s="3">
        <v>12836</v>
      </c>
      <c r="B2912" s="3">
        <v>4000000</v>
      </c>
      <c r="C2912" s="3">
        <f t="shared" si="45"/>
        <v>3987164</v>
      </c>
      <c r="D2912">
        <v>5.8</v>
      </c>
      <c r="E2912" t="s">
        <v>2966</v>
      </c>
      <c r="H2912">
        <v>1686</v>
      </c>
      <c r="J2912" t="s">
        <v>17</v>
      </c>
      <c r="N2912" t="s">
        <v>790</v>
      </c>
      <c r="O2912">
        <v>1997</v>
      </c>
      <c r="Q2912" t="s">
        <v>6662</v>
      </c>
      <c r="T2912">
        <v>12</v>
      </c>
      <c r="U2912">
        <v>28</v>
      </c>
      <c r="W2912" t="s">
        <v>324</v>
      </c>
    </row>
    <row r="2913" spans="1:23" x14ac:dyDescent="0.3">
      <c r="A2913" s="3">
        <v>2025238</v>
      </c>
      <c r="B2913" s="3">
        <v>6000000</v>
      </c>
      <c r="C2913" s="3">
        <f t="shared" si="45"/>
        <v>3974762</v>
      </c>
      <c r="D2913">
        <v>5.8</v>
      </c>
      <c r="E2913" t="s">
        <v>6332</v>
      </c>
      <c r="H2913">
        <v>9589</v>
      </c>
      <c r="J2913" t="s">
        <v>17</v>
      </c>
      <c r="N2913" t="s">
        <v>2426</v>
      </c>
      <c r="O2913">
        <v>2001</v>
      </c>
      <c r="Q2913" t="s">
        <v>6333</v>
      </c>
      <c r="T2913">
        <v>84</v>
      </c>
      <c r="U2913">
        <v>105</v>
      </c>
      <c r="W2913" t="s">
        <v>1642</v>
      </c>
    </row>
    <row r="2914" spans="1:23" x14ac:dyDescent="0.3">
      <c r="A2914" s="3">
        <v>100669</v>
      </c>
      <c r="B2914" s="3">
        <v>3800000</v>
      </c>
      <c r="C2914" s="3">
        <f t="shared" si="45"/>
        <v>3699331</v>
      </c>
      <c r="D2914">
        <v>5.8</v>
      </c>
      <c r="E2914" t="s">
        <v>7006</v>
      </c>
      <c r="H2914">
        <v>2522</v>
      </c>
      <c r="J2914" t="s">
        <v>17</v>
      </c>
      <c r="N2914" t="s">
        <v>1253</v>
      </c>
      <c r="O2914">
        <v>2009</v>
      </c>
      <c r="Q2914" t="s">
        <v>7007</v>
      </c>
      <c r="T2914">
        <v>45</v>
      </c>
      <c r="U2914">
        <v>11</v>
      </c>
      <c r="W2914" t="s">
        <v>82</v>
      </c>
    </row>
    <row r="2915" spans="1:23" x14ac:dyDescent="0.3">
      <c r="A2915" s="3">
        <v>6491350</v>
      </c>
      <c r="B2915" s="3">
        <v>10000000</v>
      </c>
      <c r="C2915" s="3">
        <f t="shared" si="45"/>
        <v>3508650</v>
      </c>
      <c r="D2915">
        <v>5.8</v>
      </c>
      <c r="E2915" t="s">
        <v>5813</v>
      </c>
      <c r="H2915">
        <v>1231</v>
      </c>
      <c r="J2915" t="s">
        <v>17</v>
      </c>
      <c r="N2915" t="s">
        <v>3443</v>
      </c>
      <c r="O2915">
        <v>2004</v>
      </c>
      <c r="Q2915" t="s">
        <v>5814</v>
      </c>
      <c r="T2915">
        <v>33</v>
      </c>
      <c r="U2915">
        <v>26</v>
      </c>
      <c r="W2915" t="s">
        <v>714</v>
      </c>
    </row>
    <row r="2916" spans="1:23" x14ac:dyDescent="0.3">
      <c r="B2916" s="3">
        <v>3000000</v>
      </c>
      <c r="C2916" s="3">
        <f t="shared" si="45"/>
        <v>3000000</v>
      </c>
      <c r="D2916">
        <v>5.8</v>
      </c>
      <c r="E2916" t="s">
        <v>2849</v>
      </c>
      <c r="H2916">
        <v>13599</v>
      </c>
      <c r="J2916" t="s">
        <v>17</v>
      </c>
      <c r="N2916" t="s">
        <v>1564</v>
      </c>
      <c r="O2916">
        <v>2011</v>
      </c>
      <c r="Q2916" t="s">
        <v>6835</v>
      </c>
      <c r="T2916">
        <v>23</v>
      </c>
      <c r="U2916">
        <v>30</v>
      </c>
      <c r="W2916" t="s">
        <v>2849</v>
      </c>
    </row>
    <row r="2917" spans="1:23" x14ac:dyDescent="0.3">
      <c r="A2917" s="3">
        <v>22000</v>
      </c>
      <c r="B2917" s="3">
        <v>3000000</v>
      </c>
      <c r="C2917" s="3">
        <f t="shared" si="45"/>
        <v>2978000</v>
      </c>
      <c r="D2917">
        <v>5.8</v>
      </c>
      <c r="E2917" t="s">
        <v>4825</v>
      </c>
      <c r="H2917">
        <v>30511</v>
      </c>
      <c r="J2917" t="s">
        <v>17</v>
      </c>
      <c r="N2917" t="s">
        <v>1317</v>
      </c>
      <c r="O2917">
        <v>2011</v>
      </c>
      <c r="Q2917" t="s">
        <v>6831</v>
      </c>
      <c r="T2917">
        <v>174</v>
      </c>
      <c r="U2917">
        <v>226</v>
      </c>
      <c r="W2917" t="s">
        <v>1451</v>
      </c>
    </row>
    <row r="2918" spans="1:23" x14ac:dyDescent="0.3">
      <c r="A2918" s="3">
        <v>37101011</v>
      </c>
      <c r="B2918" s="3">
        <v>40000000</v>
      </c>
      <c r="C2918" s="3">
        <f t="shared" si="45"/>
        <v>2898989</v>
      </c>
      <c r="D2918">
        <v>5.8</v>
      </c>
      <c r="E2918" t="s">
        <v>2774</v>
      </c>
      <c r="H2918">
        <v>30394</v>
      </c>
      <c r="J2918" t="s">
        <v>17</v>
      </c>
      <c r="N2918" t="s">
        <v>1253</v>
      </c>
      <c r="O2918">
        <v>2012</v>
      </c>
      <c r="Q2918" t="s">
        <v>2899</v>
      </c>
      <c r="T2918">
        <v>147</v>
      </c>
      <c r="U2918">
        <v>103</v>
      </c>
      <c r="W2918" t="s">
        <v>1878</v>
      </c>
    </row>
    <row r="2919" spans="1:23" x14ac:dyDescent="0.3">
      <c r="A2919" s="3">
        <v>47553512</v>
      </c>
      <c r="B2919" s="3">
        <v>50000000</v>
      </c>
      <c r="C2919" s="3">
        <f t="shared" si="45"/>
        <v>2446488</v>
      </c>
      <c r="D2919">
        <v>5.8</v>
      </c>
      <c r="E2919" t="s">
        <v>2397</v>
      </c>
      <c r="H2919">
        <v>54101</v>
      </c>
      <c r="J2919" t="s">
        <v>17</v>
      </c>
      <c r="N2919" t="s">
        <v>30</v>
      </c>
      <c r="O2919">
        <v>2014</v>
      </c>
      <c r="Q2919" t="s">
        <v>2398</v>
      </c>
      <c r="T2919">
        <v>228</v>
      </c>
      <c r="U2919">
        <v>210</v>
      </c>
      <c r="W2919" t="s">
        <v>1747</v>
      </c>
    </row>
    <row r="2920" spans="1:23" x14ac:dyDescent="0.3">
      <c r="A2920" s="3">
        <v>48154732</v>
      </c>
      <c r="B2920" s="3">
        <v>50000000</v>
      </c>
      <c r="C2920" s="3">
        <f t="shared" si="45"/>
        <v>1845268</v>
      </c>
      <c r="D2920">
        <v>5.8</v>
      </c>
      <c r="E2920" t="s">
        <v>105</v>
      </c>
      <c r="H2920">
        <v>60326</v>
      </c>
      <c r="J2920" t="s">
        <v>17</v>
      </c>
      <c r="N2920" t="s">
        <v>751</v>
      </c>
      <c r="O2920">
        <v>1997</v>
      </c>
      <c r="Q2920" t="s">
        <v>2384</v>
      </c>
      <c r="T2920">
        <v>97</v>
      </c>
      <c r="U2920">
        <v>142</v>
      </c>
      <c r="W2920" t="s">
        <v>1371</v>
      </c>
    </row>
    <row r="2921" spans="1:23" x14ac:dyDescent="0.3">
      <c r="A2921" s="3">
        <v>18435</v>
      </c>
      <c r="B2921" s="3">
        <v>1400000</v>
      </c>
      <c r="C2921" s="3">
        <f t="shared" si="45"/>
        <v>1381565</v>
      </c>
      <c r="D2921">
        <v>5.8</v>
      </c>
      <c r="E2921" t="s">
        <v>7050</v>
      </c>
      <c r="H2921">
        <v>1010</v>
      </c>
      <c r="J2921" t="s">
        <v>1403</v>
      </c>
      <c r="N2921" t="s">
        <v>1629</v>
      </c>
      <c r="O2921">
        <v>2006</v>
      </c>
      <c r="Q2921" t="s">
        <v>7052</v>
      </c>
      <c r="T2921">
        <v>14</v>
      </c>
      <c r="U2921">
        <v>15</v>
      </c>
      <c r="W2921" t="s">
        <v>7051</v>
      </c>
    </row>
    <row r="2922" spans="1:23" x14ac:dyDescent="0.3">
      <c r="A2922" s="3">
        <v>20668843</v>
      </c>
      <c r="B2922" s="3">
        <v>22000000</v>
      </c>
      <c r="C2922" s="3">
        <f t="shared" si="45"/>
        <v>1331157</v>
      </c>
      <c r="D2922">
        <v>5.8</v>
      </c>
      <c r="E2922" t="s">
        <v>3817</v>
      </c>
      <c r="H2922">
        <v>16831</v>
      </c>
      <c r="J2922" t="s">
        <v>17</v>
      </c>
      <c r="N2922" t="s">
        <v>2663</v>
      </c>
      <c r="O2922">
        <v>2008</v>
      </c>
      <c r="Q2922" t="s">
        <v>4298</v>
      </c>
      <c r="T2922">
        <v>98</v>
      </c>
      <c r="U2922">
        <v>54</v>
      </c>
      <c r="W2922" t="s">
        <v>604</v>
      </c>
    </row>
    <row r="2923" spans="1:23" x14ac:dyDescent="0.3">
      <c r="A2923" s="3">
        <v>48745150</v>
      </c>
      <c r="B2923" s="3">
        <v>50000000</v>
      </c>
      <c r="C2923" s="3">
        <f t="shared" si="45"/>
        <v>1254850</v>
      </c>
      <c r="D2923">
        <v>5.8</v>
      </c>
      <c r="E2923" t="s">
        <v>2380</v>
      </c>
      <c r="H2923">
        <v>50170</v>
      </c>
      <c r="J2923" t="s">
        <v>17</v>
      </c>
      <c r="N2923" t="s">
        <v>782</v>
      </c>
      <c r="O2923">
        <v>2006</v>
      </c>
      <c r="Q2923" t="s">
        <v>2381</v>
      </c>
      <c r="T2923">
        <v>171</v>
      </c>
      <c r="U2923">
        <v>306</v>
      </c>
      <c r="W2923" t="s">
        <v>290</v>
      </c>
    </row>
    <row r="2924" spans="1:23" x14ac:dyDescent="0.3">
      <c r="A2924" s="3">
        <v>2800000</v>
      </c>
      <c r="B2924" s="3">
        <v>4000000</v>
      </c>
      <c r="C2924" s="3">
        <f t="shared" si="45"/>
        <v>1200000</v>
      </c>
      <c r="D2924">
        <v>5.8</v>
      </c>
      <c r="E2924" t="s">
        <v>6627</v>
      </c>
      <c r="H2924">
        <v>4377</v>
      </c>
      <c r="J2924" t="s">
        <v>17</v>
      </c>
      <c r="N2924" t="s">
        <v>995</v>
      </c>
      <c r="O2924">
        <v>1999</v>
      </c>
      <c r="Q2924" t="s">
        <v>6628</v>
      </c>
      <c r="T2924">
        <v>45</v>
      </c>
      <c r="U2924">
        <v>85</v>
      </c>
      <c r="W2924" t="s">
        <v>863</v>
      </c>
    </row>
    <row r="2925" spans="1:23" x14ac:dyDescent="0.3">
      <c r="A2925" s="3">
        <v>98017</v>
      </c>
      <c r="B2925" s="3">
        <v>500000</v>
      </c>
      <c r="C2925" s="3">
        <f t="shared" si="45"/>
        <v>401983</v>
      </c>
      <c r="D2925">
        <v>5.8</v>
      </c>
      <c r="E2925" t="s">
        <v>7430</v>
      </c>
      <c r="H2925">
        <v>26185</v>
      </c>
      <c r="J2925" t="s">
        <v>17</v>
      </c>
      <c r="N2925" t="s">
        <v>476</v>
      </c>
      <c r="O2925">
        <v>2010</v>
      </c>
      <c r="Q2925" t="s">
        <v>7431</v>
      </c>
      <c r="T2925">
        <v>230</v>
      </c>
      <c r="U2925">
        <v>170</v>
      </c>
      <c r="W2925" t="s">
        <v>2149</v>
      </c>
    </row>
    <row r="2926" spans="1:23" x14ac:dyDescent="0.3">
      <c r="B2926" s="3">
        <v>70000</v>
      </c>
      <c r="C2926" s="3">
        <f t="shared" si="45"/>
        <v>70000</v>
      </c>
      <c r="D2926">
        <v>5.8</v>
      </c>
      <c r="E2926" t="s">
        <v>6429</v>
      </c>
      <c r="H2926">
        <v>13065</v>
      </c>
      <c r="J2926" t="s">
        <v>17</v>
      </c>
      <c r="N2926" t="s">
        <v>7572</v>
      </c>
      <c r="O2926">
        <v>2011</v>
      </c>
      <c r="Q2926" t="s">
        <v>7605</v>
      </c>
      <c r="T2926">
        <v>125</v>
      </c>
      <c r="U2926">
        <v>136</v>
      </c>
      <c r="W2926" t="s">
        <v>7604</v>
      </c>
    </row>
    <row r="2927" spans="1:23" x14ac:dyDescent="0.3">
      <c r="A2927" s="3">
        <v>3447339</v>
      </c>
      <c r="B2927" s="3">
        <v>1500000</v>
      </c>
      <c r="C2927" s="3">
        <f t="shared" si="45"/>
        <v>-1947339</v>
      </c>
      <c r="D2927">
        <v>5.8</v>
      </c>
      <c r="E2927" t="s">
        <v>7111</v>
      </c>
      <c r="H2927">
        <v>29517</v>
      </c>
      <c r="J2927" t="s">
        <v>17</v>
      </c>
      <c r="N2927" t="s">
        <v>849</v>
      </c>
      <c r="O2927">
        <v>2013</v>
      </c>
      <c r="Q2927" t="s">
        <v>7112</v>
      </c>
      <c r="T2927">
        <v>97</v>
      </c>
      <c r="U2927">
        <v>79</v>
      </c>
      <c r="W2927" t="s">
        <v>843</v>
      </c>
    </row>
    <row r="2928" spans="1:23" x14ac:dyDescent="0.3">
      <c r="A2928" s="3">
        <v>23179303</v>
      </c>
      <c r="B2928" s="3">
        <v>20000000</v>
      </c>
      <c r="C2928" s="3">
        <f t="shared" si="45"/>
        <v>-3179303</v>
      </c>
      <c r="D2928">
        <v>5.8</v>
      </c>
      <c r="E2928" t="s">
        <v>4464</v>
      </c>
      <c r="H2928">
        <v>32951</v>
      </c>
      <c r="J2928" t="s">
        <v>17</v>
      </c>
      <c r="N2928" t="s">
        <v>4061</v>
      </c>
      <c r="O2928">
        <v>2011</v>
      </c>
      <c r="Q2928" t="s">
        <v>4465</v>
      </c>
      <c r="T2928">
        <v>94</v>
      </c>
      <c r="U2928">
        <v>44</v>
      </c>
      <c r="W2928" t="s">
        <v>2102</v>
      </c>
    </row>
    <row r="2929" spans="1:23" x14ac:dyDescent="0.3">
      <c r="A2929" s="3">
        <v>16574731</v>
      </c>
      <c r="B2929" s="3">
        <v>13000000</v>
      </c>
      <c r="C2929" s="3">
        <f t="shared" si="45"/>
        <v>-3574731</v>
      </c>
      <c r="D2929">
        <v>5.8</v>
      </c>
      <c r="E2929" t="s">
        <v>5384</v>
      </c>
      <c r="H2929">
        <v>27675</v>
      </c>
      <c r="J2929" t="s">
        <v>17</v>
      </c>
      <c r="N2929" t="s">
        <v>2759</v>
      </c>
      <c r="O2929">
        <v>1998</v>
      </c>
      <c r="Q2929" t="s">
        <v>5385</v>
      </c>
      <c r="T2929">
        <v>63</v>
      </c>
      <c r="U2929">
        <v>181</v>
      </c>
      <c r="W2929" t="s">
        <v>276</v>
      </c>
    </row>
    <row r="2930" spans="1:23" x14ac:dyDescent="0.3">
      <c r="A2930" s="3">
        <v>34604054</v>
      </c>
      <c r="B2930" s="3">
        <v>30000000</v>
      </c>
      <c r="C2930" s="3">
        <f t="shared" si="45"/>
        <v>-4604054</v>
      </c>
      <c r="D2930">
        <v>5.8</v>
      </c>
      <c r="E2930" t="s">
        <v>1644</v>
      </c>
      <c r="H2930">
        <v>34942</v>
      </c>
      <c r="J2930" t="s">
        <v>17</v>
      </c>
      <c r="N2930" t="s">
        <v>259</v>
      </c>
      <c r="O2930">
        <v>2003</v>
      </c>
      <c r="Q2930" t="s">
        <v>4001</v>
      </c>
      <c r="T2930">
        <v>109</v>
      </c>
      <c r="U2930">
        <v>185</v>
      </c>
      <c r="W2930" t="s">
        <v>283</v>
      </c>
    </row>
    <row r="2931" spans="1:23" x14ac:dyDescent="0.3">
      <c r="A2931" s="3">
        <v>25677801</v>
      </c>
      <c r="B2931" s="3">
        <v>20000000</v>
      </c>
      <c r="C2931" s="3">
        <f t="shared" si="45"/>
        <v>-5677801</v>
      </c>
      <c r="D2931">
        <v>5.8</v>
      </c>
      <c r="E2931" t="s">
        <v>2350</v>
      </c>
      <c r="H2931">
        <v>41273</v>
      </c>
      <c r="J2931" t="s">
        <v>17</v>
      </c>
      <c r="N2931" t="s">
        <v>1332</v>
      </c>
      <c r="O2931">
        <v>2010</v>
      </c>
      <c r="Q2931" t="s">
        <v>4452</v>
      </c>
      <c r="T2931">
        <v>91</v>
      </c>
      <c r="U2931">
        <v>136</v>
      </c>
      <c r="W2931" t="s">
        <v>878</v>
      </c>
    </row>
    <row r="2932" spans="1:23" x14ac:dyDescent="0.3">
      <c r="A2932" s="3">
        <v>23993605</v>
      </c>
      <c r="B2932" s="3">
        <v>18000000</v>
      </c>
      <c r="C2932" s="3">
        <f t="shared" si="45"/>
        <v>-5993605</v>
      </c>
      <c r="D2932">
        <v>5.8</v>
      </c>
      <c r="E2932" t="s">
        <v>4746</v>
      </c>
      <c r="H2932">
        <v>52467</v>
      </c>
      <c r="J2932" t="s">
        <v>17</v>
      </c>
      <c r="N2932" t="s">
        <v>3851</v>
      </c>
      <c r="O2932">
        <v>2009</v>
      </c>
      <c r="Q2932" t="s">
        <v>4747</v>
      </c>
      <c r="T2932">
        <v>190</v>
      </c>
      <c r="U2932">
        <v>248</v>
      </c>
      <c r="W2932" t="s">
        <v>3142</v>
      </c>
    </row>
    <row r="2933" spans="1:23" x14ac:dyDescent="0.3">
      <c r="A2933" s="3">
        <v>46012734</v>
      </c>
      <c r="B2933" s="3">
        <v>40000000</v>
      </c>
      <c r="C2933" s="3">
        <f t="shared" si="45"/>
        <v>-6012734</v>
      </c>
      <c r="D2933">
        <v>5.8</v>
      </c>
      <c r="E2933" t="s">
        <v>2876</v>
      </c>
      <c r="H2933">
        <v>54421</v>
      </c>
      <c r="J2933" t="s">
        <v>17</v>
      </c>
      <c r="N2933" t="s">
        <v>849</v>
      </c>
      <c r="O2933">
        <v>2008</v>
      </c>
      <c r="Q2933" t="s">
        <v>2878</v>
      </c>
      <c r="T2933">
        <v>128</v>
      </c>
      <c r="U2933">
        <v>101</v>
      </c>
      <c r="W2933" t="s">
        <v>2877</v>
      </c>
    </row>
    <row r="2934" spans="1:23" x14ac:dyDescent="0.3">
      <c r="A2934" s="3">
        <v>14545844</v>
      </c>
      <c r="B2934" s="3">
        <v>6500000</v>
      </c>
      <c r="C2934" s="3">
        <f t="shared" si="45"/>
        <v>-8045844</v>
      </c>
      <c r="D2934">
        <v>5.8</v>
      </c>
      <c r="E2934" t="s">
        <v>2327</v>
      </c>
      <c r="H2934">
        <v>4756</v>
      </c>
      <c r="J2934" t="s">
        <v>17</v>
      </c>
      <c r="N2934" t="s">
        <v>6222</v>
      </c>
      <c r="O2934">
        <v>1988</v>
      </c>
      <c r="Q2934" t="s">
        <v>6291</v>
      </c>
      <c r="T2934">
        <v>22</v>
      </c>
      <c r="U2934">
        <v>38</v>
      </c>
      <c r="W2934" t="s">
        <v>3582</v>
      </c>
    </row>
    <row r="2935" spans="1:23" x14ac:dyDescent="0.3">
      <c r="A2935" s="3">
        <v>26400000</v>
      </c>
      <c r="B2935" s="3">
        <v>18000000</v>
      </c>
      <c r="C2935" s="3">
        <f t="shared" si="45"/>
        <v>-8400000</v>
      </c>
      <c r="D2935">
        <v>5.8</v>
      </c>
      <c r="E2935" t="s">
        <v>4020</v>
      </c>
      <c r="H2935">
        <v>62009</v>
      </c>
      <c r="J2935" t="s">
        <v>17</v>
      </c>
      <c r="N2935" t="s">
        <v>20</v>
      </c>
      <c r="O2935">
        <v>1984</v>
      </c>
      <c r="Q2935" t="s">
        <v>4748</v>
      </c>
      <c r="T2935">
        <v>77</v>
      </c>
      <c r="U2935">
        <v>109</v>
      </c>
      <c r="W2935" t="s">
        <v>408</v>
      </c>
    </row>
    <row r="2936" spans="1:23" x14ac:dyDescent="0.3">
      <c r="A2936" s="3">
        <v>32983713</v>
      </c>
      <c r="B2936" s="3">
        <v>20000000</v>
      </c>
      <c r="C2936" s="3">
        <f t="shared" si="45"/>
        <v>-12983713</v>
      </c>
      <c r="D2936">
        <v>5.8</v>
      </c>
      <c r="E2936" t="s">
        <v>5719</v>
      </c>
      <c r="H2936">
        <v>19284</v>
      </c>
      <c r="J2936" t="s">
        <v>17</v>
      </c>
      <c r="N2936" t="s">
        <v>1253</v>
      </c>
      <c r="O2936">
        <v>2002</v>
      </c>
      <c r="Q2936" t="s">
        <v>5720</v>
      </c>
      <c r="T2936">
        <v>26</v>
      </c>
      <c r="U2936">
        <v>66</v>
      </c>
      <c r="W2936" t="s">
        <v>1833</v>
      </c>
    </row>
    <row r="2937" spans="1:23" x14ac:dyDescent="0.3">
      <c r="A2937" s="3">
        <v>38230435</v>
      </c>
      <c r="B2937" s="3">
        <v>25000000</v>
      </c>
      <c r="C2937" s="3">
        <f t="shared" si="45"/>
        <v>-13230435</v>
      </c>
      <c r="D2937">
        <v>5.8</v>
      </c>
      <c r="E2937" t="s">
        <v>3806</v>
      </c>
      <c r="H2937">
        <v>29661</v>
      </c>
      <c r="J2937" t="s">
        <v>17</v>
      </c>
      <c r="N2937" t="s">
        <v>1077</v>
      </c>
      <c r="O2937">
        <v>2002</v>
      </c>
      <c r="Q2937" t="s">
        <v>3986</v>
      </c>
      <c r="T2937">
        <v>81</v>
      </c>
      <c r="U2937">
        <v>179</v>
      </c>
      <c r="W2937" t="s">
        <v>1294</v>
      </c>
    </row>
    <row r="2938" spans="1:23" x14ac:dyDescent="0.3">
      <c r="A2938" s="3">
        <v>83552429</v>
      </c>
      <c r="B2938" s="3">
        <v>70000000</v>
      </c>
      <c r="C2938" s="3">
        <f t="shared" si="45"/>
        <v>-13552429</v>
      </c>
      <c r="D2938">
        <v>5.8</v>
      </c>
      <c r="E2938" t="s">
        <v>474</v>
      </c>
      <c r="H2938">
        <v>154955</v>
      </c>
      <c r="J2938" t="s">
        <v>17</v>
      </c>
      <c r="N2938" t="s">
        <v>354</v>
      </c>
      <c r="O2938">
        <v>2011</v>
      </c>
      <c r="Q2938" t="s">
        <v>1616</v>
      </c>
      <c r="T2938">
        <v>355</v>
      </c>
      <c r="U2938">
        <v>800</v>
      </c>
      <c r="W2938" t="s">
        <v>756</v>
      </c>
    </row>
    <row r="2939" spans="1:23" x14ac:dyDescent="0.3">
      <c r="A2939" s="3">
        <v>73648142</v>
      </c>
      <c r="B2939" s="3">
        <v>60000000</v>
      </c>
      <c r="C2939" s="3">
        <f t="shared" si="45"/>
        <v>-13648142</v>
      </c>
      <c r="D2939">
        <v>5.8</v>
      </c>
      <c r="E2939" t="s">
        <v>1044</v>
      </c>
      <c r="H2939">
        <v>99043</v>
      </c>
      <c r="J2939" t="s">
        <v>17</v>
      </c>
      <c r="N2939" t="s">
        <v>1366</v>
      </c>
      <c r="O2939">
        <v>1999</v>
      </c>
      <c r="Q2939" t="s">
        <v>1909</v>
      </c>
      <c r="T2939">
        <v>199</v>
      </c>
      <c r="U2939">
        <v>643</v>
      </c>
      <c r="W2939" t="s">
        <v>1068</v>
      </c>
    </row>
    <row r="2940" spans="1:23" x14ac:dyDescent="0.3">
      <c r="A2940" s="3">
        <v>35990505</v>
      </c>
      <c r="B2940" s="3">
        <v>20000000</v>
      </c>
      <c r="C2940" s="3">
        <f t="shared" si="45"/>
        <v>-15990505</v>
      </c>
      <c r="D2940">
        <v>5.8</v>
      </c>
      <c r="E2940" t="s">
        <v>2983</v>
      </c>
      <c r="H2940">
        <v>48095</v>
      </c>
      <c r="J2940" t="s">
        <v>17</v>
      </c>
      <c r="N2940" t="s">
        <v>3913</v>
      </c>
      <c r="O2940">
        <v>2003</v>
      </c>
      <c r="Q2940" t="s">
        <v>3996</v>
      </c>
      <c r="T2940">
        <v>66</v>
      </c>
      <c r="U2940">
        <v>194</v>
      </c>
      <c r="W2940" t="s">
        <v>245</v>
      </c>
    </row>
    <row r="2941" spans="1:23" x14ac:dyDescent="0.3">
      <c r="A2941" s="3">
        <v>44450000</v>
      </c>
      <c r="B2941" s="3">
        <v>27000000</v>
      </c>
      <c r="C2941" s="3">
        <f t="shared" si="45"/>
        <v>-17450000</v>
      </c>
      <c r="D2941">
        <v>5.8</v>
      </c>
      <c r="E2941" t="s">
        <v>921</v>
      </c>
      <c r="H2941">
        <v>44394</v>
      </c>
      <c r="J2941" t="s">
        <v>17</v>
      </c>
      <c r="N2941" t="s">
        <v>724</v>
      </c>
      <c r="O2941">
        <v>1994</v>
      </c>
      <c r="Q2941" t="s">
        <v>3751</v>
      </c>
      <c r="T2941">
        <v>62</v>
      </c>
      <c r="U2941">
        <v>115</v>
      </c>
      <c r="W2941" t="s">
        <v>3750</v>
      </c>
    </row>
    <row r="2942" spans="1:23" x14ac:dyDescent="0.3">
      <c r="A2942" s="3">
        <v>59992760</v>
      </c>
      <c r="B2942" s="3">
        <v>42000000</v>
      </c>
      <c r="C2942" s="3">
        <f t="shared" si="45"/>
        <v>-17992760</v>
      </c>
      <c r="D2942">
        <v>5.8</v>
      </c>
      <c r="E2942" t="s">
        <v>1762</v>
      </c>
      <c r="H2942">
        <v>119622</v>
      </c>
      <c r="J2942" t="s">
        <v>17</v>
      </c>
      <c r="N2942" t="s">
        <v>995</v>
      </c>
      <c r="O2942">
        <v>2009</v>
      </c>
      <c r="Q2942" t="s">
        <v>2734</v>
      </c>
      <c r="T2942">
        <v>288</v>
      </c>
      <c r="U2942">
        <v>396</v>
      </c>
      <c r="W2942" t="s">
        <v>2733</v>
      </c>
    </row>
    <row r="2943" spans="1:23" x14ac:dyDescent="0.3">
      <c r="A2943" s="3">
        <v>29392418</v>
      </c>
      <c r="B2943" s="3">
        <v>10000000</v>
      </c>
      <c r="C2943" s="3">
        <f t="shared" si="45"/>
        <v>-19392418</v>
      </c>
      <c r="D2943">
        <v>5.8</v>
      </c>
      <c r="E2943" t="s">
        <v>1830</v>
      </c>
      <c r="H2943">
        <v>3924</v>
      </c>
      <c r="J2943" t="s">
        <v>17</v>
      </c>
      <c r="N2943" t="s">
        <v>887</v>
      </c>
      <c r="O2943">
        <v>1994</v>
      </c>
      <c r="Q2943" t="s">
        <v>5737</v>
      </c>
      <c r="T2943">
        <v>8</v>
      </c>
      <c r="U2943">
        <v>26</v>
      </c>
      <c r="W2943" t="s">
        <v>434</v>
      </c>
    </row>
    <row r="2944" spans="1:23" x14ac:dyDescent="0.3">
      <c r="A2944" s="3">
        <v>59588068</v>
      </c>
      <c r="B2944" s="3">
        <v>40000000</v>
      </c>
      <c r="C2944" s="3">
        <f t="shared" si="45"/>
        <v>-19588068</v>
      </c>
      <c r="D2944">
        <v>5.8</v>
      </c>
      <c r="E2944" t="s">
        <v>2628</v>
      </c>
      <c r="H2944">
        <v>89557</v>
      </c>
      <c r="J2944" t="s">
        <v>17</v>
      </c>
      <c r="N2944" t="s">
        <v>1459</v>
      </c>
      <c r="O2944">
        <v>2003</v>
      </c>
      <c r="Q2944" t="s">
        <v>2883</v>
      </c>
      <c r="T2944">
        <v>207</v>
      </c>
      <c r="U2944">
        <v>376</v>
      </c>
      <c r="W2944" t="s">
        <v>50</v>
      </c>
    </row>
    <row r="2945" spans="1:23" x14ac:dyDescent="0.3">
      <c r="A2945" s="3">
        <v>64238770</v>
      </c>
      <c r="B2945" s="3">
        <v>42000000</v>
      </c>
      <c r="C2945" s="3">
        <f t="shared" si="45"/>
        <v>-22238770</v>
      </c>
      <c r="D2945">
        <v>5.8</v>
      </c>
      <c r="E2945" t="s">
        <v>3537</v>
      </c>
      <c r="H2945">
        <v>19547</v>
      </c>
      <c r="J2945" t="s">
        <v>17</v>
      </c>
      <c r="N2945" t="s">
        <v>264</v>
      </c>
      <c r="O2945">
        <v>2014</v>
      </c>
      <c r="Q2945" t="s">
        <v>3538</v>
      </c>
      <c r="T2945">
        <v>121</v>
      </c>
      <c r="U2945">
        <v>64</v>
      </c>
      <c r="W2945" t="s">
        <v>132</v>
      </c>
    </row>
    <row r="2946" spans="1:23" x14ac:dyDescent="0.3">
      <c r="A2946" s="3">
        <v>103812241</v>
      </c>
      <c r="B2946" s="3">
        <v>79000000</v>
      </c>
      <c r="C2946" s="3">
        <f t="shared" ref="C2946:C3009" si="46">B2946-A2946</f>
        <v>-24812241</v>
      </c>
      <c r="D2946">
        <v>5.8</v>
      </c>
      <c r="E2946" t="s">
        <v>771</v>
      </c>
      <c r="H2946">
        <v>67296</v>
      </c>
      <c r="J2946" t="s">
        <v>17</v>
      </c>
      <c r="N2946" t="s">
        <v>92</v>
      </c>
      <c r="O2946">
        <v>2012</v>
      </c>
      <c r="Q2946" t="s">
        <v>1412</v>
      </c>
      <c r="T2946">
        <v>178</v>
      </c>
      <c r="U2946">
        <v>133</v>
      </c>
      <c r="W2946" t="s">
        <v>379</v>
      </c>
    </row>
    <row r="2947" spans="1:23" x14ac:dyDescent="0.3">
      <c r="A2947" s="3">
        <v>60054449</v>
      </c>
      <c r="B2947" s="3">
        <v>35000000</v>
      </c>
      <c r="C2947" s="3">
        <f t="shared" si="46"/>
        <v>-25054449</v>
      </c>
      <c r="D2947">
        <v>5.8</v>
      </c>
      <c r="E2947" t="s">
        <v>761</v>
      </c>
      <c r="H2947">
        <v>61018</v>
      </c>
      <c r="J2947" t="s">
        <v>17</v>
      </c>
      <c r="N2947" t="s">
        <v>1112</v>
      </c>
      <c r="O2947">
        <v>1995</v>
      </c>
      <c r="Q2947" t="s">
        <v>3196</v>
      </c>
      <c r="T2947">
        <v>97</v>
      </c>
      <c r="U2947">
        <v>140</v>
      </c>
      <c r="W2947" t="s">
        <v>3195</v>
      </c>
    </row>
    <row r="2948" spans="1:23" x14ac:dyDescent="0.3">
      <c r="A2948" s="3">
        <v>38916903</v>
      </c>
      <c r="B2948" s="3">
        <v>13000000</v>
      </c>
      <c r="C2948" s="3">
        <f t="shared" si="46"/>
        <v>-25916903</v>
      </c>
      <c r="D2948">
        <v>5.8</v>
      </c>
      <c r="E2948" t="s">
        <v>5367</v>
      </c>
      <c r="H2948">
        <v>15664</v>
      </c>
      <c r="J2948" t="s">
        <v>17</v>
      </c>
      <c r="N2948" t="s">
        <v>5368</v>
      </c>
      <c r="O2948">
        <v>2014</v>
      </c>
      <c r="Q2948" t="s">
        <v>5370</v>
      </c>
      <c r="T2948">
        <v>112</v>
      </c>
      <c r="U2948">
        <v>149</v>
      </c>
      <c r="W2948" t="s">
        <v>5369</v>
      </c>
    </row>
    <row r="2949" spans="1:23" x14ac:dyDescent="0.3">
      <c r="A2949" s="3">
        <v>48423368</v>
      </c>
      <c r="B2949" s="3">
        <v>20000000</v>
      </c>
      <c r="C2949" s="3">
        <f t="shared" si="46"/>
        <v>-28423368</v>
      </c>
      <c r="D2949">
        <v>5.8</v>
      </c>
      <c r="E2949" t="s">
        <v>4387</v>
      </c>
      <c r="H2949">
        <v>13324</v>
      </c>
      <c r="J2949" t="s">
        <v>17</v>
      </c>
      <c r="N2949" t="s">
        <v>344</v>
      </c>
      <c r="O2949">
        <v>2002</v>
      </c>
      <c r="Q2949" t="s">
        <v>4388</v>
      </c>
      <c r="T2949">
        <v>80</v>
      </c>
      <c r="U2949">
        <v>79</v>
      </c>
      <c r="W2949" t="s">
        <v>1314</v>
      </c>
    </row>
    <row r="2950" spans="1:23" x14ac:dyDescent="0.3">
      <c r="A2950" s="3">
        <v>50728000</v>
      </c>
      <c r="B2950" s="3">
        <v>22000000</v>
      </c>
      <c r="C2950" s="3">
        <f t="shared" si="46"/>
        <v>-28728000</v>
      </c>
      <c r="D2950">
        <v>5.8</v>
      </c>
      <c r="E2950" t="s">
        <v>2954</v>
      </c>
      <c r="H2950">
        <v>48909</v>
      </c>
      <c r="J2950" t="s">
        <v>17</v>
      </c>
      <c r="N2950" t="s">
        <v>1185</v>
      </c>
      <c r="O2950">
        <v>1995</v>
      </c>
      <c r="Q2950" t="s">
        <v>4248</v>
      </c>
      <c r="T2950">
        <v>53</v>
      </c>
      <c r="U2950">
        <v>166</v>
      </c>
      <c r="W2950" t="s">
        <v>3425</v>
      </c>
    </row>
    <row r="2951" spans="1:23" x14ac:dyDescent="0.3">
      <c r="A2951" s="3">
        <v>54098051</v>
      </c>
      <c r="B2951" s="3">
        <v>25000000</v>
      </c>
      <c r="C2951" s="3">
        <f t="shared" si="46"/>
        <v>-29098051</v>
      </c>
      <c r="D2951">
        <v>5.8</v>
      </c>
      <c r="E2951" t="s">
        <v>2496</v>
      </c>
      <c r="H2951">
        <v>102861</v>
      </c>
      <c r="J2951" t="s">
        <v>17</v>
      </c>
      <c r="N2951" t="s">
        <v>2840</v>
      </c>
      <c r="O2951">
        <v>2006</v>
      </c>
      <c r="Q2951" t="s">
        <v>3955</v>
      </c>
      <c r="T2951">
        <v>216</v>
      </c>
      <c r="U2951">
        <v>571</v>
      </c>
      <c r="W2951" t="s">
        <v>3954</v>
      </c>
    </row>
    <row r="2952" spans="1:23" x14ac:dyDescent="0.3">
      <c r="A2952" s="3">
        <v>69700000</v>
      </c>
      <c r="B2952" s="3">
        <v>35000000</v>
      </c>
      <c r="C2952" s="3">
        <f t="shared" si="46"/>
        <v>-34700000</v>
      </c>
      <c r="D2952">
        <v>5.8</v>
      </c>
      <c r="E2952" t="s">
        <v>4339</v>
      </c>
      <c r="H2952">
        <v>7748</v>
      </c>
      <c r="J2952" t="s">
        <v>17</v>
      </c>
      <c r="N2952" t="s">
        <v>2644</v>
      </c>
      <c r="O2952">
        <v>1982</v>
      </c>
      <c r="Q2952" t="s">
        <v>4340</v>
      </c>
      <c r="T2952">
        <v>11</v>
      </c>
      <c r="U2952">
        <v>48</v>
      </c>
      <c r="W2952" t="s">
        <v>3825</v>
      </c>
    </row>
    <row r="2953" spans="1:23" x14ac:dyDescent="0.3">
      <c r="A2953" s="3">
        <v>163192114</v>
      </c>
      <c r="B2953" s="3">
        <v>125000000</v>
      </c>
      <c r="C2953" s="3">
        <f t="shared" si="46"/>
        <v>-38192114</v>
      </c>
      <c r="D2953">
        <v>5.8</v>
      </c>
      <c r="E2953" t="s">
        <v>591</v>
      </c>
      <c r="H2953">
        <v>229679</v>
      </c>
      <c r="J2953" t="s">
        <v>17</v>
      </c>
      <c r="N2953" t="s">
        <v>20</v>
      </c>
      <c r="O2953">
        <v>2010</v>
      </c>
      <c r="Q2953" t="s">
        <v>671</v>
      </c>
      <c r="T2953">
        <v>344</v>
      </c>
      <c r="U2953">
        <v>637</v>
      </c>
      <c r="W2953" t="s">
        <v>132</v>
      </c>
    </row>
    <row r="2954" spans="1:23" x14ac:dyDescent="0.3">
      <c r="A2954" s="3">
        <v>163192114</v>
      </c>
      <c r="B2954" s="3">
        <v>125000000</v>
      </c>
      <c r="C2954" s="3">
        <f t="shared" si="46"/>
        <v>-38192114</v>
      </c>
      <c r="D2954">
        <v>5.8</v>
      </c>
      <c r="E2954" t="s">
        <v>591</v>
      </c>
      <c r="H2954">
        <v>229687</v>
      </c>
      <c r="J2954" t="s">
        <v>17</v>
      </c>
      <c r="N2954" t="s">
        <v>20</v>
      </c>
      <c r="O2954">
        <v>2010</v>
      </c>
      <c r="Q2954" t="s">
        <v>671</v>
      </c>
      <c r="T2954">
        <v>344</v>
      </c>
      <c r="U2954">
        <v>637</v>
      </c>
      <c r="W2954" t="s">
        <v>132</v>
      </c>
    </row>
    <row r="2955" spans="1:23" x14ac:dyDescent="0.3">
      <c r="A2955" s="3">
        <v>62933793</v>
      </c>
      <c r="B2955" s="3">
        <v>20000000</v>
      </c>
      <c r="C2955" s="3">
        <f t="shared" si="46"/>
        <v>-42933793</v>
      </c>
      <c r="D2955">
        <v>5.8</v>
      </c>
      <c r="E2955" t="s">
        <v>2749</v>
      </c>
      <c r="H2955">
        <v>62421</v>
      </c>
      <c r="J2955" t="s">
        <v>17</v>
      </c>
      <c r="N2955" t="s">
        <v>4373</v>
      </c>
      <c r="O2955">
        <v>2010</v>
      </c>
      <c r="Q2955" t="s">
        <v>4374</v>
      </c>
      <c r="T2955">
        <v>123</v>
      </c>
      <c r="U2955">
        <v>185</v>
      </c>
      <c r="W2955" t="s">
        <v>831</v>
      </c>
    </row>
    <row r="2956" spans="1:23" x14ac:dyDescent="0.3">
      <c r="A2956" s="3">
        <v>56729973</v>
      </c>
      <c r="B2956" s="3">
        <v>10800000</v>
      </c>
      <c r="C2956" s="3">
        <f t="shared" si="46"/>
        <v>-45929973</v>
      </c>
      <c r="D2956">
        <v>5.8</v>
      </c>
      <c r="E2956" t="s">
        <v>5664</v>
      </c>
      <c r="H2956">
        <v>88529</v>
      </c>
      <c r="J2956" t="s">
        <v>17</v>
      </c>
      <c r="N2956" t="s">
        <v>2802</v>
      </c>
      <c r="O2956">
        <v>2008</v>
      </c>
      <c r="Q2956" t="s">
        <v>5665</v>
      </c>
      <c r="T2956">
        <v>160</v>
      </c>
      <c r="U2956">
        <v>262</v>
      </c>
      <c r="W2956" t="s">
        <v>3326</v>
      </c>
    </row>
    <row r="2957" spans="1:23" x14ac:dyDescent="0.3">
      <c r="A2957" s="3">
        <v>82163317</v>
      </c>
      <c r="B2957" s="3">
        <v>30000000</v>
      </c>
      <c r="C2957" s="3">
        <f t="shared" si="46"/>
        <v>-52163317</v>
      </c>
      <c r="D2957">
        <v>5.8</v>
      </c>
      <c r="E2957" t="s">
        <v>3332</v>
      </c>
      <c r="H2957">
        <v>89101</v>
      </c>
      <c r="J2957" t="s">
        <v>17</v>
      </c>
      <c r="N2957" t="s">
        <v>2254</v>
      </c>
      <c r="O2957">
        <v>2003</v>
      </c>
      <c r="Q2957" t="s">
        <v>3931</v>
      </c>
      <c r="T2957">
        <v>273</v>
      </c>
      <c r="U2957">
        <v>885</v>
      </c>
      <c r="W2957" t="s">
        <v>3930</v>
      </c>
    </row>
    <row r="2958" spans="1:23" x14ac:dyDescent="0.3">
      <c r="A2958" s="3">
        <v>70360285</v>
      </c>
      <c r="B2958" s="3">
        <v>18000000</v>
      </c>
      <c r="C2958" s="3">
        <f t="shared" si="46"/>
        <v>-52360285</v>
      </c>
      <c r="D2958">
        <v>5.8</v>
      </c>
      <c r="E2958" t="s">
        <v>1169</v>
      </c>
      <c r="H2958">
        <v>81783</v>
      </c>
      <c r="J2958" t="s">
        <v>17</v>
      </c>
      <c r="N2958" t="s">
        <v>153</v>
      </c>
      <c r="O2958">
        <v>1995</v>
      </c>
      <c r="Q2958" t="s">
        <v>4367</v>
      </c>
      <c r="T2958">
        <v>72</v>
      </c>
      <c r="U2958">
        <v>283</v>
      </c>
      <c r="W2958" t="s">
        <v>2110</v>
      </c>
    </row>
    <row r="2959" spans="1:23" x14ac:dyDescent="0.3">
      <c r="A2959" s="3">
        <v>63319509</v>
      </c>
      <c r="B2959" s="3">
        <v>10000000</v>
      </c>
      <c r="C2959" s="3">
        <f t="shared" si="46"/>
        <v>-53319509</v>
      </c>
      <c r="D2959">
        <v>5.8</v>
      </c>
      <c r="E2959" t="s">
        <v>4952</v>
      </c>
      <c r="H2959">
        <v>67115</v>
      </c>
      <c r="J2959" t="s">
        <v>17</v>
      </c>
      <c r="N2959" t="s">
        <v>849</v>
      </c>
      <c r="O2959">
        <v>1999</v>
      </c>
      <c r="Q2959" t="s">
        <v>5697</v>
      </c>
      <c r="T2959">
        <v>96</v>
      </c>
      <c r="U2959">
        <v>389</v>
      </c>
      <c r="W2959" t="s">
        <v>193</v>
      </c>
    </row>
    <row r="2960" spans="1:23" x14ac:dyDescent="0.3">
      <c r="A2960" s="3">
        <v>101702060</v>
      </c>
      <c r="B2960" s="3">
        <v>45000000</v>
      </c>
      <c r="C2960" s="3">
        <f t="shared" si="46"/>
        <v>-56702060</v>
      </c>
      <c r="D2960">
        <v>5.8</v>
      </c>
      <c r="E2960" t="s">
        <v>1325</v>
      </c>
      <c r="H2960">
        <v>85323</v>
      </c>
      <c r="J2960" t="s">
        <v>17</v>
      </c>
      <c r="N2960" t="s">
        <v>2559</v>
      </c>
      <c r="O2960">
        <v>2008</v>
      </c>
      <c r="Q2960" t="s">
        <v>2560</v>
      </c>
      <c r="T2960">
        <v>201</v>
      </c>
      <c r="U2960">
        <v>212</v>
      </c>
      <c r="W2960" t="s">
        <v>379</v>
      </c>
    </row>
    <row r="2961" spans="1:23" x14ac:dyDescent="0.3">
      <c r="A2961" s="3">
        <v>118683135</v>
      </c>
      <c r="B2961" s="3">
        <v>52000000</v>
      </c>
      <c r="C2961" s="3">
        <f t="shared" si="46"/>
        <v>-66683135</v>
      </c>
      <c r="D2961">
        <v>5.8</v>
      </c>
      <c r="E2961" t="s">
        <v>612</v>
      </c>
      <c r="H2961">
        <v>102167</v>
      </c>
      <c r="J2961" t="s">
        <v>17</v>
      </c>
      <c r="N2961" t="s">
        <v>731</v>
      </c>
      <c r="O2961">
        <v>2006</v>
      </c>
      <c r="Q2961" t="s">
        <v>2265</v>
      </c>
      <c r="T2961">
        <v>183</v>
      </c>
      <c r="U2961">
        <v>483</v>
      </c>
      <c r="W2961" t="s">
        <v>145</v>
      </c>
    </row>
    <row r="2962" spans="1:23" x14ac:dyDescent="0.3">
      <c r="A2962" s="3">
        <v>141204016</v>
      </c>
      <c r="B2962" s="3">
        <v>70000000</v>
      </c>
      <c r="C2962" s="3">
        <f t="shared" si="46"/>
        <v>-71204016</v>
      </c>
      <c r="D2962">
        <v>5.8</v>
      </c>
      <c r="E2962" t="s">
        <v>280</v>
      </c>
      <c r="H2962">
        <v>142569</v>
      </c>
      <c r="J2962" t="s">
        <v>17</v>
      </c>
      <c r="N2962" t="s">
        <v>25</v>
      </c>
      <c r="O2962">
        <v>2002</v>
      </c>
      <c r="Q2962" t="s">
        <v>1584</v>
      </c>
      <c r="T2962">
        <v>191</v>
      </c>
      <c r="U2962">
        <v>737</v>
      </c>
      <c r="W2962" t="s">
        <v>197</v>
      </c>
    </row>
    <row r="2963" spans="1:23" x14ac:dyDescent="0.3">
      <c r="A2963" s="3">
        <v>126203320</v>
      </c>
      <c r="B2963" s="3">
        <v>50000000</v>
      </c>
      <c r="C2963" s="3">
        <f t="shared" si="46"/>
        <v>-76203320</v>
      </c>
      <c r="D2963">
        <v>5.8</v>
      </c>
      <c r="E2963" t="s">
        <v>1357</v>
      </c>
      <c r="H2963">
        <v>110432</v>
      </c>
      <c r="J2963" t="s">
        <v>17</v>
      </c>
      <c r="N2963" t="s">
        <v>849</v>
      </c>
      <c r="O2963">
        <v>2002</v>
      </c>
      <c r="Q2963" t="s">
        <v>2307</v>
      </c>
      <c r="T2963">
        <v>117</v>
      </c>
      <c r="U2963">
        <v>309</v>
      </c>
      <c r="W2963" t="s">
        <v>159</v>
      </c>
    </row>
    <row r="2964" spans="1:23" x14ac:dyDescent="0.3">
      <c r="A2964" s="3">
        <v>138614544</v>
      </c>
      <c r="B2964" s="3">
        <v>40000000</v>
      </c>
      <c r="C2964" s="3">
        <f t="shared" si="46"/>
        <v>-98614544</v>
      </c>
      <c r="D2964">
        <v>5.8</v>
      </c>
      <c r="E2964" t="s">
        <v>439</v>
      </c>
      <c r="H2964">
        <v>75152</v>
      </c>
      <c r="J2964" t="s">
        <v>17</v>
      </c>
      <c r="N2964" t="s">
        <v>1469</v>
      </c>
      <c r="O2964">
        <v>2003</v>
      </c>
      <c r="Q2964" t="s">
        <v>2787</v>
      </c>
      <c r="T2964">
        <v>104</v>
      </c>
      <c r="U2964">
        <v>288</v>
      </c>
      <c r="W2964" t="s">
        <v>1889</v>
      </c>
    </row>
    <row r="2965" spans="1:23" x14ac:dyDescent="0.3">
      <c r="A2965" s="3">
        <v>104007828</v>
      </c>
      <c r="B2965" s="3">
        <v>5000000</v>
      </c>
      <c r="C2965" s="3">
        <f t="shared" si="46"/>
        <v>-99007828</v>
      </c>
      <c r="D2965">
        <v>5.8</v>
      </c>
      <c r="E2965" t="s">
        <v>6405</v>
      </c>
      <c r="H2965">
        <v>76828</v>
      </c>
      <c r="J2965" t="s">
        <v>17</v>
      </c>
      <c r="N2965" t="s">
        <v>2840</v>
      </c>
      <c r="O2965">
        <v>2011</v>
      </c>
      <c r="Q2965" t="s">
        <v>6407</v>
      </c>
      <c r="T2965">
        <v>251</v>
      </c>
      <c r="U2965">
        <v>314</v>
      </c>
      <c r="W2965" t="s">
        <v>5811</v>
      </c>
    </row>
    <row r="2966" spans="1:23" x14ac:dyDescent="0.3">
      <c r="A2966" s="3">
        <v>20950820</v>
      </c>
      <c r="B2966" s="3">
        <v>80000000</v>
      </c>
      <c r="C2966" s="3">
        <f t="shared" si="46"/>
        <v>59049180</v>
      </c>
      <c r="D2966">
        <v>5.7</v>
      </c>
      <c r="E2966" t="s">
        <v>1380</v>
      </c>
      <c r="H2966">
        <v>24183</v>
      </c>
      <c r="J2966" t="s">
        <v>17</v>
      </c>
      <c r="N2966" t="s">
        <v>618</v>
      </c>
      <c r="O2966">
        <v>2003</v>
      </c>
      <c r="Q2966" t="s">
        <v>1381</v>
      </c>
      <c r="T2966">
        <v>101</v>
      </c>
      <c r="U2966">
        <v>160</v>
      </c>
      <c r="W2966" t="s">
        <v>281</v>
      </c>
    </row>
    <row r="2967" spans="1:23" x14ac:dyDescent="0.3">
      <c r="A2967" s="3">
        <v>17218080</v>
      </c>
      <c r="B2967" s="3">
        <v>70000000</v>
      </c>
      <c r="C2967" s="3">
        <f t="shared" si="46"/>
        <v>52781920</v>
      </c>
      <c r="D2967">
        <v>5.7</v>
      </c>
      <c r="E2967" t="s">
        <v>1796</v>
      </c>
      <c r="H2967">
        <v>43376</v>
      </c>
      <c r="J2967" t="s">
        <v>17</v>
      </c>
      <c r="N2967" t="s">
        <v>824</v>
      </c>
      <c r="O2967">
        <v>1991</v>
      </c>
      <c r="Q2967" t="s">
        <v>1797</v>
      </c>
      <c r="T2967">
        <v>60</v>
      </c>
      <c r="U2967">
        <v>249</v>
      </c>
      <c r="W2967" t="s">
        <v>522</v>
      </c>
    </row>
    <row r="2968" spans="1:23" x14ac:dyDescent="0.3">
      <c r="A2968" s="3">
        <v>17473245</v>
      </c>
      <c r="B2968" s="3">
        <v>70000000</v>
      </c>
      <c r="C2968" s="3">
        <f t="shared" si="46"/>
        <v>52526755</v>
      </c>
      <c r="D2968">
        <v>5.7</v>
      </c>
      <c r="E2968" t="s">
        <v>1393</v>
      </c>
      <c r="H2968">
        <v>47612</v>
      </c>
      <c r="J2968" t="s">
        <v>17</v>
      </c>
      <c r="N2968" t="s">
        <v>1366</v>
      </c>
      <c r="O2968">
        <v>2000</v>
      </c>
      <c r="Q2968" t="s">
        <v>1395</v>
      </c>
      <c r="T2968">
        <v>145</v>
      </c>
      <c r="U2968">
        <v>348</v>
      </c>
      <c r="W2968" t="s">
        <v>1394</v>
      </c>
    </row>
    <row r="2969" spans="1:23" x14ac:dyDescent="0.3">
      <c r="A2969" s="3">
        <v>9483821</v>
      </c>
      <c r="B2969" s="3">
        <v>55000000</v>
      </c>
      <c r="C2969" s="3">
        <f t="shared" si="46"/>
        <v>45516179</v>
      </c>
      <c r="D2969">
        <v>5.7</v>
      </c>
      <c r="E2969" t="s">
        <v>2036</v>
      </c>
      <c r="H2969">
        <v>39247</v>
      </c>
      <c r="J2969" t="s">
        <v>17</v>
      </c>
      <c r="N2969" t="s">
        <v>30</v>
      </c>
      <c r="O2969">
        <v>2012</v>
      </c>
      <c r="Q2969" t="s">
        <v>2230</v>
      </c>
      <c r="T2969">
        <v>279</v>
      </c>
      <c r="U2969">
        <v>131</v>
      </c>
      <c r="W2969" t="s">
        <v>904</v>
      </c>
    </row>
    <row r="2970" spans="1:23" x14ac:dyDescent="0.3">
      <c r="A2970" s="3">
        <v>34350553</v>
      </c>
      <c r="B2970" s="3">
        <v>68000000</v>
      </c>
      <c r="C2970" s="3">
        <f t="shared" si="46"/>
        <v>33649447</v>
      </c>
      <c r="D2970">
        <v>5.7</v>
      </c>
      <c r="E2970" t="s">
        <v>2185</v>
      </c>
      <c r="H2970">
        <v>104066</v>
      </c>
      <c r="J2970" t="s">
        <v>17</v>
      </c>
      <c r="N2970" t="s">
        <v>962</v>
      </c>
      <c r="O2970">
        <v>2012</v>
      </c>
      <c r="Q2970" t="s">
        <v>2186</v>
      </c>
      <c r="T2970">
        <v>265</v>
      </c>
      <c r="U2970">
        <v>207</v>
      </c>
      <c r="W2970" t="s">
        <v>1060</v>
      </c>
    </row>
    <row r="2971" spans="1:23" x14ac:dyDescent="0.3">
      <c r="A2971" s="3">
        <v>34350553</v>
      </c>
      <c r="B2971" s="3">
        <v>68000000</v>
      </c>
      <c r="C2971" s="3">
        <f t="shared" si="46"/>
        <v>33649447</v>
      </c>
      <c r="D2971">
        <v>5.7</v>
      </c>
      <c r="E2971" t="s">
        <v>2185</v>
      </c>
      <c r="H2971">
        <v>104072</v>
      </c>
      <c r="J2971" t="s">
        <v>17</v>
      </c>
      <c r="N2971" t="s">
        <v>962</v>
      </c>
      <c r="O2971">
        <v>2012</v>
      </c>
      <c r="Q2971" t="s">
        <v>2186</v>
      </c>
      <c r="T2971">
        <v>265</v>
      </c>
      <c r="U2971">
        <v>207</v>
      </c>
      <c r="W2971" t="s">
        <v>1060</v>
      </c>
    </row>
    <row r="2972" spans="1:23" x14ac:dyDescent="0.3">
      <c r="A2972" s="3">
        <v>29136626</v>
      </c>
      <c r="B2972" s="3">
        <v>60000000</v>
      </c>
      <c r="C2972" s="3">
        <f t="shared" si="46"/>
        <v>30863374</v>
      </c>
      <c r="D2972">
        <v>5.7</v>
      </c>
      <c r="E2972" t="s">
        <v>2018</v>
      </c>
      <c r="H2972">
        <v>97089</v>
      </c>
      <c r="J2972" t="s">
        <v>17</v>
      </c>
      <c r="N2972" t="s">
        <v>2019</v>
      </c>
      <c r="O2972">
        <v>2011</v>
      </c>
      <c r="Q2972" t="s">
        <v>2021</v>
      </c>
      <c r="T2972">
        <v>225</v>
      </c>
      <c r="U2972">
        <v>233</v>
      </c>
      <c r="W2972" t="s">
        <v>2020</v>
      </c>
    </row>
    <row r="2973" spans="1:23" x14ac:dyDescent="0.3">
      <c r="A2973" s="3">
        <v>134904</v>
      </c>
      <c r="B2973" s="3">
        <v>25000000</v>
      </c>
      <c r="C2973" s="3">
        <f t="shared" si="46"/>
        <v>24865096</v>
      </c>
      <c r="D2973">
        <v>5.7</v>
      </c>
      <c r="E2973" t="s">
        <v>1787</v>
      </c>
      <c r="H2973">
        <v>2395</v>
      </c>
      <c r="J2973" t="s">
        <v>17</v>
      </c>
      <c r="N2973" t="s">
        <v>2090</v>
      </c>
      <c r="O2973">
        <v>2010</v>
      </c>
      <c r="Q2973" t="s">
        <v>4142</v>
      </c>
      <c r="T2973">
        <v>49</v>
      </c>
      <c r="U2973">
        <v>17</v>
      </c>
      <c r="W2973" t="s">
        <v>4141</v>
      </c>
    </row>
    <row r="2974" spans="1:23" x14ac:dyDescent="0.3">
      <c r="A2974" s="3">
        <v>25407250</v>
      </c>
      <c r="B2974" s="3">
        <v>50000000</v>
      </c>
      <c r="C2974" s="3">
        <f t="shared" si="46"/>
        <v>24592750</v>
      </c>
      <c r="D2974">
        <v>5.7</v>
      </c>
      <c r="E2974" t="s">
        <v>2444</v>
      </c>
      <c r="H2974">
        <v>54021</v>
      </c>
      <c r="J2974" t="s">
        <v>17</v>
      </c>
      <c r="N2974" t="s">
        <v>131</v>
      </c>
      <c r="O2974">
        <v>1996</v>
      </c>
      <c r="Q2974" t="s">
        <v>2445</v>
      </c>
      <c r="T2974">
        <v>104</v>
      </c>
      <c r="U2974">
        <v>227</v>
      </c>
      <c r="W2974" t="s">
        <v>159</v>
      </c>
    </row>
    <row r="2975" spans="1:23" x14ac:dyDescent="0.3">
      <c r="A2975" s="3">
        <v>10499968</v>
      </c>
      <c r="B2975" s="3">
        <v>35000000</v>
      </c>
      <c r="C2975" s="3">
        <f t="shared" si="46"/>
        <v>24500032</v>
      </c>
      <c r="D2975">
        <v>5.7</v>
      </c>
      <c r="E2975" t="s">
        <v>285</v>
      </c>
      <c r="H2975">
        <v>47498</v>
      </c>
      <c r="J2975" t="s">
        <v>17</v>
      </c>
      <c r="N2975" t="s">
        <v>259</v>
      </c>
      <c r="O2975">
        <v>2014</v>
      </c>
      <c r="Q2975" t="s">
        <v>3322</v>
      </c>
      <c r="T2975">
        <v>233</v>
      </c>
      <c r="U2975">
        <v>212</v>
      </c>
      <c r="W2975" t="s">
        <v>202</v>
      </c>
    </row>
    <row r="2976" spans="1:23" x14ac:dyDescent="0.3">
      <c r="A2976" s="3">
        <v>10499968</v>
      </c>
      <c r="B2976" s="3">
        <v>35000000</v>
      </c>
      <c r="C2976" s="3">
        <f t="shared" si="46"/>
        <v>24500032</v>
      </c>
      <c r="D2976">
        <v>5.7</v>
      </c>
      <c r="E2976" t="s">
        <v>285</v>
      </c>
      <c r="H2976">
        <v>47502</v>
      </c>
      <c r="J2976" t="s">
        <v>17</v>
      </c>
      <c r="N2976" t="s">
        <v>259</v>
      </c>
      <c r="O2976">
        <v>2014</v>
      </c>
      <c r="Q2976" t="s">
        <v>3322</v>
      </c>
      <c r="T2976">
        <v>233</v>
      </c>
      <c r="U2976">
        <v>212</v>
      </c>
      <c r="W2976" t="s">
        <v>202</v>
      </c>
    </row>
    <row r="2977" spans="1:23" x14ac:dyDescent="0.3">
      <c r="A2977" s="3">
        <v>1089365</v>
      </c>
      <c r="B2977" s="3">
        <v>25000000</v>
      </c>
      <c r="C2977" s="3">
        <f t="shared" si="46"/>
        <v>23910635</v>
      </c>
      <c r="D2977">
        <v>5.7</v>
      </c>
      <c r="E2977" t="s">
        <v>1498</v>
      </c>
      <c r="H2977">
        <v>23767</v>
      </c>
      <c r="J2977" t="s">
        <v>17</v>
      </c>
      <c r="N2977" t="s">
        <v>1253</v>
      </c>
      <c r="O2977">
        <v>2008</v>
      </c>
      <c r="Q2977" t="s">
        <v>3854</v>
      </c>
      <c r="T2977">
        <v>137</v>
      </c>
      <c r="U2977">
        <v>111</v>
      </c>
      <c r="W2977" t="s">
        <v>884</v>
      </c>
    </row>
    <row r="2978" spans="1:23" x14ac:dyDescent="0.3">
      <c r="A2978" s="3">
        <v>13101142</v>
      </c>
      <c r="B2978" s="3">
        <v>35000000</v>
      </c>
      <c r="C2978" s="3">
        <f t="shared" si="46"/>
        <v>21898858</v>
      </c>
      <c r="D2978">
        <v>5.7</v>
      </c>
      <c r="E2978" t="s">
        <v>2144</v>
      </c>
      <c r="H2978">
        <v>23916</v>
      </c>
      <c r="J2978" t="s">
        <v>17</v>
      </c>
      <c r="N2978" t="s">
        <v>1842</v>
      </c>
      <c r="O2978">
        <v>2012</v>
      </c>
      <c r="Q2978" t="s">
        <v>3365</v>
      </c>
      <c r="T2978">
        <v>135</v>
      </c>
      <c r="U2978">
        <v>50</v>
      </c>
      <c r="W2978" t="s">
        <v>350</v>
      </c>
    </row>
    <row r="2979" spans="1:23" x14ac:dyDescent="0.3">
      <c r="A2979" s="3">
        <v>73209340</v>
      </c>
      <c r="B2979" s="3">
        <v>95000000</v>
      </c>
      <c r="C2979" s="3">
        <f t="shared" si="46"/>
        <v>21790660</v>
      </c>
      <c r="D2979">
        <v>5.7</v>
      </c>
      <c r="E2979" t="s">
        <v>672</v>
      </c>
      <c r="H2979">
        <v>101834</v>
      </c>
      <c r="J2979" t="s">
        <v>17</v>
      </c>
      <c r="N2979" t="s">
        <v>1112</v>
      </c>
      <c r="O2979">
        <v>2000</v>
      </c>
      <c r="Q2979" t="s">
        <v>1114</v>
      </c>
      <c r="T2979">
        <v>180</v>
      </c>
      <c r="U2979">
        <v>628</v>
      </c>
      <c r="W2979" t="s">
        <v>1113</v>
      </c>
    </row>
    <row r="2980" spans="1:23" x14ac:dyDescent="0.3">
      <c r="A2980" s="3">
        <v>14587732</v>
      </c>
      <c r="B2980" s="3">
        <v>35000000</v>
      </c>
      <c r="C2980" s="3">
        <f t="shared" si="46"/>
        <v>20412268</v>
      </c>
      <c r="D2980">
        <v>5.7</v>
      </c>
      <c r="E2980" t="s">
        <v>1142</v>
      </c>
      <c r="H2980">
        <v>4795</v>
      </c>
      <c r="J2980" t="s">
        <v>17</v>
      </c>
      <c r="N2980" t="s">
        <v>965</v>
      </c>
      <c r="O2980">
        <v>1991</v>
      </c>
      <c r="Q2980" t="s">
        <v>3306</v>
      </c>
      <c r="T2980">
        <v>13</v>
      </c>
      <c r="U2980">
        <v>39</v>
      </c>
      <c r="W2980" t="s">
        <v>3305</v>
      </c>
    </row>
    <row r="2981" spans="1:23" x14ac:dyDescent="0.3">
      <c r="A2981" s="3">
        <v>2119994</v>
      </c>
      <c r="B2981" s="3">
        <v>19000000</v>
      </c>
      <c r="C2981" s="3">
        <f t="shared" si="46"/>
        <v>16880006</v>
      </c>
      <c r="D2981">
        <v>5.7</v>
      </c>
      <c r="E2981" t="s">
        <v>4684</v>
      </c>
      <c r="H2981">
        <v>1153</v>
      </c>
      <c r="J2981" t="s">
        <v>17</v>
      </c>
      <c r="N2981" t="s">
        <v>4685</v>
      </c>
      <c r="O2981">
        <v>1993</v>
      </c>
      <c r="Q2981" t="s">
        <v>4687</v>
      </c>
      <c r="T2981">
        <v>10</v>
      </c>
      <c r="U2981">
        <v>15</v>
      </c>
      <c r="W2981" t="s">
        <v>4686</v>
      </c>
    </row>
    <row r="2982" spans="1:23" x14ac:dyDescent="0.3">
      <c r="A2982" s="3">
        <v>66862068</v>
      </c>
      <c r="B2982" s="3">
        <v>83000000</v>
      </c>
      <c r="C2982" s="3">
        <f t="shared" si="46"/>
        <v>16137932</v>
      </c>
      <c r="D2982">
        <v>5.7</v>
      </c>
      <c r="E2982" t="s">
        <v>921</v>
      </c>
      <c r="H2982">
        <v>89509</v>
      </c>
      <c r="J2982" t="s">
        <v>17</v>
      </c>
      <c r="N2982" t="s">
        <v>923</v>
      </c>
      <c r="O2982">
        <v>1999</v>
      </c>
      <c r="Q2982" t="s">
        <v>924</v>
      </c>
      <c r="T2982">
        <v>174</v>
      </c>
      <c r="U2982">
        <v>524</v>
      </c>
      <c r="W2982" t="s">
        <v>14</v>
      </c>
    </row>
    <row r="2983" spans="1:23" x14ac:dyDescent="0.3">
      <c r="A2983" s="3">
        <v>25117498</v>
      </c>
      <c r="B2983" s="3">
        <v>40000000</v>
      </c>
      <c r="C2983" s="3">
        <f t="shared" si="46"/>
        <v>14882502</v>
      </c>
      <c r="D2983">
        <v>5.7</v>
      </c>
      <c r="E2983" t="s">
        <v>1334</v>
      </c>
      <c r="H2983">
        <v>37412</v>
      </c>
      <c r="J2983" t="s">
        <v>17</v>
      </c>
      <c r="N2983" t="s">
        <v>2943</v>
      </c>
      <c r="O2983">
        <v>2007</v>
      </c>
      <c r="Q2983" t="s">
        <v>2944</v>
      </c>
      <c r="T2983">
        <v>190</v>
      </c>
      <c r="U2983">
        <v>178</v>
      </c>
      <c r="W2983" t="s">
        <v>1651</v>
      </c>
    </row>
    <row r="2984" spans="1:23" x14ac:dyDescent="0.3">
      <c r="A2984" s="3">
        <v>2474000</v>
      </c>
      <c r="B2984" s="3">
        <v>14000000</v>
      </c>
      <c r="C2984" s="3">
        <f t="shared" si="46"/>
        <v>11526000</v>
      </c>
      <c r="D2984">
        <v>5.7</v>
      </c>
      <c r="E2984" t="s">
        <v>4981</v>
      </c>
      <c r="H2984">
        <v>2427</v>
      </c>
      <c r="J2984" t="s">
        <v>17</v>
      </c>
      <c r="N2984" t="s">
        <v>2724</v>
      </c>
      <c r="O2984">
        <v>1995</v>
      </c>
      <c r="Q2984" t="s">
        <v>5300</v>
      </c>
      <c r="T2984">
        <v>20</v>
      </c>
      <c r="U2984">
        <v>27</v>
      </c>
      <c r="W2984" t="s">
        <v>934</v>
      </c>
    </row>
    <row r="2985" spans="1:23" x14ac:dyDescent="0.3">
      <c r="A2985" s="3">
        <v>15988876</v>
      </c>
      <c r="B2985" s="3">
        <v>27000000</v>
      </c>
      <c r="C2985" s="3">
        <f t="shared" si="46"/>
        <v>11011124</v>
      </c>
      <c r="D2985">
        <v>5.7</v>
      </c>
      <c r="E2985" t="s">
        <v>2865</v>
      </c>
      <c r="H2985">
        <v>26236</v>
      </c>
      <c r="J2985" t="s">
        <v>17</v>
      </c>
      <c r="N2985" t="s">
        <v>194</v>
      </c>
      <c r="O2985">
        <v>2009</v>
      </c>
      <c r="Q2985" t="s">
        <v>4524</v>
      </c>
      <c r="T2985">
        <v>107</v>
      </c>
      <c r="U2985">
        <v>110</v>
      </c>
      <c r="W2985" t="s">
        <v>2839</v>
      </c>
    </row>
    <row r="2986" spans="1:23" x14ac:dyDescent="0.3">
      <c r="A2986" s="3">
        <v>23360779</v>
      </c>
      <c r="B2986" s="3">
        <v>34000000</v>
      </c>
      <c r="C2986" s="3">
        <f t="shared" si="46"/>
        <v>10639221</v>
      </c>
      <c r="D2986">
        <v>5.7</v>
      </c>
      <c r="E2986" t="s">
        <v>2177</v>
      </c>
      <c r="H2986">
        <v>31113</v>
      </c>
      <c r="J2986" t="s">
        <v>17</v>
      </c>
      <c r="N2986" t="s">
        <v>3146</v>
      </c>
      <c r="O2986">
        <v>2000</v>
      </c>
      <c r="Q2986" t="s">
        <v>3147</v>
      </c>
      <c r="T2986">
        <v>126</v>
      </c>
      <c r="U2986">
        <v>212</v>
      </c>
      <c r="W2986" t="s">
        <v>420</v>
      </c>
    </row>
    <row r="2987" spans="1:23" x14ac:dyDescent="0.3">
      <c r="A2987" s="3">
        <v>30199105</v>
      </c>
      <c r="B2987" s="3">
        <v>40000000</v>
      </c>
      <c r="C2987" s="3">
        <f t="shared" si="46"/>
        <v>9800895</v>
      </c>
      <c r="D2987">
        <v>5.7</v>
      </c>
      <c r="E2987" t="s">
        <v>2929</v>
      </c>
      <c r="H2987">
        <v>25346</v>
      </c>
      <c r="J2987" t="s">
        <v>17</v>
      </c>
      <c r="N2987" t="s">
        <v>1596</v>
      </c>
      <c r="O2987">
        <v>2000</v>
      </c>
      <c r="Q2987" t="s">
        <v>2930</v>
      </c>
      <c r="T2987">
        <v>110</v>
      </c>
      <c r="U2987">
        <v>167</v>
      </c>
      <c r="W2987" t="s">
        <v>1451</v>
      </c>
    </row>
    <row r="2988" spans="1:23" x14ac:dyDescent="0.3">
      <c r="A2988" s="3">
        <v>578527</v>
      </c>
      <c r="B2988" s="3">
        <v>10000000</v>
      </c>
      <c r="C2988" s="3">
        <f t="shared" si="46"/>
        <v>9421473</v>
      </c>
      <c r="D2988">
        <v>5.7</v>
      </c>
      <c r="E2988" t="s">
        <v>5874</v>
      </c>
      <c r="H2988">
        <v>20008</v>
      </c>
      <c r="J2988" t="s">
        <v>17</v>
      </c>
      <c r="N2988" t="s">
        <v>877</v>
      </c>
      <c r="O2988">
        <v>2008</v>
      </c>
      <c r="Q2988" t="s">
        <v>5875</v>
      </c>
      <c r="T2988">
        <v>79</v>
      </c>
      <c r="U2988">
        <v>112</v>
      </c>
      <c r="W2988" t="s">
        <v>3316</v>
      </c>
    </row>
    <row r="2989" spans="1:23" x14ac:dyDescent="0.3">
      <c r="A2989" s="3">
        <v>53715611</v>
      </c>
      <c r="B2989" s="3">
        <v>63000000</v>
      </c>
      <c r="C2989" s="3">
        <f t="shared" si="46"/>
        <v>9284389</v>
      </c>
      <c r="D2989">
        <v>5.7</v>
      </c>
      <c r="E2989" t="s">
        <v>2086</v>
      </c>
      <c r="H2989">
        <v>92106</v>
      </c>
      <c r="J2989" t="s">
        <v>17</v>
      </c>
      <c r="N2989" t="s">
        <v>2088</v>
      </c>
      <c r="O2989">
        <v>1988</v>
      </c>
      <c r="Q2989" t="s">
        <v>2089</v>
      </c>
      <c r="T2989">
        <v>84</v>
      </c>
      <c r="U2989">
        <v>171</v>
      </c>
      <c r="W2989" t="s">
        <v>904</v>
      </c>
    </row>
    <row r="2990" spans="1:23" x14ac:dyDescent="0.3">
      <c r="A2990" s="3">
        <v>162</v>
      </c>
      <c r="B2990" s="3">
        <v>9000000</v>
      </c>
      <c r="C2990" s="3">
        <f t="shared" si="46"/>
        <v>8999838</v>
      </c>
      <c r="D2990">
        <v>5.7</v>
      </c>
      <c r="E2990" t="s">
        <v>5974</v>
      </c>
      <c r="H2990">
        <v>5228</v>
      </c>
      <c r="J2990" t="s">
        <v>17</v>
      </c>
      <c r="N2990" t="s">
        <v>194</v>
      </c>
      <c r="O2990">
        <v>2014</v>
      </c>
      <c r="Q2990" t="s">
        <v>5975</v>
      </c>
      <c r="T2990">
        <v>66</v>
      </c>
      <c r="U2990">
        <v>38</v>
      </c>
      <c r="W2990" t="s">
        <v>2849</v>
      </c>
    </row>
    <row r="2991" spans="1:23" x14ac:dyDescent="0.3">
      <c r="A2991" s="3">
        <v>30400000</v>
      </c>
      <c r="B2991" s="3">
        <v>39000000</v>
      </c>
      <c r="C2991" s="3">
        <f t="shared" si="46"/>
        <v>8600000</v>
      </c>
      <c r="D2991">
        <v>5.7</v>
      </c>
      <c r="E2991" t="s">
        <v>3058</v>
      </c>
      <c r="H2991">
        <v>17810</v>
      </c>
      <c r="J2991" t="s">
        <v>17</v>
      </c>
      <c r="N2991" t="s">
        <v>995</v>
      </c>
      <c r="O2991">
        <v>1996</v>
      </c>
      <c r="Q2991" t="s">
        <v>3059</v>
      </c>
      <c r="T2991">
        <v>23</v>
      </c>
      <c r="U2991">
        <v>73</v>
      </c>
      <c r="W2991" t="s">
        <v>1408</v>
      </c>
    </row>
    <row r="2992" spans="1:23" x14ac:dyDescent="0.3">
      <c r="A2992" s="3">
        <v>13555988</v>
      </c>
      <c r="B2992" s="3">
        <v>22000000</v>
      </c>
      <c r="C2992" s="3">
        <f t="shared" si="46"/>
        <v>8444012</v>
      </c>
      <c r="D2992">
        <v>5.7</v>
      </c>
      <c r="E2992" t="s">
        <v>4276</v>
      </c>
      <c r="H2992">
        <v>7242</v>
      </c>
      <c r="J2992" t="s">
        <v>17</v>
      </c>
      <c r="N2992" t="s">
        <v>426</v>
      </c>
      <c r="O2992">
        <v>2000</v>
      </c>
      <c r="Q2992" t="s">
        <v>4277</v>
      </c>
      <c r="T2992">
        <v>38</v>
      </c>
      <c r="U2992">
        <v>38</v>
      </c>
      <c r="W2992" t="s">
        <v>1152</v>
      </c>
    </row>
    <row r="2993" spans="1:23" x14ac:dyDescent="0.3">
      <c r="A2993" s="3">
        <v>1631839</v>
      </c>
      <c r="B2993" s="3">
        <v>10000000</v>
      </c>
      <c r="C2993" s="3">
        <f t="shared" si="46"/>
        <v>8368161</v>
      </c>
      <c r="D2993">
        <v>5.7</v>
      </c>
      <c r="E2993" t="s">
        <v>5860</v>
      </c>
      <c r="H2993">
        <v>5936</v>
      </c>
      <c r="J2993" t="s">
        <v>17</v>
      </c>
      <c r="N2993" t="s">
        <v>1999</v>
      </c>
      <c r="O2993">
        <v>2000</v>
      </c>
      <c r="Q2993" t="s">
        <v>5861</v>
      </c>
      <c r="T2993">
        <v>49</v>
      </c>
      <c r="U2993">
        <v>91</v>
      </c>
      <c r="W2993" t="s">
        <v>132</v>
      </c>
    </row>
    <row r="2994" spans="1:23" x14ac:dyDescent="0.3">
      <c r="A2994" s="3">
        <v>20285518</v>
      </c>
      <c r="B2994" s="3">
        <v>28000000</v>
      </c>
      <c r="C2994" s="3">
        <f t="shared" si="46"/>
        <v>7714482</v>
      </c>
      <c r="D2994">
        <v>5.7</v>
      </c>
      <c r="E2994" t="s">
        <v>3799</v>
      </c>
      <c r="H2994">
        <v>32103</v>
      </c>
      <c r="J2994" t="s">
        <v>17</v>
      </c>
      <c r="N2994" t="s">
        <v>259</v>
      </c>
      <c r="O2994">
        <v>2014</v>
      </c>
      <c r="Q2994" t="s">
        <v>3800</v>
      </c>
      <c r="T2994">
        <v>177</v>
      </c>
      <c r="U2994">
        <v>112</v>
      </c>
      <c r="W2994" t="s">
        <v>193</v>
      </c>
    </row>
    <row r="2995" spans="1:23" x14ac:dyDescent="0.3">
      <c r="A2995" s="3">
        <v>1530535</v>
      </c>
      <c r="B2995" s="3">
        <v>9000000</v>
      </c>
      <c r="C2995" s="3">
        <f t="shared" si="46"/>
        <v>7469465</v>
      </c>
      <c r="D2995">
        <v>5.7</v>
      </c>
      <c r="E2995" t="s">
        <v>4764</v>
      </c>
      <c r="H2995">
        <v>7833</v>
      </c>
      <c r="J2995" t="s">
        <v>17</v>
      </c>
      <c r="N2995" t="s">
        <v>731</v>
      </c>
      <c r="O2995">
        <v>2005</v>
      </c>
      <c r="Q2995" t="s">
        <v>5950</v>
      </c>
      <c r="T2995">
        <v>100</v>
      </c>
      <c r="U2995">
        <v>63</v>
      </c>
      <c r="W2995" t="s">
        <v>557</v>
      </c>
    </row>
    <row r="2996" spans="1:23" x14ac:dyDescent="0.3">
      <c r="A2996" s="3">
        <v>32853640</v>
      </c>
      <c r="B2996" s="3">
        <v>40000000</v>
      </c>
      <c r="C2996" s="3">
        <f t="shared" si="46"/>
        <v>7146360</v>
      </c>
      <c r="D2996">
        <v>5.7</v>
      </c>
      <c r="E2996" t="s">
        <v>1357</v>
      </c>
      <c r="H2996">
        <v>50199</v>
      </c>
      <c r="J2996" t="s">
        <v>17</v>
      </c>
      <c r="N2996" t="s">
        <v>1253</v>
      </c>
      <c r="O2996">
        <v>2008</v>
      </c>
      <c r="Q2996" t="s">
        <v>2917</v>
      </c>
      <c r="T2996">
        <v>146</v>
      </c>
      <c r="U2996">
        <v>101</v>
      </c>
      <c r="W2996" t="s">
        <v>621</v>
      </c>
    </row>
    <row r="2997" spans="1:23" x14ac:dyDescent="0.3">
      <c r="A2997" s="3">
        <v>33927476</v>
      </c>
      <c r="B2997" s="3">
        <v>40000000</v>
      </c>
      <c r="C2997" s="3">
        <f t="shared" si="46"/>
        <v>6072524</v>
      </c>
      <c r="D2997">
        <v>5.7</v>
      </c>
      <c r="E2997" t="s">
        <v>921</v>
      </c>
      <c r="H2997">
        <v>19176</v>
      </c>
      <c r="J2997" t="s">
        <v>17</v>
      </c>
      <c r="N2997" t="s">
        <v>2003</v>
      </c>
      <c r="O2997">
        <v>1997</v>
      </c>
      <c r="Q2997" t="s">
        <v>2005</v>
      </c>
      <c r="T2997">
        <v>95</v>
      </c>
      <c r="U2997">
        <v>165</v>
      </c>
      <c r="W2997" t="s">
        <v>2004</v>
      </c>
    </row>
    <row r="2998" spans="1:23" x14ac:dyDescent="0.3">
      <c r="A2998" s="3">
        <v>399611</v>
      </c>
      <c r="B2998" s="3">
        <v>6000000</v>
      </c>
      <c r="C2998" s="3">
        <f t="shared" si="46"/>
        <v>5600389</v>
      </c>
      <c r="D2998">
        <v>5.7</v>
      </c>
      <c r="E2998" t="s">
        <v>6338</v>
      </c>
      <c r="H2998">
        <v>1245</v>
      </c>
      <c r="J2998" t="s">
        <v>17</v>
      </c>
      <c r="N2998" t="s">
        <v>828</v>
      </c>
      <c r="O2998">
        <v>2010</v>
      </c>
      <c r="Q2998" t="s">
        <v>6339</v>
      </c>
      <c r="T2998">
        <v>16</v>
      </c>
      <c r="U2998">
        <v>29</v>
      </c>
      <c r="W2998" t="s">
        <v>2856</v>
      </c>
    </row>
    <row r="2999" spans="1:23" x14ac:dyDescent="0.3">
      <c r="A2999" s="3">
        <v>132122995</v>
      </c>
      <c r="B2999" s="3">
        <v>137000000</v>
      </c>
      <c r="C2999" s="3">
        <f t="shared" si="46"/>
        <v>4877005</v>
      </c>
      <c r="D2999">
        <v>5.7</v>
      </c>
      <c r="E2999" t="s">
        <v>565</v>
      </c>
      <c r="H2999">
        <v>212106</v>
      </c>
      <c r="J2999" t="s">
        <v>17</v>
      </c>
      <c r="N2999" t="s">
        <v>354</v>
      </c>
      <c r="O2999">
        <v>2003</v>
      </c>
      <c r="Q2999" t="s">
        <v>567</v>
      </c>
      <c r="T2999">
        <v>267</v>
      </c>
      <c r="U2999">
        <v>1445</v>
      </c>
      <c r="W2999" t="s">
        <v>566</v>
      </c>
    </row>
    <row r="3000" spans="1:23" x14ac:dyDescent="0.3">
      <c r="A3000" s="3">
        <v>778565</v>
      </c>
      <c r="B3000" s="3">
        <v>4800000</v>
      </c>
      <c r="C3000" s="3">
        <f t="shared" si="46"/>
        <v>4021435</v>
      </c>
      <c r="D3000">
        <v>5.7</v>
      </c>
      <c r="E3000" t="s">
        <v>5071</v>
      </c>
      <c r="H3000">
        <v>83234</v>
      </c>
      <c r="J3000" t="s">
        <v>17</v>
      </c>
      <c r="N3000" t="s">
        <v>977</v>
      </c>
      <c r="O3000">
        <v>2013</v>
      </c>
      <c r="Q3000" t="s">
        <v>6543</v>
      </c>
      <c r="T3000">
        <v>440</v>
      </c>
      <c r="U3000">
        <v>475</v>
      </c>
      <c r="W3000" t="s">
        <v>1978</v>
      </c>
    </row>
    <row r="3001" spans="1:23" x14ac:dyDescent="0.3">
      <c r="A3001" s="3">
        <v>6982680</v>
      </c>
      <c r="B3001" s="3">
        <v>10000000</v>
      </c>
      <c r="C3001" s="3">
        <f t="shared" si="46"/>
        <v>3017320</v>
      </c>
      <c r="D3001">
        <v>5.7</v>
      </c>
      <c r="E3001" t="s">
        <v>5546</v>
      </c>
      <c r="H3001">
        <v>6965</v>
      </c>
      <c r="J3001" t="s">
        <v>17</v>
      </c>
      <c r="N3001" t="s">
        <v>538</v>
      </c>
      <c r="O3001">
        <v>2000</v>
      </c>
      <c r="Q3001" t="s">
        <v>5547</v>
      </c>
      <c r="T3001">
        <v>29</v>
      </c>
      <c r="U3001">
        <v>69</v>
      </c>
      <c r="W3001" t="s">
        <v>339</v>
      </c>
    </row>
    <row r="3002" spans="1:23" x14ac:dyDescent="0.3">
      <c r="A3002" s="3">
        <v>15155772</v>
      </c>
      <c r="B3002" s="3">
        <v>18000000</v>
      </c>
      <c r="C3002" s="3">
        <f t="shared" si="46"/>
        <v>2844228</v>
      </c>
      <c r="D3002">
        <v>5.7</v>
      </c>
      <c r="E3002" t="s">
        <v>1837</v>
      </c>
      <c r="H3002">
        <v>8895</v>
      </c>
      <c r="J3002" t="s">
        <v>17</v>
      </c>
      <c r="N3002" t="s">
        <v>731</v>
      </c>
      <c r="O3002">
        <v>2014</v>
      </c>
      <c r="Q3002" t="s">
        <v>4778</v>
      </c>
      <c r="T3002">
        <v>107</v>
      </c>
      <c r="U3002">
        <v>48</v>
      </c>
      <c r="W3002" t="s">
        <v>3591</v>
      </c>
    </row>
    <row r="3003" spans="1:23" x14ac:dyDescent="0.3">
      <c r="A3003" s="3">
        <v>71904</v>
      </c>
      <c r="B3003" s="3">
        <v>2500000</v>
      </c>
      <c r="C3003" s="3">
        <f t="shared" si="46"/>
        <v>2428096</v>
      </c>
      <c r="D3003">
        <v>5.7</v>
      </c>
      <c r="E3003" t="s">
        <v>6900</v>
      </c>
      <c r="H3003">
        <v>806</v>
      </c>
      <c r="J3003" t="s">
        <v>17</v>
      </c>
      <c r="N3003" t="s">
        <v>1858</v>
      </c>
      <c r="O3003">
        <v>2006</v>
      </c>
      <c r="Q3003" t="s">
        <v>6901</v>
      </c>
      <c r="T3003">
        <v>18</v>
      </c>
      <c r="U3003">
        <v>18</v>
      </c>
      <c r="W3003" t="s">
        <v>6265</v>
      </c>
    </row>
    <row r="3004" spans="1:23" x14ac:dyDescent="0.3">
      <c r="A3004" s="3">
        <v>12701880</v>
      </c>
      <c r="B3004" s="3">
        <v>15000000</v>
      </c>
      <c r="C3004" s="3">
        <f t="shared" si="46"/>
        <v>2298120</v>
      </c>
      <c r="D3004">
        <v>5.7</v>
      </c>
      <c r="E3004" t="s">
        <v>5129</v>
      </c>
      <c r="H3004">
        <v>2037</v>
      </c>
      <c r="J3004" t="s">
        <v>17</v>
      </c>
      <c r="N3004" t="s">
        <v>264</v>
      </c>
      <c r="O3004">
        <v>2008</v>
      </c>
      <c r="Q3004" t="s">
        <v>5131</v>
      </c>
      <c r="T3004">
        <v>37</v>
      </c>
      <c r="U3004">
        <v>22</v>
      </c>
      <c r="W3004" t="s">
        <v>5130</v>
      </c>
    </row>
    <row r="3005" spans="1:23" x14ac:dyDescent="0.3">
      <c r="A3005" s="3">
        <v>2436</v>
      </c>
      <c r="B3005" s="3">
        <v>2000000</v>
      </c>
      <c r="C3005" s="3">
        <f t="shared" si="46"/>
        <v>1997564</v>
      </c>
      <c r="D3005">
        <v>5.7</v>
      </c>
      <c r="E3005" t="s">
        <v>7029</v>
      </c>
      <c r="H3005">
        <v>344</v>
      </c>
      <c r="J3005" t="s">
        <v>17</v>
      </c>
      <c r="N3005" t="s">
        <v>7030</v>
      </c>
      <c r="O3005">
        <v>2012</v>
      </c>
      <c r="Q3005" t="s">
        <v>7032</v>
      </c>
      <c r="T3005">
        <v>94</v>
      </c>
      <c r="U3005">
        <v>19</v>
      </c>
      <c r="W3005" t="s">
        <v>7031</v>
      </c>
    </row>
    <row r="3006" spans="1:23" x14ac:dyDescent="0.3">
      <c r="A3006" s="3">
        <v>14108518</v>
      </c>
      <c r="B3006" s="3">
        <v>16000000</v>
      </c>
      <c r="C3006" s="3">
        <f t="shared" si="46"/>
        <v>1891482</v>
      </c>
      <c r="D3006">
        <v>5.7</v>
      </c>
      <c r="E3006" t="s">
        <v>4962</v>
      </c>
      <c r="H3006">
        <v>8215</v>
      </c>
      <c r="J3006" t="s">
        <v>17</v>
      </c>
      <c r="N3006" t="s">
        <v>731</v>
      </c>
      <c r="O3006">
        <v>2003</v>
      </c>
      <c r="Q3006" t="s">
        <v>4963</v>
      </c>
      <c r="T3006">
        <v>46</v>
      </c>
      <c r="U3006">
        <v>95</v>
      </c>
      <c r="W3006" t="s">
        <v>2150</v>
      </c>
    </row>
    <row r="3007" spans="1:23" x14ac:dyDescent="0.3">
      <c r="A3007" s="3">
        <v>54540525</v>
      </c>
      <c r="B3007" s="3">
        <v>56000000</v>
      </c>
      <c r="C3007" s="3">
        <f t="shared" si="46"/>
        <v>1459475</v>
      </c>
      <c r="D3007">
        <v>5.7</v>
      </c>
      <c r="E3007" t="s">
        <v>1581</v>
      </c>
      <c r="H3007">
        <v>66579</v>
      </c>
      <c r="J3007" t="s">
        <v>17</v>
      </c>
      <c r="N3007" t="s">
        <v>849</v>
      </c>
      <c r="O3007">
        <v>2011</v>
      </c>
      <c r="Q3007" t="s">
        <v>3889</v>
      </c>
      <c r="T3007">
        <v>200</v>
      </c>
      <c r="U3007">
        <v>134</v>
      </c>
      <c r="W3007" t="s">
        <v>884</v>
      </c>
    </row>
    <row r="3008" spans="1:23" x14ac:dyDescent="0.3">
      <c r="A3008" s="3">
        <v>952620</v>
      </c>
      <c r="B3008" s="3">
        <v>2000000</v>
      </c>
      <c r="C3008" s="3">
        <f t="shared" si="46"/>
        <v>1047380</v>
      </c>
      <c r="D3008">
        <v>5.7</v>
      </c>
      <c r="E3008" t="s">
        <v>4694</v>
      </c>
      <c r="H3008">
        <v>40800</v>
      </c>
      <c r="J3008" t="s">
        <v>17</v>
      </c>
      <c r="N3008" t="s">
        <v>2840</v>
      </c>
      <c r="O3008">
        <v>2007</v>
      </c>
      <c r="Q3008" t="s">
        <v>6857</v>
      </c>
      <c r="T3008">
        <v>280</v>
      </c>
      <c r="U3008">
        <v>332</v>
      </c>
      <c r="W3008" t="s">
        <v>2322</v>
      </c>
    </row>
    <row r="3009" spans="1:23" x14ac:dyDescent="0.3">
      <c r="A3009" s="3">
        <v>20186</v>
      </c>
      <c r="B3009" s="3">
        <v>930000</v>
      </c>
      <c r="C3009" s="3">
        <f t="shared" si="46"/>
        <v>909814</v>
      </c>
      <c r="D3009">
        <v>5.7</v>
      </c>
      <c r="E3009" t="s">
        <v>7320</v>
      </c>
      <c r="H3009">
        <v>6025</v>
      </c>
      <c r="J3009" t="s">
        <v>17</v>
      </c>
      <c r="N3009" t="s">
        <v>995</v>
      </c>
      <c r="O3009">
        <v>2011</v>
      </c>
      <c r="Q3009" t="s">
        <v>7321</v>
      </c>
      <c r="T3009">
        <v>18</v>
      </c>
      <c r="U3009">
        <v>15</v>
      </c>
      <c r="W3009" t="s">
        <v>4991</v>
      </c>
    </row>
    <row r="3010" spans="1:23" x14ac:dyDescent="0.3">
      <c r="B3010" s="3">
        <v>500000</v>
      </c>
      <c r="C3010" s="3">
        <f t="shared" ref="C3010:C3073" si="47">B3010-A3010</f>
        <v>500000</v>
      </c>
      <c r="D3010">
        <v>5.7</v>
      </c>
      <c r="E3010" t="s">
        <v>7446</v>
      </c>
      <c r="H3010">
        <v>62</v>
      </c>
      <c r="J3010" t="s">
        <v>17</v>
      </c>
      <c r="N3010" t="s">
        <v>7447</v>
      </c>
      <c r="O3010">
        <v>2016</v>
      </c>
      <c r="Q3010" t="s">
        <v>7449</v>
      </c>
      <c r="T3010">
        <v>1</v>
      </c>
      <c r="U3010">
        <v>4</v>
      </c>
      <c r="W3010" t="s">
        <v>7448</v>
      </c>
    </row>
    <row r="3011" spans="1:23" x14ac:dyDescent="0.3">
      <c r="A3011" s="3">
        <v>31937</v>
      </c>
      <c r="B3011" s="3">
        <v>500000</v>
      </c>
      <c r="C3011" s="3">
        <f t="shared" si="47"/>
        <v>468063</v>
      </c>
      <c r="D3011">
        <v>5.7</v>
      </c>
      <c r="E3011" t="s">
        <v>7334</v>
      </c>
      <c r="H3011">
        <v>1358</v>
      </c>
      <c r="J3011" t="s">
        <v>17</v>
      </c>
      <c r="N3011" t="s">
        <v>849</v>
      </c>
      <c r="O3011">
        <v>2007</v>
      </c>
      <c r="Q3011" t="s">
        <v>7433</v>
      </c>
      <c r="T3011">
        <v>9</v>
      </c>
      <c r="U3011">
        <v>10</v>
      </c>
      <c r="W3011" t="s">
        <v>7432</v>
      </c>
    </row>
    <row r="3012" spans="1:23" x14ac:dyDescent="0.3">
      <c r="B3012" s="3">
        <v>103000</v>
      </c>
      <c r="C3012" s="3">
        <f t="shared" si="47"/>
        <v>103000</v>
      </c>
      <c r="D3012">
        <v>5.7</v>
      </c>
      <c r="E3012" t="s">
        <v>7575</v>
      </c>
      <c r="H3012">
        <v>98</v>
      </c>
      <c r="J3012" t="s">
        <v>17</v>
      </c>
      <c r="N3012" t="s">
        <v>995</v>
      </c>
      <c r="O3012">
        <v>2003</v>
      </c>
      <c r="Q3012" t="s">
        <v>7577</v>
      </c>
      <c r="T3012">
        <v>1</v>
      </c>
      <c r="U3012">
        <v>5</v>
      </c>
      <c r="W3012" t="s">
        <v>7576</v>
      </c>
    </row>
    <row r="3013" spans="1:23" x14ac:dyDescent="0.3">
      <c r="A3013" s="3">
        <v>41102171</v>
      </c>
      <c r="B3013" s="3">
        <v>40000000</v>
      </c>
      <c r="C3013" s="3">
        <f t="shared" si="47"/>
        <v>-1102171</v>
      </c>
      <c r="D3013">
        <v>5.7</v>
      </c>
      <c r="E3013" t="s">
        <v>3113</v>
      </c>
      <c r="H3013">
        <v>57266</v>
      </c>
      <c r="J3013" t="s">
        <v>17</v>
      </c>
      <c r="N3013" t="s">
        <v>731</v>
      </c>
      <c r="O3013">
        <v>2012</v>
      </c>
      <c r="Q3013" t="s">
        <v>3114</v>
      </c>
      <c r="T3013">
        <v>170</v>
      </c>
      <c r="U3013">
        <v>89</v>
      </c>
      <c r="W3013" t="s">
        <v>1223</v>
      </c>
    </row>
    <row r="3014" spans="1:23" x14ac:dyDescent="0.3">
      <c r="A3014" s="3">
        <v>67128202</v>
      </c>
      <c r="B3014" s="3">
        <v>65000000</v>
      </c>
      <c r="C3014" s="3">
        <f t="shared" si="47"/>
        <v>-2128202</v>
      </c>
      <c r="D3014">
        <v>5.7</v>
      </c>
      <c r="E3014" t="s">
        <v>2350</v>
      </c>
      <c r="H3014">
        <v>43328</v>
      </c>
      <c r="J3014" t="s">
        <v>17</v>
      </c>
      <c r="N3014" t="s">
        <v>2351</v>
      </c>
      <c r="O3014">
        <v>2009</v>
      </c>
      <c r="Q3014" t="s">
        <v>2352</v>
      </c>
      <c r="T3014">
        <v>166</v>
      </c>
      <c r="U3014">
        <v>110</v>
      </c>
      <c r="W3014" t="s">
        <v>569</v>
      </c>
    </row>
    <row r="3015" spans="1:23" x14ac:dyDescent="0.3">
      <c r="A3015" s="3">
        <v>55808744</v>
      </c>
      <c r="B3015" s="3">
        <v>53000000</v>
      </c>
      <c r="C3015" s="3">
        <f t="shared" si="47"/>
        <v>-2808744</v>
      </c>
      <c r="D3015">
        <v>5.7</v>
      </c>
      <c r="E3015" t="s">
        <v>1481</v>
      </c>
      <c r="H3015">
        <v>59435</v>
      </c>
      <c r="J3015" t="s">
        <v>17</v>
      </c>
      <c r="N3015" t="s">
        <v>1483</v>
      </c>
      <c r="O3015">
        <v>2005</v>
      </c>
      <c r="Q3015" t="s">
        <v>1484</v>
      </c>
      <c r="T3015">
        <v>161</v>
      </c>
      <c r="U3015">
        <v>323</v>
      </c>
      <c r="W3015" t="s">
        <v>569</v>
      </c>
    </row>
    <row r="3016" spans="1:23" x14ac:dyDescent="0.3">
      <c r="A3016" s="3">
        <v>74329966</v>
      </c>
      <c r="B3016" s="3">
        <v>70000000</v>
      </c>
      <c r="C3016" s="3">
        <f t="shared" si="47"/>
        <v>-4329966</v>
      </c>
      <c r="D3016">
        <v>5.7</v>
      </c>
      <c r="E3016" t="s">
        <v>1322</v>
      </c>
      <c r="H3016">
        <v>60910</v>
      </c>
      <c r="J3016" t="s">
        <v>17</v>
      </c>
      <c r="N3016" t="s">
        <v>1323</v>
      </c>
      <c r="O3016">
        <v>1998</v>
      </c>
      <c r="Q3016" t="s">
        <v>1324</v>
      </c>
      <c r="T3016">
        <v>97</v>
      </c>
      <c r="U3016">
        <v>164</v>
      </c>
      <c r="W3016" t="s">
        <v>224</v>
      </c>
    </row>
    <row r="3017" spans="1:23" x14ac:dyDescent="0.3">
      <c r="A3017" s="3">
        <v>18004225</v>
      </c>
      <c r="B3017" s="3">
        <v>13000000</v>
      </c>
      <c r="C3017" s="3">
        <f t="shared" si="47"/>
        <v>-5004225</v>
      </c>
      <c r="D3017">
        <v>5.7</v>
      </c>
      <c r="E3017" t="s">
        <v>882</v>
      </c>
      <c r="H3017">
        <v>28573</v>
      </c>
      <c r="J3017" t="s">
        <v>17</v>
      </c>
      <c r="N3017" t="s">
        <v>731</v>
      </c>
      <c r="O3017">
        <v>2013</v>
      </c>
      <c r="Q3017" t="s">
        <v>5398</v>
      </c>
      <c r="T3017">
        <v>150</v>
      </c>
      <c r="U3017">
        <v>87</v>
      </c>
      <c r="W3017" t="s">
        <v>2216</v>
      </c>
    </row>
    <row r="3018" spans="1:23" x14ac:dyDescent="0.3">
      <c r="A3018" s="3">
        <v>7369373</v>
      </c>
      <c r="B3018" s="3">
        <v>2000000</v>
      </c>
      <c r="C3018" s="3">
        <f t="shared" si="47"/>
        <v>-5369373</v>
      </c>
      <c r="D3018">
        <v>5.7</v>
      </c>
      <c r="E3018" t="s">
        <v>6978</v>
      </c>
      <c r="H3018">
        <v>4288</v>
      </c>
      <c r="J3018" t="s">
        <v>17</v>
      </c>
      <c r="N3018" t="s">
        <v>1459</v>
      </c>
      <c r="O3018">
        <v>1986</v>
      </c>
      <c r="Q3018" t="s">
        <v>6979</v>
      </c>
      <c r="T3018">
        <v>65</v>
      </c>
      <c r="U3018">
        <v>74</v>
      </c>
      <c r="W3018" t="s">
        <v>4162</v>
      </c>
    </row>
    <row r="3019" spans="1:23" x14ac:dyDescent="0.3">
      <c r="A3019" s="3">
        <v>30920167</v>
      </c>
      <c r="B3019" s="3">
        <v>25000000</v>
      </c>
      <c r="C3019" s="3">
        <f t="shared" si="47"/>
        <v>-5920167</v>
      </c>
      <c r="D3019">
        <v>5.7</v>
      </c>
      <c r="E3019" t="s">
        <v>1627</v>
      </c>
      <c r="H3019">
        <v>6476</v>
      </c>
      <c r="J3019" t="s">
        <v>17</v>
      </c>
      <c r="N3019" t="s">
        <v>3307</v>
      </c>
      <c r="O3019">
        <v>2012</v>
      </c>
      <c r="Q3019" t="s">
        <v>3826</v>
      </c>
      <c r="T3019">
        <v>98</v>
      </c>
      <c r="U3019">
        <v>71</v>
      </c>
      <c r="W3019" t="s">
        <v>3825</v>
      </c>
    </row>
    <row r="3020" spans="1:23" x14ac:dyDescent="0.3">
      <c r="A3020" s="3">
        <v>15171475</v>
      </c>
      <c r="B3020" s="3">
        <v>8500000</v>
      </c>
      <c r="C3020" s="3">
        <f t="shared" si="47"/>
        <v>-6671475</v>
      </c>
      <c r="D3020">
        <v>5.7</v>
      </c>
      <c r="E3020" t="s">
        <v>5279</v>
      </c>
      <c r="H3020">
        <v>19805</v>
      </c>
      <c r="J3020" t="s">
        <v>17</v>
      </c>
      <c r="N3020" t="s">
        <v>3228</v>
      </c>
      <c r="O3020">
        <v>1996</v>
      </c>
      <c r="Q3020" t="s">
        <v>5280</v>
      </c>
      <c r="T3020">
        <v>73</v>
      </c>
      <c r="U3020">
        <v>122</v>
      </c>
      <c r="W3020" t="s">
        <v>178</v>
      </c>
    </row>
    <row r="3021" spans="1:23" x14ac:dyDescent="0.3">
      <c r="A3021" s="3">
        <v>24397469</v>
      </c>
      <c r="B3021" s="3">
        <v>17000000</v>
      </c>
      <c r="C3021" s="3">
        <f t="shared" si="47"/>
        <v>-7397469</v>
      </c>
      <c r="D3021">
        <v>5.7</v>
      </c>
      <c r="E3021" t="s">
        <v>5747</v>
      </c>
      <c r="H3021">
        <v>5161</v>
      </c>
      <c r="J3021" t="s">
        <v>17</v>
      </c>
      <c r="N3021" t="s">
        <v>2759</v>
      </c>
      <c r="O3021">
        <v>2012</v>
      </c>
      <c r="Q3021" t="s">
        <v>5748</v>
      </c>
      <c r="T3021">
        <v>82</v>
      </c>
      <c r="U3021">
        <v>48</v>
      </c>
      <c r="W3021" t="s">
        <v>2656</v>
      </c>
    </row>
    <row r="3022" spans="1:23" x14ac:dyDescent="0.3">
      <c r="A3022" s="3">
        <v>26284475</v>
      </c>
      <c r="B3022" s="3">
        <v>17000000</v>
      </c>
      <c r="C3022" s="3">
        <f t="shared" si="47"/>
        <v>-9284475</v>
      </c>
      <c r="D3022">
        <v>5.7</v>
      </c>
      <c r="E3022" t="s">
        <v>4249</v>
      </c>
      <c r="H3022">
        <v>9051</v>
      </c>
      <c r="J3022" t="s">
        <v>17</v>
      </c>
      <c r="N3022" t="s">
        <v>995</v>
      </c>
      <c r="O3022">
        <v>2015</v>
      </c>
      <c r="Q3022" t="s">
        <v>4763</v>
      </c>
      <c r="T3022">
        <v>97</v>
      </c>
      <c r="U3022">
        <v>68</v>
      </c>
      <c r="W3022" t="s">
        <v>173</v>
      </c>
    </row>
    <row r="3023" spans="1:23" x14ac:dyDescent="0.3">
      <c r="A3023" s="3">
        <v>17843379</v>
      </c>
      <c r="B3023" s="3">
        <v>8000000</v>
      </c>
      <c r="C3023" s="3">
        <f t="shared" si="47"/>
        <v>-9843379</v>
      </c>
      <c r="D3023">
        <v>5.7</v>
      </c>
      <c r="E3023" t="s">
        <v>2636</v>
      </c>
      <c r="H3023">
        <v>14904</v>
      </c>
      <c r="J3023" t="s">
        <v>17</v>
      </c>
      <c r="N3023" t="s">
        <v>731</v>
      </c>
      <c r="O3023">
        <v>1999</v>
      </c>
      <c r="Q3023" t="s">
        <v>6025</v>
      </c>
      <c r="T3023">
        <v>59</v>
      </c>
      <c r="U3023">
        <v>147</v>
      </c>
      <c r="W3023" t="s">
        <v>927</v>
      </c>
    </row>
    <row r="3024" spans="1:23" x14ac:dyDescent="0.3">
      <c r="A3024" s="3">
        <v>25482931</v>
      </c>
      <c r="B3024" s="3">
        <v>14000000</v>
      </c>
      <c r="C3024" s="3">
        <f t="shared" si="47"/>
        <v>-11482931</v>
      </c>
      <c r="D3024">
        <v>5.7</v>
      </c>
      <c r="E3024" t="s">
        <v>2116</v>
      </c>
      <c r="H3024">
        <v>9693</v>
      </c>
      <c r="J3024" t="s">
        <v>17</v>
      </c>
      <c r="N3024" t="s">
        <v>237</v>
      </c>
      <c r="O3024">
        <v>2002</v>
      </c>
      <c r="Q3024" t="s">
        <v>5266</v>
      </c>
      <c r="T3024">
        <v>40</v>
      </c>
      <c r="U3024">
        <v>33</v>
      </c>
      <c r="W3024" t="s">
        <v>2408</v>
      </c>
    </row>
    <row r="3025" spans="1:23" x14ac:dyDescent="0.3">
      <c r="A3025" s="3">
        <v>28501605</v>
      </c>
      <c r="B3025" s="3">
        <v>13000000</v>
      </c>
      <c r="C3025" s="3">
        <f t="shared" si="47"/>
        <v>-15501605</v>
      </c>
      <c r="D3025">
        <v>5.7</v>
      </c>
      <c r="E3025" t="s">
        <v>5354</v>
      </c>
      <c r="H3025">
        <v>31371</v>
      </c>
      <c r="J3025" t="s">
        <v>17</v>
      </c>
      <c r="N3025" t="s">
        <v>3228</v>
      </c>
      <c r="O3025">
        <v>1990</v>
      </c>
      <c r="Q3025" t="s">
        <v>5356</v>
      </c>
      <c r="T3025">
        <v>59</v>
      </c>
      <c r="U3025">
        <v>166</v>
      </c>
      <c r="W3025" t="s">
        <v>5355</v>
      </c>
    </row>
    <row r="3026" spans="1:23" x14ac:dyDescent="0.3">
      <c r="A3026" s="3">
        <v>131144183</v>
      </c>
      <c r="B3026" s="3">
        <v>115000000</v>
      </c>
      <c r="C3026" s="3">
        <f t="shared" si="47"/>
        <v>-16144183</v>
      </c>
      <c r="D3026">
        <v>5.7</v>
      </c>
      <c r="E3026" t="s">
        <v>903</v>
      </c>
      <c r="H3026">
        <v>157016</v>
      </c>
      <c r="J3026" t="s">
        <v>17</v>
      </c>
      <c r="N3026" t="s">
        <v>975</v>
      </c>
      <c r="O3026">
        <v>2001</v>
      </c>
      <c r="Q3026" t="s">
        <v>1021</v>
      </c>
      <c r="T3026">
        <v>199</v>
      </c>
      <c r="U3026">
        <v>824</v>
      </c>
      <c r="W3026" t="s">
        <v>316</v>
      </c>
    </row>
    <row r="3027" spans="1:23" x14ac:dyDescent="0.3">
      <c r="A3027" s="3">
        <v>80574010</v>
      </c>
      <c r="B3027" s="3">
        <v>60000000</v>
      </c>
      <c r="C3027" s="3">
        <f t="shared" si="47"/>
        <v>-20574010</v>
      </c>
      <c r="D3027">
        <v>5.7</v>
      </c>
      <c r="E3027" t="s">
        <v>1895</v>
      </c>
      <c r="H3027">
        <v>63493</v>
      </c>
      <c r="J3027" t="s">
        <v>17</v>
      </c>
      <c r="N3027" t="s">
        <v>123</v>
      </c>
      <c r="O3027">
        <v>2010</v>
      </c>
      <c r="Q3027" t="s">
        <v>1896</v>
      </c>
      <c r="T3027">
        <v>213</v>
      </c>
      <c r="U3027">
        <v>302</v>
      </c>
      <c r="W3027" t="s">
        <v>40</v>
      </c>
    </row>
    <row r="3028" spans="1:23" x14ac:dyDescent="0.3">
      <c r="A3028" s="3">
        <v>37882551</v>
      </c>
      <c r="B3028" s="3">
        <v>16000000</v>
      </c>
      <c r="C3028" s="3">
        <f t="shared" si="47"/>
        <v>-21882551</v>
      </c>
      <c r="D3028">
        <v>5.7</v>
      </c>
      <c r="E3028" t="s">
        <v>5049</v>
      </c>
      <c r="H3028">
        <v>80305</v>
      </c>
      <c r="J3028" t="s">
        <v>17</v>
      </c>
      <c r="N3028" t="s">
        <v>995</v>
      </c>
      <c r="O3028">
        <v>2001</v>
      </c>
      <c r="Q3028" t="s">
        <v>5050</v>
      </c>
      <c r="T3028">
        <v>97</v>
      </c>
      <c r="U3028">
        <v>393</v>
      </c>
      <c r="W3028" t="s">
        <v>128</v>
      </c>
    </row>
    <row r="3029" spans="1:23" x14ac:dyDescent="0.3">
      <c r="A3029" s="3">
        <v>30500882</v>
      </c>
      <c r="B3029" s="3">
        <v>500000</v>
      </c>
      <c r="C3029" s="3">
        <f t="shared" si="47"/>
        <v>-30000882</v>
      </c>
      <c r="D3029">
        <v>5.7</v>
      </c>
      <c r="E3029" t="s">
        <v>6951</v>
      </c>
      <c r="H3029">
        <v>42256</v>
      </c>
      <c r="J3029" t="s">
        <v>17</v>
      </c>
      <c r="N3029" t="s">
        <v>7397</v>
      </c>
      <c r="O3029">
        <v>2003</v>
      </c>
      <c r="Q3029" t="s">
        <v>7399</v>
      </c>
      <c r="T3029">
        <v>235</v>
      </c>
      <c r="U3029">
        <v>916</v>
      </c>
      <c r="W3029" t="s">
        <v>7398</v>
      </c>
    </row>
    <row r="3030" spans="1:23" x14ac:dyDescent="0.3">
      <c r="A3030" s="3">
        <v>31537320</v>
      </c>
      <c r="B3030" s="3">
        <v>1000000</v>
      </c>
      <c r="C3030" s="3">
        <f t="shared" si="47"/>
        <v>-30537320</v>
      </c>
      <c r="D3030">
        <v>5.7</v>
      </c>
      <c r="E3030" t="s">
        <v>7203</v>
      </c>
      <c r="H3030">
        <v>44329</v>
      </c>
      <c r="J3030" t="s">
        <v>17</v>
      </c>
      <c r="N3030" t="s">
        <v>1459</v>
      </c>
      <c r="O3030">
        <v>2014</v>
      </c>
      <c r="Q3030" t="s">
        <v>7204</v>
      </c>
      <c r="T3030">
        <v>270</v>
      </c>
      <c r="U3030">
        <v>309</v>
      </c>
      <c r="W3030" t="s">
        <v>6409</v>
      </c>
    </row>
    <row r="3031" spans="1:23" x14ac:dyDescent="0.3">
      <c r="A3031" s="3">
        <v>37295394</v>
      </c>
      <c r="B3031" s="3">
        <v>6600000</v>
      </c>
      <c r="C3031" s="3">
        <f t="shared" si="47"/>
        <v>-30695394</v>
      </c>
      <c r="D3031">
        <v>5.7</v>
      </c>
      <c r="E3031" t="s">
        <v>5747</v>
      </c>
      <c r="H3031">
        <v>7973</v>
      </c>
      <c r="J3031" t="s">
        <v>17</v>
      </c>
      <c r="N3031" t="s">
        <v>1253</v>
      </c>
      <c r="O3031">
        <v>2011</v>
      </c>
      <c r="Q3031" t="s">
        <v>6131</v>
      </c>
      <c r="T3031">
        <v>52</v>
      </c>
      <c r="U3031">
        <v>59</v>
      </c>
      <c r="W3031" t="s">
        <v>1960</v>
      </c>
    </row>
    <row r="3032" spans="1:23" x14ac:dyDescent="0.3">
      <c r="A3032" s="3">
        <v>36200000</v>
      </c>
      <c r="B3032" s="3">
        <v>4000000</v>
      </c>
      <c r="C3032" s="3">
        <f t="shared" si="47"/>
        <v>-32200000</v>
      </c>
      <c r="D3032">
        <v>5.7</v>
      </c>
      <c r="E3032" t="s">
        <v>3097</v>
      </c>
      <c r="H3032">
        <v>31952</v>
      </c>
      <c r="J3032" t="s">
        <v>17</v>
      </c>
      <c r="N3032" t="s">
        <v>2943</v>
      </c>
      <c r="O3032">
        <v>1982</v>
      </c>
      <c r="Q3032" t="s">
        <v>6920</v>
      </c>
      <c r="T3032">
        <v>235</v>
      </c>
      <c r="U3032">
        <v>372</v>
      </c>
      <c r="W3032" t="s">
        <v>6919</v>
      </c>
    </row>
    <row r="3033" spans="1:23" x14ac:dyDescent="0.3">
      <c r="A3033" s="3">
        <v>245428137</v>
      </c>
      <c r="B3033" s="3">
        <v>210000000</v>
      </c>
      <c r="C3033" s="3">
        <f t="shared" si="47"/>
        <v>-35428137</v>
      </c>
      <c r="D3033">
        <v>5.7</v>
      </c>
      <c r="E3033" t="s">
        <v>162</v>
      </c>
      <c r="H3033">
        <v>242420</v>
      </c>
      <c r="J3033" t="s">
        <v>17</v>
      </c>
      <c r="N3033" t="s">
        <v>36</v>
      </c>
      <c r="O3033">
        <v>2014</v>
      </c>
      <c r="Q3033" t="s">
        <v>167</v>
      </c>
      <c r="T3033">
        <v>378</v>
      </c>
      <c r="U3033">
        <v>918</v>
      </c>
      <c r="W3033" t="s">
        <v>166</v>
      </c>
    </row>
    <row r="3034" spans="1:23" x14ac:dyDescent="0.3">
      <c r="A3034" s="3">
        <v>56398162</v>
      </c>
      <c r="B3034" s="3">
        <v>20000000</v>
      </c>
      <c r="C3034" s="3">
        <f t="shared" si="47"/>
        <v>-36398162</v>
      </c>
      <c r="D3034">
        <v>5.7</v>
      </c>
      <c r="E3034" t="s">
        <v>3622</v>
      </c>
      <c r="H3034">
        <v>28649</v>
      </c>
      <c r="J3034" t="s">
        <v>17</v>
      </c>
      <c r="N3034" t="s">
        <v>2587</v>
      </c>
      <c r="O3034">
        <v>2002</v>
      </c>
      <c r="Q3034" t="s">
        <v>4378</v>
      </c>
      <c r="T3034">
        <v>64</v>
      </c>
      <c r="U3034">
        <v>185</v>
      </c>
      <c r="W3034" t="s">
        <v>2075</v>
      </c>
    </row>
    <row r="3035" spans="1:23" x14ac:dyDescent="0.3">
      <c r="A3035" s="3">
        <v>65182182</v>
      </c>
      <c r="B3035" s="3">
        <v>24000000</v>
      </c>
      <c r="C3035" s="3">
        <f t="shared" si="47"/>
        <v>-41182182</v>
      </c>
      <c r="D3035">
        <v>5.7</v>
      </c>
      <c r="E3035" t="s">
        <v>697</v>
      </c>
      <c r="H3035">
        <v>15310</v>
      </c>
      <c r="J3035" t="s">
        <v>17</v>
      </c>
      <c r="N3035" t="s">
        <v>849</v>
      </c>
      <c r="O3035">
        <v>2014</v>
      </c>
      <c r="Q3035" t="s">
        <v>4151</v>
      </c>
      <c r="T3035">
        <v>52</v>
      </c>
      <c r="U3035">
        <v>38</v>
      </c>
      <c r="W3035" t="s">
        <v>1841</v>
      </c>
    </row>
    <row r="3036" spans="1:23" x14ac:dyDescent="0.3">
      <c r="A3036" s="3">
        <v>49369900</v>
      </c>
      <c r="B3036" s="3">
        <v>7000000</v>
      </c>
      <c r="C3036" s="3">
        <f t="shared" si="47"/>
        <v>-42369900</v>
      </c>
      <c r="D3036">
        <v>5.7</v>
      </c>
      <c r="E3036" t="s">
        <v>1044</v>
      </c>
      <c r="H3036">
        <v>36108</v>
      </c>
      <c r="J3036" t="s">
        <v>17</v>
      </c>
      <c r="N3036" t="s">
        <v>4049</v>
      </c>
      <c r="O3036">
        <v>1988</v>
      </c>
      <c r="Q3036" t="s">
        <v>5327</v>
      </c>
      <c r="T3036">
        <v>102</v>
      </c>
      <c r="U3036">
        <v>260</v>
      </c>
      <c r="W3036" t="s">
        <v>5326</v>
      </c>
    </row>
    <row r="3037" spans="1:23" x14ac:dyDescent="0.3">
      <c r="A3037" s="3">
        <v>93607673</v>
      </c>
      <c r="B3037" s="3">
        <v>48000000</v>
      </c>
      <c r="C3037" s="3">
        <f t="shared" si="47"/>
        <v>-45607673</v>
      </c>
      <c r="D3037">
        <v>5.7</v>
      </c>
      <c r="E3037" t="s">
        <v>2342</v>
      </c>
      <c r="H3037">
        <v>47573</v>
      </c>
      <c r="J3037" t="s">
        <v>17</v>
      </c>
      <c r="N3037" t="s">
        <v>849</v>
      </c>
      <c r="O3037">
        <v>2001</v>
      </c>
      <c r="Q3037" t="s">
        <v>2542</v>
      </c>
      <c r="T3037">
        <v>142</v>
      </c>
      <c r="U3037">
        <v>343</v>
      </c>
      <c r="W3037" t="s">
        <v>781</v>
      </c>
    </row>
    <row r="3038" spans="1:23" x14ac:dyDescent="0.3">
      <c r="A3038" s="3">
        <v>64955956</v>
      </c>
      <c r="B3038" s="3">
        <v>18000000</v>
      </c>
      <c r="C3038" s="3">
        <f t="shared" si="47"/>
        <v>-46955956</v>
      </c>
      <c r="D3038">
        <v>5.7</v>
      </c>
      <c r="E3038" t="s">
        <v>3186</v>
      </c>
      <c r="H3038">
        <v>10104</v>
      </c>
      <c r="J3038" t="s">
        <v>17</v>
      </c>
      <c r="N3038" t="s">
        <v>1253</v>
      </c>
      <c r="O3038">
        <v>2004</v>
      </c>
      <c r="Q3038" t="s">
        <v>4715</v>
      </c>
      <c r="T3038">
        <v>50</v>
      </c>
      <c r="U3038">
        <v>69</v>
      </c>
      <c r="W3038" t="s">
        <v>79</v>
      </c>
    </row>
    <row r="3039" spans="1:23" x14ac:dyDescent="0.3">
      <c r="A3039" s="3">
        <v>80197993</v>
      </c>
      <c r="B3039" s="3">
        <v>32000000</v>
      </c>
      <c r="C3039" s="3">
        <f t="shared" si="47"/>
        <v>-48197993</v>
      </c>
      <c r="D3039">
        <v>5.7</v>
      </c>
      <c r="E3039" t="s">
        <v>3403</v>
      </c>
      <c r="H3039">
        <v>65551</v>
      </c>
      <c r="J3039" t="s">
        <v>17</v>
      </c>
      <c r="N3039" t="s">
        <v>3404</v>
      </c>
      <c r="O3039">
        <v>2006</v>
      </c>
      <c r="Q3039" t="s">
        <v>3405</v>
      </c>
      <c r="T3039">
        <v>163</v>
      </c>
      <c r="U3039">
        <v>441</v>
      </c>
      <c r="W3039" t="s">
        <v>2379</v>
      </c>
    </row>
    <row r="3040" spans="1:23" x14ac:dyDescent="0.3">
      <c r="A3040" s="3">
        <v>65535067</v>
      </c>
      <c r="B3040" s="3">
        <v>17000000</v>
      </c>
      <c r="C3040" s="3">
        <f t="shared" si="47"/>
        <v>-48535067</v>
      </c>
      <c r="D3040">
        <v>5.7</v>
      </c>
      <c r="E3040" t="s">
        <v>328</v>
      </c>
      <c r="H3040">
        <v>59380</v>
      </c>
      <c r="J3040" t="s">
        <v>17</v>
      </c>
      <c r="N3040" t="s">
        <v>849</v>
      </c>
      <c r="O3040">
        <v>1999</v>
      </c>
      <c r="Q3040" t="s">
        <v>4708</v>
      </c>
      <c r="T3040">
        <v>91</v>
      </c>
      <c r="U3040">
        <v>202</v>
      </c>
      <c r="W3040" t="s">
        <v>269</v>
      </c>
    </row>
    <row r="3041" spans="1:23" x14ac:dyDescent="0.3">
      <c r="A3041" s="3">
        <v>86208010</v>
      </c>
      <c r="B3041" s="3">
        <v>35000000</v>
      </c>
      <c r="C3041" s="3">
        <f t="shared" si="47"/>
        <v>-51208010</v>
      </c>
      <c r="D3041">
        <v>5.7</v>
      </c>
      <c r="E3041" t="s">
        <v>1669</v>
      </c>
      <c r="H3041">
        <v>97045</v>
      </c>
      <c r="J3041" t="s">
        <v>17</v>
      </c>
      <c r="N3041" t="s">
        <v>995</v>
      </c>
      <c r="O3041">
        <v>2014</v>
      </c>
      <c r="Q3041" t="s">
        <v>2815</v>
      </c>
      <c r="T3041">
        <v>218</v>
      </c>
      <c r="U3041">
        <v>285</v>
      </c>
      <c r="W3041" t="s">
        <v>305</v>
      </c>
    </row>
    <row r="3042" spans="1:23" x14ac:dyDescent="0.3">
      <c r="A3042" s="3">
        <v>66009973</v>
      </c>
      <c r="B3042" s="3">
        <v>14800000</v>
      </c>
      <c r="C3042" s="3">
        <f t="shared" si="47"/>
        <v>-51209973</v>
      </c>
      <c r="D3042">
        <v>5.7</v>
      </c>
      <c r="E3042" t="s">
        <v>5235</v>
      </c>
      <c r="H3042">
        <v>38202</v>
      </c>
      <c r="J3042" t="s">
        <v>17</v>
      </c>
      <c r="N3042" t="s">
        <v>3736</v>
      </c>
      <c r="O3042">
        <v>2015</v>
      </c>
      <c r="Q3042" t="s">
        <v>5236</v>
      </c>
      <c r="T3042">
        <v>222</v>
      </c>
      <c r="U3042">
        <v>135</v>
      </c>
      <c r="W3042" t="s">
        <v>2041</v>
      </c>
    </row>
    <row r="3043" spans="1:23" x14ac:dyDescent="0.3">
      <c r="A3043" s="3">
        <v>95149435</v>
      </c>
      <c r="B3043" s="3">
        <v>40000000</v>
      </c>
      <c r="C3043" s="3">
        <f t="shared" si="47"/>
        <v>-55149435</v>
      </c>
      <c r="D3043">
        <v>5.7</v>
      </c>
      <c r="E3043" t="s">
        <v>1581</v>
      </c>
      <c r="H3043">
        <v>53687</v>
      </c>
      <c r="J3043" t="s">
        <v>17</v>
      </c>
      <c r="N3043" t="s">
        <v>1332</v>
      </c>
      <c r="O3043">
        <v>2004</v>
      </c>
      <c r="Q3043" t="s">
        <v>2561</v>
      </c>
      <c r="T3043">
        <v>77</v>
      </c>
      <c r="U3043">
        <v>152</v>
      </c>
      <c r="W3043" t="s">
        <v>150</v>
      </c>
    </row>
    <row r="3044" spans="1:23" x14ac:dyDescent="0.3">
      <c r="A3044" s="3">
        <v>110476776</v>
      </c>
      <c r="B3044" s="3">
        <v>52000000</v>
      </c>
      <c r="C3044" s="3">
        <f t="shared" si="47"/>
        <v>-58476776</v>
      </c>
      <c r="D3044">
        <v>5.7</v>
      </c>
      <c r="E3044" t="s">
        <v>1581</v>
      </c>
      <c r="H3044">
        <v>95437</v>
      </c>
      <c r="J3044" t="s">
        <v>17</v>
      </c>
      <c r="N3044" t="s">
        <v>849</v>
      </c>
      <c r="O3044">
        <v>2010</v>
      </c>
      <c r="Q3044" t="s">
        <v>2269</v>
      </c>
      <c r="T3044">
        <v>186</v>
      </c>
      <c r="U3044">
        <v>211</v>
      </c>
      <c r="W3044" t="s">
        <v>358</v>
      </c>
    </row>
    <row r="3045" spans="1:23" x14ac:dyDescent="0.3">
      <c r="A3045" s="3">
        <v>64423650</v>
      </c>
      <c r="B3045" s="3">
        <v>3000000</v>
      </c>
      <c r="C3045" s="3">
        <f t="shared" si="47"/>
        <v>-61423650</v>
      </c>
      <c r="D3045">
        <v>5.7</v>
      </c>
      <c r="E3045" t="s">
        <v>5695</v>
      </c>
      <c r="H3045">
        <v>139329</v>
      </c>
      <c r="J3045" t="s">
        <v>17</v>
      </c>
      <c r="N3045" t="s">
        <v>2025</v>
      </c>
      <c r="O3045">
        <v>2013</v>
      </c>
      <c r="Q3045" t="s">
        <v>6766</v>
      </c>
      <c r="T3045">
        <v>361</v>
      </c>
      <c r="U3045">
        <v>578</v>
      </c>
      <c r="W3045" t="s">
        <v>3617</v>
      </c>
    </row>
    <row r="3046" spans="1:23" x14ac:dyDescent="0.3">
      <c r="A3046" s="3">
        <v>180011740</v>
      </c>
      <c r="B3046" s="3">
        <v>100000000</v>
      </c>
      <c r="C3046" s="3">
        <f t="shared" si="47"/>
        <v>-80011740</v>
      </c>
      <c r="D3046">
        <v>5.7</v>
      </c>
      <c r="E3046" t="s">
        <v>148</v>
      </c>
      <c r="H3046">
        <v>177725</v>
      </c>
      <c r="J3046" t="s">
        <v>17</v>
      </c>
      <c r="N3046" t="s">
        <v>131</v>
      </c>
      <c r="O3046">
        <v>2001</v>
      </c>
      <c r="Q3046" t="s">
        <v>865</v>
      </c>
      <c r="T3046">
        <v>230</v>
      </c>
      <c r="U3046">
        <v>1368</v>
      </c>
      <c r="W3046" t="s">
        <v>323</v>
      </c>
    </row>
    <row r="3047" spans="1:23" x14ac:dyDescent="0.3">
      <c r="A3047" s="3">
        <v>180011740</v>
      </c>
      <c r="B3047" s="3">
        <v>100000000</v>
      </c>
      <c r="C3047" s="3">
        <f t="shared" si="47"/>
        <v>-80011740</v>
      </c>
      <c r="D3047">
        <v>5.7</v>
      </c>
      <c r="E3047" t="s">
        <v>148</v>
      </c>
      <c r="H3047">
        <v>177729</v>
      </c>
      <c r="J3047" t="s">
        <v>17</v>
      </c>
      <c r="N3047" t="s">
        <v>131</v>
      </c>
      <c r="O3047">
        <v>2001</v>
      </c>
      <c r="Q3047" t="s">
        <v>865</v>
      </c>
      <c r="T3047">
        <v>230</v>
      </c>
      <c r="U3047">
        <v>1368</v>
      </c>
      <c r="W3047" t="s">
        <v>323</v>
      </c>
    </row>
    <row r="3048" spans="1:23" x14ac:dyDescent="0.3">
      <c r="A3048" s="3">
        <v>100292856</v>
      </c>
      <c r="B3048" s="3">
        <v>20000000</v>
      </c>
      <c r="C3048" s="3">
        <f t="shared" si="47"/>
        <v>-80292856</v>
      </c>
      <c r="D3048">
        <v>5.7</v>
      </c>
      <c r="E3048" t="s">
        <v>2903</v>
      </c>
      <c r="H3048">
        <v>160418</v>
      </c>
      <c r="J3048" t="s">
        <v>17</v>
      </c>
      <c r="N3048" t="s">
        <v>995</v>
      </c>
      <c r="O3048">
        <v>2011</v>
      </c>
      <c r="Q3048" t="s">
        <v>4651</v>
      </c>
      <c r="T3048">
        <v>286</v>
      </c>
      <c r="U3048">
        <v>296</v>
      </c>
      <c r="W3048" t="s">
        <v>391</v>
      </c>
    </row>
    <row r="3049" spans="1:23" x14ac:dyDescent="0.3">
      <c r="A3049" s="3">
        <v>84749884</v>
      </c>
      <c r="B3049" s="3">
        <v>3000000</v>
      </c>
      <c r="C3049" s="3">
        <f t="shared" si="47"/>
        <v>-81749884</v>
      </c>
      <c r="D3049">
        <v>5.7</v>
      </c>
      <c r="E3049" t="s">
        <v>6756</v>
      </c>
      <c r="H3049">
        <v>82133</v>
      </c>
      <c r="J3049" t="s">
        <v>17</v>
      </c>
      <c r="N3049" t="s">
        <v>2840</v>
      </c>
      <c r="O3049">
        <v>2010</v>
      </c>
      <c r="Q3049" t="s">
        <v>6757</v>
      </c>
      <c r="T3049">
        <v>264</v>
      </c>
      <c r="U3049">
        <v>359</v>
      </c>
      <c r="W3049" t="s">
        <v>6406</v>
      </c>
    </row>
    <row r="3050" spans="1:23" x14ac:dyDescent="0.3">
      <c r="A3050" s="3">
        <v>102922376</v>
      </c>
      <c r="B3050" s="3">
        <v>20000000</v>
      </c>
      <c r="C3050" s="3">
        <f t="shared" si="47"/>
        <v>-82922376</v>
      </c>
      <c r="D3050">
        <v>5.7</v>
      </c>
      <c r="E3050" t="s">
        <v>4358</v>
      </c>
      <c r="H3050">
        <v>51314</v>
      </c>
      <c r="J3050" t="s">
        <v>17</v>
      </c>
      <c r="N3050" t="s">
        <v>3654</v>
      </c>
      <c r="O3050">
        <v>1978</v>
      </c>
      <c r="Q3050" t="s">
        <v>4360</v>
      </c>
      <c r="T3050">
        <v>75</v>
      </c>
      <c r="U3050">
        <v>265</v>
      </c>
      <c r="W3050" t="s">
        <v>4359</v>
      </c>
    </row>
    <row r="3051" spans="1:23" x14ac:dyDescent="0.3">
      <c r="A3051" s="3">
        <v>134455175</v>
      </c>
      <c r="B3051" s="3">
        <v>35000000</v>
      </c>
      <c r="C3051" s="3">
        <f t="shared" si="47"/>
        <v>-99455175</v>
      </c>
      <c r="D3051">
        <v>5.7</v>
      </c>
      <c r="E3051" t="s">
        <v>1278</v>
      </c>
      <c r="H3051">
        <v>97664</v>
      </c>
      <c r="J3051" t="s">
        <v>17</v>
      </c>
      <c r="N3051" t="s">
        <v>538</v>
      </c>
      <c r="O3051">
        <v>2013</v>
      </c>
      <c r="Q3051" t="s">
        <v>3181</v>
      </c>
      <c r="T3051">
        <v>275</v>
      </c>
      <c r="U3051">
        <v>232</v>
      </c>
      <c r="W3051" t="s">
        <v>145</v>
      </c>
    </row>
    <row r="3052" spans="1:23" x14ac:dyDescent="0.3">
      <c r="A3052" s="3">
        <v>60655503</v>
      </c>
      <c r="B3052" s="3">
        <v>160000000</v>
      </c>
      <c r="C3052" s="3">
        <f t="shared" si="47"/>
        <v>99344497</v>
      </c>
      <c r="D3052">
        <v>5.6</v>
      </c>
      <c r="E3052" t="s">
        <v>383</v>
      </c>
      <c r="H3052">
        <v>82380</v>
      </c>
      <c r="J3052" t="s">
        <v>17</v>
      </c>
      <c r="N3052" t="s">
        <v>385</v>
      </c>
      <c r="O3052">
        <v>2006</v>
      </c>
      <c r="Q3052" t="s">
        <v>386</v>
      </c>
      <c r="T3052">
        <v>231</v>
      </c>
      <c r="U3052">
        <v>629</v>
      </c>
      <c r="W3052" t="s">
        <v>290</v>
      </c>
    </row>
    <row r="3053" spans="1:23" x14ac:dyDescent="0.3">
      <c r="A3053" s="3">
        <v>33592415</v>
      </c>
      <c r="B3053" s="3">
        <v>130000000</v>
      </c>
      <c r="C3053" s="3">
        <f t="shared" si="47"/>
        <v>96407585</v>
      </c>
      <c r="D3053">
        <v>5.6</v>
      </c>
      <c r="E3053" t="s">
        <v>654</v>
      </c>
      <c r="H3053">
        <v>91640</v>
      </c>
      <c r="J3053" t="s">
        <v>17</v>
      </c>
      <c r="N3053" t="s">
        <v>655</v>
      </c>
      <c r="O3053">
        <v>2013</v>
      </c>
      <c r="Q3053" t="s">
        <v>656</v>
      </c>
      <c r="T3053">
        <v>208</v>
      </c>
      <c r="U3053">
        <v>210</v>
      </c>
      <c r="W3053" t="s">
        <v>182</v>
      </c>
    </row>
    <row r="3054" spans="1:23" x14ac:dyDescent="0.3">
      <c r="A3054" s="3">
        <v>11000000</v>
      </c>
      <c r="B3054" s="3">
        <v>98000000</v>
      </c>
      <c r="C3054" s="3">
        <f t="shared" si="47"/>
        <v>87000000</v>
      </c>
      <c r="D3054">
        <v>5.6</v>
      </c>
      <c r="E3054" t="s">
        <v>1044</v>
      </c>
      <c r="H3054">
        <v>21102</v>
      </c>
      <c r="J3054" t="s">
        <v>17</v>
      </c>
      <c r="N3054" t="s">
        <v>824</v>
      </c>
      <c r="O3054">
        <v>1995</v>
      </c>
      <c r="Q3054" t="s">
        <v>1046</v>
      </c>
      <c r="T3054">
        <v>61</v>
      </c>
      <c r="U3054">
        <v>169</v>
      </c>
      <c r="W3054" t="s">
        <v>1045</v>
      </c>
    </row>
    <row r="3055" spans="1:23" x14ac:dyDescent="0.3">
      <c r="A3055" s="3">
        <v>116593191</v>
      </c>
      <c r="B3055" s="3">
        <v>200000000</v>
      </c>
      <c r="C3055" s="3">
        <f t="shared" si="47"/>
        <v>83406809</v>
      </c>
      <c r="D3055">
        <v>5.6</v>
      </c>
      <c r="E3055" t="s">
        <v>181</v>
      </c>
      <c r="H3055">
        <v>223393</v>
      </c>
      <c r="J3055" t="s">
        <v>17</v>
      </c>
      <c r="N3055" t="s">
        <v>36</v>
      </c>
      <c r="O3055">
        <v>2011</v>
      </c>
      <c r="Q3055" t="s">
        <v>183</v>
      </c>
      <c r="T3055">
        <v>436</v>
      </c>
      <c r="U3055">
        <v>550</v>
      </c>
      <c r="W3055" t="s">
        <v>182</v>
      </c>
    </row>
    <row r="3056" spans="1:23" x14ac:dyDescent="0.3">
      <c r="A3056" s="3">
        <v>19480739</v>
      </c>
      <c r="B3056" s="3">
        <v>80000000</v>
      </c>
      <c r="C3056" s="3">
        <f t="shared" si="47"/>
        <v>60519261</v>
      </c>
      <c r="D3056">
        <v>5.6</v>
      </c>
      <c r="E3056" t="s">
        <v>562</v>
      </c>
      <c r="H3056">
        <v>53057</v>
      </c>
      <c r="J3056" t="s">
        <v>17</v>
      </c>
      <c r="N3056" t="s">
        <v>36</v>
      </c>
      <c r="O3056">
        <v>2003</v>
      </c>
      <c r="Q3056" t="s">
        <v>1386</v>
      </c>
      <c r="T3056">
        <v>123</v>
      </c>
      <c r="U3056">
        <v>457</v>
      </c>
      <c r="W3056" t="s">
        <v>193</v>
      </c>
    </row>
    <row r="3057" spans="1:23" x14ac:dyDescent="0.3">
      <c r="A3057" s="3">
        <v>668171</v>
      </c>
      <c r="B3057" s="3">
        <v>60000000</v>
      </c>
      <c r="C3057" s="3">
        <f t="shared" si="47"/>
        <v>59331829</v>
      </c>
      <c r="D3057">
        <v>5.6</v>
      </c>
      <c r="E3057" t="s">
        <v>3693</v>
      </c>
      <c r="H3057">
        <v>8215</v>
      </c>
      <c r="J3057" t="s">
        <v>982</v>
      </c>
      <c r="N3057" t="s">
        <v>3042</v>
      </c>
      <c r="O3057">
        <v>2005</v>
      </c>
      <c r="Q3057" t="s">
        <v>3694</v>
      </c>
      <c r="T3057">
        <v>90</v>
      </c>
      <c r="U3057">
        <v>132</v>
      </c>
      <c r="W3057" t="s">
        <v>2755</v>
      </c>
    </row>
    <row r="3058" spans="1:23" x14ac:dyDescent="0.3">
      <c r="A3058" s="3">
        <v>23219748</v>
      </c>
      <c r="B3058" s="3">
        <v>80000000</v>
      </c>
      <c r="C3058" s="3">
        <f t="shared" si="47"/>
        <v>56780252</v>
      </c>
      <c r="D3058">
        <v>5.6</v>
      </c>
      <c r="E3058" t="s">
        <v>1169</v>
      </c>
      <c r="H3058">
        <v>84508</v>
      </c>
      <c r="J3058" t="s">
        <v>17</v>
      </c>
      <c r="N3058" t="s">
        <v>1405</v>
      </c>
      <c r="O3058">
        <v>2014</v>
      </c>
      <c r="Q3058" t="s">
        <v>1407</v>
      </c>
      <c r="T3058">
        <v>272</v>
      </c>
      <c r="U3058">
        <v>308</v>
      </c>
      <c r="W3058" t="s">
        <v>1406</v>
      </c>
    </row>
    <row r="3059" spans="1:23" x14ac:dyDescent="0.3">
      <c r="A3059" s="3">
        <v>22531698</v>
      </c>
      <c r="B3059" s="3">
        <v>70000000</v>
      </c>
      <c r="C3059" s="3">
        <f t="shared" si="47"/>
        <v>47468302</v>
      </c>
      <c r="D3059">
        <v>5.6</v>
      </c>
      <c r="E3059" t="s">
        <v>2628</v>
      </c>
      <c r="H3059">
        <v>81523</v>
      </c>
      <c r="J3059" t="s">
        <v>17</v>
      </c>
      <c r="N3059" t="s">
        <v>131</v>
      </c>
      <c r="O3059">
        <v>2008</v>
      </c>
      <c r="Q3059" t="s">
        <v>2629</v>
      </c>
      <c r="T3059">
        <v>164</v>
      </c>
      <c r="U3059">
        <v>214</v>
      </c>
      <c r="W3059" t="s">
        <v>197</v>
      </c>
    </row>
    <row r="3060" spans="1:23" x14ac:dyDescent="0.3">
      <c r="A3060" s="3">
        <v>6291602</v>
      </c>
      <c r="B3060" s="3">
        <v>50000000</v>
      </c>
      <c r="C3060" s="3">
        <f t="shared" si="47"/>
        <v>43708398</v>
      </c>
      <c r="D3060">
        <v>5.6</v>
      </c>
      <c r="E3060" t="s">
        <v>1473</v>
      </c>
      <c r="H3060">
        <v>8070</v>
      </c>
      <c r="J3060" t="s">
        <v>17</v>
      </c>
      <c r="N3060" t="s">
        <v>2491</v>
      </c>
      <c r="O3060">
        <v>2000</v>
      </c>
      <c r="Q3060" t="s">
        <v>2492</v>
      </c>
      <c r="T3060">
        <v>82</v>
      </c>
      <c r="U3060">
        <v>91</v>
      </c>
      <c r="W3060" t="s">
        <v>136</v>
      </c>
    </row>
    <row r="3061" spans="1:23" x14ac:dyDescent="0.3">
      <c r="A3061" s="3">
        <v>30157016</v>
      </c>
      <c r="B3061" s="3">
        <v>70000000</v>
      </c>
      <c r="C3061" s="3">
        <f t="shared" si="47"/>
        <v>39842984</v>
      </c>
      <c r="D3061">
        <v>5.6</v>
      </c>
      <c r="E3061" t="s">
        <v>684</v>
      </c>
      <c r="H3061">
        <v>39659</v>
      </c>
      <c r="J3061" t="s">
        <v>17</v>
      </c>
      <c r="N3061" t="s">
        <v>572</v>
      </c>
      <c r="O3061">
        <v>2002</v>
      </c>
      <c r="Q3061" t="s">
        <v>1643</v>
      </c>
      <c r="T3061">
        <v>128</v>
      </c>
      <c r="U3061">
        <v>189</v>
      </c>
      <c r="W3061" t="s">
        <v>414</v>
      </c>
    </row>
    <row r="3062" spans="1:23" x14ac:dyDescent="0.3">
      <c r="A3062" s="3">
        <v>50628009</v>
      </c>
      <c r="B3062" s="3">
        <v>90000000</v>
      </c>
      <c r="C3062" s="3">
        <f t="shared" si="47"/>
        <v>39371991</v>
      </c>
      <c r="D3062">
        <v>5.6</v>
      </c>
      <c r="E3062" t="s">
        <v>961</v>
      </c>
      <c r="H3062">
        <v>22955</v>
      </c>
      <c r="J3062" t="s">
        <v>17</v>
      </c>
      <c r="N3062" t="s">
        <v>1347</v>
      </c>
      <c r="O3062">
        <v>1998</v>
      </c>
      <c r="Q3062" t="s">
        <v>1348</v>
      </c>
      <c r="T3062">
        <v>35</v>
      </c>
      <c r="U3062">
        <v>88</v>
      </c>
      <c r="W3062" t="s">
        <v>420</v>
      </c>
    </row>
    <row r="3063" spans="1:23" x14ac:dyDescent="0.3">
      <c r="A3063" s="3">
        <v>16088610</v>
      </c>
      <c r="B3063" s="3">
        <v>55000000</v>
      </c>
      <c r="C3063" s="3">
        <f t="shared" si="47"/>
        <v>38911390</v>
      </c>
      <c r="D3063">
        <v>5.6</v>
      </c>
      <c r="E3063" t="s">
        <v>2213</v>
      </c>
      <c r="H3063">
        <v>10417</v>
      </c>
      <c r="J3063" t="s">
        <v>17</v>
      </c>
      <c r="N3063" t="s">
        <v>2214</v>
      </c>
      <c r="O3063">
        <v>2009</v>
      </c>
      <c r="Q3063" t="s">
        <v>2215</v>
      </c>
      <c r="T3063">
        <v>93</v>
      </c>
      <c r="U3063">
        <v>39</v>
      </c>
      <c r="W3063" t="s">
        <v>604</v>
      </c>
    </row>
    <row r="3064" spans="1:23" x14ac:dyDescent="0.3">
      <c r="A3064" s="3">
        <v>36931089</v>
      </c>
      <c r="B3064" s="3">
        <v>70000000</v>
      </c>
      <c r="C3064" s="3">
        <f t="shared" si="47"/>
        <v>33068911</v>
      </c>
      <c r="D3064">
        <v>5.6</v>
      </c>
      <c r="E3064" t="s">
        <v>2101</v>
      </c>
      <c r="H3064">
        <v>70681</v>
      </c>
      <c r="J3064" t="s">
        <v>17</v>
      </c>
      <c r="N3064" t="s">
        <v>995</v>
      </c>
      <c r="O3064">
        <v>2012</v>
      </c>
      <c r="Q3064" t="s">
        <v>2103</v>
      </c>
      <c r="T3064">
        <v>157</v>
      </c>
      <c r="U3064">
        <v>198</v>
      </c>
      <c r="W3064" t="s">
        <v>1098</v>
      </c>
    </row>
    <row r="3065" spans="1:23" x14ac:dyDescent="0.3">
      <c r="A3065" s="3">
        <v>35324232</v>
      </c>
      <c r="B3065" s="3">
        <v>68000000</v>
      </c>
      <c r="C3065" s="3">
        <f t="shared" si="47"/>
        <v>32675768</v>
      </c>
      <c r="D3065">
        <v>5.6</v>
      </c>
      <c r="E3065" t="s">
        <v>1694</v>
      </c>
      <c r="H3065">
        <v>32224</v>
      </c>
      <c r="J3065" t="s">
        <v>17</v>
      </c>
      <c r="N3065" t="s">
        <v>1695</v>
      </c>
      <c r="O3065">
        <v>1995</v>
      </c>
      <c r="Q3065" t="s">
        <v>1697</v>
      </c>
      <c r="T3065">
        <v>40</v>
      </c>
      <c r="U3065">
        <v>62</v>
      </c>
      <c r="W3065" t="s">
        <v>1696</v>
      </c>
    </row>
    <row r="3066" spans="1:23" x14ac:dyDescent="0.3">
      <c r="A3066" s="3">
        <v>20550712</v>
      </c>
      <c r="B3066" s="3">
        <v>50000000</v>
      </c>
      <c r="C3066" s="3">
        <f t="shared" si="47"/>
        <v>29449288</v>
      </c>
      <c r="D3066">
        <v>5.6</v>
      </c>
      <c r="E3066" t="s">
        <v>1214</v>
      </c>
      <c r="H3066">
        <v>40346</v>
      </c>
      <c r="J3066" t="s">
        <v>17</v>
      </c>
      <c r="N3066" t="s">
        <v>718</v>
      </c>
      <c r="O3066">
        <v>1996</v>
      </c>
      <c r="Q3066" t="s">
        <v>2197</v>
      </c>
      <c r="T3066">
        <v>47</v>
      </c>
      <c r="U3066">
        <v>95</v>
      </c>
      <c r="W3066" t="s">
        <v>324</v>
      </c>
    </row>
    <row r="3067" spans="1:23" x14ac:dyDescent="0.3">
      <c r="A3067" s="3">
        <v>60874615</v>
      </c>
      <c r="B3067" s="3">
        <v>90000000</v>
      </c>
      <c r="C3067" s="3">
        <f t="shared" si="47"/>
        <v>29125385</v>
      </c>
      <c r="D3067">
        <v>5.6</v>
      </c>
      <c r="E3067" t="s">
        <v>1129</v>
      </c>
      <c r="H3067">
        <v>60467</v>
      </c>
      <c r="J3067" t="s">
        <v>17</v>
      </c>
      <c r="N3067" t="s">
        <v>614</v>
      </c>
      <c r="O3067">
        <v>2000</v>
      </c>
      <c r="Q3067" t="s">
        <v>1130</v>
      </c>
      <c r="T3067">
        <v>181</v>
      </c>
      <c r="U3067">
        <v>949</v>
      </c>
      <c r="W3067" t="s">
        <v>147</v>
      </c>
    </row>
    <row r="3068" spans="1:23" x14ac:dyDescent="0.3">
      <c r="A3068" s="3">
        <v>21557240</v>
      </c>
      <c r="B3068" s="3">
        <v>49900000</v>
      </c>
      <c r="C3068" s="3">
        <f t="shared" si="47"/>
        <v>28342760</v>
      </c>
      <c r="D3068">
        <v>5.6</v>
      </c>
      <c r="E3068" t="s">
        <v>2462</v>
      </c>
      <c r="H3068">
        <v>85237</v>
      </c>
      <c r="J3068" t="s">
        <v>17</v>
      </c>
      <c r="N3068" t="s">
        <v>2463</v>
      </c>
      <c r="O3068">
        <v>2011</v>
      </c>
      <c r="Q3068" t="s">
        <v>2464</v>
      </c>
      <c r="T3068">
        <v>208</v>
      </c>
      <c r="U3068">
        <v>274</v>
      </c>
      <c r="W3068" t="s">
        <v>454</v>
      </c>
    </row>
    <row r="3069" spans="1:23" x14ac:dyDescent="0.3">
      <c r="A3069" s="3">
        <v>42272747</v>
      </c>
      <c r="B3069" s="3">
        <v>70000000</v>
      </c>
      <c r="C3069" s="3">
        <f t="shared" si="47"/>
        <v>27727253</v>
      </c>
      <c r="D3069">
        <v>5.6</v>
      </c>
      <c r="E3069" t="s">
        <v>491</v>
      </c>
      <c r="H3069">
        <v>78635</v>
      </c>
      <c r="J3069" t="s">
        <v>17</v>
      </c>
      <c r="N3069" t="s">
        <v>1601</v>
      </c>
      <c r="O3069">
        <v>2006</v>
      </c>
      <c r="Q3069" t="s">
        <v>1602</v>
      </c>
      <c r="T3069">
        <v>284</v>
      </c>
      <c r="U3069">
        <v>1040</v>
      </c>
      <c r="W3069" t="s">
        <v>137</v>
      </c>
    </row>
    <row r="3070" spans="1:23" x14ac:dyDescent="0.3">
      <c r="A3070" s="3">
        <v>22518325</v>
      </c>
      <c r="B3070" s="3">
        <v>50000000</v>
      </c>
      <c r="C3070" s="3">
        <f t="shared" si="47"/>
        <v>27481675</v>
      </c>
      <c r="D3070">
        <v>5.6</v>
      </c>
      <c r="E3070" t="s">
        <v>1129</v>
      </c>
      <c r="H3070">
        <v>63363</v>
      </c>
      <c r="J3070" t="s">
        <v>17</v>
      </c>
      <c r="N3070" t="s">
        <v>1081</v>
      </c>
      <c r="O3070">
        <v>2006</v>
      </c>
      <c r="Q3070" t="s">
        <v>2030</v>
      </c>
      <c r="T3070">
        <v>240</v>
      </c>
      <c r="U3070">
        <v>644</v>
      </c>
      <c r="W3070" t="s">
        <v>53</v>
      </c>
    </row>
    <row r="3071" spans="1:23" x14ac:dyDescent="0.3">
      <c r="A3071" s="3">
        <v>6543194</v>
      </c>
      <c r="B3071" s="3">
        <v>34000000</v>
      </c>
      <c r="C3071" s="3">
        <f t="shared" si="47"/>
        <v>27456806</v>
      </c>
      <c r="D3071">
        <v>5.6</v>
      </c>
      <c r="E3071" t="s">
        <v>3363</v>
      </c>
      <c r="H3071">
        <v>3740</v>
      </c>
      <c r="J3071" t="s">
        <v>17</v>
      </c>
      <c r="N3071" t="s">
        <v>1159</v>
      </c>
      <c r="O3071">
        <v>2000</v>
      </c>
      <c r="Q3071" t="s">
        <v>3364</v>
      </c>
      <c r="T3071">
        <v>52</v>
      </c>
      <c r="U3071">
        <v>61</v>
      </c>
      <c r="W3071" t="s">
        <v>1289</v>
      </c>
    </row>
    <row r="3072" spans="1:23" x14ac:dyDescent="0.3">
      <c r="A3072" s="3">
        <v>64933670</v>
      </c>
      <c r="B3072" s="3">
        <v>85000000</v>
      </c>
      <c r="C3072" s="3">
        <f t="shared" si="47"/>
        <v>20066330</v>
      </c>
      <c r="D3072">
        <v>5.6</v>
      </c>
      <c r="E3072" t="s">
        <v>1217</v>
      </c>
      <c r="H3072">
        <v>70838</v>
      </c>
      <c r="J3072" t="s">
        <v>17</v>
      </c>
      <c r="N3072" t="s">
        <v>1218</v>
      </c>
      <c r="O3072">
        <v>2012</v>
      </c>
      <c r="Q3072" t="s">
        <v>1219</v>
      </c>
      <c r="T3072">
        <v>382</v>
      </c>
      <c r="U3072">
        <v>208</v>
      </c>
      <c r="W3072" t="s">
        <v>781</v>
      </c>
    </row>
    <row r="3073" spans="1:23" x14ac:dyDescent="0.3">
      <c r="A3073" s="3">
        <v>17149</v>
      </c>
      <c r="B3073" s="3">
        <v>20000000</v>
      </c>
      <c r="C3073" s="3">
        <f t="shared" si="47"/>
        <v>19982851</v>
      </c>
      <c r="D3073">
        <v>5.6</v>
      </c>
      <c r="E3073" t="s">
        <v>1044</v>
      </c>
      <c r="H3073">
        <v>12128</v>
      </c>
      <c r="J3073" t="s">
        <v>17</v>
      </c>
      <c r="N3073" t="s">
        <v>751</v>
      </c>
      <c r="O3073">
        <v>2011</v>
      </c>
      <c r="Q3073" t="s">
        <v>5601</v>
      </c>
      <c r="T3073">
        <v>74</v>
      </c>
      <c r="U3073">
        <v>61</v>
      </c>
      <c r="W3073" t="s">
        <v>214</v>
      </c>
    </row>
    <row r="3074" spans="1:23" x14ac:dyDescent="0.3">
      <c r="A3074" s="3">
        <v>14208384</v>
      </c>
      <c r="B3074" s="3">
        <v>30000000</v>
      </c>
      <c r="C3074" s="3">
        <f t="shared" ref="C3074:C3137" si="48">B3074-A3074</f>
        <v>15791616</v>
      </c>
      <c r="D3074">
        <v>5.6</v>
      </c>
      <c r="E3074" t="s">
        <v>1837</v>
      </c>
      <c r="H3074">
        <v>11520</v>
      </c>
      <c r="J3074" t="s">
        <v>17</v>
      </c>
      <c r="N3074" t="s">
        <v>849</v>
      </c>
      <c r="O3074">
        <v>2003</v>
      </c>
      <c r="Q3074" t="s">
        <v>3657</v>
      </c>
      <c r="T3074">
        <v>73</v>
      </c>
      <c r="U3074">
        <v>105</v>
      </c>
      <c r="W3074" t="s">
        <v>1349</v>
      </c>
    </row>
    <row r="3075" spans="1:23" x14ac:dyDescent="0.3">
      <c r="A3075" s="3">
        <v>19447478</v>
      </c>
      <c r="B3075" s="3">
        <v>35000000</v>
      </c>
      <c r="C3075" s="3">
        <f t="shared" si="48"/>
        <v>15552522</v>
      </c>
      <c r="D3075">
        <v>5.6</v>
      </c>
      <c r="E3075" t="s">
        <v>3282</v>
      </c>
      <c r="H3075">
        <v>15788</v>
      </c>
      <c r="J3075" t="s">
        <v>17</v>
      </c>
      <c r="N3075" t="s">
        <v>3283</v>
      </c>
      <c r="O3075">
        <v>2005</v>
      </c>
      <c r="Q3075" t="s">
        <v>3284</v>
      </c>
      <c r="T3075">
        <v>93</v>
      </c>
      <c r="U3075">
        <v>80</v>
      </c>
      <c r="W3075" t="s">
        <v>226</v>
      </c>
    </row>
    <row r="3076" spans="1:23" x14ac:dyDescent="0.3">
      <c r="A3076" s="3">
        <v>24044532</v>
      </c>
      <c r="B3076" s="3">
        <v>38000000</v>
      </c>
      <c r="C3076" s="3">
        <f t="shared" si="48"/>
        <v>13955468</v>
      </c>
      <c r="D3076">
        <v>5.6</v>
      </c>
      <c r="E3076" t="s">
        <v>3076</v>
      </c>
      <c r="H3076">
        <v>19686</v>
      </c>
      <c r="J3076" t="s">
        <v>17</v>
      </c>
      <c r="N3076" t="s">
        <v>123</v>
      </c>
      <c r="O3076">
        <v>2001</v>
      </c>
      <c r="Q3076" t="s">
        <v>3078</v>
      </c>
      <c r="T3076">
        <v>106</v>
      </c>
      <c r="U3076">
        <v>180</v>
      </c>
      <c r="W3076" t="s">
        <v>3077</v>
      </c>
    </row>
    <row r="3077" spans="1:23" x14ac:dyDescent="0.3">
      <c r="A3077" s="3">
        <v>21784432</v>
      </c>
      <c r="B3077" s="3">
        <v>35000000</v>
      </c>
      <c r="C3077" s="3">
        <f t="shared" si="48"/>
        <v>13215568</v>
      </c>
      <c r="D3077">
        <v>5.6</v>
      </c>
      <c r="E3077" t="s">
        <v>3414</v>
      </c>
      <c r="H3077">
        <v>37493</v>
      </c>
      <c r="J3077" t="s">
        <v>17</v>
      </c>
      <c r="N3077" t="s">
        <v>995</v>
      </c>
      <c r="O3077">
        <v>2013</v>
      </c>
      <c r="Q3077" t="s">
        <v>3415</v>
      </c>
      <c r="T3077">
        <v>133</v>
      </c>
      <c r="U3077">
        <v>108</v>
      </c>
      <c r="W3077" t="s">
        <v>441</v>
      </c>
    </row>
    <row r="3078" spans="1:23" x14ac:dyDescent="0.3">
      <c r="A3078" s="3">
        <v>7268659</v>
      </c>
      <c r="B3078" s="3">
        <v>20000000</v>
      </c>
      <c r="C3078" s="3">
        <f t="shared" si="48"/>
        <v>12731341</v>
      </c>
      <c r="D3078">
        <v>5.6</v>
      </c>
      <c r="E3078" t="s">
        <v>2253</v>
      </c>
      <c r="H3078">
        <v>59248</v>
      </c>
      <c r="J3078" t="s">
        <v>17</v>
      </c>
      <c r="N3078" t="s">
        <v>237</v>
      </c>
      <c r="O3078">
        <v>2013</v>
      </c>
      <c r="Q3078" t="s">
        <v>4583</v>
      </c>
      <c r="T3078">
        <v>260</v>
      </c>
      <c r="U3078">
        <v>164</v>
      </c>
      <c r="W3078" t="s">
        <v>2632</v>
      </c>
    </row>
    <row r="3079" spans="1:23" x14ac:dyDescent="0.3">
      <c r="A3079" s="3">
        <v>19316646</v>
      </c>
      <c r="B3079" s="3">
        <v>30000000</v>
      </c>
      <c r="C3079" s="3">
        <f t="shared" si="48"/>
        <v>10683354</v>
      </c>
      <c r="D3079">
        <v>5.6</v>
      </c>
      <c r="E3079" t="s">
        <v>2853</v>
      </c>
      <c r="H3079">
        <v>52069</v>
      </c>
      <c r="J3079" t="s">
        <v>17</v>
      </c>
      <c r="N3079" t="s">
        <v>782</v>
      </c>
      <c r="O3079">
        <v>2013</v>
      </c>
      <c r="Q3079" t="s">
        <v>3681</v>
      </c>
      <c r="T3079">
        <v>184</v>
      </c>
      <c r="U3079">
        <v>95</v>
      </c>
      <c r="W3079" t="s">
        <v>391</v>
      </c>
    </row>
    <row r="3080" spans="1:23" x14ac:dyDescent="0.3">
      <c r="A3080" s="3">
        <v>13019253</v>
      </c>
      <c r="B3080" s="3">
        <v>23000000</v>
      </c>
      <c r="C3080" s="3">
        <f t="shared" si="48"/>
        <v>9980747</v>
      </c>
      <c r="D3080">
        <v>5.6</v>
      </c>
      <c r="E3080" t="s">
        <v>4208</v>
      </c>
      <c r="H3080">
        <v>3914</v>
      </c>
      <c r="J3080" t="s">
        <v>17</v>
      </c>
      <c r="N3080" t="s">
        <v>538</v>
      </c>
      <c r="O3080">
        <v>2000</v>
      </c>
      <c r="Q3080" t="s">
        <v>4209</v>
      </c>
      <c r="T3080">
        <v>53</v>
      </c>
      <c r="U3080">
        <v>47</v>
      </c>
      <c r="W3080" t="s">
        <v>2191</v>
      </c>
    </row>
    <row r="3081" spans="1:23" x14ac:dyDescent="0.3">
      <c r="A3081" s="3">
        <v>12232937</v>
      </c>
      <c r="B3081" s="3">
        <v>22000000</v>
      </c>
      <c r="C3081" s="3">
        <f t="shared" si="48"/>
        <v>9767063</v>
      </c>
      <c r="D3081">
        <v>5.6</v>
      </c>
      <c r="E3081" t="s">
        <v>1044</v>
      </c>
      <c r="H3081">
        <v>22823</v>
      </c>
      <c r="J3081" t="s">
        <v>17</v>
      </c>
      <c r="N3081" t="s">
        <v>194</v>
      </c>
      <c r="O3081">
        <v>2009</v>
      </c>
      <c r="Q3081" t="s">
        <v>4544</v>
      </c>
      <c r="T3081">
        <v>113</v>
      </c>
      <c r="U3081">
        <v>113</v>
      </c>
      <c r="W3081" t="s">
        <v>4543</v>
      </c>
    </row>
    <row r="3082" spans="1:23" x14ac:dyDescent="0.3">
      <c r="A3082" s="3">
        <v>78747585</v>
      </c>
      <c r="B3082" s="3">
        <v>88000000</v>
      </c>
      <c r="C3082" s="3">
        <f t="shared" si="48"/>
        <v>9252415</v>
      </c>
      <c r="D3082">
        <v>5.6</v>
      </c>
      <c r="E3082" t="s">
        <v>651</v>
      </c>
      <c r="H3082">
        <v>89770</v>
      </c>
      <c r="J3082" t="s">
        <v>17</v>
      </c>
      <c r="N3082" t="s">
        <v>1100</v>
      </c>
      <c r="O3082">
        <v>2015</v>
      </c>
      <c r="Q3082" t="s">
        <v>1101</v>
      </c>
      <c r="T3082">
        <v>253</v>
      </c>
      <c r="U3082">
        <v>342</v>
      </c>
      <c r="W3082" t="s">
        <v>82</v>
      </c>
    </row>
    <row r="3083" spans="1:23" x14ac:dyDescent="0.3">
      <c r="A3083" s="3">
        <v>16118077</v>
      </c>
      <c r="B3083" s="3">
        <v>25000000</v>
      </c>
      <c r="C3083" s="3">
        <f t="shared" si="48"/>
        <v>8881923</v>
      </c>
      <c r="D3083">
        <v>5.6</v>
      </c>
      <c r="E3083" t="s">
        <v>4064</v>
      </c>
      <c r="H3083">
        <v>5817</v>
      </c>
      <c r="J3083" t="s">
        <v>17</v>
      </c>
      <c r="N3083" t="s">
        <v>1629</v>
      </c>
      <c r="O3083">
        <v>1988</v>
      </c>
      <c r="Q3083" t="s">
        <v>4065</v>
      </c>
      <c r="T3083">
        <v>28</v>
      </c>
      <c r="U3083">
        <v>37</v>
      </c>
      <c r="W3083" t="s">
        <v>1968</v>
      </c>
    </row>
    <row r="3084" spans="1:23" x14ac:dyDescent="0.3">
      <c r="A3084" s="3">
        <v>131175</v>
      </c>
      <c r="B3084" s="3">
        <v>8500000</v>
      </c>
      <c r="C3084" s="3">
        <f t="shared" si="48"/>
        <v>8368825</v>
      </c>
      <c r="D3084">
        <v>5.6</v>
      </c>
      <c r="E3084" t="s">
        <v>6592</v>
      </c>
      <c r="H3084">
        <v>30219</v>
      </c>
      <c r="J3084" t="s">
        <v>17</v>
      </c>
      <c r="N3084" t="s">
        <v>6038</v>
      </c>
      <c r="O3084">
        <v>2015</v>
      </c>
      <c r="Q3084" t="s">
        <v>6593</v>
      </c>
      <c r="T3084">
        <v>256</v>
      </c>
      <c r="U3084">
        <v>200</v>
      </c>
      <c r="W3084" t="s">
        <v>1083</v>
      </c>
    </row>
    <row r="3085" spans="1:23" x14ac:dyDescent="0.3">
      <c r="A3085" s="3">
        <v>5002310</v>
      </c>
      <c r="B3085" s="3">
        <v>13000000</v>
      </c>
      <c r="C3085" s="3">
        <f t="shared" si="48"/>
        <v>7997690</v>
      </c>
      <c r="D3085">
        <v>5.6</v>
      </c>
      <c r="E3085" t="s">
        <v>5386</v>
      </c>
      <c r="H3085">
        <v>25541</v>
      </c>
      <c r="J3085" t="s">
        <v>17</v>
      </c>
      <c r="N3085" t="s">
        <v>5387</v>
      </c>
      <c r="O3085">
        <v>2001</v>
      </c>
      <c r="Q3085" t="s">
        <v>5388</v>
      </c>
      <c r="T3085">
        <v>47</v>
      </c>
      <c r="U3085">
        <v>181</v>
      </c>
      <c r="W3085" t="s">
        <v>215</v>
      </c>
    </row>
    <row r="3086" spans="1:23" x14ac:dyDescent="0.3">
      <c r="A3086" s="3">
        <v>336456</v>
      </c>
      <c r="B3086" s="3">
        <v>8000000</v>
      </c>
      <c r="C3086" s="3">
        <f t="shared" si="48"/>
        <v>7663544</v>
      </c>
      <c r="D3086">
        <v>5.6</v>
      </c>
      <c r="E3086" t="s">
        <v>6068</v>
      </c>
      <c r="H3086">
        <v>7116</v>
      </c>
      <c r="J3086" t="s">
        <v>17</v>
      </c>
      <c r="N3086" t="s">
        <v>6069</v>
      </c>
      <c r="O3086">
        <v>2003</v>
      </c>
      <c r="Q3086" t="s">
        <v>6070</v>
      </c>
      <c r="T3086">
        <v>66</v>
      </c>
      <c r="U3086">
        <v>79</v>
      </c>
      <c r="W3086" t="s">
        <v>50</v>
      </c>
    </row>
    <row r="3087" spans="1:23" x14ac:dyDescent="0.3">
      <c r="A3087" s="3">
        <v>16964743</v>
      </c>
      <c r="B3087" s="3">
        <v>24000000</v>
      </c>
      <c r="C3087" s="3">
        <f t="shared" si="48"/>
        <v>7035257</v>
      </c>
      <c r="D3087">
        <v>5.6</v>
      </c>
      <c r="E3087" t="s">
        <v>1489</v>
      </c>
      <c r="H3087">
        <v>22844</v>
      </c>
      <c r="J3087" t="s">
        <v>17</v>
      </c>
      <c r="N3087" t="s">
        <v>849</v>
      </c>
      <c r="O3087">
        <v>2004</v>
      </c>
      <c r="Q3087" t="s">
        <v>4168</v>
      </c>
      <c r="T3087">
        <v>84</v>
      </c>
      <c r="U3087">
        <v>140</v>
      </c>
      <c r="W3087" t="s">
        <v>2866</v>
      </c>
    </row>
    <row r="3088" spans="1:23" x14ac:dyDescent="0.3">
      <c r="A3088" s="3">
        <v>3060858</v>
      </c>
      <c r="B3088" s="3">
        <v>10000000</v>
      </c>
      <c r="C3088" s="3">
        <f t="shared" si="48"/>
        <v>6939142</v>
      </c>
      <c r="D3088">
        <v>5.6</v>
      </c>
      <c r="E3088" t="s">
        <v>5844</v>
      </c>
      <c r="H3088">
        <v>1768</v>
      </c>
      <c r="J3088" t="s">
        <v>17</v>
      </c>
      <c r="N3088" t="s">
        <v>496</v>
      </c>
      <c r="O3088">
        <v>1987</v>
      </c>
      <c r="Q3088" t="s">
        <v>5845</v>
      </c>
      <c r="T3088">
        <v>27</v>
      </c>
      <c r="U3088">
        <v>37</v>
      </c>
      <c r="W3088" t="s">
        <v>2946</v>
      </c>
    </row>
    <row r="3089" spans="1:23" x14ac:dyDescent="0.3">
      <c r="A3089" s="3">
        <v>8080116</v>
      </c>
      <c r="B3089" s="3">
        <v>15000000</v>
      </c>
      <c r="C3089" s="3">
        <f t="shared" si="48"/>
        <v>6919884</v>
      </c>
      <c r="D3089">
        <v>5.6</v>
      </c>
      <c r="E3089" t="s">
        <v>5173</v>
      </c>
      <c r="H3089">
        <v>6562</v>
      </c>
      <c r="J3089" t="s">
        <v>17</v>
      </c>
      <c r="N3089" t="s">
        <v>1179</v>
      </c>
      <c r="O3089">
        <v>2006</v>
      </c>
      <c r="Q3089" t="s">
        <v>5174</v>
      </c>
      <c r="T3089">
        <v>49</v>
      </c>
      <c r="U3089">
        <v>66</v>
      </c>
      <c r="W3089" t="s">
        <v>632</v>
      </c>
    </row>
    <row r="3090" spans="1:23" x14ac:dyDescent="0.3">
      <c r="A3090" s="3">
        <v>15408822</v>
      </c>
      <c r="B3090" s="3">
        <v>20000000</v>
      </c>
      <c r="C3090" s="3">
        <f t="shared" si="48"/>
        <v>4591178</v>
      </c>
      <c r="D3090">
        <v>5.6</v>
      </c>
      <c r="E3090" t="s">
        <v>4516</v>
      </c>
      <c r="H3090">
        <v>14147</v>
      </c>
      <c r="J3090" t="s">
        <v>17</v>
      </c>
      <c r="N3090" t="s">
        <v>849</v>
      </c>
      <c r="O3090">
        <v>2003</v>
      </c>
      <c r="Q3090" t="s">
        <v>4518</v>
      </c>
      <c r="T3090">
        <v>81</v>
      </c>
      <c r="U3090">
        <v>92</v>
      </c>
      <c r="W3090" t="s">
        <v>2313</v>
      </c>
    </row>
    <row r="3091" spans="1:23" x14ac:dyDescent="0.3">
      <c r="A3091" s="3">
        <v>25472967</v>
      </c>
      <c r="B3091" s="3">
        <v>30000000</v>
      </c>
      <c r="C3091" s="3">
        <f t="shared" si="48"/>
        <v>4527033</v>
      </c>
      <c r="D3091">
        <v>5.6</v>
      </c>
      <c r="E3091" t="s">
        <v>2050</v>
      </c>
      <c r="H3091">
        <v>44966</v>
      </c>
      <c r="J3091" t="s">
        <v>17</v>
      </c>
      <c r="N3091" t="s">
        <v>2051</v>
      </c>
      <c r="O3091">
        <v>2005</v>
      </c>
      <c r="Q3091" t="s">
        <v>2052</v>
      </c>
      <c r="T3091">
        <v>196</v>
      </c>
      <c r="U3091">
        <v>411</v>
      </c>
      <c r="W3091" t="s">
        <v>692</v>
      </c>
    </row>
    <row r="3092" spans="1:23" x14ac:dyDescent="0.3">
      <c r="A3092" s="3">
        <v>6044618</v>
      </c>
      <c r="B3092" s="3">
        <v>10000000</v>
      </c>
      <c r="C3092" s="3">
        <f t="shared" si="48"/>
        <v>3955382</v>
      </c>
      <c r="D3092">
        <v>5.6</v>
      </c>
      <c r="E3092" t="s">
        <v>5821</v>
      </c>
      <c r="H3092">
        <v>6200</v>
      </c>
      <c r="J3092" t="s">
        <v>17</v>
      </c>
      <c r="N3092" t="s">
        <v>5822</v>
      </c>
      <c r="O3092">
        <v>2002</v>
      </c>
      <c r="Q3092" t="s">
        <v>5823</v>
      </c>
      <c r="T3092">
        <v>38</v>
      </c>
      <c r="U3092">
        <v>92</v>
      </c>
      <c r="W3092" t="s">
        <v>2227</v>
      </c>
    </row>
    <row r="3093" spans="1:23" x14ac:dyDescent="0.3">
      <c r="A3093" s="3">
        <v>4992159</v>
      </c>
      <c r="B3093" s="3">
        <v>8550000</v>
      </c>
      <c r="C3093" s="3">
        <f t="shared" si="48"/>
        <v>3557841</v>
      </c>
      <c r="D3093">
        <v>5.6</v>
      </c>
      <c r="E3093" t="s">
        <v>2270</v>
      </c>
      <c r="H3093">
        <v>23823</v>
      </c>
      <c r="J3093" t="s">
        <v>17</v>
      </c>
      <c r="N3093" t="s">
        <v>5067</v>
      </c>
      <c r="O3093">
        <v>2004</v>
      </c>
      <c r="Q3093" t="s">
        <v>5994</v>
      </c>
      <c r="T3093">
        <v>66</v>
      </c>
      <c r="U3093">
        <v>201</v>
      </c>
      <c r="W3093" t="s">
        <v>1831</v>
      </c>
    </row>
    <row r="3094" spans="1:23" x14ac:dyDescent="0.3">
      <c r="A3094" s="3">
        <v>11614236</v>
      </c>
      <c r="B3094" s="3">
        <v>15000000</v>
      </c>
      <c r="C3094" s="3">
        <f t="shared" si="48"/>
        <v>3385764</v>
      </c>
      <c r="D3094">
        <v>5.6</v>
      </c>
      <c r="E3094" t="s">
        <v>1434</v>
      </c>
      <c r="H3094">
        <v>9294</v>
      </c>
      <c r="J3094" t="s">
        <v>17</v>
      </c>
      <c r="N3094" t="s">
        <v>995</v>
      </c>
      <c r="O3094">
        <v>1999</v>
      </c>
      <c r="Q3094" t="s">
        <v>5145</v>
      </c>
      <c r="T3094">
        <v>97</v>
      </c>
      <c r="U3094">
        <v>140</v>
      </c>
      <c r="W3094" t="s">
        <v>174</v>
      </c>
    </row>
    <row r="3095" spans="1:23" x14ac:dyDescent="0.3">
      <c r="B3095" s="3">
        <v>1000000</v>
      </c>
      <c r="C3095" s="3">
        <f t="shared" si="48"/>
        <v>1000000</v>
      </c>
      <c r="D3095">
        <v>5.6</v>
      </c>
      <c r="E3095" t="s">
        <v>7301</v>
      </c>
      <c r="H3095">
        <v>6513</v>
      </c>
      <c r="J3095" t="s">
        <v>17</v>
      </c>
      <c r="N3095" t="s">
        <v>2802</v>
      </c>
      <c r="O3095">
        <v>2012</v>
      </c>
      <c r="Q3095" t="s">
        <v>7303</v>
      </c>
      <c r="T3095">
        <v>40</v>
      </c>
      <c r="U3095">
        <v>41</v>
      </c>
      <c r="W3095" t="s">
        <v>7302</v>
      </c>
    </row>
    <row r="3096" spans="1:23" x14ac:dyDescent="0.3">
      <c r="A3096" s="3">
        <v>24042490</v>
      </c>
      <c r="B3096" s="3">
        <v>25000000</v>
      </c>
      <c r="C3096" s="3">
        <f t="shared" si="48"/>
        <v>957510</v>
      </c>
      <c r="D3096">
        <v>5.6</v>
      </c>
      <c r="E3096" t="s">
        <v>4048</v>
      </c>
      <c r="H3096">
        <v>40776</v>
      </c>
      <c r="J3096" t="s">
        <v>17</v>
      </c>
      <c r="N3096" t="s">
        <v>4049</v>
      </c>
      <c r="O3096">
        <v>2010</v>
      </c>
      <c r="Q3096" t="s">
        <v>4050</v>
      </c>
      <c r="T3096">
        <v>298</v>
      </c>
      <c r="U3096">
        <v>250</v>
      </c>
      <c r="W3096" t="s">
        <v>1290</v>
      </c>
    </row>
    <row r="3097" spans="1:23" x14ac:dyDescent="0.3">
      <c r="A3097" s="3">
        <v>15045676</v>
      </c>
      <c r="B3097" s="3">
        <v>16000000</v>
      </c>
      <c r="C3097" s="3">
        <f t="shared" si="48"/>
        <v>954324</v>
      </c>
      <c r="D3097">
        <v>5.6</v>
      </c>
      <c r="E3097" t="s">
        <v>4071</v>
      </c>
      <c r="H3097">
        <v>76303</v>
      </c>
      <c r="J3097" t="s">
        <v>17</v>
      </c>
      <c r="N3097" t="s">
        <v>1601</v>
      </c>
      <c r="O3097">
        <v>2009</v>
      </c>
      <c r="Q3097" t="s">
        <v>4072</v>
      </c>
      <c r="T3097">
        <v>287</v>
      </c>
      <c r="U3097">
        <v>376</v>
      </c>
      <c r="W3097" t="s">
        <v>68</v>
      </c>
    </row>
    <row r="3098" spans="1:23" x14ac:dyDescent="0.3">
      <c r="A3098" s="3">
        <v>96734</v>
      </c>
      <c r="B3098" s="3">
        <v>1000000</v>
      </c>
      <c r="C3098" s="3">
        <f t="shared" si="48"/>
        <v>903266</v>
      </c>
      <c r="D3098">
        <v>5.6</v>
      </c>
      <c r="E3098" t="s">
        <v>7270</v>
      </c>
      <c r="H3098">
        <v>606</v>
      </c>
      <c r="J3098" t="s">
        <v>17</v>
      </c>
      <c r="N3098" t="s">
        <v>421</v>
      </c>
      <c r="O3098">
        <v>2012</v>
      </c>
      <c r="Q3098" t="s">
        <v>7272</v>
      </c>
      <c r="T3098">
        <v>2</v>
      </c>
      <c r="U3098">
        <v>5</v>
      </c>
      <c r="W3098" t="s">
        <v>7271</v>
      </c>
    </row>
    <row r="3099" spans="1:23" x14ac:dyDescent="0.3">
      <c r="A3099" s="3">
        <v>15278</v>
      </c>
      <c r="B3099" s="3">
        <v>825000</v>
      </c>
      <c r="C3099" s="3">
        <f t="shared" si="48"/>
        <v>809722</v>
      </c>
      <c r="D3099">
        <v>5.6</v>
      </c>
      <c r="E3099" t="s">
        <v>7338</v>
      </c>
      <c r="H3099">
        <v>1742</v>
      </c>
      <c r="J3099" t="s">
        <v>17</v>
      </c>
      <c r="N3099" t="s">
        <v>7339</v>
      </c>
      <c r="O3099">
        <v>2002</v>
      </c>
      <c r="Q3099" t="s">
        <v>7341</v>
      </c>
      <c r="T3099">
        <v>16</v>
      </c>
      <c r="U3099">
        <v>158</v>
      </c>
      <c r="W3099" t="s">
        <v>7340</v>
      </c>
    </row>
    <row r="3100" spans="1:23" x14ac:dyDescent="0.3">
      <c r="A3100" s="3">
        <v>15427192</v>
      </c>
      <c r="B3100" s="3">
        <v>16000000</v>
      </c>
      <c r="C3100" s="3">
        <f t="shared" si="48"/>
        <v>572808</v>
      </c>
      <c r="D3100">
        <v>5.6</v>
      </c>
      <c r="E3100" t="s">
        <v>4545</v>
      </c>
      <c r="H3100">
        <v>11768</v>
      </c>
      <c r="J3100" t="s">
        <v>17</v>
      </c>
      <c r="N3100" t="s">
        <v>4957</v>
      </c>
      <c r="O3100">
        <v>2000</v>
      </c>
      <c r="Q3100" t="s">
        <v>4958</v>
      </c>
      <c r="T3100">
        <v>84</v>
      </c>
      <c r="U3100">
        <v>148</v>
      </c>
      <c r="W3100" t="s">
        <v>650</v>
      </c>
    </row>
    <row r="3101" spans="1:23" x14ac:dyDescent="0.3">
      <c r="A3101" s="3">
        <v>171988</v>
      </c>
      <c r="B3101" s="3">
        <v>600000</v>
      </c>
      <c r="C3101" s="3">
        <f t="shared" si="48"/>
        <v>428012</v>
      </c>
      <c r="D3101">
        <v>5.6</v>
      </c>
      <c r="E3101" t="s">
        <v>7383</v>
      </c>
      <c r="H3101">
        <v>448</v>
      </c>
      <c r="J3101" t="s">
        <v>17</v>
      </c>
      <c r="N3101" t="s">
        <v>5822</v>
      </c>
      <c r="O3101">
        <v>2000</v>
      </c>
      <c r="Q3101" t="s">
        <v>7384</v>
      </c>
      <c r="T3101">
        <v>15</v>
      </c>
      <c r="U3101">
        <v>16</v>
      </c>
      <c r="W3101" t="s">
        <v>683</v>
      </c>
    </row>
    <row r="3102" spans="1:23" x14ac:dyDescent="0.3">
      <c r="A3102" s="3">
        <v>30084</v>
      </c>
      <c r="B3102" s="3">
        <v>70000</v>
      </c>
      <c r="C3102" s="3">
        <f t="shared" si="48"/>
        <v>39916</v>
      </c>
      <c r="D3102">
        <v>5.6</v>
      </c>
      <c r="E3102" t="s">
        <v>7602</v>
      </c>
      <c r="H3102">
        <v>5507</v>
      </c>
      <c r="J3102" t="s">
        <v>17</v>
      </c>
      <c r="N3102" t="s">
        <v>1253</v>
      </c>
      <c r="O3102">
        <v>2014</v>
      </c>
      <c r="Q3102" t="s">
        <v>7603</v>
      </c>
      <c r="T3102">
        <v>65</v>
      </c>
      <c r="U3102">
        <v>23</v>
      </c>
      <c r="W3102" t="s">
        <v>1223</v>
      </c>
    </row>
    <row r="3103" spans="1:23" x14ac:dyDescent="0.3">
      <c r="A3103" s="3">
        <v>40557</v>
      </c>
      <c r="B3103" s="3">
        <v>60000</v>
      </c>
      <c r="C3103" s="3">
        <f t="shared" si="48"/>
        <v>19443</v>
      </c>
      <c r="D3103">
        <v>5.6</v>
      </c>
      <c r="E3103" t="s">
        <v>7600</v>
      </c>
      <c r="H3103">
        <v>1389</v>
      </c>
      <c r="J3103" t="s">
        <v>17</v>
      </c>
      <c r="N3103" t="s">
        <v>995</v>
      </c>
      <c r="O3103">
        <v>2011</v>
      </c>
      <c r="Q3103" t="s">
        <v>7601</v>
      </c>
      <c r="T3103">
        <v>66</v>
      </c>
      <c r="U3103">
        <v>22</v>
      </c>
      <c r="W3103" t="s">
        <v>218</v>
      </c>
    </row>
    <row r="3104" spans="1:23" x14ac:dyDescent="0.3">
      <c r="A3104" s="3">
        <v>70224196</v>
      </c>
      <c r="B3104" s="3">
        <v>70000000</v>
      </c>
      <c r="C3104" s="3">
        <f t="shared" si="48"/>
        <v>-224196</v>
      </c>
      <c r="D3104">
        <v>5.6</v>
      </c>
      <c r="E3104" t="s">
        <v>1504</v>
      </c>
      <c r="H3104">
        <v>59352</v>
      </c>
      <c r="J3104" t="s">
        <v>17</v>
      </c>
      <c r="N3104" t="s">
        <v>1538</v>
      </c>
      <c r="O3104">
        <v>2008</v>
      </c>
      <c r="Q3104" t="s">
        <v>1539</v>
      </c>
      <c r="T3104">
        <v>176</v>
      </c>
      <c r="U3104">
        <v>138</v>
      </c>
      <c r="W3104" t="s">
        <v>362</v>
      </c>
    </row>
    <row r="3105" spans="1:23" x14ac:dyDescent="0.3">
      <c r="A3105" s="3">
        <v>44834712</v>
      </c>
      <c r="B3105" s="3">
        <v>44000000</v>
      </c>
      <c r="C3105" s="3">
        <f t="shared" si="48"/>
        <v>-834712</v>
      </c>
      <c r="D3105">
        <v>5.6</v>
      </c>
      <c r="E3105" t="s">
        <v>2685</v>
      </c>
      <c r="H3105">
        <v>13995</v>
      </c>
      <c r="J3105" t="s">
        <v>17</v>
      </c>
      <c r="N3105" t="s">
        <v>1916</v>
      </c>
      <c r="O3105">
        <v>1996</v>
      </c>
      <c r="Q3105" t="s">
        <v>2686</v>
      </c>
      <c r="T3105">
        <v>28</v>
      </c>
      <c r="U3105">
        <v>62</v>
      </c>
      <c r="W3105" t="s">
        <v>33</v>
      </c>
    </row>
    <row r="3106" spans="1:23" x14ac:dyDescent="0.3">
      <c r="A3106" s="3">
        <v>1950218</v>
      </c>
      <c r="B3106" s="3">
        <v>1000000</v>
      </c>
      <c r="C3106" s="3">
        <f t="shared" si="48"/>
        <v>-950218</v>
      </c>
      <c r="D3106">
        <v>5.6</v>
      </c>
      <c r="E3106" t="s">
        <v>6379</v>
      </c>
      <c r="H3106">
        <v>5933</v>
      </c>
      <c r="J3106" t="s">
        <v>17</v>
      </c>
      <c r="N3106" t="s">
        <v>1253</v>
      </c>
      <c r="O3106">
        <v>1997</v>
      </c>
      <c r="Q3106" t="s">
        <v>7235</v>
      </c>
      <c r="T3106">
        <v>54</v>
      </c>
      <c r="U3106">
        <v>102</v>
      </c>
      <c r="W3106" t="s">
        <v>50</v>
      </c>
    </row>
    <row r="3107" spans="1:23" x14ac:dyDescent="0.3">
      <c r="A3107" s="3">
        <v>34014398</v>
      </c>
      <c r="B3107" s="3">
        <v>33000000</v>
      </c>
      <c r="C3107" s="3">
        <f t="shared" si="48"/>
        <v>-1014398</v>
      </c>
      <c r="D3107">
        <v>5.6</v>
      </c>
      <c r="E3107" t="s">
        <v>2614</v>
      </c>
      <c r="H3107">
        <v>115649</v>
      </c>
      <c r="J3107" t="s">
        <v>17</v>
      </c>
      <c r="N3107" t="s">
        <v>3377</v>
      </c>
      <c r="O3107">
        <v>2006</v>
      </c>
      <c r="Q3107" t="s">
        <v>3378</v>
      </c>
      <c r="T3107">
        <v>285</v>
      </c>
      <c r="U3107">
        <v>1033</v>
      </c>
      <c r="W3107" t="s">
        <v>3197</v>
      </c>
    </row>
    <row r="3108" spans="1:23" x14ac:dyDescent="0.3">
      <c r="A3108" s="3">
        <v>34014398</v>
      </c>
      <c r="B3108" s="3">
        <v>33000000</v>
      </c>
      <c r="C3108" s="3">
        <f t="shared" si="48"/>
        <v>-1014398</v>
      </c>
      <c r="D3108">
        <v>5.6</v>
      </c>
      <c r="E3108" t="s">
        <v>2614</v>
      </c>
      <c r="H3108">
        <v>115650</v>
      </c>
      <c r="J3108" t="s">
        <v>17</v>
      </c>
      <c r="N3108" t="s">
        <v>3377</v>
      </c>
      <c r="O3108">
        <v>2006</v>
      </c>
      <c r="Q3108" t="s">
        <v>3378</v>
      </c>
      <c r="T3108">
        <v>285</v>
      </c>
      <c r="U3108">
        <v>1033</v>
      </c>
      <c r="W3108" t="s">
        <v>3197</v>
      </c>
    </row>
    <row r="3109" spans="1:23" x14ac:dyDescent="0.3">
      <c r="A3109" s="3">
        <v>39177215</v>
      </c>
      <c r="B3109" s="3">
        <v>38000000</v>
      </c>
      <c r="C3109" s="3">
        <f t="shared" si="48"/>
        <v>-1177215</v>
      </c>
      <c r="D3109">
        <v>5.6</v>
      </c>
      <c r="E3109" t="s">
        <v>401</v>
      </c>
      <c r="H3109">
        <v>30667</v>
      </c>
      <c r="J3109" t="s">
        <v>17</v>
      </c>
      <c r="N3109" t="s">
        <v>1071</v>
      </c>
      <c r="O3109">
        <v>2002</v>
      </c>
      <c r="Q3109" t="s">
        <v>3071</v>
      </c>
      <c r="T3109">
        <v>98</v>
      </c>
      <c r="U3109">
        <v>234</v>
      </c>
      <c r="W3109" t="s">
        <v>1813</v>
      </c>
    </row>
    <row r="3110" spans="1:23" x14ac:dyDescent="0.3">
      <c r="A3110" s="3">
        <v>131920333</v>
      </c>
      <c r="B3110" s="3">
        <v>130000000</v>
      </c>
      <c r="C3110" s="3">
        <f t="shared" si="48"/>
        <v>-1920333</v>
      </c>
      <c r="D3110">
        <v>5.6</v>
      </c>
      <c r="E3110" t="s">
        <v>697</v>
      </c>
      <c r="H3110">
        <v>213275</v>
      </c>
      <c r="J3110" t="s">
        <v>17</v>
      </c>
      <c r="N3110" t="s">
        <v>131</v>
      </c>
      <c r="O3110">
        <v>2007</v>
      </c>
      <c r="Q3110" t="s">
        <v>699</v>
      </c>
      <c r="T3110">
        <v>262</v>
      </c>
      <c r="U3110">
        <v>436</v>
      </c>
      <c r="W3110" t="s">
        <v>128</v>
      </c>
    </row>
    <row r="3111" spans="1:23" x14ac:dyDescent="0.3">
      <c r="A3111" s="3">
        <v>31768374</v>
      </c>
      <c r="B3111" s="3">
        <v>27000000</v>
      </c>
      <c r="C3111" s="3">
        <f t="shared" si="48"/>
        <v>-4768374</v>
      </c>
      <c r="D3111">
        <v>5.6</v>
      </c>
      <c r="E3111" t="s">
        <v>3097</v>
      </c>
      <c r="H3111">
        <v>42761</v>
      </c>
      <c r="J3111" t="s">
        <v>17</v>
      </c>
      <c r="N3111" t="s">
        <v>3638</v>
      </c>
      <c r="O3111">
        <v>1999</v>
      </c>
      <c r="Q3111" t="s">
        <v>3829</v>
      </c>
      <c r="T3111">
        <v>152</v>
      </c>
      <c r="U3111">
        <v>366</v>
      </c>
      <c r="W3111" t="s">
        <v>241</v>
      </c>
    </row>
    <row r="3112" spans="1:23" x14ac:dyDescent="0.3">
      <c r="A3112" s="3">
        <v>22927390</v>
      </c>
      <c r="B3112" s="3">
        <v>18000000</v>
      </c>
      <c r="C3112" s="3">
        <f t="shared" si="48"/>
        <v>-4927390</v>
      </c>
      <c r="D3112">
        <v>5.6</v>
      </c>
      <c r="E3112" t="s">
        <v>4750</v>
      </c>
      <c r="H3112">
        <v>25344</v>
      </c>
      <c r="J3112" t="s">
        <v>17</v>
      </c>
      <c r="N3112" t="s">
        <v>123</v>
      </c>
      <c r="O3112">
        <v>2009</v>
      </c>
      <c r="Q3112" t="s">
        <v>4752</v>
      </c>
      <c r="T3112">
        <v>111</v>
      </c>
      <c r="U3112">
        <v>77</v>
      </c>
      <c r="W3112" t="s">
        <v>136</v>
      </c>
    </row>
    <row r="3113" spans="1:23" x14ac:dyDescent="0.3">
      <c r="A3113" s="3">
        <v>22734486</v>
      </c>
      <c r="B3113" s="3">
        <v>17000000</v>
      </c>
      <c r="C3113" s="3">
        <f t="shared" si="48"/>
        <v>-5734486</v>
      </c>
      <c r="D3113">
        <v>5.6</v>
      </c>
      <c r="E3113" t="s">
        <v>2130</v>
      </c>
      <c r="H3113">
        <v>11815</v>
      </c>
      <c r="J3113" t="s">
        <v>17</v>
      </c>
      <c r="N3113" t="s">
        <v>995</v>
      </c>
      <c r="O3113">
        <v>2003</v>
      </c>
      <c r="Q3113" t="s">
        <v>4862</v>
      </c>
      <c r="T3113">
        <v>75</v>
      </c>
      <c r="U3113">
        <v>117</v>
      </c>
      <c r="W3113" t="s">
        <v>1801</v>
      </c>
    </row>
    <row r="3114" spans="1:23" x14ac:dyDescent="0.3">
      <c r="A3114" s="3">
        <v>52580895</v>
      </c>
      <c r="B3114" s="3">
        <v>45000000</v>
      </c>
      <c r="C3114" s="3">
        <f t="shared" si="48"/>
        <v>-7580895</v>
      </c>
      <c r="D3114">
        <v>5.6</v>
      </c>
      <c r="E3114" t="s">
        <v>2133</v>
      </c>
      <c r="H3114">
        <v>30255</v>
      </c>
      <c r="J3114" t="s">
        <v>17</v>
      </c>
      <c r="N3114" t="s">
        <v>2598</v>
      </c>
      <c r="O3114">
        <v>2005</v>
      </c>
      <c r="Q3114" t="s">
        <v>2599</v>
      </c>
      <c r="T3114">
        <v>94</v>
      </c>
      <c r="U3114">
        <v>118</v>
      </c>
      <c r="W3114" t="s">
        <v>379</v>
      </c>
    </row>
    <row r="3115" spans="1:23" x14ac:dyDescent="0.3">
      <c r="A3115" s="3">
        <v>44867349</v>
      </c>
      <c r="B3115" s="3">
        <v>37000000</v>
      </c>
      <c r="C3115" s="3">
        <f t="shared" si="48"/>
        <v>-7867349</v>
      </c>
      <c r="D3115">
        <v>5.6</v>
      </c>
      <c r="E3115" t="s">
        <v>3124</v>
      </c>
      <c r="H3115">
        <v>75347</v>
      </c>
      <c r="J3115" t="s">
        <v>17</v>
      </c>
      <c r="N3115" t="s">
        <v>887</v>
      </c>
      <c r="O3115">
        <v>2010</v>
      </c>
      <c r="Q3115" t="s">
        <v>3125</v>
      </c>
      <c r="T3115">
        <v>203</v>
      </c>
      <c r="U3115">
        <v>176</v>
      </c>
      <c r="W3115" t="s">
        <v>522</v>
      </c>
    </row>
    <row r="3116" spans="1:23" x14ac:dyDescent="0.3">
      <c r="A3116" s="3">
        <v>16699684</v>
      </c>
      <c r="B3116" s="3">
        <v>8000000</v>
      </c>
      <c r="C3116" s="3">
        <f t="shared" si="48"/>
        <v>-8699684</v>
      </c>
      <c r="D3116">
        <v>5.6</v>
      </c>
      <c r="E3116" t="s">
        <v>6027</v>
      </c>
      <c r="H3116">
        <v>17461</v>
      </c>
      <c r="J3116" t="s">
        <v>17</v>
      </c>
      <c r="N3116" t="s">
        <v>849</v>
      </c>
      <c r="O3116">
        <v>2009</v>
      </c>
      <c r="Q3116" t="s">
        <v>6028</v>
      </c>
      <c r="T3116">
        <v>121</v>
      </c>
      <c r="U3116">
        <v>78</v>
      </c>
      <c r="W3116" t="s">
        <v>42</v>
      </c>
    </row>
    <row r="3117" spans="1:23" x14ac:dyDescent="0.3">
      <c r="A3117" s="3">
        <v>35000629</v>
      </c>
      <c r="B3117" s="3">
        <v>25000000</v>
      </c>
      <c r="C3117" s="3">
        <f t="shared" si="48"/>
        <v>-10000629</v>
      </c>
      <c r="D3117">
        <v>5.6</v>
      </c>
      <c r="E3117" t="s">
        <v>3999</v>
      </c>
      <c r="H3117">
        <v>74622</v>
      </c>
      <c r="J3117" t="s">
        <v>17</v>
      </c>
      <c r="N3117" t="s">
        <v>849</v>
      </c>
      <c r="O3117">
        <v>2007</v>
      </c>
      <c r="Q3117" t="s">
        <v>4000</v>
      </c>
      <c r="T3117">
        <v>127</v>
      </c>
      <c r="U3117">
        <v>150</v>
      </c>
      <c r="W3117" t="s">
        <v>2958</v>
      </c>
    </row>
    <row r="3118" spans="1:23" x14ac:dyDescent="0.3">
      <c r="A3118" s="3">
        <v>40118420</v>
      </c>
      <c r="B3118" s="3">
        <v>30000000</v>
      </c>
      <c r="C3118" s="3">
        <f t="shared" si="48"/>
        <v>-10118420</v>
      </c>
      <c r="D3118">
        <v>5.6</v>
      </c>
      <c r="E3118" t="s">
        <v>2458</v>
      </c>
      <c r="H3118">
        <v>26066</v>
      </c>
      <c r="J3118" t="s">
        <v>17</v>
      </c>
      <c r="N3118" t="s">
        <v>2260</v>
      </c>
      <c r="O3118">
        <v>2002</v>
      </c>
      <c r="Q3118" t="s">
        <v>3570</v>
      </c>
      <c r="T3118">
        <v>69</v>
      </c>
      <c r="U3118">
        <v>216</v>
      </c>
      <c r="W3118" t="s">
        <v>2392</v>
      </c>
    </row>
    <row r="3119" spans="1:23" x14ac:dyDescent="0.3">
      <c r="A3119" s="3">
        <v>27854896</v>
      </c>
      <c r="B3119" s="3">
        <v>17000000</v>
      </c>
      <c r="C3119" s="3">
        <f t="shared" si="48"/>
        <v>-10854896</v>
      </c>
      <c r="D3119">
        <v>5.6</v>
      </c>
      <c r="E3119" t="s">
        <v>4859</v>
      </c>
      <c r="H3119">
        <v>64190</v>
      </c>
      <c r="J3119" t="s">
        <v>17</v>
      </c>
      <c r="N3119" t="s">
        <v>370</v>
      </c>
      <c r="O3119">
        <v>2011</v>
      </c>
      <c r="Q3119" t="s">
        <v>4860</v>
      </c>
      <c r="T3119">
        <v>148</v>
      </c>
      <c r="U3119">
        <v>129</v>
      </c>
      <c r="W3119" t="s">
        <v>2372</v>
      </c>
    </row>
    <row r="3120" spans="1:23" x14ac:dyDescent="0.3">
      <c r="A3120" s="3">
        <v>39399750</v>
      </c>
      <c r="B3120" s="3">
        <v>25000000</v>
      </c>
      <c r="C3120" s="3">
        <f t="shared" si="48"/>
        <v>-14399750</v>
      </c>
      <c r="D3120">
        <v>5.6</v>
      </c>
      <c r="E3120" t="s">
        <v>3983</v>
      </c>
      <c r="H3120">
        <v>5674</v>
      </c>
      <c r="J3120" t="s">
        <v>17</v>
      </c>
      <c r="N3120" t="s">
        <v>449</v>
      </c>
      <c r="O3120">
        <v>2003</v>
      </c>
      <c r="Q3120" t="s">
        <v>3984</v>
      </c>
      <c r="T3120">
        <v>45</v>
      </c>
      <c r="U3120">
        <v>35</v>
      </c>
      <c r="W3120" t="s">
        <v>1163</v>
      </c>
    </row>
    <row r="3121" spans="1:23" x14ac:dyDescent="0.3">
      <c r="A3121" s="3">
        <v>60786269</v>
      </c>
      <c r="B3121" s="3">
        <v>45000000</v>
      </c>
      <c r="C3121" s="3">
        <f t="shared" si="48"/>
        <v>-15786269</v>
      </c>
      <c r="D3121">
        <v>5.6</v>
      </c>
      <c r="E3121" t="s">
        <v>1918</v>
      </c>
      <c r="H3121">
        <v>90539</v>
      </c>
      <c r="J3121" t="s">
        <v>17</v>
      </c>
      <c r="N3121" t="s">
        <v>2587</v>
      </c>
      <c r="O3121">
        <v>2000</v>
      </c>
      <c r="Q3121" t="s">
        <v>2588</v>
      </c>
      <c r="T3121">
        <v>155</v>
      </c>
      <c r="U3121">
        <v>379</v>
      </c>
      <c r="W3121" t="s">
        <v>2534</v>
      </c>
    </row>
    <row r="3122" spans="1:23" x14ac:dyDescent="0.3">
      <c r="A3122" s="3">
        <v>82226474</v>
      </c>
      <c r="B3122" s="3">
        <v>65000000</v>
      </c>
      <c r="C3122" s="3">
        <f t="shared" si="48"/>
        <v>-17226474</v>
      </c>
      <c r="D3122">
        <v>5.6</v>
      </c>
      <c r="E3122" t="s">
        <v>439</v>
      </c>
      <c r="H3122">
        <v>65499</v>
      </c>
      <c r="J3122" t="s">
        <v>17</v>
      </c>
      <c r="N3122" t="s">
        <v>1313</v>
      </c>
      <c r="O3122">
        <v>2006</v>
      </c>
      <c r="Q3122" t="s">
        <v>1315</v>
      </c>
      <c r="T3122">
        <v>147</v>
      </c>
      <c r="U3122">
        <v>424</v>
      </c>
      <c r="W3122" t="s">
        <v>1314</v>
      </c>
    </row>
    <row r="3123" spans="1:23" x14ac:dyDescent="0.3">
      <c r="A3123" s="3">
        <v>35143332</v>
      </c>
      <c r="B3123" s="3">
        <v>17000000</v>
      </c>
      <c r="C3123" s="3">
        <f t="shared" si="48"/>
        <v>-18143332</v>
      </c>
      <c r="D3123">
        <v>5.6</v>
      </c>
      <c r="E3123" t="s">
        <v>3997</v>
      </c>
      <c r="H3123">
        <v>45102</v>
      </c>
      <c r="J3123" t="s">
        <v>17</v>
      </c>
      <c r="N3123" t="s">
        <v>2840</v>
      </c>
      <c r="O3123">
        <v>2003</v>
      </c>
      <c r="Q3123" t="s">
        <v>3998</v>
      </c>
      <c r="T3123">
        <v>167</v>
      </c>
      <c r="U3123">
        <v>316</v>
      </c>
      <c r="W3123" t="s">
        <v>3275</v>
      </c>
    </row>
    <row r="3124" spans="1:23" x14ac:dyDescent="0.3">
      <c r="A3124" s="3">
        <v>23031390</v>
      </c>
      <c r="B3124" s="3">
        <v>4500000</v>
      </c>
      <c r="C3124" s="3">
        <f t="shared" si="48"/>
        <v>-18531390</v>
      </c>
      <c r="D3124">
        <v>5.6</v>
      </c>
      <c r="E3124" t="s">
        <v>6444</v>
      </c>
      <c r="H3124">
        <v>4345</v>
      </c>
      <c r="J3124" t="s">
        <v>17</v>
      </c>
      <c r="N3124" t="s">
        <v>1253</v>
      </c>
      <c r="O3124">
        <v>1998</v>
      </c>
      <c r="Q3124" t="s">
        <v>6446</v>
      </c>
      <c r="T3124">
        <v>22</v>
      </c>
      <c r="U3124">
        <v>26</v>
      </c>
      <c r="W3124" t="s">
        <v>436</v>
      </c>
    </row>
    <row r="3125" spans="1:23" x14ac:dyDescent="0.3">
      <c r="A3125" s="3">
        <v>35007180</v>
      </c>
      <c r="B3125" s="3">
        <v>15000000</v>
      </c>
      <c r="C3125" s="3">
        <f t="shared" si="48"/>
        <v>-20007180</v>
      </c>
      <c r="D3125">
        <v>5.6</v>
      </c>
      <c r="E3125" t="s">
        <v>280</v>
      </c>
      <c r="H3125">
        <v>26846</v>
      </c>
      <c r="J3125" t="s">
        <v>17</v>
      </c>
      <c r="N3125" t="s">
        <v>259</v>
      </c>
      <c r="O3125">
        <v>2000</v>
      </c>
      <c r="Q3125" t="s">
        <v>5052</v>
      </c>
      <c r="T3125">
        <v>102</v>
      </c>
      <c r="U3125">
        <v>193</v>
      </c>
      <c r="W3125" t="s">
        <v>193</v>
      </c>
    </row>
    <row r="3126" spans="1:23" x14ac:dyDescent="0.3">
      <c r="A3126" s="3">
        <v>80281096</v>
      </c>
      <c r="B3126" s="3">
        <v>60000000</v>
      </c>
      <c r="C3126" s="3">
        <f t="shared" si="48"/>
        <v>-20281096</v>
      </c>
      <c r="D3126">
        <v>5.6</v>
      </c>
      <c r="E3126" t="s">
        <v>1169</v>
      </c>
      <c r="H3126">
        <v>143628</v>
      </c>
      <c r="J3126" t="s">
        <v>17</v>
      </c>
      <c r="N3126" t="s">
        <v>1112</v>
      </c>
      <c r="O3126">
        <v>2004</v>
      </c>
      <c r="Q3126" t="s">
        <v>1604</v>
      </c>
      <c r="T3126">
        <v>247</v>
      </c>
      <c r="U3126">
        <v>1283</v>
      </c>
      <c r="W3126" t="s">
        <v>1125</v>
      </c>
    </row>
    <row r="3127" spans="1:23" x14ac:dyDescent="0.3">
      <c r="A3127" s="3">
        <v>30306281</v>
      </c>
      <c r="B3127" s="3">
        <v>10000000</v>
      </c>
      <c r="C3127" s="3">
        <f t="shared" si="48"/>
        <v>-20306281</v>
      </c>
      <c r="D3127">
        <v>5.6</v>
      </c>
      <c r="E3127" t="s">
        <v>5731</v>
      </c>
      <c r="H3127">
        <v>12388</v>
      </c>
      <c r="J3127" t="s">
        <v>17</v>
      </c>
      <c r="N3127" t="s">
        <v>1253</v>
      </c>
      <c r="O3127">
        <v>2002</v>
      </c>
      <c r="Q3127" t="s">
        <v>5732</v>
      </c>
      <c r="T3127">
        <v>92</v>
      </c>
      <c r="U3127">
        <v>147</v>
      </c>
      <c r="W3127" t="s">
        <v>2147</v>
      </c>
    </row>
    <row r="3128" spans="1:23" x14ac:dyDescent="0.3">
      <c r="A3128" s="3">
        <v>37939782</v>
      </c>
      <c r="B3128" s="3">
        <v>17000000</v>
      </c>
      <c r="C3128" s="3">
        <f t="shared" si="48"/>
        <v>-20939782</v>
      </c>
      <c r="D3128">
        <v>5.6</v>
      </c>
      <c r="E3128" t="s">
        <v>1796</v>
      </c>
      <c r="H3128">
        <v>62272</v>
      </c>
      <c r="J3128" t="s">
        <v>17</v>
      </c>
      <c r="N3128" t="s">
        <v>849</v>
      </c>
      <c r="O3128">
        <v>2002</v>
      </c>
      <c r="Q3128" t="s">
        <v>4855</v>
      </c>
      <c r="T3128">
        <v>140</v>
      </c>
      <c r="U3128">
        <v>207</v>
      </c>
      <c r="W3128" t="s">
        <v>3568</v>
      </c>
    </row>
    <row r="3129" spans="1:23" x14ac:dyDescent="0.3">
      <c r="A3129" s="3">
        <v>72601713</v>
      </c>
      <c r="B3129" s="3">
        <v>51000000</v>
      </c>
      <c r="C3129" s="3">
        <f t="shared" si="48"/>
        <v>-21601713</v>
      </c>
      <c r="D3129">
        <v>5.6</v>
      </c>
      <c r="E3129" t="s">
        <v>2288</v>
      </c>
      <c r="H3129">
        <v>21396</v>
      </c>
      <c r="J3129" t="s">
        <v>17</v>
      </c>
      <c r="N3129" t="s">
        <v>1432</v>
      </c>
      <c r="O3129">
        <v>2006</v>
      </c>
      <c r="Q3129" t="s">
        <v>2290</v>
      </c>
      <c r="T3129">
        <v>98</v>
      </c>
      <c r="U3129">
        <v>155</v>
      </c>
      <c r="W3129" t="s">
        <v>2289</v>
      </c>
    </row>
    <row r="3130" spans="1:23" x14ac:dyDescent="0.3">
      <c r="A3130" s="3">
        <v>75604320</v>
      </c>
      <c r="B3130" s="3">
        <v>54000000</v>
      </c>
      <c r="C3130" s="3">
        <f t="shared" si="48"/>
        <v>-21604320</v>
      </c>
      <c r="D3130">
        <v>5.6</v>
      </c>
      <c r="E3130" t="s">
        <v>126</v>
      </c>
      <c r="H3130">
        <v>68417</v>
      </c>
      <c r="J3130" t="s">
        <v>17</v>
      </c>
      <c r="N3130" t="s">
        <v>849</v>
      </c>
      <c r="O3130">
        <v>2006</v>
      </c>
      <c r="Q3130" t="s">
        <v>2236</v>
      </c>
      <c r="T3130">
        <v>136</v>
      </c>
      <c r="U3130">
        <v>195</v>
      </c>
      <c r="W3130" t="s">
        <v>2235</v>
      </c>
    </row>
    <row r="3131" spans="1:23" x14ac:dyDescent="0.3">
      <c r="A3131" s="3">
        <v>40846082</v>
      </c>
      <c r="B3131" s="3">
        <v>19000000</v>
      </c>
      <c r="C3131" s="3">
        <f t="shared" si="48"/>
        <v>-21846082</v>
      </c>
      <c r="D3131">
        <v>5.6</v>
      </c>
      <c r="E3131" t="s">
        <v>2994</v>
      </c>
      <c r="H3131">
        <v>45317</v>
      </c>
      <c r="J3131" t="s">
        <v>17</v>
      </c>
      <c r="N3131" t="s">
        <v>1459</v>
      </c>
      <c r="O3131">
        <v>1999</v>
      </c>
      <c r="Q3131" t="s">
        <v>4660</v>
      </c>
      <c r="T3131">
        <v>147</v>
      </c>
      <c r="U3131">
        <v>536</v>
      </c>
      <c r="W3131" t="s">
        <v>2995</v>
      </c>
    </row>
    <row r="3132" spans="1:23" x14ac:dyDescent="0.3">
      <c r="A3132" s="3">
        <v>57651794</v>
      </c>
      <c r="B3132" s="3">
        <v>33000000</v>
      </c>
      <c r="C3132" s="3">
        <f t="shared" si="48"/>
        <v>-24651794</v>
      </c>
      <c r="D3132">
        <v>5.6</v>
      </c>
      <c r="E3132" t="s">
        <v>1096</v>
      </c>
      <c r="H3132">
        <v>40651</v>
      </c>
      <c r="J3132" t="s">
        <v>17</v>
      </c>
      <c r="N3132" t="s">
        <v>1842</v>
      </c>
      <c r="O3132">
        <v>2006</v>
      </c>
      <c r="Q3132" t="s">
        <v>3222</v>
      </c>
      <c r="T3132">
        <v>90</v>
      </c>
      <c r="U3132">
        <v>209</v>
      </c>
      <c r="W3132" t="s">
        <v>990</v>
      </c>
    </row>
    <row r="3133" spans="1:23" x14ac:dyDescent="0.3">
      <c r="A3133" s="3">
        <v>31607598</v>
      </c>
      <c r="B3133" s="3">
        <v>6900000</v>
      </c>
      <c r="C3133" s="3">
        <f t="shared" si="48"/>
        <v>-24707598</v>
      </c>
      <c r="D3133">
        <v>5.6</v>
      </c>
      <c r="E3133" t="s">
        <v>6210</v>
      </c>
      <c r="H3133">
        <v>58366</v>
      </c>
      <c r="J3133" t="s">
        <v>17</v>
      </c>
      <c r="N3133" t="s">
        <v>2051</v>
      </c>
      <c r="O3133">
        <v>2012</v>
      </c>
      <c r="Q3133" t="s">
        <v>6211</v>
      </c>
      <c r="T3133">
        <v>224</v>
      </c>
      <c r="U3133">
        <v>160</v>
      </c>
      <c r="W3133" t="s">
        <v>203</v>
      </c>
    </row>
    <row r="3134" spans="1:23" x14ac:dyDescent="0.3">
      <c r="A3134" s="3">
        <v>45670855</v>
      </c>
      <c r="B3134" s="3">
        <v>20000000</v>
      </c>
      <c r="C3134" s="3">
        <f t="shared" si="48"/>
        <v>-25670855</v>
      </c>
      <c r="D3134">
        <v>5.6</v>
      </c>
      <c r="E3134" t="s">
        <v>4853</v>
      </c>
      <c r="H3134">
        <v>67978</v>
      </c>
      <c r="J3134" t="s">
        <v>17</v>
      </c>
      <c r="N3134" t="s">
        <v>2802</v>
      </c>
      <c r="O3134">
        <v>2010</v>
      </c>
      <c r="Q3134" t="s">
        <v>4854</v>
      </c>
      <c r="T3134">
        <v>178</v>
      </c>
      <c r="U3134">
        <v>279</v>
      </c>
      <c r="W3134" t="s">
        <v>2641</v>
      </c>
    </row>
    <row r="3135" spans="1:23" x14ac:dyDescent="0.3">
      <c r="A3135" s="3">
        <v>34746109</v>
      </c>
      <c r="B3135" s="3">
        <v>8000000</v>
      </c>
      <c r="C3135" s="3">
        <f t="shared" si="48"/>
        <v>-26746109</v>
      </c>
      <c r="D3135">
        <v>5.6</v>
      </c>
      <c r="E3135" t="s">
        <v>6010</v>
      </c>
      <c r="H3135">
        <v>3122</v>
      </c>
      <c r="J3135" t="s">
        <v>17</v>
      </c>
      <c r="N3135" t="s">
        <v>6011</v>
      </c>
      <c r="O3135">
        <v>1996</v>
      </c>
      <c r="Q3135" t="s">
        <v>6012</v>
      </c>
      <c r="T3135">
        <v>11</v>
      </c>
      <c r="U3135">
        <v>14</v>
      </c>
      <c r="W3135" t="s">
        <v>2392</v>
      </c>
    </row>
    <row r="3136" spans="1:23" x14ac:dyDescent="0.3">
      <c r="A3136" s="3">
        <v>59696176</v>
      </c>
      <c r="B3136" s="3">
        <v>22000000</v>
      </c>
      <c r="C3136" s="3">
        <f t="shared" si="48"/>
        <v>-37696176</v>
      </c>
      <c r="D3136">
        <v>5.6</v>
      </c>
      <c r="E3136" t="s">
        <v>4251</v>
      </c>
      <c r="H3136">
        <v>15448</v>
      </c>
      <c r="J3136" t="s">
        <v>17</v>
      </c>
      <c r="N3136" t="s">
        <v>2652</v>
      </c>
      <c r="O3136">
        <v>2014</v>
      </c>
      <c r="Q3136" t="s">
        <v>4253</v>
      </c>
      <c r="T3136">
        <v>61</v>
      </c>
      <c r="U3136">
        <v>174</v>
      </c>
      <c r="W3136" t="s">
        <v>4252</v>
      </c>
    </row>
    <row r="3137" spans="1:23" x14ac:dyDescent="0.3">
      <c r="A3137" s="3">
        <v>88658172</v>
      </c>
      <c r="B3137" s="3">
        <v>50000000</v>
      </c>
      <c r="C3137" s="3">
        <f t="shared" si="48"/>
        <v>-38658172</v>
      </c>
      <c r="D3137">
        <v>5.6</v>
      </c>
      <c r="E3137" t="s">
        <v>2160</v>
      </c>
      <c r="H3137">
        <v>58412</v>
      </c>
      <c r="J3137" t="s">
        <v>17</v>
      </c>
      <c r="N3137" t="s">
        <v>849</v>
      </c>
      <c r="O3137">
        <v>2006</v>
      </c>
      <c r="Q3137" t="s">
        <v>2338</v>
      </c>
      <c r="T3137">
        <v>143</v>
      </c>
      <c r="U3137">
        <v>242</v>
      </c>
      <c r="W3137" t="s">
        <v>358</v>
      </c>
    </row>
    <row r="3138" spans="1:23" x14ac:dyDescent="0.3">
      <c r="A3138" s="3">
        <v>40990055</v>
      </c>
      <c r="B3138" s="3">
        <v>1800000</v>
      </c>
      <c r="C3138" s="3">
        <f t="shared" ref="C3138:C3201" si="49">B3138-A3138</f>
        <v>-39190055</v>
      </c>
      <c r="D3138">
        <v>5.6</v>
      </c>
      <c r="E3138" t="s">
        <v>7059</v>
      </c>
      <c r="H3138">
        <v>41509</v>
      </c>
      <c r="J3138" t="s">
        <v>17</v>
      </c>
      <c r="N3138" t="s">
        <v>2051</v>
      </c>
      <c r="O3138">
        <v>2010</v>
      </c>
      <c r="Q3138" t="s">
        <v>7060</v>
      </c>
      <c r="T3138">
        <v>311</v>
      </c>
      <c r="U3138">
        <v>300</v>
      </c>
      <c r="W3138" t="s">
        <v>7008</v>
      </c>
    </row>
    <row r="3139" spans="1:23" x14ac:dyDescent="0.3">
      <c r="A3139" s="3">
        <v>52543632</v>
      </c>
      <c r="B3139" s="3">
        <v>13200000</v>
      </c>
      <c r="C3139" s="3">
        <f t="shared" si="49"/>
        <v>-39343632</v>
      </c>
      <c r="D3139">
        <v>5.6</v>
      </c>
      <c r="E3139" t="s">
        <v>5358</v>
      </c>
      <c r="H3139">
        <v>12676</v>
      </c>
      <c r="J3139" t="s">
        <v>17</v>
      </c>
      <c r="N3139" t="s">
        <v>782</v>
      </c>
      <c r="O3139">
        <v>2014</v>
      </c>
      <c r="Q3139" t="s">
        <v>5359</v>
      </c>
      <c r="T3139">
        <v>58</v>
      </c>
      <c r="U3139">
        <v>84</v>
      </c>
      <c r="W3139" t="s">
        <v>1331</v>
      </c>
    </row>
    <row r="3140" spans="1:23" x14ac:dyDescent="0.3">
      <c r="A3140" s="3">
        <v>120136047</v>
      </c>
      <c r="B3140" s="3">
        <v>80000000</v>
      </c>
      <c r="C3140" s="3">
        <f t="shared" si="49"/>
        <v>-40136047</v>
      </c>
      <c r="D3140">
        <v>5.6</v>
      </c>
      <c r="E3140" t="s">
        <v>1278</v>
      </c>
      <c r="H3140">
        <v>48500</v>
      </c>
      <c r="J3140" t="s">
        <v>17</v>
      </c>
      <c r="N3140" t="s">
        <v>731</v>
      </c>
      <c r="O3140">
        <v>2008</v>
      </c>
      <c r="Q3140" t="s">
        <v>1279</v>
      </c>
      <c r="T3140">
        <v>141</v>
      </c>
      <c r="U3140">
        <v>124</v>
      </c>
      <c r="W3140" t="s">
        <v>145</v>
      </c>
    </row>
    <row r="3141" spans="1:23" x14ac:dyDescent="0.3">
      <c r="A3141" s="3">
        <v>55184721</v>
      </c>
      <c r="B3141" s="3">
        <v>15000000</v>
      </c>
      <c r="C3141" s="3">
        <f t="shared" si="49"/>
        <v>-40184721</v>
      </c>
      <c r="D3141">
        <v>5.6</v>
      </c>
      <c r="E3141" t="s">
        <v>3961</v>
      </c>
      <c r="H3141">
        <v>9811</v>
      </c>
      <c r="J3141" t="s">
        <v>17</v>
      </c>
      <c r="N3141" t="s">
        <v>1253</v>
      </c>
      <c r="O3141">
        <v>2007</v>
      </c>
      <c r="Q3141" t="s">
        <v>5029</v>
      </c>
      <c r="T3141">
        <v>41</v>
      </c>
      <c r="U3141">
        <v>100</v>
      </c>
      <c r="W3141" t="s">
        <v>2849</v>
      </c>
    </row>
    <row r="3142" spans="1:23" x14ac:dyDescent="0.3">
      <c r="A3142" s="3">
        <v>50382128</v>
      </c>
      <c r="B3142" s="3">
        <v>5500000</v>
      </c>
      <c r="C3142" s="3">
        <f t="shared" si="49"/>
        <v>-44882128</v>
      </c>
      <c r="D3142">
        <v>5.6</v>
      </c>
      <c r="E3142" t="s">
        <v>6365</v>
      </c>
      <c r="H3142">
        <v>10472</v>
      </c>
      <c r="J3142" t="s">
        <v>17</v>
      </c>
      <c r="N3142" t="s">
        <v>731</v>
      </c>
      <c r="O3142">
        <v>2005</v>
      </c>
      <c r="Q3142" t="s">
        <v>6366</v>
      </c>
      <c r="T3142">
        <v>62</v>
      </c>
      <c r="U3142">
        <v>202</v>
      </c>
      <c r="W3142" t="s">
        <v>3265</v>
      </c>
    </row>
    <row r="3143" spans="1:23" x14ac:dyDescent="0.3">
      <c r="A3143" s="3">
        <v>72219395</v>
      </c>
      <c r="B3143" s="3">
        <v>17000000</v>
      </c>
      <c r="C3143" s="3">
        <f t="shared" si="49"/>
        <v>-55219395</v>
      </c>
      <c r="D3143">
        <v>5.6</v>
      </c>
      <c r="E3143" t="s">
        <v>4841</v>
      </c>
      <c r="H3143">
        <v>105585</v>
      </c>
      <c r="J3143" t="s">
        <v>17</v>
      </c>
      <c r="N3143" t="s">
        <v>1459</v>
      </c>
      <c r="O3143">
        <v>1997</v>
      </c>
      <c r="Q3143" t="s">
        <v>4842</v>
      </c>
      <c r="T3143">
        <v>140</v>
      </c>
      <c r="U3143">
        <v>419</v>
      </c>
      <c r="W3143" t="s">
        <v>2433</v>
      </c>
    </row>
    <row r="3144" spans="1:23" x14ac:dyDescent="0.3">
      <c r="A3144" s="3">
        <v>128769345</v>
      </c>
      <c r="B3144" s="3">
        <v>54000000</v>
      </c>
      <c r="C3144" s="3">
        <f t="shared" si="49"/>
        <v>-74769345</v>
      </c>
      <c r="D3144">
        <v>5.6</v>
      </c>
      <c r="E3144" t="s">
        <v>288</v>
      </c>
      <c r="H3144">
        <v>86556</v>
      </c>
      <c r="J3144" t="s">
        <v>17</v>
      </c>
      <c r="N3144" t="s">
        <v>1229</v>
      </c>
      <c r="O3144">
        <v>1996</v>
      </c>
      <c r="Q3144" t="s">
        <v>2128</v>
      </c>
      <c r="T3144">
        <v>57</v>
      </c>
      <c r="U3144">
        <v>99</v>
      </c>
      <c r="W3144" t="s">
        <v>434</v>
      </c>
    </row>
    <row r="3145" spans="1:23" x14ac:dyDescent="0.3">
      <c r="A3145" s="3">
        <v>34293771</v>
      </c>
      <c r="B3145" s="3">
        <v>155000000</v>
      </c>
      <c r="C3145" s="3">
        <f t="shared" si="49"/>
        <v>120706229</v>
      </c>
      <c r="D3145">
        <v>5.5</v>
      </c>
      <c r="E3145" t="s">
        <v>412</v>
      </c>
      <c r="H3145">
        <v>138863</v>
      </c>
      <c r="J3145" t="s">
        <v>17</v>
      </c>
      <c r="N3145" t="s">
        <v>413</v>
      </c>
      <c r="O3145">
        <v>2004</v>
      </c>
      <c r="Q3145" t="s">
        <v>415</v>
      </c>
      <c r="T3145">
        <v>248</v>
      </c>
      <c r="U3145">
        <v>1390</v>
      </c>
      <c r="W3145" t="s">
        <v>414</v>
      </c>
    </row>
    <row r="3146" spans="1:23" x14ac:dyDescent="0.3">
      <c r="A3146" s="3">
        <v>31141074</v>
      </c>
      <c r="B3146" s="3">
        <v>140000000</v>
      </c>
      <c r="C3146" s="3">
        <f t="shared" si="49"/>
        <v>108858926</v>
      </c>
      <c r="D3146">
        <v>5.5</v>
      </c>
      <c r="E3146" t="s">
        <v>552</v>
      </c>
      <c r="H3146">
        <v>51892</v>
      </c>
      <c r="J3146" t="s">
        <v>17</v>
      </c>
      <c r="N3146" t="s">
        <v>20</v>
      </c>
      <c r="O3146">
        <v>2016</v>
      </c>
      <c r="Q3146" t="s">
        <v>553</v>
      </c>
      <c r="T3146">
        <v>184</v>
      </c>
      <c r="U3146">
        <v>273</v>
      </c>
      <c r="W3146" t="s">
        <v>350</v>
      </c>
    </row>
    <row r="3147" spans="1:23" x14ac:dyDescent="0.3">
      <c r="A3147" s="3">
        <v>17176900</v>
      </c>
      <c r="B3147" s="3">
        <v>95000000</v>
      </c>
      <c r="C3147" s="3">
        <f t="shared" si="49"/>
        <v>77823100</v>
      </c>
      <c r="D3147">
        <v>5.5</v>
      </c>
      <c r="E3147" t="s">
        <v>1018</v>
      </c>
      <c r="H3147">
        <v>54501</v>
      </c>
      <c r="J3147" t="s">
        <v>17</v>
      </c>
      <c r="N3147" t="s">
        <v>20</v>
      </c>
      <c r="O3147">
        <v>2014</v>
      </c>
      <c r="Q3147" t="s">
        <v>1019</v>
      </c>
      <c r="T3147">
        <v>175</v>
      </c>
      <c r="U3147">
        <v>154</v>
      </c>
      <c r="W3147" t="s">
        <v>174</v>
      </c>
    </row>
    <row r="3148" spans="1:23" x14ac:dyDescent="0.3">
      <c r="A3148" s="3">
        <v>102315545</v>
      </c>
      <c r="B3148" s="3">
        <v>165000000</v>
      </c>
      <c r="C3148" s="3">
        <f t="shared" si="49"/>
        <v>62684455</v>
      </c>
      <c r="D3148">
        <v>5.5</v>
      </c>
      <c r="E3148" t="s">
        <v>240</v>
      </c>
      <c r="H3148">
        <v>58137</v>
      </c>
      <c r="J3148" t="s">
        <v>17</v>
      </c>
      <c r="N3148" t="s">
        <v>36</v>
      </c>
      <c r="O3148">
        <v>2016</v>
      </c>
      <c r="Q3148" t="s">
        <v>347</v>
      </c>
      <c r="T3148">
        <v>286</v>
      </c>
      <c r="U3148">
        <v>520</v>
      </c>
      <c r="W3148" t="s">
        <v>346</v>
      </c>
    </row>
    <row r="3149" spans="1:23" x14ac:dyDescent="0.3">
      <c r="A3149" s="3">
        <v>7605668</v>
      </c>
      <c r="B3149" s="3">
        <v>60000000</v>
      </c>
      <c r="C3149" s="3">
        <f t="shared" si="49"/>
        <v>52394332</v>
      </c>
      <c r="D3149">
        <v>5.5</v>
      </c>
      <c r="E3149" t="s">
        <v>2058</v>
      </c>
      <c r="H3149">
        <v>47320</v>
      </c>
      <c r="J3149" t="s">
        <v>17</v>
      </c>
      <c r="N3149" t="s">
        <v>2060</v>
      </c>
      <c r="O3149">
        <v>2015</v>
      </c>
      <c r="Q3149" t="s">
        <v>2061</v>
      </c>
      <c r="T3149">
        <v>181</v>
      </c>
      <c r="U3149">
        <v>188</v>
      </c>
      <c r="W3149" t="s">
        <v>21</v>
      </c>
    </row>
    <row r="3150" spans="1:23" x14ac:dyDescent="0.3">
      <c r="A3150" s="3">
        <v>40048332</v>
      </c>
      <c r="B3150" s="3">
        <v>85000000</v>
      </c>
      <c r="C3150" s="3">
        <f t="shared" si="49"/>
        <v>44951668</v>
      </c>
      <c r="D3150">
        <v>5.5</v>
      </c>
      <c r="E3150" t="s">
        <v>1214</v>
      </c>
      <c r="H3150">
        <v>61417</v>
      </c>
      <c r="J3150" t="s">
        <v>17</v>
      </c>
      <c r="N3150" t="s">
        <v>496</v>
      </c>
      <c r="O3150">
        <v>2002</v>
      </c>
      <c r="Q3150" t="s">
        <v>1216</v>
      </c>
      <c r="T3150">
        <v>135</v>
      </c>
      <c r="U3150">
        <v>339</v>
      </c>
      <c r="W3150" t="s">
        <v>1215</v>
      </c>
    </row>
    <row r="3151" spans="1:23" x14ac:dyDescent="0.3">
      <c r="A3151" s="3">
        <v>10706786</v>
      </c>
      <c r="B3151" s="3">
        <v>50000000</v>
      </c>
      <c r="C3151" s="3">
        <f t="shared" si="49"/>
        <v>39293214</v>
      </c>
      <c r="D3151">
        <v>5.5</v>
      </c>
      <c r="E3151" t="s">
        <v>2493</v>
      </c>
      <c r="H3151">
        <v>81800</v>
      </c>
      <c r="J3151" t="s">
        <v>17</v>
      </c>
      <c r="N3151" t="s">
        <v>704</v>
      </c>
      <c r="O3151">
        <v>2011</v>
      </c>
      <c r="Q3151" t="s">
        <v>2494</v>
      </c>
      <c r="T3151">
        <v>296</v>
      </c>
      <c r="U3151">
        <v>211</v>
      </c>
      <c r="W3151" t="s">
        <v>381</v>
      </c>
    </row>
    <row r="3152" spans="1:23" x14ac:dyDescent="0.3">
      <c r="A3152" s="3">
        <v>25857987</v>
      </c>
      <c r="B3152" s="3">
        <v>62000000</v>
      </c>
      <c r="C3152" s="3">
        <f t="shared" si="49"/>
        <v>36142013</v>
      </c>
      <c r="D3152">
        <v>5.5</v>
      </c>
      <c r="E3152" t="s">
        <v>2205</v>
      </c>
      <c r="H3152">
        <v>110614</v>
      </c>
      <c r="J3152" t="s">
        <v>17</v>
      </c>
      <c r="N3152" t="s">
        <v>354</v>
      </c>
      <c r="O3152">
        <v>2005</v>
      </c>
      <c r="Q3152" t="s">
        <v>2206</v>
      </c>
      <c r="T3152">
        <v>178</v>
      </c>
      <c r="U3152">
        <v>532</v>
      </c>
      <c r="W3152" t="s">
        <v>420</v>
      </c>
    </row>
    <row r="3153" spans="1:23" x14ac:dyDescent="0.3">
      <c r="A3153" s="3">
        <v>183125</v>
      </c>
      <c r="B3153" s="3">
        <v>35000000</v>
      </c>
      <c r="C3153" s="3">
        <f t="shared" si="49"/>
        <v>34816875</v>
      </c>
      <c r="D3153">
        <v>5.5</v>
      </c>
      <c r="E3153" t="s">
        <v>903</v>
      </c>
      <c r="H3153">
        <v>36914</v>
      </c>
      <c r="J3153" t="s">
        <v>17</v>
      </c>
      <c r="N3153" t="s">
        <v>259</v>
      </c>
      <c r="O3153">
        <v>2012</v>
      </c>
      <c r="Q3153" t="s">
        <v>3353</v>
      </c>
      <c r="T3153">
        <v>98</v>
      </c>
      <c r="U3153">
        <v>86</v>
      </c>
      <c r="W3153" t="s">
        <v>381</v>
      </c>
    </row>
    <row r="3154" spans="1:23" x14ac:dyDescent="0.3">
      <c r="A3154" s="3">
        <v>33685268</v>
      </c>
      <c r="B3154" s="3">
        <v>68000000</v>
      </c>
      <c r="C3154" s="3">
        <f t="shared" si="49"/>
        <v>34314732</v>
      </c>
      <c r="D3154">
        <v>5.5</v>
      </c>
      <c r="E3154" t="s">
        <v>1726</v>
      </c>
      <c r="H3154">
        <v>75573</v>
      </c>
      <c r="J3154" t="s">
        <v>17</v>
      </c>
      <c r="N3154" t="s">
        <v>1727</v>
      </c>
      <c r="O3154">
        <v>2003</v>
      </c>
      <c r="Q3154" t="s">
        <v>1728</v>
      </c>
      <c r="T3154">
        <v>175</v>
      </c>
      <c r="U3154">
        <v>662</v>
      </c>
      <c r="W3154" t="s">
        <v>261</v>
      </c>
    </row>
    <row r="3155" spans="1:23" x14ac:dyDescent="0.3">
      <c r="A3155" s="3">
        <v>65653758</v>
      </c>
      <c r="B3155" s="3">
        <v>95000000</v>
      </c>
      <c r="C3155" s="3">
        <f t="shared" si="49"/>
        <v>29346242</v>
      </c>
      <c r="D3155">
        <v>5.5</v>
      </c>
      <c r="E3155" t="s">
        <v>815</v>
      </c>
      <c r="H3155">
        <v>102747</v>
      </c>
      <c r="J3155" t="s">
        <v>17</v>
      </c>
      <c r="N3155" t="s">
        <v>20</v>
      </c>
      <c r="O3155">
        <v>2003</v>
      </c>
      <c r="Q3155" t="s">
        <v>1122</v>
      </c>
      <c r="T3155">
        <v>157</v>
      </c>
      <c r="U3155">
        <v>316</v>
      </c>
      <c r="W3155" t="s">
        <v>350</v>
      </c>
    </row>
    <row r="3156" spans="1:23" x14ac:dyDescent="0.3">
      <c r="A3156" s="3">
        <v>23020488</v>
      </c>
      <c r="B3156" s="3">
        <v>52000000</v>
      </c>
      <c r="C3156" s="3">
        <f t="shared" si="49"/>
        <v>28979512</v>
      </c>
      <c r="D3156">
        <v>5.5</v>
      </c>
      <c r="E3156" t="s">
        <v>2284</v>
      </c>
      <c r="H3156">
        <v>42324</v>
      </c>
      <c r="J3156" t="s">
        <v>17</v>
      </c>
      <c r="N3156" t="s">
        <v>655</v>
      </c>
      <c r="O3156">
        <v>2003</v>
      </c>
      <c r="Q3156" t="s">
        <v>2285</v>
      </c>
      <c r="T3156">
        <v>127</v>
      </c>
      <c r="U3156">
        <v>180</v>
      </c>
      <c r="W3156" t="s">
        <v>404</v>
      </c>
    </row>
    <row r="3157" spans="1:23" x14ac:dyDescent="0.3">
      <c r="A3157" s="3">
        <v>118099659</v>
      </c>
      <c r="B3157" s="3">
        <v>144000000</v>
      </c>
      <c r="C3157" s="3">
        <f t="shared" si="49"/>
        <v>25900341</v>
      </c>
      <c r="D3157">
        <v>5.5</v>
      </c>
      <c r="E3157" t="s">
        <v>518</v>
      </c>
      <c r="H3157">
        <v>69757</v>
      </c>
      <c r="J3157" t="s">
        <v>17</v>
      </c>
      <c r="N3157" t="s">
        <v>519</v>
      </c>
      <c r="O3157">
        <v>2016</v>
      </c>
      <c r="Q3157" t="s">
        <v>521</v>
      </c>
      <c r="T3157">
        <v>464</v>
      </c>
      <c r="U3157">
        <v>1211</v>
      </c>
      <c r="W3157" t="s">
        <v>520</v>
      </c>
    </row>
    <row r="3158" spans="1:23" x14ac:dyDescent="0.3">
      <c r="A3158" s="3">
        <v>118099659</v>
      </c>
      <c r="B3158" s="3">
        <v>144000000</v>
      </c>
      <c r="C3158" s="3">
        <f t="shared" si="49"/>
        <v>25900341</v>
      </c>
      <c r="D3158">
        <v>5.5</v>
      </c>
      <c r="E3158" t="s">
        <v>518</v>
      </c>
      <c r="H3158">
        <v>69790</v>
      </c>
      <c r="J3158" t="s">
        <v>17</v>
      </c>
      <c r="N3158" t="s">
        <v>519</v>
      </c>
      <c r="O3158">
        <v>2016</v>
      </c>
      <c r="Q3158" t="s">
        <v>521</v>
      </c>
      <c r="T3158">
        <v>464</v>
      </c>
      <c r="U3158">
        <v>1211</v>
      </c>
      <c r="W3158" t="s">
        <v>520</v>
      </c>
    </row>
    <row r="3159" spans="1:23" x14ac:dyDescent="0.3">
      <c r="A3159" s="3">
        <v>10268846</v>
      </c>
      <c r="B3159" s="3">
        <v>35000000</v>
      </c>
      <c r="C3159" s="3">
        <f t="shared" si="49"/>
        <v>24731154</v>
      </c>
      <c r="D3159">
        <v>5.5</v>
      </c>
      <c r="E3159" t="s">
        <v>852</v>
      </c>
      <c r="H3159">
        <v>31918</v>
      </c>
      <c r="J3159" t="s">
        <v>17</v>
      </c>
      <c r="N3159" t="s">
        <v>627</v>
      </c>
      <c r="O3159">
        <v>2009</v>
      </c>
      <c r="Q3159" t="s">
        <v>3317</v>
      </c>
      <c r="T3159">
        <v>166</v>
      </c>
      <c r="U3159">
        <v>142</v>
      </c>
      <c r="W3159" t="s">
        <v>1108</v>
      </c>
    </row>
    <row r="3160" spans="1:23" x14ac:dyDescent="0.3">
      <c r="A3160" s="3">
        <v>8326035</v>
      </c>
      <c r="B3160" s="3">
        <v>33000000</v>
      </c>
      <c r="C3160" s="3">
        <f t="shared" si="49"/>
        <v>24673965</v>
      </c>
      <c r="D3160">
        <v>5.5</v>
      </c>
      <c r="E3160" t="s">
        <v>1303</v>
      </c>
      <c r="H3160">
        <v>21933</v>
      </c>
      <c r="J3160" t="s">
        <v>17</v>
      </c>
      <c r="N3160" t="s">
        <v>887</v>
      </c>
      <c r="O3160">
        <v>2005</v>
      </c>
      <c r="Q3160" t="s">
        <v>4568</v>
      </c>
      <c r="T3160">
        <v>72</v>
      </c>
      <c r="U3160">
        <v>76</v>
      </c>
      <c r="W3160" t="s">
        <v>664</v>
      </c>
    </row>
    <row r="3161" spans="1:23" x14ac:dyDescent="0.3">
      <c r="A3161" s="3">
        <v>16323969</v>
      </c>
      <c r="B3161" s="3">
        <v>40000000</v>
      </c>
      <c r="C3161" s="3">
        <f t="shared" si="49"/>
        <v>23676031</v>
      </c>
      <c r="D3161">
        <v>5.5</v>
      </c>
      <c r="E3161" t="s">
        <v>2390</v>
      </c>
      <c r="H3161">
        <v>45775</v>
      </c>
      <c r="J3161" t="s">
        <v>17</v>
      </c>
      <c r="N3161" t="s">
        <v>2663</v>
      </c>
      <c r="O3161">
        <v>2004</v>
      </c>
      <c r="Q3161" t="s">
        <v>3644</v>
      </c>
      <c r="T3161">
        <v>74</v>
      </c>
      <c r="U3161">
        <v>112</v>
      </c>
      <c r="W3161" t="s">
        <v>522</v>
      </c>
    </row>
    <row r="3162" spans="1:23" x14ac:dyDescent="0.3">
      <c r="A3162" s="3">
        <v>121972</v>
      </c>
      <c r="B3162" s="3">
        <v>22000000</v>
      </c>
      <c r="C3162" s="3">
        <f t="shared" si="49"/>
        <v>21878028</v>
      </c>
      <c r="D3162">
        <v>5.5</v>
      </c>
      <c r="E3162" t="s">
        <v>4643</v>
      </c>
      <c r="H3162">
        <v>9868</v>
      </c>
      <c r="J3162" t="s">
        <v>17</v>
      </c>
      <c r="N3162" t="s">
        <v>4644</v>
      </c>
      <c r="O3162">
        <v>2002</v>
      </c>
      <c r="Q3162" t="s">
        <v>4645</v>
      </c>
      <c r="T3162">
        <v>42</v>
      </c>
      <c r="U3162">
        <v>81</v>
      </c>
      <c r="W3162" t="s">
        <v>1191</v>
      </c>
    </row>
    <row r="3163" spans="1:23" x14ac:dyDescent="0.3">
      <c r="A3163" s="3">
        <v>11900000</v>
      </c>
      <c r="B3163" s="3">
        <v>30000000</v>
      </c>
      <c r="C3163" s="3">
        <f t="shared" si="49"/>
        <v>18100000</v>
      </c>
      <c r="D3163">
        <v>5.5</v>
      </c>
      <c r="E3163" t="s">
        <v>2316</v>
      </c>
      <c r="H3163">
        <v>11003</v>
      </c>
      <c r="J3163" t="s">
        <v>17</v>
      </c>
      <c r="N3163" t="s">
        <v>1011</v>
      </c>
      <c r="O3163">
        <v>1999</v>
      </c>
      <c r="Q3163" t="s">
        <v>3667</v>
      </c>
      <c r="T3163">
        <v>62</v>
      </c>
      <c r="U3163">
        <v>148</v>
      </c>
      <c r="W3163" t="s">
        <v>50</v>
      </c>
    </row>
    <row r="3164" spans="1:23" x14ac:dyDescent="0.3">
      <c r="A3164" s="3">
        <v>273420</v>
      </c>
      <c r="B3164" s="3">
        <v>17000000</v>
      </c>
      <c r="C3164" s="3">
        <f t="shared" si="49"/>
        <v>16726580</v>
      </c>
      <c r="D3164">
        <v>5.5</v>
      </c>
      <c r="E3164" t="s">
        <v>4071</v>
      </c>
      <c r="H3164">
        <v>32671</v>
      </c>
      <c r="J3164" t="s">
        <v>17</v>
      </c>
      <c r="N3164" t="s">
        <v>4897</v>
      </c>
      <c r="O3164">
        <v>2006</v>
      </c>
      <c r="Q3164" t="s">
        <v>4898</v>
      </c>
      <c r="T3164">
        <v>173</v>
      </c>
      <c r="U3164">
        <v>238</v>
      </c>
      <c r="W3164" t="s">
        <v>429</v>
      </c>
    </row>
    <row r="3165" spans="1:23" x14ac:dyDescent="0.3">
      <c r="A3165" s="3">
        <v>22770864</v>
      </c>
      <c r="B3165" s="3">
        <v>38000000</v>
      </c>
      <c r="C3165" s="3">
        <f t="shared" si="49"/>
        <v>15229136</v>
      </c>
      <c r="D3165">
        <v>5.5</v>
      </c>
      <c r="E3165" t="s">
        <v>1972</v>
      </c>
      <c r="H3165">
        <v>8433</v>
      </c>
      <c r="J3165" t="s">
        <v>17</v>
      </c>
      <c r="N3165" t="s">
        <v>1253</v>
      </c>
      <c r="O3165">
        <v>2001</v>
      </c>
      <c r="Q3165" t="s">
        <v>3079</v>
      </c>
      <c r="T3165">
        <v>55</v>
      </c>
      <c r="U3165">
        <v>85</v>
      </c>
      <c r="W3165" t="s">
        <v>1929</v>
      </c>
    </row>
    <row r="3166" spans="1:23" x14ac:dyDescent="0.3">
      <c r="A3166" s="3">
        <v>32095318</v>
      </c>
      <c r="B3166" s="3">
        <v>45000000</v>
      </c>
      <c r="C3166" s="3">
        <f t="shared" si="49"/>
        <v>12904682</v>
      </c>
      <c r="D3166">
        <v>5.5</v>
      </c>
      <c r="E3166" t="s">
        <v>2130</v>
      </c>
      <c r="H3166">
        <v>12466</v>
      </c>
      <c r="J3166" t="s">
        <v>17</v>
      </c>
      <c r="N3166" t="s">
        <v>538</v>
      </c>
      <c r="O3166">
        <v>2001</v>
      </c>
      <c r="Q3166" t="s">
        <v>3597</v>
      </c>
      <c r="T3166">
        <v>64</v>
      </c>
      <c r="U3166">
        <v>84</v>
      </c>
      <c r="W3166" t="s">
        <v>436</v>
      </c>
    </row>
    <row r="3167" spans="1:23" x14ac:dyDescent="0.3">
      <c r="A3167" s="3">
        <v>42610000</v>
      </c>
      <c r="B3167" s="3">
        <v>55000000</v>
      </c>
      <c r="C3167" s="3">
        <f t="shared" si="49"/>
        <v>12390000</v>
      </c>
      <c r="D3167">
        <v>5.5</v>
      </c>
      <c r="E3167" t="s">
        <v>2399</v>
      </c>
      <c r="H3167">
        <v>60293</v>
      </c>
      <c r="J3167" t="s">
        <v>17</v>
      </c>
      <c r="N3167" t="s">
        <v>237</v>
      </c>
      <c r="O3167">
        <v>1994</v>
      </c>
      <c r="Q3167" t="s">
        <v>2400</v>
      </c>
      <c r="T3167">
        <v>36</v>
      </c>
      <c r="U3167">
        <v>114</v>
      </c>
      <c r="W3167" t="s">
        <v>2057</v>
      </c>
    </row>
    <row r="3168" spans="1:23" x14ac:dyDescent="0.3">
      <c r="A3168" s="3">
        <v>7156725</v>
      </c>
      <c r="B3168" s="3">
        <v>19000000</v>
      </c>
      <c r="C3168" s="3">
        <f t="shared" si="49"/>
        <v>11843275</v>
      </c>
      <c r="D3168">
        <v>5.5</v>
      </c>
      <c r="E3168" t="s">
        <v>882</v>
      </c>
      <c r="H3168">
        <v>22639</v>
      </c>
      <c r="J3168" t="s">
        <v>17</v>
      </c>
      <c r="N3168" t="s">
        <v>3307</v>
      </c>
      <c r="O3168">
        <v>2006</v>
      </c>
      <c r="Q3168" t="s">
        <v>4882</v>
      </c>
      <c r="T3168">
        <v>153</v>
      </c>
      <c r="U3168">
        <v>217</v>
      </c>
      <c r="W3168" t="s">
        <v>136</v>
      </c>
    </row>
    <row r="3169" spans="1:23" x14ac:dyDescent="0.3">
      <c r="A3169" s="3">
        <v>19348</v>
      </c>
      <c r="B3169" s="3">
        <v>10000000</v>
      </c>
      <c r="C3169" s="3">
        <f t="shared" si="49"/>
        <v>9980652</v>
      </c>
      <c r="D3169">
        <v>5.5</v>
      </c>
      <c r="E3169" t="s">
        <v>5894</v>
      </c>
      <c r="H3169">
        <v>2941</v>
      </c>
      <c r="J3169" t="s">
        <v>17</v>
      </c>
      <c r="N3169" t="s">
        <v>1253</v>
      </c>
      <c r="O3169">
        <v>2009</v>
      </c>
      <c r="Q3169" t="s">
        <v>5895</v>
      </c>
      <c r="T3169">
        <v>23</v>
      </c>
      <c r="U3169">
        <v>11</v>
      </c>
      <c r="W3169" t="s">
        <v>174</v>
      </c>
    </row>
    <row r="3170" spans="1:23" x14ac:dyDescent="0.3">
      <c r="A3170" s="3">
        <v>8508843</v>
      </c>
      <c r="B3170" s="3">
        <v>18000000</v>
      </c>
      <c r="C3170" s="3">
        <f t="shared" si="49"/>
        <v>9491157</v>
      </c>
      <c r="D3170">
        <v>5.5</v>
      </c>
      <c r="E3170" t="s">
        <v>4779</v>
      </c>
      <c r="H3170">
        <v>7470</v>
      </c>
      <c r="J3170" t="s">
        <v>17</v>
      </c>
      <c r="N3170" t="s">
        <v>1981</v>
      </c>
      <c r="O3170">
        <v>1989</v>
      </c>
      <c r="Q3170" t="s">
        <v>4780</v>
      </c>
      <c r="T3170">
        <v>11</v>
      </c>
      <c r="U3170">
        <v>35</v>
      </c>
      <c r="W3170" t="s">
        <v>1040</v>
      </c>
    </row>
    <row r="3171" spans="1:23" x14ac:dyDescent="0.3">
      <c r="A3171" s="3">
        <v>16247775</v>
      </c>
      <c r="B3171" s="3">
        <v>25000000</v>
      </c>
      <c r="C3171" s="3">
        <f t="shared" si="49"/>
        <v>8752225</v>
      </c>
      <c r="D3171">
        <v>5.5</v>
      </c>
      <c r="E3171" t="s">
        <v>4653</v>
      </c>
      <c r="H3171">
        <v>23527</v>
      </c>
      <c r="J3171" t="s">
        <v>17</v>
      </c>
      <c r="N3171" t="s">
        <v>1332</v>
      </c>
      <c r="O3171">
        <v>2005</v>
      </c>
      <c r="Q3171" t="s">
        <v>5761</v>
      </c>
      <c r="T3171">
        <v>65</v>
      </c>
      <c r="U3171">
        <v>104</v>
      </c>
      <c r="W3171" t="s">
        <v>3933</v>
      </c>
    </row>
    <row r="3172" spans="1:23" x14ac:dyDescent="0.3">
      <c r="A3172" s="3">
        <v>21800302</v>
      </c>
      <c r="B3172" s="3">
        <v>30000000</v>
      </c>
      <c r="C3172" s="3">
        <f t="shared" si="49"/>
        <v>8199698</v>
      </c>
      <c r="D3172">
        <v>5.5</v>
      </c>
      <c r="E3172" t="s">
        <v>3622</v>
      </c>
      <c r="H3172">
        <v>12164</v>
      </c>
      <c r="J3172" t="s">
        <v>17</v>
      </c>
      <c r="N3172" t="s">
        <v>2090</v>
      </c>
      <c r="O3172">
        <v>2004</v>
      </c>
      <c r="Q3172" t="s">
        <v>3623</v>
      </c>
      <c r="T3172">
        <v>63</v>
      </c>
      <c r="U3172">
        <v>63</v>
      </c>
      <c r="W3172" t="s">
        <v>436</v>
      </c>
    </row>
    <row r="3173" spans="1:23" x14ac:dyDescent="0.3">
      <c r="A3173" s="3">
        <v>127144</v>
      </c>
      <c r="B3173" s="3">
        <v>8000000</v>
      </c>
      <c r="C3173" s="3">
        <f t="shared" si="49"/>
        <v>7872856</v>
      </c>
      <c r="D3173">
        <v>5.5</v>
      </c>
      <c r="E3173" t="s">
        <v>2489</v>
      </c>
      <c r="H3173">
        <v>5159</v>
      </c>
      <c r="J3173" t="s">
        <v>17</v>
      </c>
      <c r="N3173" t="s">
        <v>731</v>
      </c>
      <c r="O3173">
        <v>2005</v>
      </c>
      <c r="Q3173" t="s">
        <v>6074</v>
      </c>
      <c r="T3173">
        <v>32</v>
      </c>
      <c r="U3173">
        <v>27</v>
      </c>
      <c r="W3173" t="s">
        <v>650</v>
      </c>
    </row>
    <row r="3174" spans="1:23" x14ac:dyDescent="0.3">
      <c r="A3174" s="3">
        <v>45207112</v>
      </c>
      <c r="B3174" s="3">
        <v>53000000</v>
      </c>
      <c r="C3174" s="3">
        <f t="shared" si="49"/>
        <v>7792888</v>
      </c>
      <c r="D3174">
        <v>5.5</v>
      </c>
      <c r="E3174" t="s">
        <v>2008</v>
      </c>
      <c r="H3174">
        <v>21283</v>
      </c>
      <c r="J3174" t="s">
        <v>17</v>
      </c>
      <c r="N3174" t="s">
        <v>1116</v>
      </c>
      <c r="O3174">
        <v>2001</v>
      </c>
      <c r="Q3174" t="s">
        <v>2248</v>
      </c>
      <c r="T3174">
        <v>98</v>
      </c>
      <c r="U3174">
        <v>190</v>
      </c>
      <c r="W3174" t="s">
        <v>159</v>
      </c>
    </row>
    <row r="3175" spans="1:23" x14ac:dyDescent="0.3">
      <c r="A3175" s="3">
        <v>4884663</v>
      </c>
      <c r="B3175" s="3">
        <v>12000000</v>
      </c>
      <c r="C3175" s="3">
        <f t="shared" si="49"/>
        <v>7115337</v>
      </c>
      <c r="D3175">
        <v>5.5</v>
      </c>
      <c r="E3175" t="s">
        <v>3227</v>
      </c>
      <c r="H3175">
        <v>5187</v>
      </c>
      <c r="J3175" t="s">
        <v>17</v>
      </c>
      <c r="N3175" t="s">
        <v>4199</v>
      </c>
      <c r="O3175">
        <v>1986</v>
      </c>
      <c r="Q3175" t="s">
        <v>5631</v>
      </c>
      <c r="T3175">
        <v>52</v>
      </c>
      <c r="U3175">
        <v>64</v>
      </c>
      <c r="W3175" t="s">
        <v>5630</v>
      </c>
    </row>
    <row r="3176" spans="1:23" x14ac:dyDescent="0.3">
      <c r="A3176" s="3">
        <v>23838</v>
      </c>
      <c r="B3176" s="3">
        <v>7000000</v>
      </c>
      <c r="C3176" s="3">
        <f t="shared" si="49"/>
        <v>6976162</v>
      </c>
      <c r="D3176">
        <v>5.5</v>
      </c>
      <c r="E3176" t="s">
        <v>5674</v>
      </c>
      <c r="H3176">
        <v>28570</v>
      </c>
      <c r="J3176" t="s">
        <v>17</v>
      </c>
      <c r="N3176" t="s">
        <v>2025</v>
      </c>
      <c r="O3176">
        <v>2013</v>
      </c>
      <c r="Q3176" t="s">
        <v>5675</v>
      </c>
      <c r="T3176">
        <v>120</v>
      </c>
      <c r="U3176">
        <v>160</v>
      </c>
      <c r="W3176" t="s">
        <v>4227</v>
      </c>
    </row>
    <row r="3177" spans="1:23" x14ac:dyDescent="0.3">
      <c r="A3177" s="3">
        <v>3333823</v>
      </c>
      <c r="B3177" s="3">
        <v>10000000</v>
      </c>
      <c r="C3177" s="3">
        <f t="shared" si="49"/>
        <v>6666177</v>
      </c>
      <c r="D3177">
        <v>5.5</v>
      </c>
      <c r="E3177" t="s">
        <v>5836</v>
      </c>
      <c r="H3177">
        <v>5612</v>
      </c>
      <c r="J3177" t="s">
        <v>17</v>
      </c>
      <c r="N3177" t="s">
        <v>2511</v>
      </c>
      <c r="O3177">
        <v>2012</v>
      </c>
      <c r="Q3177" t="s">
        <v>5837</v>
      </c>
      <c r="T3177">
        <v>23</v>
      </c>
      <c r="U3177">
        <v>122</v>
      </c>
      <c r="W3177" t="s">
        <v>2401</v>
      </c>
    </row>
    <row r="3178" spans="1:23" x14ac:dyDescent="0.3">
      <c r="A3178" s="3">
        <v>8735529</v>
      </c>
      <c r="B3178" s="3">
        <v>15000000</v>
      </c>
      <c r="C3178" s="3">
        <f t="shared" si="49"/>
        <v>6264471</v>
      </c>
      <c r="D3178">
        <v>5.5</v>
      </c>
      <c r="E3178" t="s">
        <v>5168</v>
      </c>
      <c r="H3178">
        <v>8055</v>
      </c>
      <c r="J3178" t="s">
        <v>17</v>
      </c>
      <c r="N3178" t="s">
        <v>731</v>
      </c>
      <c r="O3178">
        <v>2000</v>
      </c>
      <c r="Q3178" t="s">
        <v>5169</v>
      </c>
      <c r="T3178">
        <v>50</v>
      </c>
      <c r="U3178">
        <v>89</v>
      </c>
      <c r="W3178" t="s">
        <v>40</v>
      </c>
    </row>
    <row r="3179" spans="1:23" x14ac:dyDescent="0.3">
      <c r="A3179" s="3">
        <v>24048000</v>
      </c>
      <c r="B3179" s="3">
        <v>30000000</v>
      </c>
      <c r="C3179" s="3">
        <f t="shared" si="49"/>
        <v>5952000</v>
      </c>
      <c r="D3179">
        <v>5.5</v>
      </c>
      <c r="E3179" t="s">
        <v>3612</v>
      </c>
      <c r="H3179">
        <v>23579</v>
      </c>
      <c r="J3179" t="s">
        <v>17</v>
      </c>
      <c r="N3179" t="s">
        <v>724</v>
      </c>
      <c r="O3179">
        <v>1995</v>
      </c>
      <c r="Q3179" t="s">
        <v>3613</v>
      </c>
      <c r="T3179">
        <v>44</v>
      </c>
      <c r="U3179">
        <v>88</v>
      </c>
      <c r="W3179" t="s">
        <v>873</v>
      </c>
    </row>
    <row r="3180" spans="1:23" x14ac:dyDescent="0.3">
      <c r="A3180" s="3">
        <v>30079316</v>
      </c>
      <c r="B3180" s="3">
        <v>35000000</v>
      </c>
      <c r="C3180" s="3">
        <f t="shared" si="49"/>
        <v>4920684</v>
      </c>
      <c r="D3180">
        <v>5.5</v>
      </c>
      <c r="E3180" t="s">
        <v>4437</v>
      </c>
      <c r="H3180">
        <v>75920</v>
      </c>
      <c r="J3180" t="s">
        <v>17</v>
      </c>
      <c r="N3180" t="s">
        <v>2840</v>
      </c>
      <c r="O3180">
        <v>2002</v>
      </c>
      <c r="Q3180" t="s">
        <v>4439</v>
      </c>
      <c r="T3180">
        <v>156</v>
      </c>
      <c r="U3180">
        <v>474</v>
      </c>
      <c r="W3180" t="s">
        <v>4438</v>
      </c>
    </row>
    <row r="3181" spans="1:23" x14ac:dyDescent="0.3">
      <c r="A3181" s="3">
        <v>37752931</v>
      </c>
      <c r="B3181" s="3">
        <v>40000000</v>
      </c>
      <c r="C3181" s="3">
        <f t="shared" si="49"/>
        <v>2247069</v>
      </c>
      <c r="D3181">
        <v>5.5</v>
      </c>
      <c r="E3181" t="s">
        <v>2416</v>
      </c>
      <c r="H3181">
        <v>20201</v>
      </c>
      <c r="J3181" t="s">
        <v>17</v>
      </c>
      <c r="N3181" t="s">
        <v>123</v>
      </c>
      <c r="O3181">
        <v>2000</v>
      </c>
      <c r="Q3181" t="s">
        <v>2895</v>
      </c>
      <c r="T3181">
        <v>101</v>
      </c>
      <c r="U3181">
        <v>180</v>
      </c>
      <c r="W3181" t="s">
        <v>42</v>
      </c>
    </row>
    <row r="3182" spans="1:23" x14ac:dyDescent="0.3">
      <c r="B3182" s="3">
        <v>2100000</v>
      </c>
      <c r="C3182" s="3">
        <f t="shared" si="49"/>
        <v>2100000</v>
      </c>
      <c r="D3182">
        <v>5.5</v>
      </c>
      <c r="E3182" t="s">
        <v>6935</v>
      </c>
      <c r="H3182">
        <v>1274</v>
      </c>
      <c r="J3182" t="s">
        <v>17</v>
      </c>
      <c r="N3182" t="s">
        <v>2692</v>
      </c>
      <c r="O3182">
        <v>2015</v>
      </c>
      <c r="Q3182" t="s">
        <v>6936</v>
      </c>
      <c r="T3182">
        <v>19</v>
      </c>
      <c r="U3182">
        <v>17</v>
      </c>
      <c r="W3182" t="s">
        <v>2328</v>
      </c>
    </row>
    <row r="3183" spans="1:23" x14ac:dyDescent="0.3">
      <c r="B3183" s="3">
        <v>2000000</v>
      </c>
      <c r="C3183" s="3">
        <f t="shared" si="49"/>
        <v>2000000</v>
      </c>
      <c r="D3183">
        <v>5.5</v>
      </c>
      <c r="E3183" t="s">
        <v>7017</v>
      </c>
      <c r="H3183">
        <v>9280</v>
      </c>
      <c r="J3183" t="s">
        <v>17</v>
      </c>
      <c r="N3183" t="s">
        <v>7018</v>
      </c>
      <c r="O3183">
        <v>2010</v>
      </c>
      <c r="Q3183" t="s">
        <v>7020</v>
      </c>
      <c r="T3183">
        <v>25</v>
      </c>
      <c r="U3183">
        <v>64</v>
      </c>
      <c r="W3183" t="s">
        <v>7019</v>
      </c>
    </row>
    <row r="3184" spans="1:23" x14ac:dyDescent="0.3">
      <c r="A3184" s="3">
        <v>8460995</v>
      </c>
      <c r="B3184" s="3">
        <v>10000000</v>
      </c>
      <c r="C3184" s="3">
        <f t="shared" si="49"/>
        <v>1539005</v>
      </c>
      <c r="D3184">
        <v>5.5</v>
      </c>
      <c r="E3184" t="s">
        <v>5798</v>
      </c>
      <c r="H3184">
        <v>35888</v>
      </c>
      <c r="J3184" t="s">
        <v>17</v>
      </c>
      <c r="N3184" t="s">
        <v>736</v>
      </c>
      <c r="O3184">
        <v>2010</v>
      </c>
      <c r="Q3184" t="s">
        <v>5800</v>
      </c>
      <c r="T3184">
        <v>163</v>
      </c>
      <c r="U3184">
        <v>125</v>
      </c>
      <c r="W3184" t="s">
        <v>5799</v>
      </c>
    </row>
    <row r="3185" spans="1:23" x14ac:dyDescent="0.3">
      <c r="A3185" s="3">
        <v>62480</v>
      </c>
      <c r="B3185" s="3">
        <v>1000000</v>
      </c>
      <c r="C3185" s="3">
        <f t="shared" si="49"/>
        <v>937520</v>
      </c>
      <c r="D3185">
        <v>5.5</v>
      </c>
      <c r="E3185" t="s">
        <v>7283</v>
      </c>
      <c r="H3185">
        <v>1048</v>
      </c>
      <c r="J3185" t="s">
        <v>17</v>
      </c>
      <c r="N3185" t="s">
        <v>937</v>
      </c>
      <c r="O3185">
        <v>2015</v>
      </c>
      <c r="Q3185" t="s">
        <v>7284</v>
      </c>
      <c r="T3185">
        <v>36</v>
      </c>
      <c r="U3185">
        <v>7</v>
      </c>
      <c r="W3185" t="s">
        <v>4612</v>
      </c>
    </row>
    <row r="3186" spans="1:23" x14ac:dyDescent="0.3">
      <c r="A3186" s="3">
        <v>77501</v>
      </c>
      <c r="B3186" s="3">
        <v>750000</v>
      </c>
      <c r="C3186" s="3">
        <f t="shared" si="49"/>
        <v>672499</v>
      </c>
      <c r="D3186">
        <v>5.5</v>
      </c>
      <c r="E3186" t="s">
        <v>7273</v>
      </c>
      <c r="H3186">
        <v>27260</v>
      </c>
      <c r="J3186" t="s">
        <v>17</v>
      </c>
      <c r="N3186" t="s">
        <v>2840</v>
      </c>
      <c r="O3186">
        <v>2011</v>
      </c>
      <c r="Q3186" t="s">
        <v>7362</v>
      </c>
      <c r="T3186">
        <v>292</v>
      </c>
      <c r="U3186">
        <v>247</v>
      </c>
      <c r="W3186" t="s">
        <v>7274</v>
      </c>
    </row>
    <row r="3187" spans="1:23" x14ac:dyDescent="0.3">
      <c r="A3187" s="3">
        <v>79363785</v>
      </c>
      <c r="B3187" s="3">
        <v>80000000</v>
      </c>
      <c r="C3187" s="3">
        <f t="shared" si="49"/>
        <v>636215</v>
      </c>
      <c r="D3187">
        <v>5.5</v>
      </c>
      <c r="E3187" t="s">
        <v>1316</v>
      </c>
      <c r="H3187">
        <v>139423</v>
      </c>
      <c r="J3187" t="s">
        <v>17</v>
      </c>
      <c r="N3187" t="s">
        <v>1317</v>
      </c>
      <c r="O3187">
        <v>2008</v>
      </c>
      <c r="Q3187" t="s">
        <v>1318</v>
      </c>
      <c r="T3187">
        <v>276</v>
      </c>
      <c r="U3187">
        <v>698</v>
      </c>
      <c r="W3187" t="s">
        <v>324</v>
      </c>
    </row>
    <row r="3188" spans="1:23" x14ac:dyDescent="0.3">
      <c r="A3188" s="3">
        <v>79363785</v>
      </c>
      <c r="B3188" s="3">
        <v>80000000</v>
      </c>
      <c r="C3188" s="3">
        <f t="shared" si="49"/>
        <v>636215</v>
      </c>
      <c r="D3188">
        <v>5.5</v>
      </c>
      <c r="E3188" t="s">
        <v>1316</v>
      </c>
      <c r="H3188">
        <v>139426</v>
      </c>
      <c r="J3188" t="s">
        <v>17</v>
      </c>
      <c r="N3188" t="s">
        <v>1317</v>
      </c>
      <c r="O3188">
        <v>2008</v>
      </c>
      <c r="Q3188" t="s">
        <v>1318</v>
      </c>
      <c r="T3188">
        <v>276</v>
      </c>
      <c r="U3188">
        <v>698</v>
      </c>
      <c r="W3188" t="s">
        <v>324</v>
      </c>
    </row>
    <row r="3189" spans="1:23" x14ac:dyDescent="0.3">
      <c r="A3189" s="3">
        <v>5895238</v>
      </c>
      <c r="B3189" s="3">
        <v>6000000</v>
      </c>
      <c r="C3189" s="3">
        <f t="shared" si="49"/>
        <v>104762</v>
      </c>
      <c r="D3189">
        <v>5.5</v>
      </c>
      <c r="E3189" t="s">
        <v>6309</v>
      </c>
      <c r="H3189">
        <v>17169</v>
      </c>
      <c r="J3189" t="s">
        <v>1353</v>
      </c>
      <c r="N3189" t="s">
        <v>2918</v>
      </c>
      <c r="O3189">
        <v>2012</v>
      </c>
      <c r="Q3189" t="s">
        <v>6310</v>
      </c>
      <c r="T3189">
        <v>133</v>
      </c>
      <c r="U3189">
        <v>70</v>
      </c>
      <c r="W3189" t="s">
        <v>650</v>
      </c>
    </row>
    <row r="3190" spans="1:23" x14ac:dyDescent="0.3">
      <c r="A3190" s="3">
        <v>191309</v>
      </c>
      <c r="B3190" s="3">
        <v>150000</v>
      </c>
      <c r="C3190" s="3">
        <f t="shared" si="49"/>
        <v>-41309</v>
      </c>
      <c r="D3190">
        <v>5.5</v>
      </c>
      <c r="E3190" t="s">
        <v>7415</v>
      </c>
      <c r="H3190">
        <v>2787</v>
      </c>
      <c r="J3190" t="s">
        <v>17</v>
      </c>
      <c r="N3190" t="s">
        <v>971</v>
      </c>
      <c r="O3190">
        <v>2004</v>
      </c>
      <c r="Q3190" t="s">
        <v>7526</v>
      </c>
      <c r="T3190">
        <v>43</v>
      </c>
      <c r="U3190">
        <v>64</v>
      </c>
      <c r="W3190" t="s">
        <v>7525</v>
      </c>
    </row>
    <row r="3191" spans="1:23" x14ac:dyDescent="0.3">
      <c r="A3191" s="3">
        <v>25003072</v>
      </c>
      <c r="B3191" s="3">
        <v>24000000</v>
      </c>
      <c r="C3191" s="3">
        <f t="shared" si="49"/>
        <v>-1003072</v>
      </c>
      <c r="D3191">
        <v>5.5</v>
      </c>
      <c r="E3191" t="s">
        <v>3253</v>
      </c>
      <c r="H3191">
        <v>72552</v>
      </c>
      <c r="J3191" t="s">
        <v>17</v>
      </c>
      <c r="N3191" t="s">
        <v>3293</v>
      </c>
      <c r="O3191">
        <v>2010</v>
      </c>
      <c r="Q3191" t="s">
        <v>4180</v>
      </c>
      <c r="T3191">
        <v>365</v>
      </c>
      <c r="U3191">
        <v>374</v>
      </c>
      <c r="W3191" t="s">
        <v>789</v>
      </c>
    </row>
    <row r="3192" spans="1:23" x14ac:dyDescent="0.3">
      <c r="A3192" s="3">
        <v>17411331</v>
      </c>
      <c r="B3192" s="3">
        <v>15000000</v>
      </c>
      <c r="C3192" s="3">
        <f t="shared" si="49"/>
        <v>-2411331</v>
      </c>
      <c r="D3192">
        <v>5.5</v>
      </c>
      <c r="E3192" t="s">
        <v>5114</v>
      </c>
      <c r="H3192">
        <v>17328</v>
      </c>
      <c r="J3192" t="s">
        <v>17</v>
      </c>
      <c r="N3192" t="s">
        <v>2003</v>
      </c>
      <c r="O3192">
        <v>1998</v>
      </c>
      <c r="Q3192" t="s">
        <v>5115</v>
      </c>
      <c r="T3192">
        <v>96</v>
      </c>
      <c r="U3192">
        <v>237</v>
      </c>
      <c r="W3192" t="s">
        <v>206</v>
      </c>
    </row>
    <row r="3193" spans="1:23" x14ac:dyDescent="0.3">
      <c r="A3193" s="3">
        <v>8025872</v>
      </c>
      <c r="B3193" s="3">
        <v>4700000</v>
      </c>
      <c r="C3193" s="3">
        <f t="shared" si="49"/>
        <v>-3325872</v>
      </c>
      <c r="D3193">
        <v>5.5</v>
      </c>
      <c r="E3193" t="s">
        <v>3227</v>
      </c>
      <c r="H3193">
        <v>19234</v>
      </c>
      <c r="J3193" t="s">
        <v>17</v>
      </c>
      <c r="N3193" t="s">
        <v>3293</v>
      </c>
      <c r="O3193">
        <v>1986</v>
      </c>
      <c r="Q3193" t="s">
        <v>6542</v>
      </c>
      <c r="T3193">
        <v>159</v>
      </c>
      <c r="U3193">
        <v>258</v>
      </c>
      <c r="W3193" t="s">
        <v>6541</v>
      </c>
    </row>
    <row r="3194" spans="1:23" x14ac:dyDescent="0.3">
      <c r="A3194" s="3">
        <v>22189039</v>
      </c>
      <c r="B3194" s="3">
        <v>15000000</v>
      </c>
      <c r="C3194" s="3">
        <f t="shared" si="49"/>
        <v>-7189039</v>
      </c>
      <c r="D3194">
        <v>5.5</v>
      </c>
      <c r="E3194" t="s">
        <v>4869</v>
      </c>
      <c r="H3194">
        <v>17074</v>
      </c>
      <c r="J3194" t="s">
        <v>17</v>
      </c>
      <c r="N3194" t="s">
        <v>2594</v>
      </c>
      <c r="O3194">
        <v>1993</v>
      </c>
      <c r="Q3194" t="s">
        <v>5100</v>
      </c>
      <c r="T3194">
        <v>25</v>
      </c>
      <c r="U3194">
        <v>55</v>
      </c>
      <c r="W3194" t="s">
        <v>1221</v>
      </c>
    </row>
    <row r="3195" spans="1:23" x14ac:dyDescent="0.3">
      <c r="A3195" s="3">
        <v>100018837</v>
      </c>
      <c r="B3195" s="3">
        <v>90000000</v>
      </c>
      <c r="C3195" s="3">
        <f t="shared" si="49"/>
        <v>-10018837</v>
      </c>
      <c r="D3195">
        <v>5.5</v>
      </c>
      <c r="E3195" t="s">
        <v>1096</v>
      </c>
      <c r="H3195">
        <v>156348</v>
      </c>
      <c r="J3195" t="s">
        <v>17</v>
      </c>
      <c r="N3195" t="s">
        <v>1077</v>
      </c>
      <c r="O3195">
        <v>2008</v>
      </c>
      <c r="Q3195" t="s">
        <v>1099</v>
      </c>
      <c r="T3195">
        <v>198</v>
      </c>
      <c r="U3195">
        <v>380</v>
      </c>
      <c r="W3195" t="s">
        <v>1098</v>
      </c>
    </row>
    <row r="3196" spans="1:23" x14ac:dyDescent="0.3">
      <c r="A3196" s="3">
        <v>15180000</v>
      </c>
      <c r="B3196" s="3">
        <v>500000</v>
      </c>
      <c r="C3196" s="3">
        <f t="shared" si="49"/>
        <v>-14680000</v>
      </c>
      <c r="D3196">
        <v>5.5</v>
      </c>
      <c r="E3196" t="s">
        <v>7563</v>
      </c>
      <c r="H3196">
        <v>3340</v>
      </c>
      <c r="J3196" t="s">
        <v>17</v>
      </c>
      <c r="N3196" t="s">
        <v>1071</v>
      </c>
      <c r="O3196">
        <v>1971</v>
      </c>
      <c r="Q3196" t="s">
        <v>7564</v>
      </c>
      <c r="T3196">
        <v>38</v>
      </c>
      <c r="U3196">
        <v>50</v>
      </c>
      <c r="W3196" t="s">
        <v>1592</v>
      </c>
    </row>
    <row r="3197" spans="1:23" x14ac:dyDescent="0.3">
      <c r="A3197" s="3">
        <v>30102717</v>
      </c>
      <c r="B3197" s="3">
        <v>15000000</v>
      </c>
      <c r="C3197" s="3">
        <f t="shared" si="49"/>
        <v>-15102717</v>
      </c>
      <c r="D3197">
        <v>5.5</v>
      </c>
      <c r="E3197" t="s">
        <v>4943</v>
      </c>
      <c r="H3197">
        <v>28736</v>
      </c>
      <c r="J3197" t="s">
        <v>17</v>
      </c>
      <c r="N3197" t="s">
        <v>2117</v>
      </c>
      <c r="O3197">
        <v>1991</v>
      </c>
      <c r="Q3197" t="s">
        <v>4945</v>
      </c>
      <c r="T3197">
        <v>40</v>
      </c>
      <c r="U3197">
        <v>72</v>
      </c>
      <c r="W3197" t="s">
        <v>4944</v>
      </c>
    </row>
    <row r="3198" spans="1:23" x14ac:dyDescent="0.3">
      <c r="A3198" s="3">
        <v>28435406</v>
      </c>
      <c r="B3198" s="3">
        <v>12000000</v>
      </c>
      <c r="C3198" s="3">
        <f t="shared" si="49"/>
        <v>-16435406</v>
      </c>
      <c r="D3198">
        <v>5.5</v>
      </c>
      <c r="E3198" t="s">
        <v>5740</v>
      </c>
      <c r="H3198">
        <v>37681</v>
      </c>
      <c r="J3198" t="s">
        <v>17</v>
      </c>
      <c r="N3198" t="s">
        <v>849</v>
      </c>
      <c r="O3198">
        <v>2006</v>
      </c>
      <c r="Q3198" t="s">
        <v>5741</v>
      </c>
      <c r="T3198">
        <v>85</v>
      </c>
      <c r="U3198">
        <v>151</v>
      </c>
      <c r="W3198" t="s">
        <v>2958</v>
      </c>
    </row>
    <row r="3199" spans="1:23" x14ac:dyDescent="0.3">
      <c r="A3199" s="3">
        <v>37672350</v>
      </c>
      <c r="B3199" s="3">
        <v>20000000</v>
      </c>
      <c r="C3199" s="3">
        <f t="shared" si="49"/>
        <v>-17672350</v>
      </c>
      <c r="D3199">
        <v>5.5</v>
      </c>
      <c r="E3199" t="s">
        <v>3186</v>
      </c>
      <c r="H3199">
        <v>5427</v>
      </c>
      <c r="J3199" t="s">
        <v>17</v>
      </c>
      <c r="N3199" t="s">
        <v>731</v>
      </c>
      <c r="O3199">
        <v>1998</v>
      </c>
      <c r="Q3199" t="s">
        <v>4410</v>
      </c>
      <c r="T3199">
        <v>29</v>
      </c>
      <c r="U3199">
        <v>51</v>
      </c>
      <c r="W3199" t="s">
        <v>4409</v>
      </c>
    </row>
    <row r="3200" spans="1:23" x14ac:dyDescent="0.3">
      <c r="A3200" s="3">
        <v>51758599</v>
      </c>
      <c r="B3200" s="3">
        <v>33000000</v>
      </c>
      <c r="C3200" s="3">
        <f t="shared" si="49"/>
        <v>-18758599</v>
      </c>
      <c r="D3200">
        <v>5.5</v>
      </c>
      <c r="E3200" t="s">
        <v>1644</v>
      </c>
      <c r="H3200">
        <v>27580</v>
      </c>
      <c r="J3200" t="s">
        <v>17</v>
      </c>
      <c r="N3200" t="s">
        <v>1695</v>
      </c>
      <c r="O3200">
        <v>2001</v>
      </c>
      <c r="Q3200" t="s">
        <v>3369</v>
      </c>
      <c r="T3200">
        <v>107</v>
      </c>
      <c r="U3200">
        <v>232</v>
      </c>
      <c r="W3200" t="s">
        <v>2849</v>
      </c>
    </row>
    <row r="3201" spans="1:23" x14ac:dyDescent="0.3">
      <c r="A3201" s="3">
        <v>41867960</v>
      </c>
      <c r="B3201" s="3">
        <v>20000000</v>
      </c>
      <c r="C3201" s="3">
        <f t="shared" si="49"/>
        <v>-21867960</v>
      </c>
      <c r="D3201">
        <v>5.5</v>
      </c>
      <c r="E3201" t="s">
        <v>4437</v>
      </c>
      <c r="H3201">
        <v>65512</v>
      </c>
      <c r="J3201" t="s">
        <v>17</v>
      </c>
      <c r="N3201" t="s">
        <v>2840</v>
      </c>
      <c r="O3201">
        <v>2001</v>
      </c>
      <c r="Q3201" t="s">
        <v>4658</v>
      </c>
      <c r="T3201">
        <v>149</v>
      </c>
      <c r="U3201">
        <v>478</v>
      </c>
      <c r="W3201" t="s">
        <v>3294</v>
      </c>
    </row>
    <row r="3202" spans="1:23" x14ac:dyDescent="0.3">
      <c r="A3202" s="3">
        <v>82931301</v>
      </c>
      <c r="B3202" s="3">
        <v>60000000</v>
      </c>
      <c r="C3202" s="3">
        <f t="shared" ref="C3202:C3265" si="50">B3202-A3202</f>
        <v>-22931301</v>
      </c>
      <c r="D3202">
        <v>5.5</v>
      </c>
      <c r="E3202" t="s">
        <v>1489</v>
      </c>
      <c r="H3202">
        <v>43358</v>
      </c>
      <c r="J3202" t="s">
        <v>17</v>
      </c>
      <c r="N3202" t="s">
        <v>849</v>
      </c>
      <c r="O3202">
        <v>2005</v>
      </c>
      <c r="Q3202" t="s">
        <v>2567</v>
      </c>
      <c r="T3202">
        <v>132</v>
      </c>
      <c r="U3202">
        <v>228</v>
      </c>
      <c r="W3202" t="s">
        <v>789</v>
      </c>
    </row>
    <row r="3203" spans="1:23" x14ac:dyDescent="0.3">
      <c r="A3203" s="3">
        <v>48237389</v>
      </c>
      <c r="B3203" s="3">
        <v>25000000</v>
      </c>
      <c r="C3203" s="3">
        <f t="shared" si="50"/>
        <v>-23237389</v>
      </c>
      <c r="D3203">
        <v>5.5</v>
      </c>
      <c r="E3203" t="s">
        <v>3990</v>
      </c>
      <c r="H3203">
        <v>63969</v>
      </c>
      <c r="J3203" t="s">
        <v>17</v>
      </c>
      <c r="N3203" t="s">
        <v>849</v>
      </c>
      <c r="O3203">
        <v>2008</v>
      </c>
      <c r="Q3203" t="s">
        <v>3991</v>
      </c>
      <c r="T3203">
        <v>129</v>
      </c>
      <c r="U3203">
        <v>126</v>
      </c>
      <c r="W3203" t="s">
        <v>102</v>
      </c>
    </row>
    <row r="3204" spans="1:23" x14ac:dyDescent="0.3">
      <c r="A3204" s="3">
        <v>38048637</v>
      </c>
      <c r="B3204" s="3">
        <v>14000000</v>
      </c>
      <c r="C3204" s="3">
        <f t="shared" si="50"/>
        <v>-24048637</v>
      </c>
      <c r="D3204">
        <v>5.5</v>
      </c>
      <c r="E3204" t="s">
        <v>5258</v>
      </c>
      <c r="H3204">
        <v>47814</v>
      </c>
      <c r="J3204" t="s">
        <v>17</v>
      </c>
      <c r="N3204" t="s">
        <v>1459</v>
      </c>
      <c r="O3204">
        <v>1998</v>
      </c>
      <c r="Q3204" t="s">
        <v>5259</v>
      </c>
      <c r="T3204">
        <v>101</v>
      </c>
      <c r="U3204">
        <v>426</v>
      </c>
      <c r="W3204" t="s">
        <v>1881</v>
      </c>
    </row>
    <row r="3205" spans="1:23" x14ac:dyDescent="0.3">
      <c r="A3205" s="3">
        <v>67061228</v>
      </c>
      <c r="B3205" s="3">
        <v>40000000</v>
      </c>
      <c r="C3205" s="3">
        <f t="shared" si="50"/>
        <v>-27061228</v>
      </c>
      <c r="D3205">
        <v>5.5</v>
      </c>
      <c r="E3205" t="s">
        <v>1504</v>
      </c>
      <c r="H3205">
        <v>96565</v>
      </c>
      <c r="J3205" t="s">
        <v>17</v>
      </c>
      <c r="N3205" t="s">
        <v>736</v>
      </c>
      <c r="O3205">
        <v>2010</v>
      </c>
      <c r="Q3205" t="s">
        <v>2681</v>
      </c>
      <c r="T3205">
        <v>161</v>
      </c>
      <c r="U3205">
        <v>135</v>
      </c>
      <c r="W3205" t="s">
        <v>350</v>
      </c>
    </row>
    <row r="3206" spans="1:23" x14ac:dyDescent="0.3">
      <c r="A3206" s="3">
        <v>90341670</v>
      </c>
      <c r="B3206" s="3">
        <v>60000000</v>
      </c>
      <c r="C3206" s="3">
        <f t="shared" si="50"/>
        <v>-30341670</v>
      </c>
      <c r="D3206">
        <v>5.5</v>
      </c>
      <c r="E3206" t="s">
        <v>889</v>
      </c>
      <c r="H3206">
        <v>102129</v>
      </c>
      <c r="J3206" t="s">
        <v>17</v>
      </c>
      <c r="N3206" t="s">
        <v>975</v>
      </c>
      <c r="O3206">
        <v>2002</v>
      </c>
      <c r="Q3206" t="s">
        <v>1904</v>
      </c>
      <c r="T3206">
        <v>167</v>
      </c>
      <c r="U3206">
        <v>432</v>
      </c>
      <c r="W3206" t="s">
        <v>569</v>
      </c>
    </row>
    <row r="3207" spans="1:23" x14ac:dyDescent="0.3">
      <c r="A3207" s="3">
        <v>142614158</v>
      </c>
      <c r="B3207" s="3">
        <v>110000000</v>
      </c>
      <c r="C3207" s="3">
        <f t="shared" si="50"/>
        <v>-32614158</v>
      </c>
      <c r="D3207">
        <v>5.5</v>
      </c>
      <c r="E3207" t="s">
        <v>802</v>
      </c>
      <c r="H3207">
        <v>66593</v>
      </c>
      <c r="J3207" t="s">
        <v>17</v>
      </c>
      <c r="N3207" t="s">
        <v>158</v>
      </c>
      <c r="O3207">
        <v>2011</v>
      </c>
      <c r="Q3207" t="s">
        <v>804</v>
      </c>
      <c r="T3207">
        <v>172</v>
      </c>
      <c r="U3207">
        <v>153</v>
      </c>
      <c r="W3207" t="s">
        <v>803</v>
      </c>
    </row>
    <row r="3208" spans="1:23" x14ac:dyDescent="0.3">
      <c r="A3208" s="3">
        <v>125305545</v>
      </c>
      <c r="B3208" s="3">
        <v>92000000</v>
      </c>
      <c r="C3208" s="3">
        <f t="shared" si="50"/>
        <v>-33305545</v>
      </c>
      <c r="D3208">
        <v>5.5</v>
      </c>
      <c r="E3208" t="s">
        <v>189</v>
      </c>
      <c r="H3208">
        <v>145350</v>
      </c>
      <c r="J3208" t="s">
        <v>17</v>
      </c>
      <c r="N3208" t="s">
        <v>1069</v>
      </c>
      <c r="O3208">
        <v>2000</v>
      </c>
      <c r="Q3208" t="s">
        <v>1070</v>
      </c>
      <c r="T3208">
        <v>181</v>
      </c>
      <c r="U3208">
        <v>643</v>
      </c>
      <c r="W3208" t="s">
        <v>305</v>
      </c>
    </row>
    <row r="3209" spans="1:23" x14ac:dyDescent="0.3">
      <c r="A3209" s="3">
        <v>46729374</v>
      </c>
      <c r="B3209" s="3">
        <v>13000000</v>
      </c>
      <c r="C3209" s="3">
        <f t="shared" si="50"/>
        <v>-33729374</v>
      </c>
      <c r="D3209">
        <v>5.5</v>
      </c>
      <c r="E3209" t="s">
        <v>5330</v>
      </c>
      <c r="H3209">
        <v>116625</v>
      </c>
      <c r="J3209" t="s">
        <v>17</v>
      </c>
      <c r="N3209" t="s">
        <v>4271</v>
      </c>
      <c r="O3209">
        <v>2000</v>
      </c>
      <c r="Q3209" t="s">
        <v>5331</v>
      </c>
      <c r="T3209">
        <v>106</v>
      </c>
      <c r="U3209">
        <v>469</v>
      </c>
      <c r="W3209" t="s">
        <v>406</v>
      </c>
    </row>
    <row r="3210" spans="1:23" x14ac:dyDescent="0.3">
      <c r="A3210" s="3">
        <v>51527787</v>
      </c>
      <c r="B3210" s="3">
        <v>15000000</v>
      </c>
      <c r="C3210" s="3">
        <f t="shared" si="50"/>
        <v>-36527787</v>
      </c>
      <c r="D3210">
        <v>5.5</v>
      </c>
      <c r="E3210" t="s">
        <v>2493</v>
      </c>
      <c r="H3210">
        <v>45603</v>
      </c>
      <c r="J3210" t="s">
        <v>17</v>
      </c>
      <c r="N3210" t="s">
        <v>2943</v>
      </c>
      <c r="O3210">
        <v>2009</v>
      </c>
      <c r="Q3210" t="s">
        <v>5254</v>
      </c>
      <c r="T3210">
        <v>264</v>
      </c>
      <c r="U3210">
        <v>268</v>
      </c>
      <c r="W3210" t="s">
        <v>5253</v>
      </c>
    </row>
    <row r="3211" spans="1:23" x14ac:dyDescent="0.3">
      <c r="A3211" s="3">
        <v>104148781</v>
      </c>
      <c r="B3211" s="3">
        <v>60000000</v>
      </c>
      <c r="C3211" s="3">
        <f t="shared" si="50"/>
        <v>-44148781</v>
      </c>
      <c r="D3211">
        <v>5.5</v>
      </c>
      <c r="E3211" t="s">
        <v>1548</v>
      </c>
      <c r="H3211">
        <v>49486</v>
      </c>
      <c r="J3211" t="s">
        <v>17</v>
      </c>
      <c r="N3211" t="s">
        <v>1469</v>
      </c>
      <c r="O3211">
        <v>2003</v>
      </c>
      <c r="Q3211" t="s">
        <v>1874</v>
      </c>
      <c r="T3211">
        <v>81</v>
      </c>
      <c r="U3211">
        <v>116</v>
      </c>
      <c r="W3211" t="s">
        <v>1873</v>
      </c>
    </row>
    <row r="3212" spans="1:23" x14ac:dyDescent="0.3">
      <c r="A3212" s="3">
        <v>108012170</v>
      </c>
      <c r="B3212" s="3">
        <v>63000000</v>
      </c>
      <c r="C3212" s="3">
        <f t="shared" si="50"/>
        <v>-45012170</v>
      </c>
      <c r="D3212">
        <v>5.5</v>
      </c>
      <c r="E3212" t="s">
        <v>1852</v>
      </c>
      <c r="H3212">
        <v>24089</v>
      </c>
      <c r="J3212" t="s">
        <v>17</v>
      </c>
      <c r="N3212" t="s">
        <v>158</v>
      </c>
      <c r="O3212">
        <v>2011</v>
      </c>
      <c r="Q3212" t="s">
        <v>1853</v>
      </c>
      <c r="T3212">
        <v>156</v>
      </c>
      <c r="U3212">
        <v>82</v>
      </c>
      <c r="W3212" t="s">
        <v>1547</v>
      </c>
    </row>
    <row r="3213" spans="1:23" x14ac:dyDescent="0.3">
      <c r="A3213" s="3">
        <v>55865715</v>
      </c>
      <c r="B3213" s="3">
        <v>10000000</v>
      </c>
      <c r="C3213" s="3">
        <f t="shared" si="50"/>
        <v>-45865715</v>
      </c>
      <c r="D3213">
        <v>5.5</v>
      </c>
      <c r="E3213" t="s">
        <v>3021</v>
      </c>
      <c r="H3213">
        <v>41763</v>
      </c>
      <c r="J3213" t="s">
        <v>17</v>
      </c>
      <c r="N3213" t="s">
        <v>2731</v>
      </c>
      <c r="O3213">
        <v>2005</v>
      </c>
      <c r="Q3213" t="s">
        <v>5699</v>
      </c>
      <c r="T3213">
        <v>173</v>
      </c>
      <c r="U3213">
        <v>403</v>
      </c>
      <c r="W3213" t="s">
        <v>2331</v>
      </c>
    </row>
    <row r="3214" spans="1:23" x14ac:dyDescent="0.3">
      <c r="A3214" s="3">
        <v>148383780</v>
      </c>
      <c r="B3214" s="3">
        <v>100000000</v>
      </c>
      <c r="C3214" s="3">
        <f t="shared" si="50"/>
        <v>-48383780</v>
      </c>
      <c r="D3214">
        <v>5.5</v>
      </c>
      <c r="E3214" t="s">
        <v>882</v>
      </c>
      <c r="H3214">
        <v>85531</v>
      </c>
      <c r="J3214" t="s">
        <v>17</v>
      </c>
      <c r="N3214" t="s">
        <v>849</v>
      </c>
      <c r="O3214">
        <v>2010</v>
      </c>
      <c r="Q3214" t="s">
        <v>885</v>
      </c>
      <c r="T3214">
        <v>180</v>
      </c>
      <c r="U3214">
        <v>152</v>
      </c>
      <c r="W3214" t="s">
        <v>884</v>
      </c>
    </row>
    <row r="3215" spans="1:23" x14ac:dyDescent="0.3">
      <c r="A3215" s="3">
        <v>89138076</v>
      </c>
      <c r="B3215" s="3">
        <v>40000000</v>
      </c>
      <c r="C3215" s="3">
        <f t="shared" si="50"/>
        <v>-49138076</v>
      </c>
      <c r="D3215">
        <v>5.5</v>
      </c>
      <c r="E3215" t="s">
        <v>2801</v>
      </c>
      <c r="H3215">
        <v>98535</v>
      </c>
      <c r="J3215" t="s">
        <v>17</v>
      </c>
      <c r="N3215" t="s">
        <v>2802</v>
      </c>
      <c r="O3215">
        <v>2000</v>
      </c>
      <c r="Q3215" t="s">
        <v>2804</v>
      </c>
      <c r="T3215">
        <v>212</v>
      </c>
      <c r="U3215">
        <v>734</v>
      </c>
      <c r="W3215" t="s">
        <v>2803</v>
      </c>
    </row>
    <row r="3216" spans="1:23" x14ac:dyDescent="0.3">
      <c r="A3216" s="3">
        <v>109176215</v>
      </c>
      <c r="B3216" s="3">
        <v>60000000</v>
      </c>
      <c r="C3216" s="3">
        <f t="shared" si="50"/>
        <v>-49176215</v>
      </c>
      <c r="D3216">
        <v>5.5</v>
      </c>
      <c r="E3216" t="s">
        <v>1885</v>
      </c>
      <c r="H3216">
        <v>83506</v>
      </c>
      <c r="J3216" t="s">
        <v>17</v>
      </c>
      <c r="N3216" t="s">
        <v>995</v>
      </c>
      <c r="O3216">
        <v>2009</v>
      </c>
      <c r="Q3216" t="s">
        <v>1886</v>
      </c>
      <c r="T3216">
        <v>166</v>
      </c>
      <c r="U3216">
        <v>144</v>
      </c>
      <c r="W3216" t="s">
        <v>145</v>
      </c>
    </row>
    <row r="3217" spans="1:23" x14ac:dyDescent="0.3">
      <c r="A3217" s="3">
        <v>113006880</v>
      </c>
      <c r="B3217" s="3">
        <v>56000000</v>
      </c>
      <c r="C3217" s="3">
        <f t="shared" si="50"/>
        <v>-57006880</v>
      </c>
      <c r="D3217">
        <v>5.5</v>
      </c>
      <c r="E3217" t="s">
        <v>1283</v>
      </c>
      <c r="H3217">
        <v>66308</v>
      </c>
      <c r="J3217" t="s">
        <v>17</v>
      </c>
      <c r="N3217" t="s">
        <v>2114</v>
      </c>
      <c r="O3217">
        <v>2005</v>
      </c>
      <c r="Q3217" t="s">
        <v>2115</v>
      </c>
      <c r="T3217">
        <v>125</v>
      </c>
      <c r="U3217">
        <v>225</v>
      </c>
      <c r="W3217" t="s">
        <v>197</v>
      </c>
    </row>
    <row r="3218" spans="1:23" x14ac:dyDescent="0.3">
      <c r="A3218" s="3">
        <v>110000082</v>
      </c>
      <c r="B3218" s="3">
        <v>48000000</v>
      </c>
      <c r="C3218" s="3">
        <f t="shared" si="50"/>
        <v>-62000082</v>
      </c>
      <c r="D3218">
        <v>5.5</v>
      </c>
      <c r="E3218" t="s">
        <v>2553</v>
      </c>
      <c r="H3218">
        <v>111526</v>
      </c>
      <c r="J3218" t="s">
        <v>17</v>
      </c>
      <c r="N3218" t="s">
        <v>995</v>
      </c>
      <c r="O3218">
        <v>2003</v>
      </c>
      <c r="Q3218" t="s">
        <v>2555</v>
      </c>
      <c r="T3218">
        <v>151</v>
      </c>
      <c r="U3218">
        <v>347</v>
      </c>
      <c r="W3218" t="s">
        <v>2554</v>
      </c>
    </row>
    <row r="3219" spans="1:23" x14ac:dyDescent="0.3">
      <c r="A3219" s="3">
        <v>139225854</v>
      </c>
      <c r="B3219" s="3">
        <v>60000000</v>
      </c>
      <c r="C3219" s="3">
        <f t="shared" si="50"/>
        <v>-79225854</v>
      </c>
      <c r="D3219">
        <v>5.5</v>
      </c>
      <c r="E3219" t="s">
        <v>1735</v>
      </c>
      <c r="H3219">
        <v>34561</v>
      </c>
      <c r="J3219" t="s">
        <v>17</v>
      </c>
      <c r="N3219" t="s">
        <v>289</v>
      </c>
      <c r="O3219">
        <v>2002</v>
      </c>
      <c r="Q3219" t="s">
        <v>1738</v>
      </c>
      <c r="T3219">
        <v>80</v>
      </c>
      <c r="U3219">
        <v>116</v>
      </c>
      <c r="W3219" t="s">
        <v>1737</v>
      </c>
    </row>
    <row r="3220" spans="1:23" x14ac:dyDescent="0.3">
      <c r="A3220" s="3">
        <v>152149590</v>
      </c>
      <c r="B3220" s="3">
        <v>70000000</v>
      </c>
      <c r="C3220" s="3">
        <f t="shared" si="50"/>
        <v>-82149590</v>
      </c>
      <c r="D3220">
        <v>5.5</v>
      </c>
      <c r="E3220" t="s">
        <v>1581</v>
      </c>
      <c r="H3220">
        <v>74274</v>
      </c>
      <c r="J3220" t="s">
        <v>17</v>
      </c>
      <c r="N3220" t="s">
        <v>849</v>
      </c>
      <c r="O3220">
        <v>1999</v>
      </c>
      <c r="Q3220" t="s">
        <v>1582</v>
      </c>
      <c r="T3220">
        <v>103</v>
      </c>
      <c r="U3220">
        <v>255</v>
      </c>
      <c r="W3220" t="s">
        <v>781</v>
      </c>
    </row>
    <row r="3221" spans="1:23" x14ac:dyDescent="0.3">
      <c r="A3221" s="3">
        <v>109306210</v>
      </c>
      <c r="B3221" s="3">
        <v>15800000</v>
      </c>
      <c r="C3221" s="3">
        <f t="shared" si="50"/>
        <v>-93506210</v>
      </c>
      <c r="D3221">
        <v>5.5</v>
      </c>
      <c r="E3221" t="s">
        <v>5249</v>
      </c>
      <c r="H3221">
        <v>44096</v>
      </c>
      <c r="J3221" t="s">
        <v>17</v>
      </c>
      <c r="N3221" t="s">
        <v>824</v>
      </c>
      <c r="O3221">
        <v>1988</v>
      </c>
      <c r="Q3221" t="s">
        <v>5250</v>
      </c>
      <c r="T3221">
        <v>32</v>
      </c>
      <c r="U3221">
        <v>62</v>
      </c>
      <c r="W3221" t="s">
        <v>3904</v>
      </c>
    </row>
    <row r="3222" spans="1:23" x14ac:dyDescent="0.3">
      <c r="A3222" s="3">
        <v>132541238</v>
      </c>
      <c r="B3222" s="3">
        <v>33000000</v>
      </c>
      <c r="C3222" s="3">
        <f t="shared" si="50"/>
        <v>-99541238</v>
      </c>
      <c r="D3222">
        <v>5.5</v>
      </c>
      <c r="E3222" t="s">
        <v>1283</v>
      </c>
      <c r="H3222">
        <v>30058</v>
      </c>
      <c r="J3222" t="s">
        <v>17</v>
      </c>
      <c r="N3222" t="s">
        <v>995</v>
      </c>
      <c r="O3222">
        <v>2003</v>
      </c>
      <c r="Q3222" t="s">
        <v>4350</v>
      </c>
      <c r="T3222">
        <v>121</v>
      </c>
      <c r="U3222">
        <v>236</v>
      </c>
      <c r="W3222" t="s">
        <v>4242</v>
      </c>
    </row>
    <row r="3223" spans="1:23" x14ac:dyDescent="0.3">
      <c r="A3223" s="3">
        <v>292298923</v>
      </c>
      <c r="B3223" s="3">
        <v>120000000</v>
      </c>
      <c r="C3223" s="3">
        <f t="shared" si="50"/>
        <v>-172298923</v>
      </c>
      <c r="D3223">
        <v>5.5</v>
      </c>
      <c r="E3223" t="s">
        <v>585</v>
      </c>
      <c r="H3223">
        <v>185394</v>
      </c>
      <c r="J3223" t="s">
        <v>17</v>
      </c>
      <c r="N3223" t="s">
        <v>586</v>
      </c>
      <c r="O3223">
        <v>2012</v>
      </c>
      <c r="Q3223" t="s">
        <v>587</v>
      </c>
      <c r="T3223">
        <v>322</v>
      </c>
      <c r="U3223">
        <v>329</v>
      </c>
      <c r="W3223" t="s">
        <v>417</v>
      </c>
    </row>
    <row r="3224" spans="1:23" x14ac:dyDescent="0.3">
      <c r="A3224" s="3">
        <v>292298923</v>
      </c>
      <c r="B3224" s="3">
        <v>120000000</v>
      </c>
      <c r="C3224" s="3">
        <f t="shared" si="50"/>
        <v>-172298923</v>
      </c>
      <c r="D3224">
        <v>5.5</v>
      </c>
      <c r="E3224" t="s">
        <v>585</v>
      </c>
      <c r="H3224">
        <v>185394</v>
      </c>
      <c r="J3224" t="s">
        <v>17</v>
      </c>
      <c r="N3224" t="s">
        <v>586</v>
      </c>
      <c r="O3224">
        <v>2012</v>
      </c>
      <c r="Q3224" t="s">
        <v>587</v>
      </c>
      <c r="T3224">
        <v>322</v>
      </c>
      <c r="U3224">
        <v>329</v>
      </c>
      <c r="W3224" t="s">
        <v>417</v>
      </c>
    </row>
    <row r="3225" spans="1:23" x14ac:dyDescent="0.3">
      <c r="A3225" s="3">
        <v>47375327</v>
      </c>
      <c r="B3225" s="3">
        <v>176000000</v>
      </c>
      <c r="C3225" s="3">
        <f t="shared" si="50"/>
        <v>128624673</v>
      </c>
      <c r="D3225">
        <v>5.4</v>
      </c>
      <c r="E3225" t="s">
        <v>250</v>
      </c>
      <c r="H3225">
        <v>139593</v>
      </c>
      <c r="J3225" t="s">
        <v>17</v>
      </c>
      <c r="N3225" t="s">
        <v>36</v>
      </c>
      <c r="O3225">
        <v>2015</v>
      </c>
      <c r="Q3225" t="s">
        <v>252</v>
      </c>
      <c r="T3225">
        <v>384</v>
      </c>
      <c r="U3225">
        <v>720</v>
      </c>
      <c r="W3225" t="s">
        <v>251</v>
      </c>
    </row>
    <row r="3226" spans="1:23" x14ac:dyDescent="0.3">
      <c r="A3226" s="3">
        <v>21379315</v>
      </c>
      <c r="B3226" s="3">
        <v>150000000</v>
      </c>
      <c r="C3226" s="3">
        <f t="shared" si="50"/>
        <v>128620685</v>
      </c>
      <c r="D3226">
        <v>5.4</v>
      </c>
      <c r="E3226" t="s">
        <v>498</v>
      </c>
      <c r="H3226">
        <v>17590</v>
      </c>
      <c r="J3226" t="s">
        <v>17</v>
      </c>
      <c r="N3226" t="s">
        <v>268</v>
      </c>
      <c r="O3226">
        <v>2011</v>
      </c>
      <c r="Q3226" t="s">
        <v>500</v>
      </c>
      <c r="T3226">
        <v>132</v>
      </c>
      <c r="U3226">
        <v>112</v>
      </c>
      <c r="W3226" t="s">
        <v>499</v>
      </c>
    </row>
    <row r="3227" spans="1:23" x14ac:dyDescent="0.3">
      <c r="A3227" s="3">
        <v>100289690</v>
      </c>
      <c r="B3227" s="3">
        <v>175000000</v>
      </c>
      <c r="C3227" s="3">
        <f t="shared" si="50"/>
        <v>74710310</v>
      </c>
      <c r="D3227">
        <v>5.4</v>
      </c>
      <c r="E3227" t="s">
        <v>288</v>
      </c>
      <c r="H3227">
        <v>115099</v>
      </c>
      <c r="J3227" t="s">
        <v>17</v>
      </c>
      <c r="N3227" t="s">
        <v>289</v>
      </c>
      <c r="O3227">
        <v>2007</v>
      </c>
      <c r="Q3227" t="s">
        <v>291</v>
      </c>
      <c r="T3227">
        <v>186</v>
      </c>
      <c r="U3227">
        <v>257</v>
      </c>
      <c r="W3227" t="s">
        <v>290</v>
      </c>
    </row>
    <row r="3228" spans="1:23" x14ac:dyDescent="0.3">
      <c r="A3228" s="3">
        <v>7097125</v>
      </c>
      <c r="B3228" s="3">
        <v>70000000</v>
      </c>
      <c r="C3228" s="3">
        <f t="shared" si="50"/>
        <v>62902875</v>
      </c>
      <c r="D3228">
        <v>5.4</v>
      </c>
      <c r="E3228" t="s">
        <v>827</v>
      </c>
      <c r="H3228">
        <v>38983</v>
      </c>
      <c r="J3228" t="s">
        <v>17</v>
      </c>
      <c r="N3228" t="s">
        <v>1185</v>
      </c>
      <c r="O3228">
        <v>2015</v>
      </c>
      <c r="Q3228" t="s">
        <v>1672</v>
      </c>
      <c r="T3228">
        <v>261</v>
      </c>
      <c r="U3228">
        <v>207</v>
      </c>
      <c r="W3228" t="s">
        <v>51</v>
      </c>
    </row>
    <row r="3229" spans="1:23" x14ac:dyDescent="0.3">
      <c r="A3229" s="3">
        <v>50026353</v>
      </c>
      <c r="B3229" s="3">
        <v>110000000</v>
      </c>
      <c r="C3229" s="3">
        <f t="shared" si="50"/>
        <v>59973647</v>
      </c>
      <c r="D3229">
        <v>5.4</v>
      </c>
      <c r="E3229" t="s">
        <v>805</v>
      </c>
      <c r="H3229">
        <v>13581</v>
      </c>
      <c r="J3229" t="s">
        <v>17</v>
      </c>
      <c r="N3229" t="s">
        <v>806</v>
      </c>
      <c r="O3229">
        <v>2004</v>
      </c>
      <c r="Q3229" t="s">
        <v>807</v>
      </c>
      <c r="T3229">
        <v>104</v>
      </c>
      <c r="U3229">
        <v>88</v>
      </c>
      <c r="W3229" t="s">
        <v>159</v>
      </c>
    </row>
    <row r="3230" spans="1:23" x14ac:dyDescent="0.3">
      <c r="A3230" s="3">
        <v>64736114</v>
      </c>
      <c r="B3230" s="3">
        <v>120000000</v>
      </c>
      <c r="C3230" s="3">
        <f t="shared" si="50"/>
        <v>55263886</v>
      </c>
      <c r="D3230">
        <v>5.4</v>
      </c>
      <c r="E3230" t="s">
        <v>505</v>
      </c>
      <c r="H3230">
        <v>36471</v>
      </c>
      <c r="J3230" t="s">
        <v>17</v>
      </c>
      <c r="N3230" t="s">
        <v>158</v>
      </c>
      <c r="O3230">
        <v>2002</v>
      </c>
      <c r="Q3230" t="s">
        <v>715</v>
      </c>
      <c r="T3230">
        <v>71</v>
      </c>
      <c r="U3230">
        <v>69</v>
      </c>
      <c r="W3230" t="s">
        <v>714</v>
      </c>
    </row>
    <row r="3231" spans="1:23" x14ac:dyDescent="0.3">
      <c r="A3231" s="3">
        <v>49392095</v>
      </c>
      <c r="B3231" s="3">
        <v>100000000</v>
      </c>
      <c r="C3231" s="3">
        <f t="shared" si="50"/>
        <v>50607905</v>
      </c>
      <c r="D3231">
        <v>5.4</v>
      </c>
      <c r="E3231" t="s">
        <v>947</v>
      </c>
      <c r="H3231">
        <v>52029</v>
      </c>
      <c r="J3231" t="s">
        <v>17</v>
      </c>
      <c r="N3231" t="s">
        <v>949</v>
      </c>
      <c r="O3231">
        <v>2009</v>
      </c>
      <c r="Q3231" t="s">
        <v>950</v>
      </c>
      <c r="T3231">
        <v>167</v>
      </c>
      <c r="U3231">
        <v>224</v>
      </c>
      <c r="W3231" t="s">
        <v>650</v>
      </c>
    </row>
    <row r="3232" spans="1:23" x14ac:dyDescent="0.3">
      <c r="A3232" s="3">
        <v>47474112</v>
      </c>
      <c r="B3232" s="3">
        <v>90000000</v>
      </c>
      <c r="C3232" s="3">
        <f t="shared" si="50"/>
        <v>42525888</v>
      </c>
      <c r="D3232">
        <v>5.4</v>
      </c>
      <c r="E3232" t="s">
        <v>1135</v>
      </c>
      <c r="H3232">
        <v>58227</v>
      </c>
      <c r="J3232" t="s">
        <v>17</v>
      </c>
      <c r="N3232" t="s">
        <v>718</v>
      </c>
      <c r="O3232">
        <v>1997</v>
      </c>
      <c r="Q3232" t="s">
        <v>1136</v>
      </c>
      <c r="T3232">
        <v>84</v>
      </c>
      <c r="U3232">
        <v>181</v>
      </c>
      <c r="W3232" t="s">
        <v>147</v>
      </c>
    </row>
    <row r="3233" spans="1:23" x14ac:dyDescent="0.3">
      <c r="A3233" s="3">
        <v>33105600</v>
      </c>
      <c r="B3233" s="3">
        <v>70000000</v>
      </c>
      <c r="C3233" s="3">
        <f t="shared" si="50"/>
        <v>36894400</v>
      </c>
      <c r="D3233">
        <v>5.4</v>
      </c>
      <c r="E3233" t="s">
        <v>1571</v>
      </c>
      <c r="H3233">
        <v>41663</v>
      </c>
      <c r="J3233" t="s">
        <v>17</v>
      </c>
      <c r="N3233" t="s">
        <v>572</v>
      </c>
      <c r="O3233">
        <v>2002</v>
      </c>
      <c r="Q3233" t="s">
        <v>1648</v>
      </c>
      <c r="T3233">
        <v>105</v>
      </c>
      <c r="U3233">
        <v>141</v>
      </c>
      <c r="W3233" t="s">
        <v>1547</v>
      </c>
    </row>
    <row r="3234" spans="1:23" x14ac:dyDescent="0.3">
      <c r="A3234" s="3">
        <v>71017784</v>
      </c>
      <c r="B3234" s="3">
        <v>105000000</v>
      </c>
      <c r="C3234" s="3">
        <f t="shared" si="50"/>
        <v>33982216</v>
      </c>
      <c r="D3234">
        <v>5.4</v>
      </c>
      <c r="E3234" t="s">
        <v>802</v>
      </c>
      <c r="H3234">
        <v>27257</v>
      </c>
      <c r="J3234" t="s">
        <v>17</v>
      </c>
      <c r="N3234" t="s">
        <v>158</v>
      </c>
      <c r="O3234">
        <v>2013</v>
      </c>
      <c r="Q3234" t="s">
        <v>814</v>
      </c>
      <c r="T3234">
        <v>125</v>
      </c>
      <c r="U3234">
        <v>59</v>
      </c>
      <c r="W3234" t="s">
        <v>813</v>
      </c>
    </row>
    <row r="3235" spans="1:23" x14ac:dyDescent="0.3">
      <c r="A3235" s="3">
        <v>5932060</v>
      </c>
      <c r="B3235" s="3">
        <v>35000000</v>
      </c>
      <c r="C3235" s="3">
        <f t="shared" si="50"/>
        <v>29067940</v>
      </c>
      <c r="D3235">
        <v>5.4</v>
      </c>
      <c r="E3235" t="s">
        <v>1716</v>
      </c>
      <c r="H3235">
        <v>29285</v>
      </c>
      <c r="J3235" t="s">
        <v>17</v>
      </c>
      <c r="N3235" t="s">
        <v>1717</v>
      </c>
      <c r="O3235">
        <v>2007</v>
      </c>
      <c r="Q3235" t="s">
        <v>1718</v>
      </c>
      <c r="T3235">
        <v>90</v>
      </c>
      <c r="U3235">
        <v>174</v>
      </c>
      <c r="W3235" t="s">
        <v>245</v>
      </c>
    </row>
    <row r="3236" spans="1:23" x14ac:dyDescent="0.3">
      <c r="A3236" s="3">
        <v>31111260</v>
      </c>
      <c r="B3236" s="3">
        <v>60000000</v>
      </c>
      <c r="C3236" s="3">
        <f t="shared" si="50"/>
        <v>28888740</v>
      </c>
      <c r="D3236">
        <v>5.4</v>
      </c>
      <c r="E3236" t="s">
        <v>1225</v>
      </c>
      <c r="H3236">
        <v>77029</v>
      </c>
      <c r="J3236" t="s">
        <v>17</v>
      </c>
      <c r="N3236" t="s">
        <v>131</v>
      </c>
      <c r="O3236">
        <v>2003</v>
      </c>
      <c r="Q3236" t="s">
        <v>1226</v>
      </c>
      <c r="T3236">
        <v>149</v>
      </c>
      <c r="U3236">
        <v>466</v>
      </c>
      <c r="W3236" t="s">
        <v>163</v>
      </c>
    </row>
    <row r="3237" spans="1:23" x14ac:dyDescent="0.3">
      <c r="A3237" s="3">
        <v>47000485</v>
      </c>
      <c r="B3237" s="3">
        <v>75000000</v>
      </c>
      <c r="C3237" s="3">
        <f t="shared" si="50"/>
        <v>27999515</v>
      </c>
      <c r="D3237">
        <v>5.4</v>
      </c>
      <c r="E3237" t="s">
        <v>1489</v>
      </c>
      <c r="H3237">
        <v>72867</v>
      </c>
      <c r="J3237" t="s">
        <v>17</v>
      </c>
      <c r="N3237" t="s">
        <v>1490</v>
      </c>
      <c r="O3237">
        <v>2010</v>
      </c>
      <c r="Q3237" t="s">
        <v>1492</v>
      </c>
      <c r="T3237">
        <v>140</v>
      </c>
      <c r="U3237">
        <v>120</v>
      </c>
      <c r="W3237" t="s">
        <v>1491</v>
      </c>
    </row>
    <row r="3238" spans="1:23" x14ac:dyDescent="0.3">
      <c r="A3238" s="3">
        <v>4756</v>
      </c>
      <c r="B3238" s="3">
        <v>25000000</v>
      </c>
      <c r="C3238" s="3">
        <f t="shared" si="50"/>
        <v>24995244</v>
      </c>
      <c r="D3238">
        <v>5.4</v>
      </c>
      <c r="E3238" t="s">
        <v>4204</v>
      </c>
      <c r="H3238">
        <v>4191</v>
      </c>
      <c r="J3238" t="s">
        <v>17</v>
      </c>
      <c r="N3238" t="s">
        <v>114</v>
      </c>
      <c r="O3238">
        <v>2013</v>
      </c>
      <c r="Q3238" t="s">
        <v>4205</v>
      </c>
      <c r="T3238">
        <v>28</v>
      </c>
      <c r="U3238">
        <v>32</v>
      </c>
      <c r="W3238" t="s">
        <v>698</v>
      </c>
    </row>
    <row r="3239" spans="1:23" x14ac:dyDescent="0.3">
      <c r="A3239" s="3">
        <v>10214013</v>
      </c>
      <c r="B3239" s="3">
        <v>35000000</v>
      </c>
      <c r="C3239" s="3">
        <f t="shared" si="50"/>
        <v>24785987</v>
      </c>
      <c r="D3239">
        <v>5.4</v>
      </c>
      <c r="E3239" t="s">
        <v>3345</v>
      </c>
      <c r="H3239">
        <v>23072</v>
      </c>
      <c r="J3239" t="s">
        <v>17</v>
      </c>
      <c r="N3239" t="s">
        <v>995</v>
      </c>
      <c r="O3239">
        <v>2015</v>
      </c>
      <c r="Q3239" t="s">
        <v>3346</v>
      </c>
      <c r="T3239">
        <v>90</v>
      </c>
      <c r="U3239">
        <v>89</v>
      </c>
      <c r="W3239" t="s">
        <v>76</v>
      </c>
    </row>
    <row r="3240" spans="1:23" x14ac:dyDescent="0.3">
      <c r="A3240" s="3">
        <v>15279680</v>
      </c>
      <c r="B3240" s="3">
        <v>40000000</v>
      </c>
      <c r="C3240" s="3">
        <f t="shared" si="50"/>
        <v>24720320</v>
      </c>
      <c r="D3240">
        <v>5.4</v>
      </c>
      <c r="E3240" t="s">
        <v>2661</v>
      </c>
      <c r="H3240">
        <v>48245</v>
      </c>
      <c r="J3240" t="s">
        <v>17</v>
      </c>
      <c r="N3240" t="s">
        <v>194</v>
      </c>
      <c r="O3240">
        <v>2008</v>
      </c>
      <c r="Q3240" t="s">
        <v>2662</v>
      </c>
      <c r="T3240">
        <v>125</v>
      </c>
      <c r="U3240">
        <v>154</v>
      </c>
      <c r="W3240" t="s">
        <v>381</v>
      </c>
    </row>
    <row r="3241" spans="1:23" x14ac:dyDescent="0.3">
      <c r="A3241" s="3">
        <v>42345531</v>
      </c>
      <c r="B3241" s="3">
        <v>65000000</v>
      </c>
      <c r="C3241" s="3">
        <f t="shared" si="50"/>
        <v>22654469</v>
      </c>
      <c r="D3241">
        <v>5.4</v>
      </c>
      <c r="E3241" t="s">
        <v>1169</v>
      </c>
      <c r="H3241">
        <v>104831</v>
      </c>
      <c r="J3241" t="s">
        <v>17</v>
      </c>
      <c r="N3241" t="s">
        <v>1112</v>
      </c>
      <c r="O3241">
        <v>2012</v>
      </c>
      <c r="Q3241" t="s">
        <v>1783</v>
      </c>
      <c r="T3241">
        <v>239</v>
      </c>
      <c r="U3241">
        <v>423</v>
      </c>
      <c r="W3241" t="s">
        <v>998</v>
      </c>
    </row>
    <row r="3242" spans="1:23" x14ac:dyDescent="0.3">
      <c r="A3242" s="3">
        <v>19118247</v>
      </c>
      <c r="B3242" s="3">
        <v>40000000</v>
      </c>
      <c r="C3242" s="3">
        <f t="shared" si="50"/>
        <v>20881753</v>
      </c>
      <c r="D3242">
        <v>5.4</v>
      </c>
      <c r="E3242" t="s">
        <v>2073</v>
      </c>
      <c r="H3242">
        <v>19829</v>
      </c>
      <c r="J3242" t="s">
        <v>17</v>
      </c>
      <c r="N3242" t="s">
        <v>1077</v>
      </c>
      <c r="O3242">
        <v>2005</v>
      </c>
      <c r="Q3242" t="s">
        <v>2454</v>
      </c>
      <c r="T3242">
        <v>59</v>
      </c>
      <c r="U3242">
        <v>94</v>
      </c>
      <c r="W3242" t="s">
        <v>1482</v>
      </c>
    </row>
    <row r="3243" spans="1:23" x14ac:dyDescent="0.3">
      <c r="A3243" s="3">
        <v>1796024</v>
      </c>
      <c r="B3243" s="3">
        <v>22000000</v>
      </c>
      <c r="C3243" s="3">
        <f t="shared" si="50"/>
        <v>20203976</v>
      </c>
      <c r="D3243">
        <v>5.4</v>
      </c>
      <c r="E3243" t="s">
        <v>4301</v>
      </c>
      <c r="H3243">
        <v>34985</v>
      </c>
      <c r="J3243" t="s">
        <v>17</v>
      </c>
      <c r="N3243" t="s">
        <v>1916</v>
      </c>
      <c r="O3243">
        <v>2010</v>
      </c>
      <c r="Q3243" t="s">
        <v>4302</v>
      </c>
      <c r="T3243">
        <v>138</v>
      </c>
      <c r="U3243">
        <v>135</v>
      </c>
      <c r="W3243" t="s">
        <v>884</v>
      </c>
    </row>
    <row r="3244" spans="1:23" x14ac:dyDescent="0.3">
      <c r="A3244" s="3">
        <v>8119205</v>
      </c>
      <c r="B3244" s="3">
        <v>28000000</v>
      </c>
      <c r="C3244" s="3">
        <f t="shared" si="50"/>
        <v>19880795</v>
      </c>
      <c r="D3244">
        <v>5.4</v>
      </c>
      <c r="E3244" t="s">
        <v>3784</v>
      </c>
      <c r="H3244">
        <v>4288</v>
      </c>
      <c r="J3244" t="s">
        <v>17</v>
      </c>
      <c r="N3244" t="s">
        <v>289</v>
      </c>
      <c r="O3244">
        <v>1997</v>
      </c>
      <c r="Q3244" t="s">
        <v>3786</v>
      </c>
      <c r="T3244">
        <v>21</v>
      </c>
      <c r="U3244">
        <v>21</v>
      </c>
      <c r="W3244" t="s">
        <v>3785</v>
      </c>
    </row>
    <row r="3245" spans="1:23" x14ac:dyDescent="0.3">
      <c r="A3245" s="3">
        <v>25200412</v>
      </c>
      <c r="B3245" s="3">
        <v>45000000</v>
      </c>
      <c r="C3245" s="3">
        <f t="shared" si="50"/>
        <v>19799588</v>
      </c>
      <c r="D3245">
        <v>5.4</v>
      </c>
      <c r="E3245" t="s">
        <v>2636</v>
      </c>
      <c r="H3245">
        <v>16580</v>
      </c>
      <c r="J3245" t="s">
        <v>17</v>
      </c>
      <c r="N3245" t="s">
        <v>2637</v>
      </c>
      <c r="O3245">
        <v>2009</v>
      </c>
      <c r="Q3245" t="s">
        <v>2639</v>
      </c>
      <c r="T3245">
        <v>82</v>
      </c>
      <c r="U3245">
        <v>55</v>
      </c>
      <c r="W3245" t="s">
        <v>2638</v>
      </c>
    </row>
    <row r="3246" spans="1:23" x14ac:dyDescent="0.3">
      <c r="A3246" s="3">
        <v>263365</v>
      </c>
      <c r="B3246" s="3">
        <v>20000000</v>
      </c>
      <c r="C3246" s="3">
        <f t="shared" si="50"/>
        <v>19736635</v>
      </c>
      <c r="D3246">
        <v>5.4</v>
      </c>
      <c r="E3246" t="s">
        <v>2622</v>
      </c>
      <c r="H3246">
        <v>6147</v>
      </c>
      <c r="J3246" t="s">
        <v>17</v>
      </c>
      <c r="N3246" t="s">
        <v>1241</v>
      </c>
      <c r="O3246">
        <v>2010</v>
      </c>
      <c r="Q3246" t="s">
        <v>4646</v>
      </c>
      <c r="T3246">
        <v>92</v>
      </c>
      <c r="U3246">
        <v>36</v>
      </c>
      <c r="W3246" t="s">
        <v>360</v>
      </c>
    </row>
    <row r="3247" spans="1:23" x14ac:dyDescent="0.3">
      <c r="A3247" s="3">
        <v>20991497</v>
      </c>
      <c r="B3247" s="3">
        <v>37000000</v>
      </c>
      <c r="C3247" s="3">
        <f t="shared" si="50"/>
        <v>16008503</v>
      </c>
      <c r="D3247">
        <v>5.4</v>
      </c>
      <c r="E3247" t="s">
        <v>1598</v>
      </c>
      <c r="H3247">
        <v>39778</v>
      </c>
      <c r="J3247" t="s">
        <v>17</v>
      </c>
      <c r="N3247" t="s">
        <v>731</v>
      </c>
      <c r="O3247">
        <v>2015</v>
      </c>
      <c r="Q3247" t="s">
        <v>3149</v>
      </c>
      <c r="T3247">
        <v>138</v>
      </c>
      <c r="U3247">
        <v>172</v>
      </c>
      <c r="W3247" t="s">
        <v>102</v>
      </c>
    </row>
    <row r="3248" spans="1:23" x14ac:dyDescent="0.3">
      <c r="A3248" s="3">
        <v>20991497</v>
      </c>
      <c r="B3248" s="3">
        <v>37000000</v>
      </c>
      <c r="C3248" s="3">
        <f t="shared" si="50"/>
        <v>16008503</v>
      </c>
      <c r="D3248">
        <v>5.4</v>
      </c>
      <c r="E3248" t="s">
        <v>1598</v>
      </c>
      <c r="H3248">
        <v>39782</v>
      </c>
      <c r="J3248" t="s">
        <v>17</v>
      </c>
      <c r="N3248" t="s">
        <v>731</v>
      </c>
      <c r="O3248">
        <v>2015</v>
      </c>
      <c r="Q3248" t="s">
        <v>3149</v>
      </c>
      <c r="T3248">
        <v>138</v>
      </c>
      <c r="U3248">
        <v>172</v>
      </c>
      <c r="W3248" t="s">
        <v>102</v>
      </c>
    </row>
    <row r="3249" spans="1:23" x14ac:dyDescent="0.3">
      <c r="A3249" s="3">
        <v>8427204</v>
      </c>
      <c r="B3249" s="3">
        <v>24000000</v>
      </c>
      <c r="C3249" s="3">
        <f t="shared" si="50"/>
        <v>15572796</v>
      </c>
      <c r="D3249">
        <v>5.4</v>
      </c>
      <c r="E3249" t="s">
        <v>1515</v>
      </c>
      <c r="H3249">
        <v>10100</v>
      </c>
      <c r="J3249" t="s">
        <v>17</v>
      </c>
      <c r="N3249" t="s">
        <v>2791</v>
      </c>
      <c r="O3249">
        <v>1999</v>
      </c>
      <c r="Q3249" t="s">
        <v>4177</v>
      </c>
      <c r="T3249">
        <v>73</v>
      </c>
      <c r="U3249">
        <v>59</v>
      </c>
      <c r="W3249" t="s">
        <v>2082</v>
      </c>
    </row>
    <row r="3250" spans="1:23" x14ac:dyDescent="0.3">
      <c r="A3250" s="3">
        <v>17266505</v>
      </c>
      <c r="B3250" s="3">
        <v>30000000</v>
      </c>
      <c r="C3250" s="3">
        <f t="shared" si="50"/>
        <v>12733495</v>
      </c>
      <c r="D3250">
        <v>5.4</v>
      </c>
      <c r="E3250" t="s">
        <v>3636</v>
      </c>
      <c r="H3250">
        <v>43764</v>
      </c>
      <c r="J3250" t="s">
        <v>17</v>
      </c>
      <c r="N3250" t="s">
        <v>3638</v>
      </c>
      <c r="O3250">
        <v>2002</v>
      </c>
      <c r="Q3250" t="s">
        <v>3639</v>
      </c>
      <c r="T3250">
        <v>181</v>
      </c>
      <c r="U3250">
        <v>291</v>
      </c>
      <c r="W3250" t="s">
        <v>53</v>
      </c>
    </row>
    <row r="3251" spans="1:23" x14ac:dyDescent="0.3">
      <c r="A3251" s="3">
        <v>6462576</v>
      </c>
      <c r="B3251" s="3">
        <v>18500000</v>
      </c>
      <c r="C3251" s="3">
        <f t="shared" si="50"/>
        <v>12037424</v>
      </c>
      <c r="D3251">
        <v>5.4</v>
      </c>
      <c r="E3251" t="s">
        <v>4928</v>
      </c>
      <c r="H3251">
        <v>1449</v>
      </c>
      <c r="J3251" t="s">
        <v>17</v>
      </c>
      <c r="N3251" t="s">
        <v>1629</v>
      </c>
      <c r="O3251">
        <v>2016</v>
      </c>
      <c r="Q3251" t="s">
        <v>4929</v>
      </c>
      <c r="T3251">
        <v>24</v>
      </c>
      <c r="U3251">
        <v>30</v>
      </c>
      <c r="W3251" t="s">
        <v>679</v>
      </c>
    </row>
    <row r="3252" spans="1:23" x14ac:dyDescent="0.3">
      <c r="A3252" s="3">
        <v>8500000</v>
      </c>
      <c r="B3252" s="3">
        <v>20000000</v>
      </c>
      <c r="C3252" s="3">
        <f t="shared" si="50"/>
        <v>11500000</v>
      </c>
      <c r="D3252">
        <v>5.4</v>
      </c>
      <c r="E3252" t="s">
        <v>4484</v>
      </c>
      <c r="H3252">
        <v>2061</v>
      </c>
      <c r="J3252" t="s">
        <v>17</v>
      </c>
      <c r="N3252" t="s">
        <v>995</v>
      </c>
      <c r="O3252">
        <v>1981</v>
      </c>
      <c r="Q3252" t="s">
        <v>4485</v>
      </c>
      <c r="T3252">
        <v>13</v>
      </c>
      <c r="U3252">
        <v>34</v>
      </c>
      <c r="W3252" t="s">
        <v>408</v>
      </c>
    </row>
    <row r="3253" spans="1:23" x14ac:dyDescent="0.3">
      <c r="A3253" s="3">
        <v>14095303</v>
      </c>
      <c r="B3253" s="3">
        <v>25000000</v>
      </c>
      <c r="C3253" s="3">
        <f t="shared" si="50"/>
        <v>10904697</v>
      </c>
      <c r="D3253">
        <v>5.4</v>
      </c>
      <c r="E3253" t="s">
        <v>4080</v>
      </c>
      <c r="H3253">
        <v>15814</v>
      </c>
      <c r="J3253" t="s">
        <v>17</v>
      </c>
      <c r="N3253" t="s">
        <v>1319</v>
      </c>
      <c r="O3253">
        <v>1996</v>
      </c>
      <c r="Q3253" t="s">
        <v>4081</v>
      </c>
      <c r="T3253">
        <v>50</v>
      </c>
      <c r="U3253">
        <v>68</v>
      </c>
      <c r="W3253" t="s">
        <v>3195</v>
      </c>
    </row>
    <row r="3254" spans="1:23" x14ac:dyDescent="0.3">
      <c r="A3254" s="3">
        <v>50024083</v>
      </c>
      <c r="B3254" s="3">
        <v>60000000</v>
      </c>
      <c r="C3254" s="3">
        <f t="shared" si="50"/>
        <v>9975917</v>
      </c>
      <c r="D3254">
        <v>5.4</v>
      </c>
      <c r="E3254" t="s">
        <v>1948</v>
      </c>
      <c r="H3254">
        <v>35918</v>
      </c>
      <c r="J3254" t="s">
        <v>17</v>
      </c>
      <c r="N3254" t="s">
        <v>30</v>
      </c>
      <c r="O3254">
        <v>1995</v>
      </c>
      <c r="Q3254" t="s">
        <v>1950</v>
      </c>
      <c r="T3254">
        <v>47</v>
      </c>
      <c r="U3254">
        <v>126</v>
      </c>
      <c r="W3254" t="s">
        <v>1949</v>
      </c>
    </row>
    <row r="3255" spans="1:23" x14ac:dyDescent="0.3">
      <c r="A3255" s="3">
        <v>3034181</v>
      </c>
      <c r="B3255" s="3">
        <v>11000000</v>
      </c>
      <c r="C3255" s="3">
        <f t="shared" si="50"/>
        <v>7965819</v>
      </c>
      <c r="D3255">
        <v>5.4</v>
      </c>
      <c r="E3255" t="s">
        <v>5654</v>
      </c>
      <c r="H3255">
        <v>13622</v>
      </c>
      <c r="J3255" t="s">
        <v>17</v>
      </c>
      <c r="N3255" t="s">
        <v>4857</v>
      </c>
      <c r="O3255">
        <v>2002</v>
      </c>
      <c r="Q3255" t="s">
        <v>5655</v>
      </c>
      <c r="T3255">
        <v>70</v>
      </c>
      <c r="U3255">
        <v>128</v>
      </c>
      <c r="W3255" t="s">
        <v>1360</v>
      </c>
    </row>
    <row r="3256" spans="1:23" x14ac:dyDescent="0.3">
      <c r="A3256" s="3">
        <v>9402410</v>
      </c>
      <c r="B3256" s="3">
        <v>14000000</v>
      </c>
      <c r="C3256" s="3">
        <f t="shared" si="50"/>
        <v>4597590</v>
      </c>
      <c r="D3256">
        <v>5.4</v>
      </c>
      <c r="E3256" t="s">
        <v>5289</v>
      </c>
      <c r="H3256">
        <v>11233</v>
      </c>
      <c r="J3256" t="s">
        <v>17</v>
      </c>
      <c r="N3256" t="s">
        <v>1981</v>
      </c>
      <c r="O3256">
        <v>2012</v>
      </c>
      <c r="Q3256" t="s">
        <v>5290</v>
      </c>
      <c r="T3256">
        <v>77</v>
      </c>
      <c r="U3256">
        <v>32</v>
      </c>
      <c r="W3256" t="s">
        <v>2166</v>
      </c>
    </row>
    <row r="3257" spans="1:23" x14ac:dyDescent="0.3">
      <c r="A3257" s="3">
        <v>37652565</v>
      </c>
      <c r="B3257" s="3">
        <v>42000000</v>
      </c>
      <c r="C3257" s="3">
        <f t="shared" si="50"/>
        <v>4347435</v>
      </c>
      <c r="D3257">
        <v>5.4</v>
      </c>
      <c r="E3257" t="s">
        <v>2738</v>
      </c>
      <c r="H3257">
        <v>91151</v>
      </c>
      <c r="J3257" t="s">
        <v>17</v>
      </c>
      <c r="N3257" t="s">
        <v>1307</v>
      </c>
      <c r="O3257">
        <v>2011</v>
      </c>
      <c r="Q3257" t="s">
        <v>2739</v>
      </c>
      <c r="T3257">
        <v>291</v>
      </c>
      <c r="U3257">
        <v>283</v>
      </c>
      <c r="W3257" t="s">
        <v>249</v>
      </c>
    </row>
    <row r="3258" spans="1:23" x14ac:dyDescent="0.3">
      <c r="A3258" s="3">
        <v>24268828</v>
      </c>
      <c r="B3258" s="3">
        <v>28000000</v>
      </c>
      <c r="C3258" s="3">
        <f t="shared" si="50"/>
        <v>3731172</v>
      </c>
      <c r="D3258">
        <v>5.4</v>
      </c>
      <c r="E3258" t="s">
        <v>1928</v>
      </c>
      <c r="H3258">
        <v>29971</v>
      </c>
      <c r="J3258" t="s">
        <v>17</v>
      </c>
      <c r="N3258" t="s">
        <v>3782</v>
      </c>
      <c r="O3258">
        <v>2010</v>
      </c>
      <c r="Q3258" t="s">
        <v>3783</v>
      </c>
      <c r="T3258">
        <v>97</v>
      </c>
      <c r="U3258">
        <v>71</v>
      </c>
      <c r="W3258" t="s">
        <v>2164</v>
      </c>
    </row>
    <row r="3259" spans="1:23" x14ac:dyDescent="0.3">
      <c r="A3259" s="3">
        <v>10397365</v>
      </c>
      <c r="B3259" s="3">
        <v>14000000</v>
      </c>
      <c r="C3259" s="3">
        <f t="shared" si="50"/>
        <v>3602635</v>
      </c>
      <c r="D3259">
        <v>5.4</v>
      </c>
      <c r="E3259" t="s">
        <v>1032</v>
      </c>
      <c r="H3259">
        <v>11693</v>
      </c>
      <c r="J3259" t="s">
        <v>17</v>
      </c>
      <c r="N3259" t="s">
        <v>5287</v>
      </c>
      <c r="O3259">
        <v>2001</v>
      </c>
      <c r="Q3259" t="s">
        <v>5288</v>
      </c>
      <c r="T3259">
        <v>61</v>
      </c>
      <c r="U3259">
        <v>104</v>
      </c>
      <c r="W3259" t="s">
        <v>1292</v>
      </c>
    </row>
    <row r="3260" spans="1:23" x14ac:dyDescent="0.3">
      <c r="A3260" s="3">
        <v>399793</v>
      </c>
      <c r="B3260" s="3">
        <v>4000000</v>
      </c>
      <c r="C3260" s="3">
        <f t="shared" si="50"/>
        <v>3600207</v>
      </c>
      <c r="D3260">
        <v>5.4</v>
      </c>
      <c r="E3260" t="s">
        <v>6594</v>
      </c>
      <c r="H3260">
        <v>2877</v>
      </c>
      <c r="J3260" t="s">
        <v>17</v>
      </c>
      <c r="N3260" t="s">
        <v>1629</v>
      </c>
      <c r="O3260">
        <v>1999</v>
      </c>
      <c r="Q3260" t="s">
        <v>6643</v>
      </c>
      <c r="T3260">
        <v>31</v>
      </c>
      <c r="U3260">
        <v>70</v>
      </c>
      <c r="W3260" t="s">
        <v>228</v>
      </c>
    </row>
    <row r="3261" spans="1:23" x14ac:dyDescent="0.3">
      <c r="A3261" s="3">
        <v>10198766</v>
      </c>
      <c r="B3261" s="3">
        <v>12000000</v>
      </c>
      <c r="C3261" s="3">
        <f t="shared" si="50"/>
        <v>1801234</v>
      </c>
      <c r="D3261">
        <v>5.4</v>
      </c>
      <c r="E3261" t="s">
        <v>5534</v>
      </c>
      <c r="H3261">
        <v>12007</v>
      </c>
      <c r="J3261" t="s">
        <v>17</v>
      </c>
      <c r="N3261" t="s">
        <v>995</v>
      </c>
      <c r="O3261">
        <v>2002</v>
      </c>
      <c r="Q3261" t="s">
        <v>5535</v>
      </c>
      <c r="T3261">
        <v>53</v>
      </c>
      <c r="U3261">
        <v>105</v>
      </c>
      <c r="W3261" t="s">
        <v>3492</v>
      </c>
    </row>
    <row r="3262" spans="1:23" x14ac:dyDescent="0.3">
      <c r="B3262" s="3">
        <v>1800000</v>
      </c>
      <c r="C3262" s="3">
        <f t="shared" si="50"/>
        <v>1800000</v>
      </c>
      <c r="D3262">
        <v>5.4</v>
      </c>
      <c r="E3262" t="s">
        <v>7069</v>
      </c>
      <c r="H3262">
        <v>686</v>
      </c>
      <c r="J3262" t="s">
        <v>17</v>
      </c>
      <c r="N3262" t="s">
        <v>1253</v>
      </c>
      <c r="O3262">
        <v>2012</v>
      </c>
      <c r="Q3262" t="s">
        <v>7071</v>
      </c>
      <c r="T3262">
        <v>4</v>
      </c>
      <c r="U3262">
        <v>8</v>
      </c>
      <c r="W3262" t="s">
        <v>7070</v>
      </c>
    </row>
    <row r="3263" spans="1:23" x14ac:dyDescent="0.3">
      <c r="A3263" s="3">
        <v>2580</v>
      </c>
      <c r="B3263" s="3">
        <v>1650000</v>
      </c>
      <c r="C3263" s="3">
        <f t="shared" si="50"/>
        <v>1647420</v>
      </c>
      <c r="D3263">
        <v>5.4</v>
      </c>
      <c r="E3263" t="s">
        <v>1389</v>
      </c>
      <c r="H3263">
        <v>1618</v>
      </c>
      <c r="J3263" t="s">
        <v>17</v>
      </c>
      <c r="N3263" t="s">
        <v>3462</v>
      </c>
      <c r="O3263">
        <v>2003</v>
      </c>
      <c r="Q3263" t="s">
        <v>7095</v>
      </c>
      <c r="T3263">
        <v>22</v>
      </c>
      <c r="U3263">
        <v>40</v>
      </c>
      <c r="W3263" t="s">
        <v>136</v>
      </c>
    </row>
    <row r="3264" spans="1:23" x14ac:dyDescent="0.3">
      <c r="A3264" s="3">
        <v>33357476</v>
      </c>
      <c r="B3264" s="3">
        <v>35000000</v>
      </c>
      <c r="C3264" s="3">
        <f t="shared" si="50"/>
        <v>1642524</v>
      </c>
      <c r="D3264">
        <v>5.4</v>
      </c>
      <c r="E3264" t="s">
        <v>2829</v>
      </c>
      <c r="H3264">
        <v>7392</v>
      </c>
      <c r="J3264" t="s">
        <v>17</v>
      </c>
      <c r="N3264" t="s">
        <v>4936</v>
      </c>
      <c r="O3264">
        <v>2001</v>
      </c>
      <c r="Q3264" t="s">
        <v>4937</v>
      </c>
      <c r="T3264">
        <v>51</v>
      </c>
      <c r="U3264">
        <v>53</v>
      </c>
      <c r="W3264" t="s">
        <v>1331</v>
      </c>
    </row>
    <row r="3265" spans="1:23" x14ac:dyDescent="0.3">
      <c r="A3265" s="3">
        <v>703</v>
      </c>
      <c r="B3265" s="3">
        <v>1500000</v>
      </c>
      <c r="C3265" s="3">
        <f t="shared" si="50"/>
        <v>1499297</v>
      </c>
      <c r="D3265">
        <v>5.4</v>
      </c>
      <c r="E3265" t="s">
        <v>3271</v>
      </c>
      <c r="H3265">
        <v>480</v>
      </c>
      <c r="J3265" t="s">
        <v>17</v>
      </c>
      <c r="N3265" t="s">
        <v>1253</v>
      </c>
      <c r="O3265">
        <v>2001</v>
      </c>
      <c r="Q3265" t="s">
        <v>7288</v>
      </c>
      <c r="T3265">
        <v>9</v>
      </c>
      <c r="U3265">
        <v>21</v>
      </c>
      <c r="W3265" t="s">
        <v>4555</v>
      </c>
    </row>
    <row r="3266" spans="1:23" x14ac:dyDescent="0.3">
      <c r="A3266" s="3">
        <v>1821983</v>
      </c>
      <c r="B3266" s="3">
        <v>3000000</v>
      </c>
      <c r="C3266" s="3">
        <f t="shared" ref="C3266:C3329" si="51">B3266-A3266</f>
        <v>1178017</v>
      </c>
      <c r="D3266">
        <v>5.4</v>
      </c>
      <c r="E3266" t="s">
        <v>3124</v>
      </c>
      <c r="H3266">
        <v>31089</v>
      </c>
      <c r="J3266" t="s">
        <v>17</v>
      </c>
      <c r="N3266" t="s">
        <v>6815</v>
      </c>
      <c r="O3266">
        <v>2014</v>
      </c>
      <c r="Q3266" t="s">
        <v>6816</v>
      </c>
      <c r="T3266">
        <v>254</v>
      </c>
      <c r="U3266">
        <v>261</v>
      </c>
      <c r="W3266" t="s">
        <v>21</v>
      </c>
    </row>
    <row r="3267" spans="1:23" x14ac:dyDescent="0.3">
      <c r="A3267" s="3">
        <v>3071947</v>
      </c>
      <c r="B3267" s="3">
        <v>3500000</v>
      </c>
      <c r="C3267" s="3">
        <f t="shared" si="51"/>
        <v>428053</v>
      </c>
      <c r="D3267">
        <v>5.4</v>
      </c>
      <c r="E3267" t="s">
        <v>6807</v>
      </c>
      <c r="H3267">
        <v>18711</v>
      </c>
      <c r="J3267" t="s">
        <v>17</v>
      </c>
      <c r="N3267" t="s">
        <v>2663</v>
      </c>
      <c r="O3267">
        <v>1999</v>
      </c>
      <c r="Q3267" t="s">
        <v>6808</v>
      </c>
      <c r="T3267">
        <v>49</v>
      </c>
      <c r="U3267">
        <v>183</v>
      </c>
      <c r="W3267" t="s">
        <v>3326</v>
      </c>
    </row>
    <row r="3268" spans="1:23" x14ac:dyDescent="0.3">
      <c r="A3268" s="3">
        <v>60573641</v>
      </c>
      <c r="B3268" s="3">
        <v>60000000</v>
      </c>
      <c r="C3268" s="3">
        <f t="shared" si="51"/>
        <v>-573641</v>
      </c>
      <c r="D3268">
        <v>5.4</v>
      </c>
      <c r="E3268" t="s">
        <v>1928</v>
      </c>
      <c r="H3268">
        <v>68406</v>
      </c>
      <c r="J3268" t="s">
        <v>17</v>
      </c>
      <c r="N3268" t="s">
        <v>1469</v>
      </c>
      <c r="O3268">
        <v>1996</v>
      </c>
      <c r="Q3268" t="s">
        <v>1930</v>
      </c>
      <c r="T3268">
        <v>81</v>
      </c>
      <c r="U3268">
        <v>162</v>
      </c>
      <c r="W3268" t="s">
        <v>1929</v>
      </c>
    </row>
    <row r="3269" spans="1:23" x14ac:dyDescent="0.3">
      <c r="A3269" s="3">
        <v>15608545</v>
      </c>
      <c r="B3269" s="3">
        <v>15000000</v>
      </c>
      <c r="C3269" s="3">
        <f t="shared" si="51"/>
        <v>-608545</v>
      </c>
      <c r="D3269">
        <v>5.4</v>
      </c>
      <c r="E3269" t="s">
        <v>875</v>
      </c>
      <c r="H3269">
        <v>53471</v>
      </c>
      <c r="J3269" t="s">
        <v>17</v>
      </c>
      <c r="N3269" t="s">
        <v>685</v>
      </c>
      <c r="O3269">
        <v>2012</v>
      </c>
      <c r="Q3269" t="s">
        <v>5151</v>
      </c>
      <c r="T3269">
        <v>208</v>
      </c>
      <c r="U3269">
        <v>224</v>
      </c>
      <c r="W3269" t="s">
        <v>517</v>
      </c>
    </row>
    <row r="3270" spans="1:23" x14ac:dyDescent="0.3">
      <c r="A3270" s="3">
        <v>7186670</v>
      </c>
      <c r="B3270" s="3">
        <v>6000000</v>
      </c>
      <c r="C3270" s="3">
        <f t="shared" si="51"/>
        <v>-1186670</v>
      </c>
      <c r="D3270">
        <v>5.4</v>
      </c>
      <c r="E3270" t="s">
        <v>6095</v>
      </c>
      <c r="H3270">
        <v>21468</v>
      </c>
      <c r="J3270" t="s">
        <v>17</v>
      </c>
      <c r="N3270" t="s">
        <v>6453</v>
      </c>
      <c r="O3270">
        <v>2013</v>
      </c>
      <c r="Q3270" t="s">
        <v>7227</v>
      </c>
      <c r="T3270">
        <v>285</v>
      </c>
      <c r="U3270">
        <v>164</v>
      </c>
      <c r="W3270" t="s">
        <v>37</v>
      </c>
    </row>
    <row r="3271" spans="1:23" x14ac:dyDescent="0.3">
      <c r="A3271" s="3">
        <v>10106233</v>
      </c>
      <c r="B3271" s="3">
        <v>8000000</v>
      </c>
      <c r="C3271" s="3">
        <f t="shared" si="51"/>
        <v>-2106233</v>
      </c>
      <c r="D3271">
        <v>5.4</v>
      </c>
      <c r="E3271" t="s">
        <v>4910</v>
      </c>
      <c r="H3271">
        <v>12702</v>
      </c>
      <c r="J3271" t="s">
        <v>17</v>
      </c>
      <c r="N3271" t="s">
        <v>1253</v>
      </c>
      <c r="O3271">
        <v>2011</v>
      </c>
      <c r="Q3271" t="s">
        <v>6040</v>
      </c>
      <c r="T3271">
        <v>83</v>
      </c>
      <c r="U3271">
        <v>32</v>
      </c>
      <c r="W3271" t="s">
        <v>1240</v>
      </c>
    </row>
    <row r="3272" spans="1:23" x14ac:dyDescent="0.3">
      <c r="A3272" s="3">
        <v>37788228</v>
      </c>
      <c r="B3272" s="3">
        <v>35200000</v>
      </c>
      <c r="C3272" s="3">
        <f t="shared" si="51"/>
        <v>-2588228</v>
      </c>
      <c r="D3272">
        <v>5.4</v>
      </c>
      <c r="E3272" t="s">
        <v>3159</v>
      </c>
      <c r="H3272">
        <v>15046</v>
      </c>
      <c r="J3272" t="s">
        <v>17</v>
      </c>
      <c r="N3272" t="s">
        <v>995</v>
      </c>
      <c r="O3272">
        <v>2003</v>
      </c>
      <c r="Q3272" t="s">
        <v>3160</v>
      </c>
      <c r="T3272">
        <v>44</v>
      </c>
      <c r="U3272">
        <v>80</v>
      </c>
      <c r="W3272" t="s">
        <v>436</v>
      </c>
    </row>
    <row r="3273" spans="1:23" x14ac:dyDescent="0.3">
      <c r="A3273" s="3">
        <v>11860839</v>
      </c>
      <c r="B3273" s="3">
        <v>9000000</v>
      </c>
      <c r="C3273" s="3">
        <f t="shared" si="51"/>
        <v>-2860839</v>
      </c>
      <c r="D3273">
        <v>5.4</v>
      </c>
      <c r="E3273" t="s">
        <v>4756</v>
      </c>
      <c r="H3273">
        <v>5156</v>
      </c>
      <c r="J3273" t="s">
        <v>17</v>
      </c>
      <c r="N3273" t="s">
        <v>1912</v>
      </c>
      <c r="O3273">
        <v>2011</v>
      </c>
      <c r="Q3273" t="s">
        <v>5953</v>
      </c>
      <c r="T3273">
        <v>67</v>
      </c>
      <c r="U3273">
        <v>21</v>
      </c>
      <c r="W3273" t="s">
        <v>5952</v>
      </c>
    </row>
    <row r="3274" spans="1:23" x14ac:dyDescent="0.3">
      <c r="A3274" s="3">
        <v>40687294</v>
      </c>
      <c r="B3274" s="3">
        <v>35000000</v>
      </c>
      <c r="C3274" s="3">
        <f t="shared" si="51"/>
        <v>-5687294</v>
      </c>
      <c r="D3274">
        <v>5.4</v>
      </c>
      <c r="E3274" t="s">
        <v>1034</v>
      </c>
      <c r="H3274">
        <v>107772</v>
      </c>
      <c r="J3274" t="s">
        <v>17</v>
      </c>
      <c r="N3274" t="s">
        <v>1185</v>
      </c>
      <c r="O3274">
        <v>2008</v>
      </c>
      <c r="Q3274" t="s">
        <v>3233</v>
      </c>
      <c r="T3274">
        <v>228</v>
      </c>
      <c r="U3274">
        <v>398</v>
      </c>
      <c r="W3274" t="s">
        <v>168</v>
      </c>
    </row>
    <row r="3275" spans="1:23" x14ac:dyDescent="0.3">
      <c r="A3275" s="3">
        <v>17544812</v>
      </c>
      <c r="B3275" s="3">
        <v>10000000</v>
      </c>
      <c r="C3275" s="3">
        <f t="shared" si="51"/>
        <v>-7544812</v>
      </c>
      <c r="D3275">
        <v>5.4</v>
      </c>
      <c r="E3275" t="s">
        <v>6095</v>
      </c>
      <c r="H3275">
        <v>69989</v>
      </c>
      <c r="J3275" t="s">
        <v>17</v>
      </c>
      <c r="N3275" t="s">
        <v>2840</v>
      </c>
      <c r="O3275">
        <v>2007</v>
      </c>
      <c r="Q3275" t="s">
        <v>6096</v>
      </c>
      <c r="T3275">
        <v>252</v>
      </c>
      <c r="U3275">
        <v>384</v>
      </c>
      <c r="W3275" t="s">
        <v>1759</v>
      </c>
    </row>
    <row r="3276" spans="1:23" x14ac:dyDescent="0.3">
      <c r="A3276" s="3">
        <v>22160085</v>
      </c>
      <c r="B3276" s="3">
        <v>10600000</v>
      </c>
      <c r="C3276" s="3">
        <f t="shared" si="51"/>
        <v>-11560085</v>
      </c>
      <c r="D3276">
        <v>5.4</v>
      </c>
      <c r="E3276" t="s">
        <v>5677</v>
      </c>
      <c r="H3276">
        <v>16747</v>
      </c>
      <c r="J3276" t="s">
        <v>17</v>
      </c>
      <c r="N3276" t="s">
        <v>2840</v>
      </c>
      <c r="O3276">
        <v>2002</v>
      </c>
      <c r="Q3276" t="s">
        <v>5678</v>
      </c>
      <c r="T3276">
        <v>108</v>
      </c>
      <c r="U3276">
        <v>349</v>
      </c>
      <c r="W3276" t="s">
        <v>1517</v>
      </c>
    </row>
    <row r="3277" spans="1:23" x14ac:dyDescent="0.3">
      <c r="A3277" s="3">
        <v>57362581</v>
      </c>
      <c r="B3277" s="3">
        <v>45000000</v>
      </c>
      <c r="C3277" s="3">
        <f t="shared" si="51"/>
        <v>-12362581</v>
      </c>
      <c r="D3277">
        <v>5.4</v>
      </c>
      <c r="E3277" t="s">
        <v>2583</v>
      </c>
      <c r="H3277">
        <v>50148</v>
      </c>
      <c r="J3277" t="s">
        <v>17</v>
      </c>
      <c r="N3277" t="s">
        <v>2594</v>
      </c>
      <c r="O3277">
        <v>1994</v>
      </c>
      <c r="Q3277" t="s">
        <v>2595</v>
      </c>
      <c r="T3277">
        <v>38</v>
      </c>
      <c r="U3277">
        <v>116</v>
      </c>
      <c r="W3277" t="s">
        <v>904</v>
      </c>
    </row>
    <row r="3278" spans="1:23" x14ac:dyDescent="0.3">
      <c r="A3278" s="3">
        <v>49474048</v>
      </c>
      <c r="B3278" s="3">
        <v>35000000</v>
      </c>
      <c r="C3278" s="3">
        <f t="shared" si="51"/>
        <v>-14474048</v>
      </c>
      <c r="D3278">
        <v>5.4</v>
      </c>
      <c r="E3278" t="s">
        <v>1089</v>
      </c>
      <c r="H3278">
        <v>31191</v>
      </c>
      <c r="J3278" t="s">
        <v>17</v>
      </c>
      <c r="N3278" t="s">
        <v>1469</v>
      </c>
      <c r="O3278">
        <v>2009</v>
      </c>
      <c r="Q3278" t="s">
        <v>3215</v>
      </c>
      <c r="T3278">
        <v>124</v>
      </c>
      <c r="U3278">
        <v>120</v>
      </c>
      <c r="W3278" t="s">
        <v>441</v>
      </c>
    </row>
    <row r="3279" spans="1:23" x14ac:dyDescent="0.3">
      <c r="A3279" s="3">
        <v>28399192</v>
      </c>
      <c r="B3279" s="3">
        <v>13000000</v>
      </c>
      <c r="C3279" s="3">
        <f t="shared" si="51"/>
        <v>-15399192</v>
      </c>
      <c r="D3279">
        <v>5.4</v>
      </c>
      <c r="E3279" t="s">
        <v>5419</v>
      </c>
      <c r="H3279">
        <v>5663</v>
      </c>
      <c r="J3279" t="s">
        <v>17</v>
      </c>
      <c r="N3279" t="s">
        <v>5420</v>
      </c>
      <c r="O3279">
        <v>2002</v>
      </c>
      <c r="Q3279" t="s">
        <v>5422</v>
      </c>
      <c r="T3279">
        <v>61</v>
      </c>
      <c r="U3279">
        <v>106</v>
      </c>
      <c r="W3279" t="s">
        <v>5421</v>
      </c>
    </row>
    <row r="3280" spans="1:23" x14ac:dyDescent="0.3">
      <c r="A3280" s="3">
        <v>19184015</v>
      </c>
      <c r="B3280" s="3">
        <v>3000000</v>
      </c>
      <c r="C3280" s="3">
        <f t="shared" si="51"/>
        <v>-16184015</v>
      </c>
      <c r="D3280">
        <v>5.4</v>
      </c>
      <c r="E3280" t="s">
        <v>5168</v>
      </c>
      <c r="H3280">
        <v>1466</v>
      </c>
      <c r="J3280" t="s">
        <v>17</v>
      </c>
      <c r="N3280" t="s">
        <v>6769</v>
      </c>
      <c r="O3280">
        <v>2002</v>
      </c>
      <c r="Q3280" t="s">
        <v>6770</v>
      </c>
      <c r="T3280">
        <v>24</v>
      </c>
      <c r="U3280">
        <v>35</v>
      </c>
      <c r="W3280" t="s">
        <v>812</v>
      </c>
    </row>
    <row r="3281" spans="1:23" x14ac:dyDescent="0.3">
      <c r="A3281" s="3">
        <v>31397498</v>
      </c>
      <c r="B3281" s="3">
        <v>12000000</v>
      </c>
      <c r="C3281" s="3">
        <f t="shared" si="51"/>
        <v>-19397498</v>
      </c>
      <c r="D3281">
        <v>5.4</v>
      </c>
      <c r="E3281" t="s">
        <v>5500</v>
      </c>
      <c r="H3281">
        <v>44130</v>
      </c>
      <c r="J3281" t="s">
        <v>17</v>
      </c>
      <c r="N3281" t="s">
        <v>2802</v>
      </c>
      <c r="O3281">
        <v>2008</v>
      </c>
      <c r="Q3281" t="s">
        <v>5501</v>
      </c>
      <c r="T3281">
        <v>172</v>
      </c>
      <c r="U3281">
        <v>156</v>
      </c>
      <c r="W3281" t="s">
        <v>274</v>
      </c>
    </row>
    <row r="3282" spans="1:23" x14ac:dyDescent="0.3">
      <c r="A3282" s="3">
        <v>32101000</v>
      </c>
      <c r="B3282" s="3">
        <v>10000000</v>
      </c>
      <c r="C3282" s="3">
        <f t="shared" si="51"/>
        <v>-22101000</v>
      </c>
      <c r="D3282">
        <v>5.4</v>
      </c>
      <c r="E3282" t="s">
        <v>3612</v>
      </c>
      <c r="H3282">
        <v>27800</v>
      </c>
      <c r="J3282" t="s">
        <v>17</v>
      </c>
      <c r="N3282" t="s">
        <v>4199</v>
      </c>
      <c r="O3282">
        <v>1992</v>
      </c>
      <c r="Q3282" t="s">
        <v>5726</v>
      </c>
      <c r="T3282">
        <v>48</v>
      </c>
      <c r="U3282">
        <v>96</v>
      </c>
      <c r="W3282" t="s">
        <v>5725</v>
      </c>
    </row>
    <row r="3283" spans="1:23" x14ac:dyDescent="0.3">
      <c r="A3283" s="3">
        <v>82569532</v>
      </c>
      <c r="B3283" s="3">
        <v>60000000</v>
      </c>
      <c r="C3283" s="3">
        <f t="shared" si="51"/>
        <v>-22569532</v>
      </c>
      <c r="D3283">
        <v>5.4</v>
      </c>
      <c r="E3283" t="s">
        <v>1283</v>
      </c>
      <c r="H3283">
        <v>42737</v>
      </c>
      <c r="J3283" t="s">
        <v>17</v>
      </c>
      <c r="N3283" t="s">
        <v>1179</v>
      </c>
      <c r="O3283">
        <v>2005</v>
      </c>
      <c r="Q3283" t="s">
        <v>1890</v>
      </c>
      <c r="T3283">
        <v>77</v>
      </c>
      <c r="U3283">
        <v>128</v>
      </c>
      <c r="W3283" t="s">
        <v>588</v>
      </c>
    </row>
    <row r="3284" spans="1:23" x14ac:dyDescent="0.3">
      <c r="A3284" s="3">
        <v>55210049</v>
      </c>
      <c r="B3284" s="3">
        <v>27800000</v>
      </c>
      <c r="C3284" s="3">
        <f t="shared" si="51"/>
        <v>-27410049</v>
      </c>
      <c r="D3284">
        <v>5.4</v>
      </c>
      <c r="E3284" t="s">
        <v>3542</v>
      </c>
      <c r="H3284">
        <v>43743</v>
      </c>
      <c r="J3284" t="s">
        <v>17</v>
      </c>
      <c r="N3284" t="s">
        <v>131</v>
      </c>
      <c r="O3284">
        <v>1989</v>
      </c>
      <c r="Q3284" t="s">
        <v>3543</v>
      </c>
      <c r="T3284">
        <v>98</v>
      </c>
      <c r="U3284">
        <v>293</v>
      </c>
      <c r="W3284" t="s">
        <v>547</v>
      </c>
    </row>
    <row r="3285" spans="1:23" x14ac:dyDescent="0.3">
      <c r="A3285" s="3">
        <v>30000000</v>
      </c>
      <c r="B3285" s="3">
        <v>2200000</v>
      </c>
      <c r="C3285" s="3">
        <f t="shared" si="51"/>
        <v>-27800000</v>
      </c>
      <c r="D3285">
        <v>5.4</v>
      </c>
      <c r="E3285" t="s">
        <v>6762</v>
      </c>
      <c r="H3285">
        <v>43485</v>
      </c>
      <c r="J3285" t="s">
        <v>17</v>
      </c>
      <c r="N3285" t="s">
        <v>3228</v>
      </c>
      <c r="O3285">
        <v>1985</v>
      </c>
      <c r="Q3285" t="s">
        <v>6764</v>
      </c>
      <c r="T3285">
        <v>138</v>
      </c>
      <c r="U3285">
        <v>327</v>
      </c>
      <c r="W3285" t="s">
        <v>6763</v>
      </c>
    </row>
    <row r="3286" spans="1:23" x14ac:dyDescent="0.3">
      <c r="A3286" s="3">
        <v>47887943</v>
      </c>
      <c r="B3286" s="3">
        <v>20000000</v>
      </c>
      <c r="C3286" s="3">
        <f t="shared" si="51"/>
        <v>-27887943</v>
      </c>
      <c r="D3286">
        <v>5.4</v>
      </c>
      <c r="E3286" t="s">
        <v>4391</v>
      </c>
      <c r="H3286">
        <v>11634</v>
      </c>
      <c r="J3286" t="s">
        <v>17</v>
      </c>
      <c r="N3286" t="s">
        <v>4392</v>
      </c>
      <c r="O3286">
        <v>2003</v>
      </c>
      <c r="Q3286" t="s">
        <v>4393</v>
      </c>
      <c r="T3286">
        <v>85</v>
      </c>
      <c r="U3286">
        <v>58</v>
      </c>
      <c r="W3286" t="s">
        <v>1102</v>
      </c>
    </row>
    <row r="3287" spans="1:23" x14ac:dyDescent="0.3">
      <c r="A3287" s="3">
        <v>58715510</v>
      </c>
      <c r="B3287" s="3">
        <v>30000000</v>
      </c>
      <c r="C3287" s="3">
        <f t="shared" si="51"/>
        <v>-28715510</v>
      </c>
      <c r="D3287">
        <v>5.4</v>
      </c>
      <c r="E3287" t="s">
        <v>3531</v>
      </c>
      <c r="H3287">
        <v>79094</v>
      </c>
      <c r="J3287" t="s">
        <v>17</v>
      </c>
      <c r="N3287" t="s">
        <v>849</v>
      </c>
      <c r="O3287">
        <v>2009</v>
      </c>
      <c r="Q3287" t="s">
        <v>3532</v>
      </c>
      <c r="T3287">
        <v>152</v>
      </c>
      <c r="U3287">
        <v>129</v>
      </c>
      <c r="W3287" t="s">
        <v>150</v>
      </c>
    </row>
    <row r="3288" spans="1:23" x14ac:dyDescent="0.3">
      <c r="A3288" s="3">
        <v>70100000</v>
      </c>
      <c r="B3288" s="3">
        <v>40000000</v>
      </c>
      <c r="C3288" s="3">
        <f t="shared" si="51"/>
        <v>-30100000</v>
      </c>
      <c r="D3288">
        <v>5.4</v>
      </c>
      <c r="E3288" t="s">
        <v>2719</v>
      </c>
      <c r="H3288">
        <v>20183</v>
      </c>
      <c r="J3288" t="s">
        <v>17</v>
      </c>
      <c r="N3288" t="s">
        <v>731</v>
      </c>
      <c r="O3288">
        <v>1992</v>
      </c>
      <c r="Q3288" t="s">
        <v>2720</v>
      </c>
      <c r="T3288">
        <v>21</v>
      </c>
      <c r="U3288">
        <v>41</v>
      </c>
      <c r="W3288" t="s">
        <v>1833</v>
      </c>
    </row>
    <row r="3289" spans="1:23" x14ac:dyDescent="0.3">
      <c r="A3289" s="3">
        <v>69148997</v>
      </c>
      <c r="B3289" s="3">
        <v>37000000</v>
      </c>
      <c r="C3289" s="3">
        <f t="shared" si="51"/>
        <v>-32148997</v>
      </c>
      <c r="D3289">
        <v>5.4</v>
      </c>
      <c r="E3289" t="s">
        <v>1830</v>
      </c>
      <c r="H3289">
        <v>98794</v>
      </c>
      <c r="J3289" t="s">
        <v>17</v>
      </c>
      <c r="N3289" t="s">
        <v>538</v>
      </c>
      <c r="O3289">
        <v>2004</v>
      </c>
      <c r="Q3289" t="s">
        <v>4368</v>
      </c>
      <c r="T3289">
        <v>62</v>
      </c>
      <c r="U3289">
        <v>251</v>
      </c>
      <c r="W3289" t="s">
        <v>2877</v>
      </c>
    </row>
    <row r="3290" spans="1:23" x14ac:dyDescent="0.3">
      <c r="A3290" s="3">
        <v>47811275</v>
      </c>
      <c r="B3290" s="3">
        <v>15000000</v>
      </c>
      <c r="C3290" s="3">
        <f t="shared" si="51"/>
        <v>-32811275</v>
      </c>
      <c r="D3290">
        <v>5.4</v>
      </c>
      <c r="E3290" t="s">
        <v>439</v>
      </c>
      <c r="H3290">
        <v>29008</v>
      </c>
      <c r="J3290" t="s">
        <v>17</v>
      </c>
      <c r="N3290" t="s">
        <v>1179</v>
      </c>
      <c r="O3290">
        <v>2002</v>
      </c>
      <c r="Q3290" t="s">
        <v>5036</v>
      </c>
      <c r="T3290">
        <v>69</v>
      </c>
      <c r="U3290">
        <v>99</v>
      </c>
      <c r="W3290" t="s">
        <v>3886</v>
      </c>
    </row>
    <row r="3291" spans="1:23" x14ac:dyDescent="0.3">
      <c r="A3291" s="3">
        <v>47811275</v>
      </c>
      <c r="B3291" s="3">
        <v>15000000</v>
      </c>
      <c r="C3291" s="3">
        <f t="shared" si="51"/>
        <v>-32811275</v>
      </c>
      <c r="D3291">
        <v>5.4</v>
      </c>
      <c r="E3291" t="s">
        <v>439</v>
      </c>
      <c r="H3291">
        <v>29008</v>
      </c>
      <c r="J3291" t="s">
        <v>17</v>
      </c>
      <c r="N3291" t="s">
        <v>1179</v>
      </c>
      <c r="O3291">
        <v>2002</v>
      </c>
      <c r="Q3291" t="s">
        <v>5036</v>
      </c>
      <c r="T3291">
        <v>69</v>
      </c>
      <c r="U3291">
        <v>99</v>
      </c>
      <c r="W3291" t="s">
        <v>3886</v>
      </c>
    </row>
    <row r="3292" spans="1:23" x14ac:dyDescent="0.3">
      <c r="A3292" s="3">
        <v>64172251</v>
      </c>
      <c r="B3292" s="3">
        <v>30000000</v>
      </c>
      <c r="C3292" s="3">
        <f t="shared" si="51"/>
        <v>-34172251</v>
      </c>
      <c r="D3292">
        <v>5.4</v>
      </c>
      <c r="E3292" t="s">
        <v>112</v>
      </c>
      <c r="H3292">
        <v>19079</v>
      </c>
      <c r="J3292" t="s">
        <v>17</v>
      </c>
      <c r="N3292" t="s">
        <v>1358</v>
      </c>
      <c r="O3292">
        <v>2001</v>
      </c>
      <c r="Q3292" t="s">
        <v>3519</v>
      </c>
      <c r="T3292">
        <v>61</v>
      </c>
      <c r="U3292">
        <v>122</v>
      </c>
      <c r="W3292" t="s">
        <v>836</v>
      </c>
    </row>
    <row r="3293" spans="1:23" x14ac:dyDescent="0.3">
      <c r="A3293" s="3">
        <v>73023275</v>
      </c>
      <c r="B3293" s="3">
        <v>35000000</v>
      </c>
      <c r="C3293" s="3">
        <f t="shared" si="51"/>
        <v>-38023275</v>
      </c>
      <c r="D3293">
        <v>5.4</v>
      </c>
      <c r="E3293" t="s">
        <v>1120</v>
      </c>
      <c r="H3293">
        <v>16271</v>
      </c>
      <c r="J3293" t="s">
        <v>17</v>
      </c>
      <c r="N3293" t="s">
        <v>1469</v>
      </c>
      <c r="O3293">
        <v>2009</v>
      </c>
      <c r="Q3293" t="s">
        <v>1470</v>
      </c>
      <c r="T3293">
        <v>107</v>
      </c>
      <c r="U3293">
        <v>57</v>
      </c>
      <c r="W3293" t="s">
        <v>147</v>
      </c>
    </row>
    <row r="3294" spans="1:23" x14ac:dyDescent="0.3">
      <c r="A3294" s="3">
        <v>56127162</v>
      </c>
      <c r="B3294" s="3">
        <v>18000000</v>
      </c>
      <c r="C3294" s="3">
        <f t="shared" si="51"/>
        <v>-38127162</v>
      </c>
      <c r="D3294">
        <v>5.4</v>
      </c>
      <c r="E3294" t="s">
        <v>439</v>
      </c>
      <c r="H3294">
        <v>57479</v>
      </c>
      <c r="J3294" t="s">
        <v>17</v>
      </c>
      <c r="N3294" t="s">
        <v>849</v>
      </c>
      <c r="O3294">
        <v>2003</v>
      </c>
      <c r="Q3294" t="s">
        <v>4665</v>
      </c>
      <c r="T3294">
        <v>97</v>
      </c>
      <c r="U3294">
        <v>205</v>
      </c>
      <c r="W3294" t="s">
        <v>4377</v>
      </c>
    </row>
    <row r="3295" spans="1:23" x14ac:dyDescent="0.3">
      <c r="A3295" s="3">
        <v>105263257</v>
      </c>
      <c r="B3295" s="3">
        <v>55000000</v>
      </c>
      <c r="C3295" s="3">
        <f t="shared" si="51"/>
        <v>-50263257</v>
      </c>
      <c r="D3295">
        <v>5.4</v>
      </c>
      <c r="E3295" t="s">
        <v>2130</v>
      </c>
      <c r="H3295">
        <v>56168</v>
      </c>
      <c r="J3295" t="s">
        <v>17</v>
      </c>
      <c r="N3295" t="s">
        <v>2131</v>
      </c>
      <c r="O3295">
        <v>1997</v>
      </c>
      <c r="Q3295" t="s">
        <v>2132</v>
      </c>
      <c r="T3295">
        <v>53</v>
      </c>
      <c r="U3295">
        <v>103</v>
      </c>
      <c r="W3295" t="s">
        <v>281</v>
      </c>
    </row>
    <row r="3296" spans="1:23" x14ac:dyDescent="0.3">
      <c r="A3296" s="3">
        <v>133668525</v>
      </c>
      <c r="B3296" s="3">
        <v>80000000</v>
      </c>
      <c r="C3296" s="3">
        <f t="shared" si="51"/>
        <v>-53668525</v>
      </c>
      <c r="D3296">
        <v>5.4</v>
      </c>
      <c r="E3296" t="s">
        <v>1096</v>
      </c>
      <c r="H3296">
        <v>107817</v>
      </c>
      <c r="J3296" t="s">
        <v>17</v>
      </c>
      <c r="N3296" t="s">
        <v>995</v>
      </c>
      <c r="O3296">
        <v>2013</v>
      </c>
      <c r="Q3296" t="s">
        <v>1273</v>
      </c>
      <c r="T3296">
        <v>139</v>
      </c>
      <c r="U3296">
        <v>255</v>
      </c>
      <c r="W3296" t="s">
        <v>159</v>
      </c>
    </row>
    <row r="3297" spans="1:23" x14ac:dyDescent="0.3">
      <c r="A3297" s="3">
        <v>112692062</v>
      </c>
      <c r="B3297" s="3">
        <v>35000000</v>
      </c>
      <c r="C3297" s="3">
        <f t="shared" si="51"/>
        <v>-77692062</v>
      </c>
      <c r="D3297">
        <v>5.4</v>
      </c>
      <c r="E3297" t="s">
        <v>2253</v>
      </c>
      <c r="H3297">
        <v>84325</v>
      </c>
      <c r="J3297" t="s">
        <v>17</v>
      </c>
      <c r="N3297" t="s">
        <v>1463</v>
      </c>
      <c r="O3297">
        <v>2001</v>
      </c>
      <c r="Q3297" t="s">
        <v>3175</v>
      </c>
      <c r="T3297">
        <v>122</v>
      </c>
      <c r="U3297">
        <v>205</v>
      </c>
      <c r="W3297" t="s">
        <v>2632</v>
      </c>
    </row>
    <row r="3298" spans="1:23" x14ac:dyDescent="0.3">
      <c r="A3298" s="3">
        <v>84263837</v>
      </c>
      <c r="B3298" s="3">
        <v>6500000</v>
      </c>
      <c r="C3298" s="3">
        <f t="shared" si="51"/>
        <v>-77763837</v>
      </c>
      <c r="D3298">
        <v>5.4</v>
      </c>
      <c r="E3298" t="s">
        <v>3585</v>
      </c>
      <c r="H3298">
        <v>81699</v>
      </c>
      <c r="J3298" t="s">
        <v>17</v>
      </c>
      <c r="N3298" t="s">
        <v>2802</v>
      </c>
      <c r="O3298">
        <v>2014</v>
      </c>
      <c r="Q3298" t="s">
        <v>6220</v>
      </c>
      <c r="T3298">
        <v>271</v>
      </c>
      <c r="U3298">
        <v>291</v>
      </c>
      <c r="W3298" t="s">
        <v>644</v>
      </c>
    </row>
    <row r="3299" spans="1:23" x14ac:dyDescent="0.3">
      <c r="A3299" s="3">
        <v>184031112</v>
      </c>
      <c r="B3299" s="3">
        <v>100000000</v>
      </c>
      <c r="C3299" s="3">
        <f t="shared" si="51"/>
        <v>-84031112</v>
      </c>
      <c r="D3299">
        <v>5.4</v>
      </c>
      <c r="E3299" t="s">
        <v>684</v>
      </c>
      <c r="H3299">
        <v>190786</v>
      </c>
      <c r="J3299" t="s">
        <v>17</v>
      </c>
      <c r="N3299" t="s">
        <v>20</v>
      </c>
      <c r="O3299">
        <v>1995</v>
      </c>
      <c r="Q3299" t="s">
        <v>930</v>
      </c>
      <c r="T3299">
        <v>144</v>
      </c>
      <c r="U3299">
        <v>539</v>
      </c>
      <c r="W3299" t="s">
        <v>686</v>
      </c>
    </row>
    <row r="3300" spans="1:23" x14ac:dyDescent="0.3">
      <c r="A3300" s="3">
        <v>30212620</v>
      </c>
      <c r="B3300" s="3">
        <v>120000000</v>
      </c>
      <c r="C3300" s="3">
        <f t="shared" si="51"/>
        <v>89787380</v>
      </c>
      <c r="D3300">
        <v>5.3</v>
      </c>
      <c r="E3300" t="s">
        <v>730</v>
      </c>
      <c r="H3300">
        <v>35066</v>
      </c>
      <c r="J3300" t="s">
        <v>17</v>
      </c>
      <c r="N3300" t="s">
        <v>731</v>
      </c>
      <c r="O3300">
        <v>2010</v>
      </c>
      <c r="Q3300" t="s">
        <v>733</v>
      </c>
      <c r="T3300">
        <v>168</v>
      </c>
      <c r="U3300">
        <v>196</v>
      </c>
      <c r="W3300" t="s">
        <v>732</v>
      </c>
    </row>
    <row r="3301" spans="1:23" x14ac:dyDescent="0.3">
      <c r="A3301" s="3">
        <v>28772222</v>
      </c>
      <c r="B3301" s="3">
        <v>105000000</v>
      </c>
      <c r="C3301" s="3">
        <f t="shared" si="51"/>
        <v>76227778</v>
      </c>
      <c r="D3301">
        <v>5.3</v>
      </c>
      <c r="E3301" t="s">
        <v>953</v>
      </c>
      <c r="H3301">
        <v>33953</v>
      </c>
      <c r="J3301" t="s">
        <v>17</v>
      </c>
      <c r="N3301" t="s">
        <v>954</v>
      </c>
      <c r="O3301">
        <v>2015</v>
      </c>
      <c r="Q3301" t="s">
        <v>955</v>
      </c>
      <c r="T3301">
        <v>163</v>
      </c>
      <c r="U3301">
        <v>163</v>
      </c>
      <c r="W3301" t="s">
        <v>223</v>
      </c>
    </row>
    <row r="3302" spans="1:23" x14ac:dyDescent="0.3">
      <c r="A3302" s="3">
        <v>28772222</v>
      </c>
      <c r="B3302" s="3">
        <v>105000000</v>
      </c>
      <c r="C3302" s="3">
        <f t="shared" si="51"/>
        <v>76227778</v>
      </c>
      <c r="D3302">
        <v>5.3</v>
      </c>
      <c r="E3302" t="s">
        <v>953</v>
      </c>
      <c r="H3302">
        <v>33958</v>
      </c>
      <c r="J3302" t="s">
        <v>17</v>
      </c>
      <c r="N3302" t="s">
        <v>954</v>
      </c>
      <c r="O3302">
        <v>2015</v>
      </c>
      <c r="Q3302" t="s">
        <v>955</v>
      </c>
      <c r="T3302">
        <v>163</v>
      </c>
      <c r="U3302">
        <v>163</v>
      </c>
      <c r="W3302" t="s">
        <v>223</v>
      </c>
    </row>
    <row r="3303" spans="1:23" x14ac:dyDescent="0.3">
      <c r="A3303" s="3">
        <v>30013346</v>
      </c>
      <c r="B3303" s="3">
        <v>75000000</v>
      </c>
      <c r="C3303" s="3">
        <f t="shared" si="51"/>
        <v>44986654</v>
      </c>
      <c r="D3303">
        <v>5.3</v>
      </c>
      <c r="E3303" t="s">
        <v>1515</v>
      </c>
      <c r="H3303">
        <v>31293</v>
      </c>
      <c r="J3303" t="s">
        <v>17</v>
      </c>
      <c r="N3303" t="s">
        <v>237</v>
      </c>
      <c r="O3303">
        <v>2003</v>
      </c>
      <c r="Q3303" t="s">
        <v>1516</v>
      </c>
      <c r="T3303">
        <v>132</v>
      </c>
      <c r="U3303">
        <v>254</v>
      </c>
      <c r="W3303" t="s">
        <v>224</v>
      </c>
    </row>
    <row r="3304" spans="1:23" x14ac:dyDescent="0.3">
      <c r="A3304" s="3">
        <v>39442871</v>
      </c>
      <c r="B3304" s="3">
        <v>80000000</v>
      </c>
      <c r="C3304" s="3">
        <f t="shared" si="51"/>
        <v>40557129</v>
      </c>
      <c r="D3304">
        <v>5.3</v>
      </c>
      <c r="E3304" t="s">
        <v>1357</v>
      </c>
      <c r="H3304">
        <v>80639</v>
      </c>
      <c r="J3304" t="s">
        <v>17</v>
      </c>
      <c r="N3304" t="s">
        <v>1358</v>
      </c>
      <c r="O3304">
        <v>2000</v>
      </c>
      <c r="Q3304" t="s">
        <v>1359</v>
      </c>
      <c r="T3304">
        <v>87</v>
      </c>
      <c r="U3304">
        <v>237</v>
      </c>
      <c r="W3304" t="s">
        <v>1098</v>
      </c>
    </row>
    <row r="3305" spans="1:23" x14ac:dyDescent="0.3">
      <c r="A3305" s="3">
        <v>5881504</v>
      </c>
      <c r="B3305" s="3">
        <v>39000000</v>
      </c>
      <c r="C3305" s="3">
        <f t="shared" si="51"/>
        <v>33118496</v>
      </c>
      <c r="D3305">
        <v>5.3</v>
      </c>
      <c r="E3305" t="s">
        <v>2171</v>
      </c>
      <c r="H3305">
        <v>5917</v>
      </c>
      <c r="J3305" t="s">
        <v>17</v>
      </c>
      <c r="N3305" t="s">
        <v>3050</v>
      </c>
      <c r="O3305">
        <v>2004</v>
      </c>
      <c r="Q3305" t="s">
        <v>3051</v>
      </c>
      <c r="T3305">
        <v>76</v>
      </c>
      <c r="U3305">
        <v>50</v>
      </c>
      <c r="W3305" t="s">
        <v>2665</v>
      </c>
    </row>
    <row r="3306" spans="1:23" x14ac:dyDescent="0.3">
      <c r="A3306" s="3">
        <v>2954405</v>
      </c>
      <c r="B3306" s="3">
        <v>36000000</v>
      </c>
      <c r="C3306" s="3">
        <f t="shared" si="51"/>
        <v>33045595</v>
      </c>
      <c r="D3306">
        <v>5.3</v>
      </c>
      <c r="E3306" t="s">
        <v>2425</v>
      </c>
      <c r="H3306">
        <v>1977</v>
      </c>
      <c r="J3306" t="s">
        <v>17</v>
      </c>
      <c r="N3306" t="s">
        <v>3156</v>
      </c>
      <c r="O3306">
        <v>2000</v>
      </c>
      <c r="Q3306" t="s">
        <v>3157</v>
      </c>
      <c r="T3306">
        <v>63</v>
      </c>
      <c r="U3306">
        <v>64</v>
      </c>
      <c r="W3306" t="s">
        <v>1942</v>
      </c>
    </row>
    <row r="3307" spans="1:23" x14ac:dyDescent="0.3">
      <c r="A3307" s="3">
        <v>4357000</v>
      </c>
      <c r="B3307" s="3">
        <v>30000000</v>
      </c>
      <c r="C3307" s="3">
        <f t="shared" si="51"/>
        <v>25643000</v>
      </c>
      <c r="D3307">
        <v>5.3</v>
      </c>
      <c r="E3307" t="s">
        <v>3068</v>
      </c>
      <c r="H3307">
        <v>5176</v>
      </c>
      <c r="J3307" t="s">
        <v>17</v>
      </c>
      <c r="N3307" t="s">
        <v>289</v>
      </c>
      <c r="O3307">
        <v>1996</v>
      </c>
      <c r="Q3307" t="s">
        <v>3440</v>
      </c>
      <c r="T3307">
        <v>15</v>
      </c>
      <c r="U3307">
        <v>30</v>
      </c>
      <c r="W3307" t="s">
        <v>1102</v>
      </c>
    </row>
    <row r="3308" spans="1:23" x14ac:dyDescent="0.3">
      <c r="A3308" s="3">
        <v>67344392</v>
      </c>
      <c r="B3308" s="3">
        <v>92000000</v>
      </c>
      <c r="C3308" s="3">
        <f t="shared" si="51"/>
        <v>24655608</v>
      </c>
      <c r="D3308">
        <v>5.3</v>
      </c>
      <c r="E3308" t="s">
        <v>1034</v>
      </c>
      <c r="H3308">
        <v>165618</v>
      </c>
      <c r="J3308" t="s">
        <v>17</v>
      </c>
      <c r="N3308" t="s">
        <v>30</v>
      </c>
      <c r="O3308">
        <v>2013</v>
      </c>
      <c r="Q3308" t="s">
        <v>1036</v>
      </c>
      <c r="T3308">
        <v>412</v>
      </c>
      <c r="U3308">
        <v>503</v>
      </c>
      <c r="W3308" t="s">
        <v>522</v>
      </c>
    </row>
    <row r="3309" spans="1:23" x14ac:dyDescent="0.3">
      <c r="A3309" s="3">
        <v>20400913</v>
      </c>
      <c r="B3309" s="3">
        <v>45000000</v>
      </c>
      <c r="C3309" s="3">
        <f t="shared" si="51"/>
        <v>24599087</v>
      </c>
      <c r="D3309">
        <v>5.3</v>
      </c>
      <c r="E3309" t="s">
        <v>2631</v>
      </c>
      <c r="H3309">
        <v>15455</v>
      </c>
      <c r="J3309" t="s">
        <v>17</v>
      </c>
      <c r="N3309" t="s">
        <v>1695</v>
      </c>
      <c r="O3309">
        <v>1996</v>
      </c>
      <c r="Q3309" t="s">
        <v>2633</v>
      </c>
      <c r="T3309">
        <v>39</v>
      </c>
      <c r="U3309">
        <v>80</v>
      </c>
      <c r="W3309" t="s">
        <v>2632</v>
      </c>
    </row>
    <row r="3310" spans="1:23" x14ac:dyDescent="0.3">
      <c r="A3310" s="3">
        <v>20218</v>
      </c>
      <c r="B3310" s="3">
        <v>24000000</v>
      </c>
      <c r="C3310" s="3">
        <f t="shared" si="51"/>
        <v>23979782</v>
      </c>
      <c r="D3310">
        <v>5.3</v>
      </c>
      <c r="E3310" t="s">
        <v>4165</v>
      </c>
      <c r="H3310">
        <v>5431</v>
      </c>
      <c r="J3310" t="s">
        <v>17</v>
      </c>
      <c r="N3310" t="s">
        <v>237</v>
      </c>
      <c r="O3310">
        <v>2001</v>
      </c>
      <c r="Q3310" t="s">
        <v>4166</v>
      </c>
      <c r="T3310">
        <v>45</v>
      </c>
      <c r="U3310">
        <v>50</v>
      </c>
      <c r="W3310" t="s">
        <v>2678</v>
      </c>
    </row>
    <row r="3311" spans="1:23" x14ac:dyDescent="0.3">
      <c r="A3311" s="3">
        <v>10654581</v>
      </c>
      <c r="B3311" s="3">
        <v>34000000</v>
      </c>
      <c r="C3311" s="3">
        <f t="shared" si="51"/>
        <v>23345419</v>
      </c>
      <c r="D3311">
        <v>5.3</v>
      </c>
      <c r="E3311" t="s">
        <v>3361</v>
      </c>
      <c r="H3311">
        <v>45497</v>
      </c>
      <c r="J3311" t="s">
        <v>17</v>
      </c>
      <c r="N3311" t="s">
        <v>1317</v>
      </c>
      <c r="O3311">
        <v>1999</v>
      </c>
      <c r="Q3311" t="s">
        <v>3362</v>
      </c>
      <c r="T3311">
        <v>107</v>
      </c>
      <c r="U3311">
        <v>260</v>
      </c>
      <c r="W3311" t="s">
        <v>21</v>
      </c>
    </row>
    <row r="3312" spans="1:23" x14ac:dyDescent="0.3">
      <c r="A3312" s="3">
        <v>10654581</v>
      </c>
      <c r="B3312" s="3">
        <v>34000000</v>
      </c>
      <c r="C3312" s="3">
        <f t="shared" si="51"/>
        <v>23345419</v>
      </c>
      <c r="D3312">
        <v>5.3</v>
      </c>
      <c r="E3312" t="s">
        <v>3361</v>
      </c>
      <c r="H3312">
        <v>45500</v>
      </c>
      <c r="J3312" t="s">
        <v>17</v>
      </c>
      <c r="N3312" t="s">
        <v>1317</v>
      </c>
      <c r="O3312">
        <v>1999</v>
      </c>
      <c r="Q3312" t="s">
        <v>3362</v>
      </c>
      <c r="T3312">
        <v>107</v>
      </c>
      <c r="U3312">
        <v>260</v>
      </c>
      <c r="W3312" t="s">
        <v>21</v>
      </c>
    </row>
    <row r="3313" spans="1:23" x14ac:dyDescent="0.3">
      <c r="A3313" s="3">
        <v>48430355</v>
      </c>
      <c r="B3313" s="3">
        <v>70000000</v>
      </c>
      <c r="C3313" s="3">
        <f t="shared" si="51"/>
        <v>21569645</v>
      </c>
      <c r="D3313">
        <v>5.3</v>
      </c>
      <c r="E3313" t="s">
        <v>459</v>
      </c>
      <c r="H3313">
        <v>43709</v>
      </c>
      <c r="J3313" t="s">
        <v>17</v>
      </c>
      <c r="N3313" t="s">
        <v>1253</v>
      </c>
      <c r="O3313">
        <v>2011</v>
      </c>
      <c r="Q3313" t="s">
        <v>1641</v>
      </c>
      <c r="T3313">
        <v>185</v>
      </c>
      <c r="U3313">
        <v>141</v>
      </c>
      <c r="W3313" t="s">
        <v>251</v>
      </c>
    </row>
    <row r="3314" spans="1:23" x14ac:dyDescent="0.3">
      <c r="A3314" s="3">
        <v>26404753</v>
      </c>
      <c r="B3314" s="3">
        <v>40000000</v>
      </c>
      <c r="C3314" s="3">
        <f t="shared" si="51"/>
        <v>13595247</v>
      </c>
      <c r="D3314">
        <v>5.3</v>
      </c>
      <c r="E3314" t="s">
        <v>2749</v>
      </c>
      <c r="H3314">
        <v>34203</v>
      </c>
      <c r="J3314" t="s">
        <v>17</v>
      </c>
      <c r="N3314" t="s">
        <v>784</v>
      </c>
      <c r="O3314">
        <v>2012</v>
      </c>
      <c r="Q3314" t="s">
        <v>2751</v>
      </c>
      <c r="T3314">
        <v>127</v>
      </c>
      <c r="U3314">
        <v>169</v>
      </c>
      <c r="W3314" t="s">
        <v>2743</v>
      </c>
    </row>
    <row r="3315" spans="1:23" x14ac:dyDescent="0.3">
      <c r="A3315" s="3">
        <v>6563357</v>
      </c>
      <c r="B3315" s="3">
        <v>20000000</v>
      </c>
      <c r="C3315" s="3">
        <f t="shared" si="51"/>
        <v>13436643</v>
      </c>
      <c r="D3315">
        <v>5.3</v>
      </c>
      <c r="E3315" t="s">
        <v>3990</v>
      </c>
      <c r="H3315">
        <v>18571</v>
      </c>
      <c r="J3315" t="s">
        <v>17</v>
      </c>
      <c r="N3315" t="s">
        <v>1981</v>
      </c>
      <c r="O3315">
        <v>2008</v>
      </c>
      <c r="Q3315" t="s">
        <v>4587</v>
      </c>
      <c r="T3315">
        <v>58</v>
      </c>
      <c r="U3315">
        <v>120</v>
      </c>
      <c r="W3315" t="s">
        <v>4586</v>
      </c>
    </row>
    <row r="3316" spans="1:23" x14ac:dyDescent="0.3">
      <c r="A3316" s="3">
        <v>1953732</v>
      </c>
      <c r="B3316" s="3">
        <v>15000000</v>
      </c>
      <c r="C3316" s="3">
        <f t="shared" si="51"/>
        <v>13046268</v>
      </c>
      <c r="D3316">
        <v>5.3</v>
      </c>
      <c r="E3316" t="s">
        <v>5203</v>
      </c>
      <c r="H3316">
        <v>4996</v>
      </c>
      <c r="J3316" t="s">
        <v>17</v>
      </c>
      <c r="N3316" t="s">
        <v>700</v>
      </c>
      <c r="O3316">
        <v>1986</v>
      </c>
      <c r="Q3316" t="s">
        <v>5204</v>
      </c>
      <c r="T3316">
        <v>21</v>
      </c>
      <c r="U3316">
        <v>62</v>
      </c>
      <c r="W3316" t="s">
        <v>2821</v>
      </c>
    </row>
    <row r="3317" spans="1:23" x14ac:dyDescent="0.3">
      <c r="A3317" s="3">
        <v>16930185</v>
      </c>
      <c r="B3317" s="3">
        <v>29000000</v>
      </c>
      <c r="C3317" s="3">
        <f t="shared" si="51"/>
        <v>12069815</v>
      </c>
      <c r="D3317">
        <v>5.3</v>
      </c>
      <c r="E3317" t="s">
        <v>2719</v>
      </c>
      <c r="H3317">
        <v>14315</v>
      </c>
      <c r="J3317" t="s">
        <v>17</v>
      </c>
      <c r="N3317" t="s">
        <v>849</v>
      </c>
      <c r="O3317">
        <v>2002</v>
      </c>
      <c r="Q3317" t="s">
        <v>3713</v>
      </c>
      <c r="T3317">
        <v>64</v>
      </c>
      <c r="U3317">
        <v>101</v>
      </c>
      <c r="W3317" t="s">
        <v>2835</v>
      </c>
    </row>
    <row r="3318" spans="1:23" x14ac:dyDescent="0.3">
      <c r="A3318" s="3">
        <v>12372410</v>
      </c>
      <c r="B3318" s="3">
        <v>24000000</v>
      </c>
      <c r="C3318" s="3">
        <f t="shared" si="51"/>
        <v>11627590</v>
      </c>
      <c r="D3318">
        <v>5.3</v>
      </c>
      <c r="E3318" t="s">
        <v>1925</v>
      </c>
      <c r="H3318">
        <v>11709</v>
      </c>
      <c r="J3318" t="s">
        <v>17</v>
      </c>
      <c r="N3318" t="s">
        <v>1850</v>
      </c>
      <c r="O3318">
        <v>2000</v>
      </c>
      <c r="Q3318" t="s">
        <v>4176</v>
      </c>
      <c r="T3318">
        <v>51</v>
      </c>
      <c r="U3318">
        <v>101</v>
      </c>
      <c r="W3318" t="s">
        <v>241</v>
      </c>
    </row>
    <row r="3319" spans="1:23" x14ac:dyDescent="0.3">
      <c r="A3319" s="3">
        <v>28535768</v>
      </c>
      <c r="B3319" s="3">
        <v>40000000</v>
      </c>
      <c r="C3319" s="3">
        <f t="shared" si="51"/>
        <v>11464232</v>
      </c>
      <c r="D3319">
        <v>5.3</v>
      </c>
      <c r="E3319" t="s">
        <v>2130</v>
      </c>
      <c r="H3319">
        <v>10446</v>
      </c>
      <c r="J3319" t="s">
        <v>17</v>
      </c>
      <c r="N3319" t="s">
        <v>995</v>
      </c>
      <c r="O3319">
        <v>1999</v>
      </c>
      <c r="Q3319" t="s">
        <v>2935</v>
      </c>
      <c r="T3319">
        <v>62</v>
      </c>
      <c r="U3319">
        <v>105</v>
      </c>
      <c r="W3319" t="s">
        <v>2934</v>
      </c>
    </row>
    <row r="3320" spans="1:23" x14ac:dyDescent="0.3">
      <c r="A3320" s="3">
        <v>17324744</v>
      </c>
      <c r="B3320" s="3">
        <v>28000000</v>
      </c>
      <c r="C3320" s="3">
        <f t="shared" si="51"/>
        <v>10675256</v>
      </c>
      <c r="D3320">
        <v>5.3</v>
      </c>
      <c r="E3320" t="s">
        <v>1989</v>
      </c>
      <c r="H3320">
        <v>44103</v>
      </c>
      <c r="J3320" t="s">
        <v>17</v>
      </c>
      <c r="N3320" t="s">
        <v>1723</v>
      </c>
      <c r="O3320">
        <v>2006</v>
      </c>
      <c r="Q3320" t="s">
        <v>3780</v>
      </c>
      <c r="T3320">
        <v>98</v>
      </c>
      <c r="U3320">
        <v>149</v>
      </c>
      <c r="W3320" t="s">
        <v>3779</v>
      </c>
    </row>
    <row r="3321" spans="1:23" x14ac:dyDescent="0.3">
      <c r="A3321" s="3">
        <v>15091542</v>
      </c>
      <c r="B3321" s="3">
        <v>25000000</v>
      </c>
      <c r="C3321" s="3">
        <f t="shared" si="51"/>
        <v>9908458</v>
      </c>
      <c r="D3321">
        <v>5.3</v>
      </c>
      <c r="E3321" t="s">
        <v>4066</v>
      </c>
      <c r="H3321">
        <v>4086</v>
      </c>
      <c r="J3321" t="s">
        <v>4070</v>
      </c>
      <c r="N3321" t="s">
        <v>4067</v>
      </c>
      <c r="O3321">
        <v>1996</v>
      </c>
      <c r="Q3321" t="s">
        <v>4068</v>
      </c>
      <c r="T3321">
        <v>19</v>
      </c>
      <c r="U3321">
        <v>22</v>
      </c>
      <c r="W3321" t="s">
        <v>1562</v>
      </c>
    </row>
    <row r="3322" spans="1:23" x14ac:dyDescent="0.3">
      <c r="A3322" s="3">
        <v>50189179</v>
      </c>
      <c r="B3322" s="3">
        <v>60000000</v>
      </c>
      <c r="C3322" s="3">
        <f t="shared" si="51"/>
        <v>9810821</v>
      </c>
      <c r="D3322">
        <v>5.3</v>
      </c>
      <c r="E3322" t="s">
        <v>1946</v>
      </c>
      <c r="H3322">
        <v>61966</v>
      </c>
      <c r="J3322" t="s">
        <v>17</v>
      </c>
      <c r="N3322" t="s">
        <v>962</v>
      </c>
      <c r="O3322">
        <v>2002</v>
      </c>
      <c r="Q3322" t="s">
        <v>1947</v>
      </c>
      <c r="T3322">
        <v>81</v>
      </c>
      <c r="U3322">
        <v>207</v>
      </c>
      <c r="W3322" t="s">
        <v>1841</v>
      </c>
    </row>
    <row r="3323" spans="1:23" x14ac:dyDescent="0.3">
      <c r="A3323" s="3">
        <v>531009</v>
      </c>
      <c r="B3323" s="3">
        <v>10000000</v>
      </c>
      <c r="C3323" s="3">
        <f t="shared" si="51"/>
        <v>9468991</v>
      </c>
      <c r="D3323">
        <v>5.3</v>
      </c>
      <c r="E3323" t="s">
        <v>316</v>
      </c>
      <c r="H3323">
        <v>7976</v>
      </c>
      <c r="J3323" t="s">
        <v>17</v>
      </c>
      <c r="N3323" t="s">
        <v>123</v>
      </c>
      <c r="O3323">
        <v>2015</v>
      </c>
      <c r="Q3323" t="s">
        <v>4633</v>
      </c>
      <c r="T3323">
        <v>131</v>
      </c>
      <c r="U3323">
        <v>61</v>
      </c>
      <c r="W3323" t="s">
        <v>198</v>
      </c>
    </row>
    <row r="3324" spans="1:23" x14ac:dyDescent="0.3">
      <c r="A3324" s="3">
        <v>900926</v>
      </c>
      <c r="B3324" s="3">
        <v>10000000</v>
      </c>
      <c r="C3324" s="3">
        <f t="shared" si="51"/>
        <v>9099074</v>
      </c>
      <c r="D3324">
        <v>5.3</v>
      </c>
      <c r="E3324" t="s">
        <v>5870</v>
      </c>
      <c r="H3324">
        <v>9517</v>
      </c>
      <c r="J3324" t="s">
        <v>17</v>
      </c>
      <c r="N3324" t="s">
        <v>995</v>
      </c>
      <c r="O3324">
        <v>2007</v>
      </c>
      <c r="Q3324" t="s">
        <v>5871</v>
      </c>
      <c r="T3324">
        <v>51</v>
      </c>
      <c r="U3324">
        <v>46</v>
      </c>
      <c r="W3324" t="s">
        <v>1705</v>
      </c>
    </row>
    <row r="3325" spans="1:23" x14ac:dyDescent="0.3">
      <c r="A3325" s="3">
        <v>27445</v>
      </c>
      <c r="B3325" s="3">
        <v>9000000</v>
      </c>
      <c r="C3325" s="3">
        <f t="shared" si="51"/>
        <v>8972555</v>
      </c>
      <c r="D3325">
        <v>5.3</v>
      </c>
      <c r="E3325" t="s">
        <v>6387</v>
      </c>
      <c r="H3325">
        <v>3788</v>
      </c>
      <c r="J3325" t="s">
        <v>17</v>
      </c>
      <c r="N3325" t="s">
        <v>6388</v>
      </c>
      <c r="O3325">
        <v>2011</v>
      </c>
      <c r="Q3325" t="s">
        <v>6389</v>
      </c>
      <c r="T3325">
        <v>48</v>
      </c>
      <c r="U3325">
        <v>31</v>
      </c>
      <c r="W3325" t="s">
        <v>3297</v>
      </c>
    </row>
    <row r="3326" spans="1:23" x14ac:dyDescent="0.3">
      <c r="A3326" s="3">
        <v>6373693</v>
      </c>
      <c r="B3326" s="3">
        <v>15000000</v>
      </c>
      <c r="C3326" s="3">
        <f t="shared" si="51"/>
        <v>8626307</v>
      </c>
      <c r="D3326">
        <v>5.3</v>
      </c>
      <c r="E3326" t="s">
        <v>5182</v>
      </c>
      <c r="H3326">
        <v>11498</v>
      </c>
      <c r="J3326" t="s">
        <v>17</v>
      </c>
      <c r="N3326" t="s">
        <v>849</v>
      </c>
      <c r="O3326">
        <v>2009</v>
      </c>
      <c r="Q3326" t="s">
        <v>5183</v>
      </c>
      <c r="T3326">
        <v>97</v>
      </c>
      <c r="U3326">
        <v>53</v>
      </c>
      <c r="W3326" t="s">
        <v>42</v>
      </c>
    </row>
    <row r="3327" spans="1:23" x14ac:dyDescent="0.3">
      <c r="A3327" s="3">
        <v>16969390</v>
      </c>
      <c r="B3327" s="3">
        <v>25000000</v>
      </c>
      <c r="C3327" s="3">
        <f t="shared" si="51"/>
        <v>8030610</v>
      </c>
      <c r="D3327">
        <v>5.3</v>
      </c>
      <c r="E3327" t="s">
        <v>105</v>
      </c>
      <c r="H3327">
        <v>80861</v>
      </c>
      <c r="J3327" t="s">
        <v>17</v>
      </c>
      <c r="N3327" t="s">
        <v>1071</v>
      </c>
      <c r="O3327">
        <v>2013</v>
      </c>
      <c r="Q3327" t="s">
        <v>4143</v>
      </c>
      <c r="T3327">
        <v>336</v>
      </c>
      <c r="U3327">
        <v>431</v>
      </c>
      <c r="W3327" t="s">
        <v>256</v>
      </c>
    </row>
    <row r="3328" spans="1:23" x14ac:dyDescent="0.3">
      <c r="A3328" s="3">
        <v>17100000</v>
      </c>
      <c r="B3328" s="3">
        <v>25000000</v>
      </c>
      <c r="C3328" s="3">
        <f t="shared" si="51"/>
        <v>7900000</v>
      </c>
      <c r="D3328">
        <v>5.3</v>
      </c>
      <c r="E3328" t="s">
        <v>3633</v>
      </c>
      <c r="H3328">
        <v>7073</v>
      </c>
      <c r="J3328" t="s">
        <v>17</v>
      </c>
      <c r="N3328" t="s">
        <v>3634</v>
      </c>
      <c r="O3328">
        <v>1996</v>
      </c>
      <c r="Q3328" t="s">
        <v>3635</v>
      </c>
      <c r="T3328">
        <v>36</v>
      </c>
      <c r="U3328">
        <v>29</v>
      </c>
      <c r="W3328" t="s">
        <v>276</v>
      </c>
    </row>
    <row r="3329" spans="1:23" x14ac:dyDescent="0.3">
      <c r="A3329" s="3">
        <v>14252830</v>
      </c>
      <c r="B3329" s="3">
        <v>22000000</v>
      </c>
      <c r="C3329" s="3">
        <f t="shared" si="51"/>
        <v>7747170</v>
      </c>
      <c r="D3329">
        <v>5.3</v>
      </c>
      <c r="E3329" t="s">
        <v>4273</v>
      </c>
      <c r="H3329">
        <v>18900</v>
      </c>
      <c r="J3329" t="s">
        <v>17</v>
      </c>
      <c r="N3329" t="s">
        <v>3307</v>
      </c>
      <c r="O3329">
        <v>2001</v>
      </c>
      <c r="Q3329" t="s">
        <v>4274</v>
      </c>
      <c r="T3329">
        <v>93</v>
      </c>
      <c r="U3329">
        <v>242</v>
      </c>
      <c r="W3329" t="s">
        <v>525</v>
      </c>
    </row>
    <row r="3330" spans="1:23" x14ac:dyDescent="0.3">
      <c r="A3330" s="3">
        <v>4717455</v>
      </c>
      <c r="B3330" s="3">
        <v>12000000</v>
      </c>
      <c r="C3330" s="3">
        <f t="shared" ref="C3330:C3393" si="52">B3330-A3330</f>
        <v>7282545</v>
      </c>
      <c r="D3330">
        <v>5.3</v>
      </c>
      <c r="E3330" t="s">
        <v>5556</v>
      </c>
      <c r="H3330">
        <v>18632</v>
      </c>
      <c r="J3330" t="s">
        <v>17</v>
      </c>
      <c r="N3330" t="s">
        <v>461</v>
      </c>
      <c r="O3330">
        <v>2003</v>
      </c>
      <c r="Q3330" t="s">
        <v>5557</v>
      </c>
      <c r="T3330">
        <v>138</v>
      </c>
      <c r="U3330">
        <v>354</v>
      </c>
      <c r="W3330" t="s">
        <v>1287</v>
      </c>
    </row>
    <row r="3331" spans="1:23" x14ac:dyDescent="0.3">
      <c r="A3331" s="3">
        <v>4814244</v>
      </c>
      <c r="B3331" s="3">
        <v>11000000</v>
      </c>
      <c r="C3331" s="3">
        <f t="shared" si="52"/>
        <v>6185756</v>
      </c>
      <c r="D3331">
        <v>5.3</v>
      </c>
      <c r="E3331" t="s">
        <v>5648</v>
      </c>
      <c r="H3331">
        <v>12437</v>
      </c>
      <c r="J3331" t="s">
        <v>17</v>
      </c>
      <c r="N3331" t="s">
        <v>849</v>
      </c>
      <c r="O3331">
        <v>2002</v>
      </c>
      <c r="Q3331" t="s">
        <v>5649</v>
      </c>
      <c r="T3331">
        <v>66</v>
      </c>
      <c r="U3331">
        <v>107</v>
      </c>
      <c r="W3331" t="s">
        <v>404</v>
      </c>
    </row>
    <row r="3332" spans="1:23" x14ac:dyDescent="0.3">
      <c r="A3332" s="3">
        <v>9123834</v>
      </c>
      <c r="B3332" s="3">
        <v>15000000</v>
      </c>
      <c r="C3332" s="3">
        <f t="shared" si="52"/>
        <v>5876166</v>
      </c>
      <c r="D3332">
        <v>5.3</v>
      </c>
      <c r="E3332" t="s">
        <v>5178</v>
      </c>
      <c r="H3332">
        <v>4065</v>
      </c>
      <c r="J3332" t="s">
        <v>17</v>
      </c>
      <c r="N3332" t="s">
        <v>849</v>
      </c>
      <c r="O3332">
        <v>2013</v>
      </c>
      <c r="Q3332" t="s">
        <v>5179</v>
      </c>
      <c r="T3332">
        <v>43</v>
      </c>
      <c r="U3332">
        <v>33</v>
      </c>
      <c r="W3332" t="s">
        <v>4062</v>
      </c>
    </row>
    <row r="3333" spans="1:23" x14ac:dyDescent="0.3">
      <c r="A3333" s="3">
        <v>15464026</v>
      </c>
      <c r="B3333" s="3">
        <v>20000000</v>
      </c>
      <c r="C3333" s="3">
        <f t="shared" si="52"/>
        <v>4535974</v>
      </c>
      <c r="D3333">
        <v>5.3</v>
      </c>
      <c r="E3333" t="s">
        <v>4519</v>
      </c>
      <c r="H3333">
        <v>23076</v>
      </c>
      <c r="J3333" t="s">
        <v>17</v>
      </c>
      <c r="N3333" t="s">
        <v>849</v>
      </c>
      <c r="O3333">
        <v>2000</v>
      </c>
      <c r="Q3333" t="s">
        <v>4520</v>
      </c>
      <c r="T3333">
        <v>81</v>
      </c>
      <c r="U3333">
        <v>158</v>
      </c>
      <c r="W3333" t="s">
        <v>2527</v>
      </c>
    </row>
    <row r="3334" spans="1:23" x14ac:dyDescent="0.3">
      <c r="A3334" s="3">
        <v>28927720</v>
      </c>
      <c r="B3334" s="3">
        <v>33000000</v>
      </c>
      <c r="C3334" s="3">
        <f t="shared" si="52"/>
        <v>4072280</v>
      </c>
      <c r="D3334">
        <v>5.3</v>
      </c>
      <c r="E3334" t="s">
        <v>3379</v>
      </c>
      <c r="H3334">
        <v>22220</v>
      </c>
      <c r="J3334" t="s">
        <v>17</v>
      </c>
      <c r="N3334" t="s">
        <v>3380</v>
      </c>
      <c r="O3334">
        <v>2000</v>
      </c>
      <c r="Q3334" t="s">
        <v>3381</v>
      </c>
      <c r="T3334">
        <v>103</v>
      </c>
      <c r="U3334">
        <v>181</v>
      </c>
      <c r="W3334" t="s">
        <v>324</v>
      </c>
    </row>
    <row r="3335" spans="1:23" x14ac:dyDescent="0.3">
      <c r="A3335" s="3">
        <v>96793</v>
      </c>
      <c r="B3335" s="3">
        <v>3500000</v>
      </c>
      <c r="C3335" s="3">
        <f t="shared" si="52"/>
        <v>3403207</v>
      </c>
      <c r="D3335">
        <v>5.3</v>
      </c>
      <c r="E3335" t="s">
        <v>2360</v>
      </c>
      <c r="H3335">
        <v>12188</v>
      </c>
      <c r="J3335" t="s">
        <v>17</v>
      </c>
      <c r="N3335" t="s">
        <v>736</v>
      </c>
      <c r="O3335">
        <v>2004</v>
      </c>
      <c r="Q3335" t="s">
        <v>6730</v>
      </c>
      <c r="T3335">
        <v>50</v>
      </c>
      <c r="U3335">
        <v>135</v>
      </c>
      <c r="W3335" t="s">
        <v>367</v>
      </c>
    </row>
    <row r="3336" spans="1:23" x14ac:dyDescent="0.3">
      <c r="A3336" s="3">
        <v>14793904</v>
      </c>
      <c r="B3336" s="3">
        <v>18000000</v>
      </c>
      <c r="C3336" s="3">
        <f t="shared" si="52"/>
        <v>3206096</v>
      </c>
      <c r="D3336">
        <v>5.3</v>
      </c>
      <c r="E3336" t="s">
        <v>651</v>
      </c>
      <c r="H3336">
        <v>28209</v>
      </c>
      <c r="J3336" t="s">
        <v>17</v>
      </c>
      <c r="N3336" t="s">
        <v>849</v>
      </c>
      <c r="O3336">
        <v>2009</v>
      </c>
      <c r="Q3336" t="s">
        <v>4768</v>
      </c>
      <c r="T3336">
        <v>107</v>
      </c>
      <c r="U3336">
        <v>80</v>
      </c>
      <c r="W3336" t="s">
        <v>1157</v>
      </c>
    </row>
    <row r="3337" spans="1:23" x14ac:dyDescent="0.3">
      <c r="A3337" s="3">
        <v>5018450</v>
      </c>
      <c r="B3337" s="3">
        <v>8000000</v>
      </c>
      <c r="C3337" s="3">
        <f t="shared" si="52"/>
        <v>2981550</v>
      </c>
      <c r="D3337">
        <v>5.3</v>
      </c>
      <c r="E3337" t="s">
        <v>6042</v>
      </c>
      <c r="H3337">
        <v>8546</v>
      </c>
      <c r="J3337" t="s">
        <v>17</v>
      </c>
      <c r="N3337" t="s">
        <v>1723</v>
      </c>
      <c r="O3337">
        <v>2000</v>
      </c>
      <c r="Q3337" t="s">
        <v>6043</v>
      </c>
      <c r="T3337">
        <v>72</v>
      </c>
      <c r="U3337">
        <v>86</v>
      </c>
      <c r="W3337" t="s">
        <v>2263</v>
      </c>
    </row>
    <row r="3338" spans="1:23" x14ac:dyDescent="0.3">
      <c r="A3338" s="3">
        <v>200803</v>
      </c>
      <c r="B3338" s="3">
        <v>3000000</v>
      </c>
      <c r="C3338" s="3">
        <f t="shared" si="52"/>
        <v>2799197</v>
      </c>
      <c r="D3338">
        <v>5.3</v>
      </c>
      <c r="E3338" t="s">
        <v>768</v>
      </c>
      <c r="H3338">
        <v>7988</v>
      </c>
      <c r="J3338" t="s">
        <v>17</v>
      </c>
      <c r="N3338" t="s">
        <v>995</v>
      </c>
      <c r="O3338">
        <v>2012</v>
      </c>
      <c r="Q3338" t="s">
        <v>6825</v>
      </c>
      <c r="T3338">
        <v>82</v>
      </c>
      <c r="U3338">
        <v>71</v>
      </c>
      <c r="W3338" t="s">
        <v>5767</v>
      </c>
    </row>
    <row r="3339" spans="1:23" x14ac:dyDescent="0.3">
      <c r="A3339" s="3">
        <v>418268</v>
      </c>
      <c r="B3339" s="3">
        <v>3000000</v>
      </c>
      <c r="C3339" s="3">
        <f t="shared" si="52"/>
        <v>2581732</v>
      </c>
      <c r="D3339">
        <v>5.3</v>
      </c>
      <c r="E3339" t="s">
        <v>6823</v>
      </c>
      <c r="H3339">
        <v>37156</v>
      </c>
      <c r="J3339" t="s">
        <v>17</v>
      </c>
      <c r="N3339" t="s">
        <v>849</v>
      </c>
      <c r="O3339">
        <v>2012</v>
      </c>
      <c r="Q3339" t="s">
        <v>6824</v>
      </c>
      <c r="T3339">
        <v>156</v>
      </c>
      <c r="U3339">
        <v>129</v>
      </c>
      <c r="W3339" t="s">
        <v>44</v>
      </c>
    </row>
    <row r="3340" spans="1:23" x14ac:dyDescent="0.3">
      <c r="A3340" s="3">
        <v>8070311</v>
      </c>
      <c r="B3340" s="3">
        <v>10000000</v>
      </c>
      <c r="C3340" s="3">
        <f t="shared" si="52"/>
        <v>1929689</v>
      </c>
      <c r="D3340">
        <v>5.3</v>
      </c>
      <c r="E3340" t="s">
        <v>4910</v>
      </c>
      <c r="H3340">
        <v>12706</v>
      </c>
      <c r="J3340" t="s">
        <v>17</v>
      </c>
      <c r="N3340" t="s">
        <v>849</v>
      </c>
      <c r="O3340">
        <v>2004</v>
      </c>
      <c r="Q3340" t="s">
        <v>5797</v>
      </c>
      <c r="T3340">
        <v>52</v>
      </c>
      <c r="U3340">
        <v>75</v>
      </c>
      <c r="W3340" t="s">
        <v>292</v>
      </c>
    </row>
    <row r="3341" spans="1:23" x14ac:dyDescent="0.3">
      <c r="B3341" s="3">
        <v>1800000</v>
      </c>
      <c r="C3341" s="3">
        <f t="shared" si="52"/>
        <v>1800000</v>
      </c>
      <c r="D3341">
        <v>5.3</v>
      </c>
      <c r="E3341" t="s">
        <v>7067</v>
      </c>
      <c r="H3341">
        <v>6267</v>
      </c>
      <c r="J3341" t="s">
        <v>17</v>
      </c>
      <c r="N3341" t="s">
        <v>2943</v>
      </c>
      <c r="O3341">
        <v>2007</v>
      </c>
      <c r="Q3341" t="s">
        <v>7068</v>
      </c>
      <c r="T3341">
        <v>53</v>
      </c>
      <c r="U3341">
        <v>103</v>
      </c>
      <c r="W3341" t="s">
        <v>5624</v>
      </c>
    </row>
    <row r="3342" spans="1:23" x14ac:dyDescent="0.3">
      <c r="A3342" s="3">
        <v>4394936</v>
      </c>
      <c r="B3342" s="3">
        <v>6000000</v>
      </c>
      <c r="C3342" s="3">
        <f t="shared" si="52"/>
        <v>1605064</v>
      </c>
      <c r="D3342">
        <v>5.3</v>
      </c>
      <c r="E3342" t="s">
        <v>6323</v>
      </c>
      <c r="H3342">
        <v>11439</v>
      </c>
      <c r="J3342" t="s">
        <v>17</v>
      </c>
      <c r="N3342" t="s">
        <v>1241</v>
      </c>
      <c r="O3342">
        <v>1999</v>
      </c>
      <c r="Q3342" t="s">
        <v>6324</v>
      </c>
      <c r="T3342">
        <v>35</v>
      </c>
      <c r="U3342">
        <v>190</v>
      </c>
      <c r="W3342" t="s">
        <v>1235</v>
      </c>
    </row>
    <row r="3343" spans="1:23" x14ac:dyDescent="0.3">
      <c r="A3343" s="3">
        <v>243347</v>
      </c>
      <c r="B3343" s="3">
        <v>500000</v>
      </c>
      <c r="C3343" s="3">
        <f t="shared" si="52"/>
        <v>256653</v>
      </c>
      <c r="D3343">
        <v>5.3</v>
      </c>
      <c r="E3343" t="s">
        <v>7423</v>
      </c>
      <c r="H3343">
        <v>553</v>
      </c>
      <c r="J3343" t="s">
        <v>17</v>
      </c>
      <c r="N3343" t="s">
        <v>1071</v>
      </c>
      <c r="O3343">
        <v>2002</v>
      </c>
      <c r="Q3343" t="s">
        <v>7424</v>
      </c>
      <c r="T3343">
        <v>11</v>
      </c>
      <c r="U3343">
        <v>24</v>
      </c>
      <c r="W3343" t="s">
        <v>6445</v>
      </c>
    </row>
    <row r="3344" spans="1:23" x14ac:dyDescent="0.3">
      <c r="A3344" s="3">
        <v>536767</v>
      </c>
      <c r="B3344" s="3">
        <v>60000</v>
      </c>
      <c r="C3344" s="3">
        <f t="shared" si="52"/>
        <v>-476767</v>
      </c>
      <c r="D3344">
        <v>5.3</v>
      </c>
      <c r="E3344" t="s">
        <v>7595</v>
      </c>
      <c r="H3344">
        <v>1622</v>
      </c>
      <c r="J3344" t="s">
        <v>17</v>
      </c>
      <c r="N3344" t="s">
        <v>3156</v>
      </c>
      <c r="O3344">
        <v>1998</v>
      </c>
      <c r="Q3344" t="s">
        <v>7596</v>
      </c>
      <c r="T3344">
        <v>32</v>
      </c>
      <c r="U3344">
        <v>83</v>
      </c>
      <c r="W3344" t="s">
        <v>876</v>
      </c>
    </row>
    <row r="3345" spans="1:23" x14ac:dyDescent="0.3">
      <c r="A3345" s="3">
        <v>2557668</v>
      </c>
      <c r="B3345" s="3">
        <v>2000000</v>
      </c>
      <c r="C3345" s="3">
        <f t="shared" si="52"/>
        <v>-557668</v>
      </c>
      <c r="D3345">
        <v>5.3</v>
      </c>
      <c r="E3345" t="s">
        <v>3000</v>
      </c>
      <c r="H3345">
        <v>3911</v>
      </c>
      <c r="J3345" t="s">
        <v>17</v>
      </c>
      <c r="N3345" t="s">
        <v>1071</v>
      </c>
      <c r="O3345">
        <v>2015</v>
      </c>
      <c r="Q3345" t="s">
        <v>6976</v>
      </c>
      <c r="T3345">
        <v>39</v>
      </c>
      <c r="U3345">
        <v>22</v>
      </c>
      <c r="W3345" t="s">
        <v>1030</v>
      </c>
    </row>
    <row r="3346" spans="1:23" x14ac:dyDescent="0.3">
      <c r="A3346" s="3">
        <v>3559990</v>
      </c>
      <c r="B3346" s="3">
        <v>3000000</v>
      </c>
      <c r="C3346" s="3">
        <f t="shared" si="52"/>
        <v>-559990</v>
      </c>
      <c r="D3346">
        <v>5.3</v>
      </c>
      <c r="E3346" t="s">
        <v>6803</v>
      </c>
      <c r="H3346">
        <v>8005</v>
      </c>
      <c r="J3346" t="s">
        <v>17</v>
      </c>
      <c r="N3346" t="s">
        <v>538</v>
      </c>
      <c r="O3346">
        <v>1997</v>
      </c>
      <c r="Q3346" t="s">
        <v>6804</v>
      </c>
      <c r="T3346">
        <v>30</v>
      </c>
      <c r="U3346">
        <v>49</v>
      </c>
      <c r="W3346" t="s">
        <v>2648</v>
      </c>
    </row>
    <row r="3347" spans="1:23" x14ac:dyDescent="0.3">
      <c r="A3347" s="3">
        <v>3902679</v>
      </c>
      <c r="B3347" s="3">
        <v>3000000</v>
      </c>
      <c r="C3347" s="3">
        <f t="shared" si="52"/>
        <v>-902679</v>
      </c>
      <c r="D3347">
        <v>5.3</v>
      </c>
      <c r="E3347" t="s">
        <v>6801</v>
      </c>
      <c r="H3347">
        <v>3943</v>
      </c>
      <c r="J3347" t="s">
        <v>17</v>
      </c>
      <c r="N3347" t="s">
        <v>3228</v>
      </c>
      <c r="O3347">
        <v>1993</v>
      </c>
      <c r="Q3347" t="s">
        <v>6802</v>
      </c>
      <c r="T3347">
        <v>22</v>
      </c>
      <c r="U3347">
        <v>49</v>
      </c>
      <c r="W3347" t="s">
        <v>2764</v>
      </c>
    </row>
    <row r="3348" spans="1:23" x14ac:dyDescent="0.3">
      <c r="A3348" s="3">
        <v>6755271</v>
      </c>
      <c r="B3348" s="3">
        <v>5000000</v>
      </c>
      <c r="C3348" s="3">
        <f t="shared" si="52"/>
        <v>-1755271</v>
      </c>
      <c r="D3348">
        <v>5.3</v>
      </c>
      <c r="E3348" t="s">
        <v>6488</v>
      </c>
      <c r="H3348">
        <v>7319</v>
      </c>
      <c r="J3348" t="s">
        <v>17</v>
      </c>
      <c r="N3348" t="s">
        <v>2943</v>
      </c>
      <c r="O3348">
        <v>2001</v>
      </c>
      <c r="Q3348" t="s">
        <v>6489</v>
      </c>
      <c r="T3348">
        <v>56</v>
      </c>
      <c r="U3348">
        <v>131</v>
      </c>
      <c r="W3348" t="s">
        <v>4196</v>
      </c>
    </row>
    <row r="3349" spans="1:23" x14ac:dyDescent="0.3">
      <c r="A3349" s="3">
        <v>32048809</v>
      </c>
      <c r="B3349" s="3">
        <v>30000000</v>
      </c>
      <c r="C3349" s="3">
        <f t="shared" si="52"/>
        <v>-2048809</v>
      </c>
      <c r="D3349">
        <v>5.3</v>
      </c>
      <c r="E3349" t="s">
        <v>2347</v>
      </c>
      <c r="H3349">
        <v>94456</v>
      </c>
      <c r="J3349" t="s">
        <v>17</v>
      </c>
      <c r="N3349" t="s">
        <v>2840</v>
      </c>
      <c r="O3349">
        <v>2005</v>
      </c>
      <c r="Q3349" t="s">
        <v>3250</v>
      </c>
      <c r="T3349">
        <v>228</v>
      </c>
      <c r="U3349">
        <v>576</v>
      </c>
      <c r="W3349" t="s">
        <v>2580</v>
      </c>
    </row>
    <row r="3350" spans="1:23" x14ac:dyDescent="0.3">
      <c r="A3350" s="3">
        <v>32048809</v>
      </c>
      <c r="B3350" s="3">
        <v>30000000</v>
      </c>
      <c r="C3350" s="3">
        <f t="shared" si="52"/>
        <v>-2048809</v>
      </c>
      <c r="D3350">
        <v>5.3</v>
      </c>
      <c r="E3350" t="s">
        <v>2347</v>
      </c>
      <c r="H3350">
        <v>94463</v>
      </c>
      <c r="J3350" t="s">
        <v>17</v>
      </c>
      <c r="N3350" t="s">
        <v>2840</v>
      </c>
      <c r="O3350">
        <v>2005</v>
      </c>
      <c r="Q3350" t="s">
        <v>3250</v>
      </c>
      <c r="T3350">
        <v>228</v>
      </c>
      <c r="U3350">
        <v>576</v>
      </c>
      <c r="W3350" t="s">
        <v>2580</v>
      </c>
    </row>
    <row r="3351" spans="1:23" x14ac:dyDescent="0.3">
      <c r="A3351" s="3">
        <v>37481242</v>
      </c>
      <c r="B3351" s="3">
        <v>35000000</v>
      </c>
      <c r="C3351" s="3">
        <f t="shared" si="52"/>
        <v>-2481242</v>
      </c>
      <c r="D3351">
        <v>5.3</v>
      </c>
      <c r="E3351" t="s">
        <v>3235</v>
      </c>
      <c r="H3351">
        <v>40654</v>
      </c>
      <c r="J3351" t="s">
        <v>17</v>
      </c>
      <c r="N3351" t="s">
        <v>849</v>
      </c>
      <c r="O3351">
        <v>2010</v>
      </c>
      <c r="Q3351" t="s">
        <v>3237</v>
      </c>
      <c r="T3351">
        <v>148</v>
      </c>
      <c r="U3351">
        <v>97</v>
      </c>
      <c r="W3351" t="s">
        <v>3236</v>
      </c>
    </row>
    <row r="3352" spans="1:23" x14ac:dyDescent="0.3">
      <c r="A3352" s="3">
        <v>13558739</v>
      </c>
      <c r="B3352" s="3">
        <v>11000000</v>
      </c>
      <c r="C3352" s="3">
        <f t="shared" si="52"/>
        <v>-2558739</v>
      </c>
      <c r="D3352">
        <v>5.3</v>
      </c>
      <c r="E3352" t="s">
        <v>5639</v>
      </c>
      <c r="H3352">
        <v>15427</v>
      </c>
      <c r="J3352" t="s">
        <v>17</v>
      </c>
      <c r="N3352" t="s">
        <v>995</v>
      </c>
      <c r="O3352">
        <v>2001</v>
      </c>
      <c r="Q3352" t="s">
        <v>5640</v>
      </c>
      <c r="T3352">
        <v>75</v>
      </c>
      <c r="U3352">
        <v>121</v>
      </c>
      <c r="W3352" t="s">
        <v>3294</v>
      </c>
    </row>
    <row r="3353" spans="1:23" x14ac:dyDescent="0.3">
      <c r="A3353" s="3">
        <v>23292105</v>
      </c>
      <c r="B3353" s="3">
        <v>20000000</v>
      </c>
      <c r="C3353" s="3">
        <f t="shared" si="52"/>
        <v>-3292105</v>
      </c>
      <c r="D3353">
        <v>5.3</v>
      </c>
      <c r="E3353" t="s">
        <v>1044</v>
      </c>
      <c r="H3353">
        <v>39541</v>
      </c>
      <c r="J3353" t="s">
        <v>17</v>
      </c>
      <c r="N3353" t="s">
        <v>3763</v>
      </c>
      <c r="O3353">
        <v>2006</v>
      </c>
      <c r="Q3353" t="s">
        <v>4472</v>
      </c>
      <c r="T3353">
        <v>120</v>
      </c>
      <c r="U3353">
        <v>334</v>
      </c>
      <c r="W3353" t="s">
        <v>4004</v>
      </c>
    </row>
    <row r="3354" spans="1:23" x14ac:dyDescent="0.3">
      <c r="A3354" s="3">
        <v>20627372</v>
      </c>
      <c r="B3354" s="3">
        <v>16000000</v>
      </c>
      <c r="C3354" s="3">
        <f t="shared" si="52"/>
        <v>-4627372</v>
      </c>
      <c r="D3354">
        <v>5.3</v>
      </c>
      <c r="E3354" t="s">
        <v>4952</v>
      </c>
      <c r="H3354">
        <v>13661</v>
      </c>
      <c r="J3354" t="s">
        <v>17</v>
      </c>
      <c r="N3354" t="s">
        <v>731</v>
      </c>
      <c r="O3354">
        <v>2000</v>
      </c>
      <c r="Q3354" t="s">
        <v>4953</v>
      </c>
      <c r="T3354">
        <v>67</v>
      </c>
      <c r="U3354">
        <v>134</v>
      </c>
      <c r="W3354" t="s">
        <v>2134</v>
      </c>
    </row>
    <row r="3355" spans="1:23" x14ac:dyDescent="0.3">
      <c r="A3355" s="3">
        <v>25077977</v>
      </c>
      <c r="B3355" s="3">
        <v>20000000</v>
      </c>
      <c r="C3355" s="3">
        <f t="shared" si="52"/>
        <v>-5077977</v>
      </c>
      <c r="D3355">
        <v>5.3</v>
      </c>
      <c r="E3355" t="s">
        <v>4470</v>
      </c>
      <c r="H3355">
        <v>10986</v>
      </c>
      <c r="J3355" t="s">
        <v>17</v>
      </c>
      <c r="N3355" t="s">
        <v>1005</v>
      </c>
      <c r="O3355">
        <v>2010</v>
      </c>
      <c r="Q3355" t="s">
        <v>4471</v>
      </c>
      <c r="T3355">
        <v>84</v>
      </c>
      <c r="U3355">
        <v>84</v>
      </c>
      <c r="W3355" t="s">
        <v>1104</v>
      </c>
    </row>
    <row r="3356" spans="1:23" x14ac:dyDescent="0.3">
      <c r="A3356" s="3">
        <v>30222640</v>
      </c>
      <c r="B3356" s="3">
        <v>25000000</v>
      </c>
      <c r="C3356" s="3">
        <f t="shared" si="52"/>
        <v>-5222640</v>
      </c>
      <c r="D3356">
        <v>5.3</v>
      </c>
      <c r="E3356" t="s">
        <v>4735</v>
      </c>
      <c r="H3356">
        <v>36666</v>
      </c>
      <c r="J3356" t="s">
        <v>17</v>
      </c>
      <c r="N3356" t="s">
        <v>3374</v>
      </c>
      <c r="O3356">
        <v>2003</v>
      </c>
      <c r="Q3356" t="s">
        <v>4737</v>
      </c>
      <c r="T3356">
        <v>97</v>
      </c>
      <c r="U3356">
        <v>144</v>
      </c>
      <c r="W3356" t="s">
        <v>4736</v>
      </c>
    </row>
    <row r="3357" spans="1:23" x14ac:dyDescent="0.3">
      <c r="A3357" s="3">
        <v>17292381</v>
      </c>
      <c r="B3357" s="3">
        <v>12000000</v>
      </c>
      <c r="C3357" s="3">
        <f t="shared" si="52"/>
        <v>-5292381</v>
      </c>
      <c r="D3357">
        <v>5.3</v>
      </c>
      <c r="E3357" t="s">
        <v>1852</v>
      </c>
      <c r="H3357">
        <v>5794</v>
      </c>
      <c r="J3357" t="s">
        <v>17</v>
      </c>
      <c r="N3357" t="s">
        <v>5527</v>
      </c>
      <c r="O3357">
        <v>2001</v>
      </c>
      <c r="Q3357" t="s">
        <v>5528</v>
      </c>
      <c r="T3357">
        <v>37</v>
      </c>
      <c r="U3357">
        <v>69</v>
      </c>
      <c r="W3357" t="s">
        <v>756</v>
      </c>
    </row>
    <row r="3358" spans="1:23" x14ac:dyDescent="0.3">
      <c r="A3358" s="3">
        <v>18595716</v>
      </c>
      <c r="B3358" s="3">
        <v>12000000</v>
      </c>
      <c r="C3358" s="3">
        <f t="shared" si="52"/>
        <v>-6595716</v>
      </c>
      <c r="D3358">
        <v>5.3</v>
      </c>
      <c r="E3358" t="s">
        <v>5094</v>
      </c>
      <c r="H3358">
        <v>30462</v>
      </c>
      <c r="J3358" t="s">
        <v>17</v>
      </c>
      <c r="N3358" t="s">
        <v>1285</v>
      </c>
      <c r="O3358">
        <v>2006</v>
      </c>
      <c r="Q3358" t="s">
        <v>5521</v>
      </c>
      <c r="T3358">
        <v>66</v>
      </c>
      <c r="U3358">
        <v>150</v>
      </c>
      <c r="W3358" t="s">
        <v>5520</v>
      </c>
    </row>
    <row r="3359" spans="1:23" x14ac:dyDescent="0.3">
      <c r="A3359" s="3">
        <v>42168445</v>
      </c>
      <c r="B3359" s="3">
        <v>35000000</v>
      </c>
      <c r="C3359" s="3">
        <f t="shared" si="52"/>
        <v>-7168445</v>
      </c>
      <c r="D3359">
        <v>5.3</v>
      </c>
      <c r="E3359" t="s">
        <v>3806</v>
      </c>
      <c r="H3359">
        <v>10791</v>
      </c>
      <c r="J3359" t="s">
        <v>17</v>
      </c>
      <c r="N3359" t="s">
        <v>731</v>
      </c>
      <c r="O3359">
        <v>2008</v>
      </c>
      <c r="Q3359" t="s">
        <v>3807</v>
      </c>
      <c r="T3359">
        <v>76</v>
      </c>
      <c r="U3359">
        <v>39</v>
      </c>
      <c r="W3359" t="s">
        <v>2476</v>
      </c>
    </row>
    <row r="3360" spans="1:23" x14ac:dyDescent="0.3">
      <c r="A3360" s="3">
        <v>32368960</v>
      </c>
      <c r="B3360" s="3">
        <v>25000000</v>
      </c>
      <c r="C3360" s="3">
        <f t="shared" si="52"/>
        <v>-7368960</v>
      </c>
      <c r="D3360">
        <v>5.3</v>
      </c>
      <c r="E3360" t="s">
        <v>3332</v>
      </c>
      <c r="H3360">
        <v>39768</v>
      </c>
      <c r="J3360" t="s">
        <v>17</v>
      </c>
      <c r="N3360" t="s">
        <v>4017</v>
      </c>
      <c r="O3360">
        <v>1998</v>
      </c>
      <c r="Q3360" t="s">
        <v>4019</v>
      </c>
      <c r="T3360">
        <v>114</v>
      </c>
      <c r="U3360">
        <v>292</v>
      </c>
      <c r="W3360" t="s">
        <v>4018</v>
      </c>
    </row>
    <row r="3361" spans="1:23" x14ac:dyDescent="0.3">
      <c r="A3361" s="3">
        <v>43792641</v>
      </c>
      <c r="B3361" s="3">
        <v>35000000</v>
      </c>
      <c r="C3361" s="3">
        <f t="shared" si="52"/>
        <v>-8792641</v>
      </c>
      <c r="D3361">
        <v>5.3</v>
      </c>
      <c r="E3361" t="s">
        <v>2796</v>
      </c>
      <c r="H3361">
        <v>32157</v>
      </c>
      <c r="J3361" t="s">
        <v>17</v>
      </c>
      <c r="N3361" t="s">
        <v>849</v>
      </c>
      <c r="O3361">
        <v>2007</v>
      </c>
      <c r="Q3361" t="s">
        <v>3221</v>
      </c>
      <c r="T3361">
        <v>120</v>
      </c>
      <c r="U3361">
        <v>119</v>
      </c>
      <c r="W3361" t="s">
        <v>441</v>
      </c>
    </row>
    <row r="3362" spans="1:23" x14ac:dyDescent="0.3">
      <c r="A3362" s="3">
        <v>26906039</v>
      </c>
      <c r="B3362" s="3">
        <v>18000000</v>
      </c>
      <c r="C3362" s="3">
        <f t="shared" si="52"/>
        <v>-8906039</v>
      </c>
      <c r="D3362">
        <v>5.3</v>
      </c>
      <c r="E3362" t="s">
        <v>4738</v>
      </c>
      <c r="H3362">
        <v>29621</v>
      </c>
      <c r="J3362" t="s">
        <v>17</v>
      </c>
      <c r="N3362" t="s">
        <v>1077</v>
      </c>
      <c r="O3362">
        <v>1996</v>
      </c>
      <c r="Q3362" t="s">
        <v>4741</v>
      </c>
      <c r="T3362">
        <v>27</v>
      </c>
      <c r="U3362">
        <v>76</v>
      </c>
      <c r="W3362" t="s">
        <v>4740</v>
      </c>
    </row>
    <row r="3363" spans="1:23" x14ac:dyDescent="0.3">
      <c r="A3363" s="3">
        <v>14123773</v>
      </c>
      <c r="B3363" s="3">
        <v>5000000</v>
      </c>
      <c r="C3363" s="3">
        <f t="shared" si="52"/>
        <v>-9123773</v>
      </c>
      <c r="D3363">
        <v>5.3</v>
      </c>
      <c r="E3363" t="s">
        <v>5575</v>
      </c>
      <c r="H3363">
        <v>108683</v>
      </c>
      <c r="J3363" t="s">
        <v>17</v>
      </c>
      <c r="N3363" t="s">
        <v>977</v>
      </c>
      <c r="O3363">
        <v>2012</v>
      </c>
      <c r="Q3363" t="s">
        <v>6456</v>
      </c>
      <c r="T3363">
        <v>444</v>
      </c>
      <c r="U3363">
        <v>561</v>
      </c>
      <c r="W3363" t="s">
        <v>40</v>
      </c>
    </row>
    <row r="3364" spans="1:23" x14ac:dyDescent="0.3">
      <c r="A3364" s="3">
        <v>12555230</v>
      </c>
      <c r="B3364" s="3">
        <v>2000000</v>
      </c>
      <c r="C3364" s="3">
        <f t="shared" si="52"/>
        <v>-10555230</v>
      </c>
      <c r="D3364">
        <v>5.3</v>
      </c>
      <c r="E3364" t="s">
        <v>6951</v>
      </c>
      <c r="H3364">
        <v>18566</v>
      </c>
      <c r="J3364" t="s">
        <v>17</v>
      </c>
      <c r="N3364" t="s">
        <v>2731</v>
      </c>
      <c r="O3364">
        <v>2011</v>
      </c>
      <c r="Q3364" t="s">
        <v>6953</v>
      </c>
      <c r="T3364">
        <v>218</v>
      </c>
      <c r="U3364">
        <v>154</v>
      </c>
      <c r="W3364" t="s">
        <v>6952</v>
      </c>
    </row>
    <row r="3365" spans="1:23" x14ac:dyDescent="0.3">
      <c r="A3365" s="3">
        <v>15369573</v>
      </c>
      <c r="B3365" s="3">
        <v>3000000</v>
      </c>
      <c r="C3365" s="3">
        <f t="shared" si="52"/>
        <v>-12369573</v>
      </c>
      <c r="D3365">
        <v>5.3</v>
      </c>
      <c r="E3365" t="s">
        <v>2470</v>
      </c>
      <c r="H3365">
        <v>2580</v>
      </c>
      <c r="J3365" t="s">
        <v>17</v>
      </c>
      <c r="N3365" t="s">
        <v>949</v>
      </c>
      <c r="O3365">
        <v>1990</v>
      </c>
      <c r="Q3365" t="s">
        <v>6775</v>
      </c>
      <c r="T3365">
        <v>16</v>
      </c>
      <c r="U3365">
        <v>54</v>
      </c>
      <c r="W3365" t="s">
        <v>1442</v>
      </c>
    </row>
    <row r="3366" spans="1:23" x14ac:dyDescent="0.3">
      <c r="A3366" s="3">
        <v>19170001</v>
      </c>
      <c r="B3366" s="3">
        <v>2800000</v>
      </c>
      <c r="C3366" s="3">
        <f t="shared" si="52"/>
        <v>-16370001</v>
      </c>
      <c r="D3366">
        <v>5.3</v>
      </c>
      <c r="E3366" t="s">
        <v>6851</v>
      </c>
      <c r="H3366">
        <v>21359</v>
      </c>
      <c r="J3366" t="s">
        <v>17</v>
      </c>
      <c r="N3366" t="s">
        <v>2840</v>
      </c>
      <c r="O3366">
        <v>1988</v>
      </c>
      <c r="Q3366" t="s">
        <v>6853</v>
      </c>
      <c r="T3366">
        <v>110</v>
      </c>
      <c r="U3366">
        <v>270</v>
      </c>
      <c r="W3366" t="s">
        <v>5283</v>
      </c>
    </row>
    <row r="3367" spans="1:23" x14ac:dyDescent="0.3">
      <c r="A3367" s="3">
        <v>42672630</v>
      </c>
      <c r="B3367" s="3">
        <v>17000000</v>
      </c>
      <c r="C3367" s="3">
        <f t="shared" si="52"/>
        <v>-25672630</v>
      </c>
      <c r="D3367">
        <v>5.3</v>
      </c>
      <c r="E3367" t="s">
        <v>5039</v>
      </c>
      <c r="H3367">
        <v>27580</v>
      </c>
      <c r="J3367" t="s">
        <v>17</v>
      </c>
      <c r="N3367" t="s">
        <v>5040</v>
      </c>
      <c r="O3367">
        <v>2003</v>
      </c>
      <c r="Q3367" t="s">
        <v>5042</v>
      </c>
      <c r="T3367">
        <v>66</v>
      </c>
      <c r="U3367">
        <v>172</v>
      </c>
      <c r="W3367" t="s">
        <v>5041</v>
      </c>
    </row>
    <row r="3368" spans="1:23" x14ac:dyDescent="0.3">
      <c r="A3368" s="3">
        <v>63034755</v>
      </c>
      <c r="B3368" s="3">
        <v>29000000</v>
      </c>
      <c r="C3368" s="3">
        <f t="shared" si="52"/>
        <v>-34034755</v>
      </c>
      <c r="D3368">
        <v>5.3</v>
      </c>
      <c r="E3368" t="s">
        <v>3714</v>
      </c>
      <c r="H3368">
        <v>16984</v>
      </c>
      <c r="J3368" t="s">
        <v>17</v>
      </c>
      <c r="N3368" t="s">
        <v>995</v>
      </c>
      <c r="O3368">
        <v>2016</v>
      </c>
      <c r="Q3368" t="s">
        <v>3715</v>
      </c>
      <c r="T3368">
        <v>154</v>
      </c>
      <c r="U3368">
        <v>96</v>
      </c>
      <c r="W3368" t="s">
        <v>82</v>
      </c>
    </row>
    <row r="3369" spans="1:23" x14ac:dyDescent="0.3">
      <c r="A3369" s="3">
        <v>144156464</v>
      </c>
      <c r="B3369" s="3">
        <v>71500000</v>
      </c>
      <c r="C3369" s="3">
        <f t="shared" si="52"/>
        <v>-72656464</v>
      </c>
      <c r="D3369">
        <v>5.3</v>
      </c>
      <c r="E3369" t="s">
        <v>1571</v>
      </c>
      <c r="H3369">
        <v>74343</v>
      </c>
      <c r="J3369" t="s">
        <v>17</v>
      </c>
      <c r="N3369" t="s">
        <v>289</v>
      </c>
      <c r="O3369">
        <v>1998</v>
      </c>
      <c r="Q3369" t="s">
        <v>1572</v>
      </c>
      <c r="T3369">
        <v>73</v>
      </c>
      <c r="U3369">
        <v>98</v>
      </c>
      <c r="W3369" t="s">
        <v>241</v>
      </c>
    </row>
    <row r="3370" spans="1:23" x14ac:dyDescent="0.3">
      <c r="A3370" s="3">
        <v>36073232</v>
      </c>
      <c r="B3370" s="3">
        <v>80000000</v>
      </c>
      <c r="C3370" s="3">
        <f t="shared" si="52"/>
        <v>43926768</v>
      </c>
      <c r="D3370">
        <v>5.2</v>
      </c>
      <c r="E3370" t="s">
        <v>1373</v>
      </c>
      <c r="H3370">
        <v>8913</v>
      </c>
      <c r="J3370" t="s">
        <v>17</v>
      </c>
      <c r="N3370" t="s">
        <v>1374</v>
      </c>
      <c r="O3370">
        <v>2013</v>
      </c>
      <c r="Q3370" t="s">
        <v>1376</v>
      </c>
      <c r="T3370">
        <v>113</v>
      </c>
      <c r="U3370">
        <v>66</v>
      </c>
      <c r="W3370" t="s">
        <v>1375</v>
      </c>
    </row>
    <row r="3371" spans="1:23" x14ac:dyDescent="0.3">
      <c r="A3371" s="3">
        <v>102176165</v>
      </c>
      <c r="B3371" s="3">
        <v>145000000</v>
      </c>
      <c r="C3371" s="3">
        <f t="shared" si="52"/>
        <v>42823835</v>
      </c>
      <c r="D3371">
        <v>5.2</v>
      </c>
      <c r="E3371" t="s">
        <v>280</v>
      </c>
      <c r="H3371">
        <v>117927</v>
      </c>
      <c r="J3371" t="s">
        <v>17</v>
      </c>
      <c r="N3371" t="s">
        <v>282</v>
      </c>
      <c r="O3371">
        <v>2008</v>
      </c>
      <c r="Q3371" t="s">
        <v>284</v>
      </c>
      <c r="T3371">
        <v>264</v>
      </c>
      <c r="U3371">
        <v>501</v>
      </c>
      <c r="W3371" t="s">
        <v>283</v>
      </c>
    </row>
    <row r="3372" spans="1:23" x14ac:dyDescent="0.3">
      <c r="A3372" s="3">
        <v>623374</v>
      </c>
      <c r="B3372" s="3">
        <v>38000000</v>
      </c>
      <c r="C3372" s="3">
        <f t="shared" si="52"/>
        <v>37376626</v>
      </c>
      <c r="D3372">
        <v>5.2</v>
      </c>
      <c r="E3372" t="s">
        <v>3097</v>
      </c>
      <c r="H3372">
        <v>4757</v>
      </c>
      <c r="J3372" t="s">
        <v>17</v>
      </c>
      <c r="N3372" t="s">
        <v>3099</v>
      </c>
      <c r="O3372">
        <v>2001</v>
      </c>
      <c r="Q3372" t="s">
        <v>3100</v>
      </c>
      <c r="T3372">
        <v>31</v>
      </c>
      <c r="U3372">
        <v>67</v>
      </c>
      <c r="W3372" t="s">
        <v>1108</v>
      </c>
    </row>
    <row r="3373" spans="1:23" x14ac:dyDescent="0.3">
      <c r="A3373" s="3">
        <v>28031250</v>
      </c>
      <c r="B3373" s="3">
        <v>60000000</v>
      </c>
      <c r="C3373" s="3">
        <f t="shared" si="52"/>
        <v>31968750</v>
      </c>
      <c r="D3373">
        <v>5.2</v>
      </c>
      <c r="E3373" t="s">
        <v>1644</v>
      </c>
      <c r="H3373">
        <v>88146</v>
      </c>
      <c r="J3373" t="s">
        <v>17</v>
      </c>
      <c r="N3373" t="s">
        <v>1645</v>
      </c>
      <c r="O3373">
        <v>2005</v>
      </c>
      <c r="Q3373" t="s">
        <v>1646</v>
      </c>
      <c r="T3373">
        <v>237</v>
      </c>
      <c r="U3373">
        <v>814</v>
      </c>
      <c r="W3373" t="s">
        <v>569</v>
      </c>
    </row>
    <row r="3374" spans="1:23" x14ac:dyDescent="0.3">
      <c r="A3374" s="3">
        <v>59475623</v>
      </c>
      <c r="B3374" s="3">
        <v>90000000</v>
      </c>
      <c r="C3374" s="3">
        <f t="shared" si="52"/>
        <v>30524377</v>
      </c>
      <c r="D3374">
        <v>5.2</v>
      </c>
      <c r="E3374" t="s">
        <v>988</v>
      </c>
      <c r="H3374">
        <v>49739</v>
      </c>
      <c r="J3374" t="s">
        <v>17</v>
      </c>
      <c r="N3374" t="s">
        <v>989</v>
      </c>
      <c r="O3374">
        <v>2004</v>
      </c>
      <c r="Q3374" t="s">
        <v>991</v>
      </c>
      <c r="T3374">
        <v>169</v>
      </c>
      <c r="U3374">
        <v>407</v>
      </c>
      <c r="W3374" t="s">
        <v>990</v>
      </c>
    </row>
    <row r="3375" spans="1:23" x14ac:dyDescent="0.3">
      <c r="A3375" s="3">
        <v>11227940</v>
      </c>
      <c r="B3375" s="3">
        <v>34000000</v>
      </c>
      <c r="C3375" s="3">
        <f t="shared" si="52"/>
        <v>22772060</v>
      </c>
      <c r="D3375">
        <v>5.2</v>
      </c>
      <c r="E3375" t="s">
        <v>3350</v>
      </c>
      <c r="H3375">
        <v>8367</v>
      </c>
      <c r="J3375" t="s">
        <v>17</v>
      </c>
      <c r="N3375" t="s">
        <v>3351</v>
      </c>
      <c r="O3375">
        <v>1999</v>
      </c>
      <c r="Q3375" t="s">
        <v>3352</v>
      </c>
      <c r="T3375">
        <v>68</v>
      </c>
      <c r="U3375">
        <v>94</v>
      </c>
      <c r="W3375" t="s">
        <v>1349</v>
      </c>
    </row>
    <row r="3376" spans="1:23" x14ac:dyDescent="0.3">
      <c r="A3376" s="3">
        <v>4064333</v>
      </c>
      <c r="B3376" s="3">
        <v>25000000</v>
      </c>
      <c r="C3376" s="3">
        <f t="shared" si="52"/>
        <v>20935667</v>
      </c>
      <c r="D3376">
        <v>5.2</v>
      </c>
      <c r="E3376" t="s">
        <v>4121</v>
      </c>
      <c r="H3376">
        <v>24790</v>
      </c>
      <c r="J3376" t="s">
        <v>17</v>
      </c>
      <c r="N3376" t="s">
        <v>962</v>
      </c>
      <c r="O3376">
        <v>1995</v>
      </c>
      <c r="Q3376" t="s">
        <v>4122</v>
      </c>
      <c r="T3376">
        <v>60</v>
      </c>
      <c r="U3376">
        <v>173</v>
      </c>
      <c r="W3376" t="s">
        <v>120</v>
      </c>
    </row>
    <row r="3377" spans="1:23" x14ac:dyDescent="0.3">
      <c r="A3377" s="3">
        <v>22108977</v>
      </c>
      <c r="B3377" s="3">
        <v>41000000</v>
      </c>
      <c r="C3377" s="3">
        <f t="shared" si="52"/>
        <v>18891023</v>
      </c>
      <c r="D3377">
        <v>5.2</v>
      </c>
      <c r="E3377" t="s">
        <v>2763</v>
      </c>
      <c r="H3377">
        <v>29861</v>
      </c>
      <c r="J3377" t="s">
        <v>17</v>
      </c>
      <c r="N3377" t="s">
        <v>655</v>
      </c>
      <c r="O3377">
        <v>2003</v>
      </c>
      <c r="Q3377" t="s">
        <v>2765</v>
      </c>
      <c r="T3377">
        <v>98</v>
      </c>
      <c r="U3377">
        <v>132</v>
      </c>
      <c r="W3377" t="s">
        <v>2764</v>
      </c>
    </row>
    <row r="3378" spans="1:23" x14ac:dyDescent="0.3">
      <c r="A3378" s="3">
        <v>20422207</v>
      </c>
      <c r="B3378" s="3">
        <v>35000000</v>
      </c>
      <c r="C3378" s="3">
        <f t="shared" si="52"/>
        <v>14577793</v>
      </c>
      <c r="D3378">
        <v>5.2</v>
      </c>
      <c r="E3378" t="s">
        <v>3619</v>
      </c>
      <c r="H3378">
        <v>15052</v>
      </c>
      <c r="J3378" t="s">
        <v>17</v>
      </c>
      <c r="N3378" t="s">
        <v>731</v>
      </c>
      <c r="O3378">
        <v>2004</v>
      </c>
      <c r="Q3378" t="s">
        <v>3620</v>
      </c>
      <c r="T3378">
        <v>73</v>
      </c>
      <c r="U3378">
        <v>116</v>
      </c>
      <c r="W3378" t="s">
        <v>1042</v>
      </c>
    </row>
    <row r="3379" spans="1:23" x14ac:dyDescent="0.3">
      <c r="A3379" s="3">
        <v>800000</v>
      </c>
      <c r="B3379" s="3">
        <v>14000000</v>
      </c>
      <c r="C3379" s="3">
        <f t="shared" si="52"/>
        <v>13200000</v>
      </c>
      <c r="D3379">
        <v>5.2</v>
      </c>
      <c r="E3379" t="s">
        <v>5854</v>
      </c>
      <c r="H3379">
        <v>892</v>
      </c>
      <c r="J3379" t="s">
        <v>17</v>
      </c>
      <c r="N3379" t="s">
        <v>5270</v>
      </c>
      <c r="O3379">
        <v>1981</v>
      </c>
      <c r="Q3379" t="s">
        <v>5855</v>
      </c>
      <c r="T3379">
        <v>2</v>
      </c>
      <c r="U3379">
        <v>21</v>
      </c>
      <c r="W3379" t="s">
        <v>68</v>
      </c>
    </row>
    <row r="3380" spans="1:23" x14ac:dyDescent="0.3">
      <c r="A3380" s="3">
        <v>14469428</v>
      </c>
      <c r="B3380" s="3">
        <v>26000000</v>
      </c>
      <c r="C3380" s="3">
        <f t="shared" si="52"/>
        <v>11530572</v>
      </c>
      <c r="D3380">
        <v>5.2</v>
      </c>
      <c r="E3380" t="s">
        <v>1989</v>
      </c>
      <c r="H3380">
        <v>10667</v>
      </c>
      <c r="J3380" t="s">
        <v>17</v>
      </c>
      <c r="N3380" t="s">
        <v>849</v>
      </c>
      <c r="O3380">
        <v>2004</v>
      </c>
      <c r="Q3380" t="s">
        <v>3894</v>
      </c>
      <c r="T3380">
        <v>82</v>
      </c>
      <c r="U3380">
        <v>95</v>
      </c>
      <c r="W3380" t="s">
        <v>488</v>
      </c>
    </row>
    <row r="3381" spans="1:23" x14ac:dyDescent="0.3">
      <c r="A3381" s="3">
        <v>13000000</v>
      </c>
      <c r="B3381" s="3">
        <v>24000000</v>
      </c>
      <c r="C3381" s="3">
        <f t="shared" si="52"/>
        <v>11000000</v>
      </c>
      <c r="D3381">
        <v>5.2</v>
      </c>
      <c r="E3381" t="s">
        <v>4172</v>
      </c>
      <c r="H3381">
        <v>10895</v>
      </c>
      <c r="J3381" t="s">
        <v>17</v>
      </c>
      <c r="N3381" t="s">
        <v>4173</v>
      </c>
      <c r="O3381">
        <v>1978</v>
      </c>
      <c r="Q3381" t="s">
        <v>4175</v>
      </c>
      <c r="T3381">
        <v>32</v>
      </c>
      <c r="U3381">
        <v>150</v>
      </c>
      <c r="W3381" t="s">
        <v>4174</v>
      </c>
    </row>
    <row r="3382" spans="1:23" x14ac:dyDescent="0.3">
      <c r="A3382" s="3">
        <v>13854000</v>
      </c>
      <c r="B3382" s="3">
        <v>20000000</v>
      </c>
      <c r="C3382" s="3">
        <f t="shared" si="52"/>
        <v>6146000</v>
      </c>
      <c r="D3382">
        <v>5.2</v>
      </c>
      <c r="E3382" t="s">
        <v>4108</v>
      </c>
      <c r="H3382">
        <v>21079</v>
      </c>
      <c r="J3382" t="s">
        <v>17</v>
      </c>
      <c r="N3382" t="s">
        <v>1229</v>
      </c>
      <c r="O3382">
        <v>1988</v>
      </c>
      <c r="Q3382" t="s">
        <v>4964</v>
      </c>
      <c r="T3382">
        <v>15</v>
      </c>
      <c r="U3382">
        <v>55</v>
      </c>
      <c r="W3382" t="s">
        <v>990</v>
      </c>
    </row>
    <row r="3383" spans="1:23" x14ac:dyDescent="0.3">
      <c r="A3383" s="3">
        <v>20047715</v>
      </c>
      <c r="B3383" s="3">
        <v>25530000</v>
      </c>
      <c r="C3383" s="3">
        <f t="shared" si="52"/>
        <v>5482285</v>
      </c>
      <c r="D3383">
        <v>5.2</v>
      </c>
      <c r="E3383" t="s">
        <v>3902</v>
      </c>
      <c r="H3383">
        <v>8008</v>
      </c>
      <c r="J3383" t="s">
        <v>17</v>
      </c>
      <c r="N3383" t="s">
        <v>3903</v>
      </c>
      <c r="O3383">
        <v>1996</v>
      </c>
      <c r="Q3383" t="s">
        <v>3905</v>
      </c>
      <c r="T3383">
        <v>23</v>
      </c>
      <c r="U3383">
        <v>26</v>
      </c>
      <c r="W3383" t="s">
        <v>3904</v>
      </c>
    </row>
    <row r="3384" spans="1:23" x14ac:dyDescent="0.3">
      <c r="A3384" s="3">
        <v>20819129</v>
      </c>
      <c r="B3384" s="3">
        <v>26000000</v>
      </c>
      <c r="C3384" s="3">
        <f t="shared" si="52"/>
        <v>5180871</v>
      </c>
      <c r="D3384">
        <v>5.2</v>
      </c>
      <c r="E3384" t="s">
        <v>1548</v>
      </c>
      <c r="H3384">
        <v>84209</v>
      </c>
      <c r="J3384" t="s">
        <v>17</v>
      </c>
      <c r="N3384" t="s">
        <v>887</v>
      </c>
      <c r="O3384">
        <v>2009</v>
      </c>
      <c r="Q3384" t="s">
        <v>3856</v>
      </c>
      <c r="T3384">
        <v>167</v>
      </c>
      <c r="U3384">
        <v>201</v>
      </c>
      <c r="W3384" t="s">
        <v>866</v>
      </c>
    </row>
    <row r="3385" spans="1:23" x14ac:dyDescent="0.3">
      <c r="A3385" s="3">
        <v>30307804</v>
      </c>
      <c r="B3385" s="3">
        <v>35000000</v>
      </c>
      <c r="C3385" s="3">
        <f t="shared" si="52"/>
        <v>4692196</v>
      </c>
      <c r="D3385">
        <v>5.2</v>
      </c>
      <c r="E3385" t="s">
        <v>3255</v>
      </c>
      <c r="H3385">
        <v>43991</v>
      </c>
      <c r="J3385" t="s">
        <v>17</v>
      </c>
      <c r="N3385" t="s">
        <v>2317</v>
      </c>
      <c r="O3385">
        <v>2002</v>
      </c>
      <c r="Q3385" t="s">
        <v>3257</v>
      </c>
      <c r="T3385">
        <v>137</v>
      </c>
      <c r="U3385">
        <v>695</v>
      </c>
      <c r="W3385" t="s">
        <v>3256</v>
      </c>
    </row>
    <row r="3386" spans="1:23" x14ac:dyDescent="0.3">
      <c r="A3386" s="3">
        <v>34912982</v>
      </c>
      <c r="B3386" s="3">
        <v>38000000</v>
      </c>
      <c r="C3386" s="3">
        <f t="shared" si="52"/>
        <v>3087018</v>
      </c>
      <c r="D3386">
        <v>5.2</v>
      </c>
      <c r="E3386" t="s">
        <v>3108</v>
      </c>
      <c r="H3386">
        <v>55617</v>
      </c>
      <c r="J3386" t="s">
        <v>17</v>
      </c>
      <c r="N3386" t="s">
        <v>131</v>
      </c>
      <c r="O3386">
        <v>2016</v>
      </c>
      <c r="Q3386" t="s">
        <v>3109</v>
      </c>
      <c r="T3386">
        <v>194</v>
      </c>
      <c r="U3386">
        <v>266</v>
      </c>
      <c r="W3386" t="s">
        <v>274</v>
      </c>
    </row>
    <row r="3387" spans="1:23" x14ac:dyDescent="0.3">
      <c r="A3387" s="3">
        <v>7563670</v>
      </c>
      <c r="B3387" s="3">
        <v>10000000</v>
      </c>
      <c r="C3387" s="3">
        <f t="shared" si="52"/>
        <v>2436330</v>
      </c>
      <c r="D3387">
        <v>5.2</v>
      </c>
      <c r="E3387" t="s">
        <v>5803</v>
      </c>
      <c r="H3387">
        <v>21268</v>
      </c>
      <c r="J3387" t="s">
        <v>17</v>
      </c>
      <c r="N3387" t="s">
        <v>1723</v>
      </c>
      <c r="O3387">
        <v>2008</v>
      </c>
      <c r="Q3387" t="s">
        <v>5804</v>
      </c>
      <c r="T3387">
        <v>100</v>
      </c>
      <c r="U3387">
        <v>53</v>
      </c>
      <c r="W3387" t="s">
        <v>604</v>
      </c>
    </row>
    <row r="3388" spans="1:23" x14ac:dyDescent="0.3">
      <c r="A3388" s="3">
        <v>38087756</v>
      </c>
      <c r="B3388" s="3">
        <v>40000000</v>
      </c>
      <c r="C3388" s="3">
        <f t="shared" si="52"/>
        <v>1912244</v>
      </c>
      <c r="D3388">
        <v>5.2</v>
      </c>
      <c r="E3388" t="s">
        <v>1989</v>
      </c>
      <c r="H3388">
        <v>49612</v>
      </c>
      <c r="J3388" t="s">
        <v>17</v>
      </c>
      <c r="N3388" t="s">
        <v>1469</v>
      </c>
      <c r="O3388">
        <v>1994</v>
      </c>
      <c r="Q3388" t="s">
        <v>2894</v>
      </c>
      <c r="T3388">
        <v>19</v>
      </c>
      <c r="U3388">
        <v>39</v>
      </c>
      <c r="W3388" t="s">
        <v>2893</v>
      </c>
    </row>
    <row r="3389" spans="1:23" x14ac:dyDescent="0.3">
      <c r="A3389" s="3">
        <v>16702864</v>
      </c>
      <c r="B3389" s="3">
        <v>18000000</v>
      </c>
      <c r="C3389" s="3">
        <f t="shared" si="52"/>
        <v>1297136</v>
      </c>
      <c r="D3389">
        <v>5.2</v>
      </c>
      <c r="E3389" t="s">
        <v>4764</v>
      </c>
      <c r="H3389">
        <v>8023</v>
      </c>
      <c r="J3389" t="s">
        <v>17</v>
      </c>
      <c r="N3389" t="s">
        <v>538</v>
      </c>
      <c r="O3389">
        <v>2004</v>
      </c>
      <c r="Q3389" t="s">
        <v>4765</v>
      </c>
      <c r="T3389">
        <v>54</v>
      </c>
      <c r="U3389">
        <v>49</v>
      </c>
      <c r="W3389" t="s">
        <v>310</v>
      </c>
    </row>
    <row r="3390" spans="1:23" x14ac:dyDescent="0.3">
      <c r="B3390" s="3">
        <v>1000000</v>
      </c>
      <c r="C3390" s="3">
        <f t="shared" si="52"/>
        <v>1000000</v>
      </c>
      <c r="D3390">
        <v>5.2</v>
      </c>
      <c r="E3390" t="s">
        <v>7304</v>
      </c>
      <c r="H3390">
        <v>6256</v>
      </c>
      <c r="J3390" t="s">
        <v>17</v>
      </c>
      <c r="N3390" t="s">
        <v>2840</v>
      </c>
      <c r="O3390">
        <v>2015</v>
      </c>
      <c r="Q3390" t="s">
        <v>7306</v>
      </c>
      <c r="T3390">
        <v>39</v>
      </c>
      <c r="U3390">
        <v>19</v>
      </c>
      <c r="W3390" t="s">
        <v>7305</v>
      </c>
    </row>
    <row r="3391" spans="1:23" x14ac:dyDescent="0.3">
      <c r="A3391" s="3">
        <v>18378</v>
      </c>
      <c r="B3391" s="3">
        <v>900000</v>
      </c>
      <c r="C3391" s="3">
        <f t="shared" si="52"/>
        <v>881622</v>
      </c>
      <c r="D3391">
        <v>5.2</v>
      </c>
      <c r="E3391" t="s">
        <v>7365</v>
      </c>
      <c r="H3391">
        <v>9376</v>
      </c>
      <c r="J3391" t="s">
        <v>17</v>
      </c>
      <c r="N3391" t="s">
        <v>2932</v>
      </c>
      <c r="O3391">
        <v>2008</v>
      </c>
      <c r="Q3391" t="s">
        <v>7366</v>
      </c>
      <c r="T3391">
        <v>114</v>
      </c>
      <c r="U3391">
        <v>74</v>
      </c>
      <c r="W3391" t="s">
        <v>5433</v>
      </c>
    </row>
    <row r="3392" spans="1:23" x14ac:dyDescent="0.3">
      <c r="A3392" s="3">
        <v>3293258</v>
      </c>
      <c r="B3392" s="3">
        <v>3000000</v>
      </c>
      <c r="C3392" s="3">
        <f t="shared" si="52"/>
        <v>-293258</v>
      </c>
      <c r="D3392">
        <v>5.2</v>
      </c>
      <c r="E3392" t="s">
        <v>6716</v>
      </c>
      <c r="H3392">
        <v>11399</v>
      </c>
      <c r="J3392" t="s">
        <v>17</v>
      </c>
      <c r="N3392" t="s">
        <v>6717</v>
      </c>
      <c r="O3392">
        <v>2001</v>
      </c>
      <c r="Q3392" t="s">
        <v>6718</v>
      </c>
      <c r="T3392">
        <v>31</v>
      </c>
      <c r="U3392">
        <v>131</v>
      </c>
      <c r="W3392" t="s">
        <v>1131</v>
      </c>
    </row>
    <row r="3393" spans="1:23" x14ac:dyDescent="0.3">
      <c r="A3393" s="3">
        <v>80360866</v>
      </c>
      <c r="B3393" s="3">
        <v>80000000</v>
      </c>
      <c r="C3393" s="3">
        <f t="shared" si="52"/>
        <v>-360866</v>
      </c>
      <c r="D3393">
        <v>5.2</v>
      </c>
      <c r="E3393" t="s">
        <v>823</v>
      </c>
      <c r="H3393">
        <v>44662</v>
      </c>
      <c r="J3393" t="s">
        <v>17</v>
      </c>
      <c r="N3393" t="s">
        <v>1332</v>
      </c>
      <c r="O3393">
        <v>2011</v>
      </c>
      <c r="Q3393" t="s">
        <v>1333</v>
      </c>
      <c r="T3393">
        <v>178</v>
      </c>
      <c r="U3393">
        <v>127</v>
      </c>
      <c r="W3393" t="s">
        <v>525</v>
      </c>
    </row>
    <row r="3394" spans="1:23" x14ac:dyDescent="0.3">
      <c r="A3394" s="3">
        <v>115802596</v>
      </c>
      <c r="B3394" s="3">
        <v>110000000</v>
      </c>
      <c r="C3394" s="3">
        <f t="shared" ref="C3394:C3457" si="53">B3394-A3394</f>
        <v>-5802596</v>
      </c>
      <c r="D3394">
        <v>5.2</v>
      </c>
      <c r="E3394" t="s">
        <v>703</v>
      </c>
      <c r="H3394">
        <v>182661</v>
      </c>
      <c r="J3394" t="s">
        <v>17</v>
      </c>
      <c r="N3394" t="s">
        <v>704</v>
      </c>
      <c r="O3394">
        <v>2007</v>
      </c>
      <c r="Q3394" t="s">
        <v>705</v>
      </c>
      <c r="T3394">
        <v>276</v>
      </c>
      <c r="U3394">
        <v>681</v>
      </c>
      <c r="W3394" t="s">
        <v>381</v>
      </c>
    </row>
    <row r="3395" spans="1:23" x14ac:dyDescent="0.3">
      <c r="A3395" s="3">
        <v>11642254</v>
      </c>
      <c r="B3395" s="3">
        <v>3000000</v>
      </c>
      <c r="C3395" s="3">
        <f t="shared" si="53"/>
        <v>-8642254</v>
      </c>
      <c r="D3395">
        <v>5.2</v>
      </c>
      <c r="E3395" t="s">
        <v>6300</v>
      </c>
      <c r="H3395">
        <v>22929</v>
      </c>
      <c r="J3395" t="s">
        <v>17</v>
      </c>
      <c r="N3395" t="s">
        <v>2943</v>
      </c>
      <c r="O3395">
        <v>1989</v>
      </c>
      <c r="Q3395" t="s">
        <v>6301</v>
      </c>
      <c r="T3395">
        <v>137</v>
      </c>
      <c r="U3395">
        <v>287</v>
      </c>
      <c r="W3395" t="s">
        <v>4184</v>
      </c>
    </row>
    <row r="3396" spans="1:23" x14ac:dyDescent="0.3">
      <c r="A3396" s="3">
        <v>36985501</v>
      </c>
      <c r="B3396" s="3">
        <v>26000000</v>
      </c>
      <c r="C3396" s="3">
        <f t="shared" si="53"/>
        <v>-10985501</v>
      </c>
      <c r="D3396">
        <v>5.2</v>
      </c>
      <c r="E3396" t="s">
        <v>1613</v>
      </c>
      <c r="H3396">
        <v>11212</v>
      </c>
      <c r="J3396" t="s">
        <v>17</v>
      </c>
      <c r="N3396" t="s">
        <v>3880</v>
      </c>
      <c r="O3396">
        <v>2002</v>
      </c>
      <c r="Q3396" t="s">
        <v>3881</v>
      </c>
      <c r="T3396">
        <v>69</v>
      </c>
      <c r="U3396">
        <v>94</v>
      </c>
      <c r="W3396" t="s">
        <v>1451</v>
      </c>
    </row>
    <row r="3397" spans="1:23" x14ac:dyDescent="0.3">
      <c r="A3397" s="3">
        <v>17382982</v>
      </c>
      <c r="B3397" s="3">
        <v>5000000</v>
      </c>
      <c r="C3397" s="3">
        <f t="shared" si="53"/>
        <v>-12382982</v>
      </c>
      <c r="D3397">
        <v>5.2</v>
      </c>
      <c r="E3397" t="s">
        <v>4735</v>
      </c>
      <c r="H3397">
        <v>5975</v>
      </c>
      <c r="J3397" t="s">
        <v>1353</v>
      </c>
      <c r="N3397" t="s">
        <v>1916</v>
      </c>
      <c r="O3397">
        <v>2014</v>
      </c>
      <c r="Q3397" t="s">
        <v>6448</v>
      </c>
      <c r="T3397">
        <v>9</v>
      </c>
      <c r="U3397">
        <v>33</v>
      </c>
      <c r="W3397" t="s">
        <v>1368</v>
      </c>
    </row>
    <row r="3398" spans="1:23" x14ac:dyDescent="0.3">
      <c r="A3398" s="3">
        <v>17683670</v>
      </c>
      <c r="B3398" s="3">
        <v>5000000</v>
      </c>
      <c r="C3398" s="3">
        <f t="shared" si="53"/>
        <v>-12683670</v>
      </c>
      <c r="D3398">
        <v>5.2</v>
      </c>
      <c r="E3398" t="s">
        <v>6473</v>
      </c>
      <c r="H3398">
        <v>47227</v>
      </c>
      <c r="J3398" t="s">
        <v>17</v>
      </c>
      <c r="N3398" t="s">
        <v>2003</v>
      </c>
      <c r="O3398">
        <v>2011</v>
      </c>
      <c r="Q3398" t="s">
        <v>6474</v>
      </c>
      <c r="T3398">
        <v>228</v>
      </c>
      <c r="U3398">
        <v>323</v>
      </c>
      <c r="W3398" t="s">
        <v>1775</v>
      </c>
    </row>
    <row r="3399" spans="1:23" x14ac:dyDescent="0.3">
      <c r="A3399" s="3">
        <v>92969824</v>
      </c>
      <c r="B3399" s="3">
        <v>80000000</v>
      </c>
      <c r="C3399" s="3">
        <f t="shared" si="53"/>
        <v>-12969824</v>
      </c>
      <c r="D3399">
        <v>5.2</v>
      </c>
      <c r="E3399" t="s">
        <v>1303</v>
      </c>
      <c r="H3399">
        <v>63625</v>
      </c>
      <c r="J3399" t="s">
        <v>17</v>
      </c>
      <c r="N3399" t="s">
        <v>1304</v>
      </c>
      <c r="O3399">
        <v>1997</v>
      </c>
      <c r="Q3399" t="s">
        <v>1305</v>
      </c>
      <c r="T3399">
        <v>53</v>
      </c>
      <c r="U3399">
        <v>64</v>
      </c>
      <c r="W3399" t="s">
        <v>441</v>
      </c>
    </row>
    <row r="3400" spans="1:23" x14ac:dyDescent="0.3">
      <c r="A3400" s="3">
        <v>20257000</v>
      </c>
      <c r="B3400" s="3">
        <v>7000000</v>
      </c>
      <c r="C3400" s="3">
        <f t="shared" si="53"/>
        <v>-13257000</v>
      </c>
      <c r="D3400">
        <v>5.2</v>
      </c>
      <c r="E3400" t="s">
        <v>4112</v>
      </c>
      <c r="H3400">
        <v>7569</v>
      </c>
      <c r="J3400" t="s">
        <v>17</v>
      </c>
      <c r="N3400" t="s">
        <v>237</v>
      </c>
      <c r="O3400">
        <v>1988</v>
      </c>
      <c r="Q3400" t="s">
        <v>6139</v>
      </c>
      <c r="T3400">
        <v>35</v>
      </c>
      <c r="U3400">
        <v>65</v>
      </c>
      <c r="W3400" t="s">
        <v>2332</v>
      </c>
    </row>
    <row r="3401" spans="1:23" x14ac:dyDescent="0.3">
      <c r="A3401" s="3">
        <v>73701902</v>
      </c>
      <c r="B3401" s="3">
        <v>60000000</v>
      </c>
      <c r="C3401" s="3">
        <f t="shared" si="53"/>
        <v>-13701902</v>
      </c>
      <c r="D3401">
        <v>5.2</v>
      </c>
      <c r="E3401" t="s">
        <v>2342</v>
      </c>
      <c r="H3401">
        <v>27548</v>
      </c>
      <c r="J3401" t="s">
        <v>17</v>
      </c>
      <c r="N3401" t="s">
        <v>1469</v>
      </c>
      <c r="O3401">
        <v>2004</v>
      </c>
      <c r="Q3401" t="s">
        <v>2343</v>
      </c>
      <c r="T3401">
        <v>105</v>
      </c>
      <c r="U3401">
        <v>209</v>
      </c>
      <c r="W3401" t="s">
        <v>878</v>
      </c>
    </row>
    <row r="3402" spans="1:23" x14ac:dyDescent="0.3">
      <c r="A3402" s="3">
        <v>40168080</v>
      </c>
      <c r="B3402" s="3">
        <v>26000000</v>
      </c>
      <c r="C3402" s="3">
        <f t="shared" si="53"/>
        <v>-14168080</v>
      </c>
      <c r="D3402">
        <v>5.2</v>
      </c>
      <c r="E3402" t="s">
        <v>2018</v>
      </c>
      <c r="H3402">
        <v>80870</v>
      </c>
      <c r="J3402" t="s">
        <v>17</v>
      </c>
      <c r="N3402" t="s">
        <v>1652</v>
      </c>
      <c r="O3402">
        <v>2010</v>
      </c>
      <c r="Q3402" t="s">
        <v>3876</v>
      </c>
      <c r="T3402">
        <v>226</v>
      </c>
      <c r="U3402">
        <v>315</v>
      </c>
      <c r="W3402" t="s">
        <v>301</v>
      </c>
    </row>
    <row r="3403" spans="1:23" x14ac:dyDescent="0.3">
      <c r="A3403" s="3">
        <v>39880476</v>
      </c>
      <c r="B3403" s="3">
        <v>25000000</v>
      </c>
      <c r="C3403" s="3">
        <f t="shared" si="53"/>
        <v>-14880476</v>
      </c>
      <c r="D3403">
        <v>5.2</v>
      </c>
      <c r="E3403" t="s">
        <v>3981</v>
      </c>
      <c r="H3403">
        <v>12218</v>
      </c>
      <c r="J3403" t="s">
        <v>17</v>
      </c>
      <c r="N3403" t="s">
        <v>158</v>
      </c>
      <c r="O3403">
        <v>2002</v>
      </c>
      <c r="Q3403" t="s">
        <v>3982</v>
      </c>
      <c r="T3403">
        <v>38</v>
      </c>
      <c r="U3403">
        <v>33</v>
      </c>
      <c r="W3403" t="s">
        <v>644</v>
      </c>
    </row>
    <row r="3404" spans="1:23" x14ac:dyDescent="0.3">
      <c r="A3404" s="3">
        <v>54967359</v>
      </c>
      <c r="B3404" s="3">
        <v>40000000</v>
      </c>
      <c r="C3404" s="3">
        <f t="shared" si="53"/>
        <v>-14967359</v>
      </c>
      <c r="D3404">
        <v>5.2</v>
      </c>
      <c r="E3404" t="s">
        <v>2848</v>
      </c>
      <c r="H3404">
        <v>52805</v>
      </c>
      <c r="J3404" t="s">
        <v>17</v>
      </c>
      <c r="N3404" t="s">
        <v>2576</v>
      </c>
      <c r="O3404">
        <v>1997</v>
      </c>
      <c r="Q3404" t="s">
        <v>2850</v>
      </c>
      <c r="T3404">
        <v>70</v>
      </c>
      <c r="U3404">
        <v>209</v>
      </c>
      <c r="W3404" t="s">
        <v>2849</v>
      </c>
    </row>
    <row r="3405" spans="1:23" x14ac:dyDescent="0.3">
      <c r="A3405" s="3">
        <v>27736779</v>
      </c>
      <c r="B3405" s="3">
        <v>10000000</v>
      </c>
      <c r="C3405" s="3">
        <f t="shared" si="53"/>
        <v>-17736779</v>
      </c>
      <c r="D3405">
        <v>5.2</v>
      </c>
      <c r="E3405" t="s">
        <v>5744</v>
      </c>
      <c r="H3405">
        <v>25210</v>
      </c>
      <c r="J3405" t="s">
        <v>17</v>
      </c>
      <c r="N3405" t="s">
        <v>1459</v>
      </c>
      <c r="O3405">
        <v>2015</v>
      </c>
      <c r="Q3405" t="s">
        <v>5746</v>
      </c>
      <c r="T3405">
        <v>189</v>
      </c>
      <c r="U3405">
        <v>126</v>
      </c>
      <c r="W3405" t="s">
        <v>5745</v>
      </c>
    </row>
    <row r="3406" spans="1:23" x14ac:dyDescent="0.3">
      <c r="A3406" s="3">
        <v>25926543</v>
      </c>
      <c r="B3406" s="3">
        <v>8000000</v>
      </c>
      <c r="C3406" s="3">
        <f t="shared" si="53"/>
        <v>-17926543</v>
      </c>
      <c r="D3406">
        <v>5.2</v>
      </c>
      <c r="E3406" t="s">
        <v>6014</v>
      </c>
      <c r="H3406">
        <v>26609</v>
      </c>
      <c r="J3406" t="s">
        <v>17</v>
      </c>
      <c r="N3406" t="s">
        <v>1459</v>
      </c>
      <c r="O3406">
        <v>2008</v>
      </c>
      <c r="Q3406" t="s">
        <v>6016</v>
      </c>
      <c r="T3406">
        <v>135</v>
      </c>
      <c r="U3406">
        <v>148</v>
      </c>
      <c r="W3406" t="s">
        <v>6015</v>
      </c>
    </row>
    <row r="3407" spans="1:23" x14ac:dyDescent="0.3">
      <c r="A3407" s="3">
        <v>85911262</v>
      </c>
      <c r="B3407" s="3">
        <v>65000000</v>
      </c>
      <c r="C3407" s="3">
        <f t="shared" si="53"/>
        <v>-20911262</v>
      </c>
      <c r="D3407">
        <v>5.2</v>
      </c>
      <c r="E3407" t="s">
        <v>1767</v>
      </c>
      <c r="H3407">
        <v>24735</v>
      </c>
      <c r="J3407" t="s">
        <v>17</v>
      </c>
      <c r="N3407" t="s">
        <v>1768</v>
      </c>
      <c r="O3407">
        <v>2014</v>
      </c>
      <c r="Q3407" t="s">
        <v>1770</v>
      </c>
      <c r="T3407">
        <v>176</v>
      </c>
      <c r="U3407">
        <v>213</v>
      </c>
      <c r="W3407" t="s">
        <v>1769</v>
      </c>
    </row>
    <row r="3408" spans="1:23" x14ac:dyDescent="0.3">
      <c r="A3408" s="3">
        <v>25799043</v>
      </c>
      <c r="B3408" s="3">
        <v>3300000</v>
      </c>
      <c r="C3408" s="3">
        <f t="shared" si="53"/>
        <v>-22499043</v>
      </c>
      <c r="D3408">
        <v>5.2</v>
      </c>
      <c r="E3408" t="s">
        <v>6426</v>
      </c>
      <c r="H3408">
        <v>28513</v>
      </c>
      <c r="J3408" t="s">
        <v>17</v>
      </c>
      <c r="N3408" t="s">
        <v>2025</v>
      </c>
      <c r="O3408">
        <v>2015</v>
      </c>
      <c r="Q3408" t="s">
        <v>6427</v>
      </c>
      <c r="T3408">
        <v>152</v>
      </c>
      <c r="U3408">
        <v>126</v>
      </c>
      <c r="W3408" t="s">
        <v>173</v>
      </c>
    </row>
    <row r="3409" spans="1:23" x14ac:dyDescent="0.3">
      <c r="A3409" s="3">
        <v>60400856</v>
      </c>
      <c r="B3409" s="3">
        <v>35000000</v>
      </c>
      <c r="C3409" s="3">
        <f t="shared" si="53"/>
        <v>-25400856</v>
      </c>
      <c r="D3409">
        <v>5.2</v>
      </c>
      <c r="E3409" t="s">
        <v>1283</v>
      </c>
      <c r="H3409">
        <v>61317</v>
      </c>
      <c r="J3409" t="s">
        <v>17</v>
      </c>
      <c r="N3409" t="s">
        <v>849</v>
      </c>
      <c r="O3409">
        <v>2001</v>
      </c>
      <c r="Q3409" t="s">
        <v>3741</v>
      </c>
      <c r="T3409">
        <v>108</v>
      </c>
      <c r="U3409">
        <v>229</v>
      </c>
      <c r="W3409" t="s">
        <v>362</v>
      </c>
    </row>
    <row r="3410" spans="1:23" x14ac:dyDescent="0.3">
      <c r="A3410" s="3">
        <v>71277420</v>
      </c>
      <c r="B3410" s="3">
        <v>45000000</v>
      </c>
      <c r="C3410" s="3">
        <f t="shared" si="53"/>
        <v>-26277420</v>
      </c>
      <c r="D3410">
        <v>5.2</v>
      </c>
      <c r="E3410" t="s">
        <v>1830</v>
      </c>
      <c r="H3410">
        <v>119590</v>
      </c>
      <c r="J3410" t="s">
        <v>17</v>
      </c>
      <c r="N3410" t="s">
        <v>995</v>
      </c>
      <c r="O3410">
        <v>2001</v>
      </c>
      <c r="Q3410" t="s">
        <v>2573</v>
      </c>
      <c r="T3410">
        <v>127</v>
      </c>
      <c r="U3410">
        <v>548</v>
      </c>
      <c r="W3410" t="s">
        <v>1777</v>
      </c>
    </row>
    <row r="3411" spans="1:23" x14ac:dyDescent="0.3">
      <c r="A3411" s="3">
        <v>66466372</v>
      </c>
      <c r="B3411" s="3">
        <v>40000000</v>
      </c>
      <c r="C3411" s="3">
        <f t="shared" si="53"/>
        <v>-26466372</v>
      </c>
      <c r="D3411">
        <v>5.2</v>
      </c>
      <c r="E3411" t="s">
        <v>2614</v>
      </c>
      <c r="H3411">
        <v>75345</v>
      </c>
      <c r="J3411" t="s">
        <v>17</v>
      </c>
      <c r="N3411" t="s">
        <v>2840</v>
      </c>
      <c r="O3411">
        <v>2009</v>
      </c>
      <c r="Q3411" t="s">
        <v>2842</v>
      </c>
      <c r="T3411">
        <v>221</v>
      </c>
      <c r="U3411">
        <v>290</v>
      </c>
      <c r="W3411" t="s">
        <v>2841</v>
      </c>
    </row>
    <row r="3412" spans="1:23" x14ac:dyDescent="0.3">
      <c r="A3412" s="3">
        <v>93375151</v>
      </c>
      <c r="B3412" s="3">
        <v>60000000</v>
      </c>
      <c r="C3412" s="3">
        <f t="shared" si="53"/>
        <v>-33375151</v>
      </c>
      <c r="D3412">
        <v>5.2</v>
      </c>
      <c r="E3412" t="s">
        <v>956</v>
      </c>
      <c r="H3412">
        <v>46031</v>
      </c>
      <c r="J3412" t="s">
        <v>17</v>
      </c>
      <c r="N3412" t="s">
        <v>1243</v>
      </c>
      <c r="O3412">
        <v>2001</v>
      </c>
      <c r="Q3412" t="s">
        <v>1877</v>
      </c>
      <c r="T3412">
        <v>105</v>
      </c>
      <c r="U3412">
        <v>235</v>
      </c>
      <c r="W3412" t="s">
        <v>1876</v>
      </c>
    </row>
    <row r="3413" spans="1:23" x14ac:dyDescent="0.3">
      <c r="A3413" s="3">
        <v>61356221</v>
      </c>
      <c r="B3413" s="3">
        <v>14000000</v>
      </c>
      <c r="C3413" s="3">
        <f t="shared" si="53"/>
        <v>-47356221</v>
      </c>
      <c r="D3413">
        <v>5.2</v>
      </c>
      <c r="E3413" t="s">
        <v>4045</v>
      </c>
      <c r="H3413">
        <v>19505</v>
      </c>
      <c r="J3413" t="s">
        <v>17</v>
      </c>
      <c r="N3413" t="s">
        <v>3374</v>
      </c>
      <c r="O3413">
        <v>2007</v>
      </c>
      <c r="Q3413" t="s">
        <v>5255</v>
      </c>
      <c r="T3413">
        <v>86</v>
      </c>
      <c r="U3413">
        <v>162</v>
      </c>
      <c r="W3413" t="s">
        <v>4578</v>
      </c>
    </row>
    <row r="3414" spans="1:23" x14ac:dyDescent="0.3">
      <c r="A3414" s="3">
        <v>191449475</v>
      </c>
      <c r="B3414" s="3">
        <v>37000000</v>
      </c>
      <c r="C3414" s="3">
        <f t="shared" si="53"/>
        <v>-154449475</v>
      </c>
      <c r="D3414">
        <v>5.2</v>
      </c>
      <c r="E3414" t="s">
        <v>2738</v>
      </c>
      <c r="H3414">
        <v>348007</v>
      </c>
      <c r="J3414" t="s">
        <v>17</v>
      </c>
      <c r="N3414" t="s">
        <v>370</v>
      </c>
      <c r="O3414">
        <v>2008</v>
      </c>
      <c r="Q3414" t="s">
        <v>3131</v>
      </c>
      <c r="T3414">
        <v>350</v>
      </c>
      <c r="U3414">
        <v>1535</v>
      </c>
      <c r="W3414" t="s">
        <v>310</v>
      </c>
    </row>
    <row r="3415" spans="1:23" x14ac:dyDescent="0.3">
      <c r="A3415" s="3">
        <v>191449475</v>
      </c>
      <c r="B3415" s="3">
        <v>37000000</v>
      </c>
      <c r="C3415" s="3">
        <f t="shared" si="53"/>
        <v>-154449475</v>
      </c>
      <c r="D3415">
        <v>5.2</v>
      </c>
      <c r="E3415" t="s">
        <v>2738</v>
      </c>
      <c r="H3415">
        <v>348010</v>
      </c>
      <c r="J3415" t="s">
        <v>17</v>
      </c>
      <c r="N3415" t="s">
        <v>370</v>
      </c>
      <c r="O3415">
        <v>2008</v>
      </c>
      <c r="Q3415" t="s">
        <v>3131</v>
      </c>
      <c r="T3415">
        <v>350</v>
      </c>
      <c r="U3415">
        <v>1535</v>
      </c>
      <c r="W3415" t="s">
        <v>310</v>
      </c>
    </row>
    <row r="3416" spans="1:23" x14ac:dyDescent="0.3">
      <c r="A3416" s="3">
        <v>217326336</v>
      </c>
      <c r="B3416" s="3">
        <v>60000000</v>
      </c>
      <c r="C3416" s="3">
        <f t="shared" si="53"/>
        <v>-157326336</v>
      </c>
      <c r="D3416">
        <v>5.2</v>
      </c>
      <c r="E3416" t="s">
        <v>1852</v>
      </c>
      <c r="H3416">
        <v>57276</v>
      </c>
      <c r="J3416" t="s">
        <v>17</v>
      </c>
      <c r="N3416" t="s">
        <v>1606</v>
      </c>
      <c r="O3416">
        <v>2007</v>
      </c>
      <c r="Q3416" t="s">
        <v>2120</v>
      </c>
      <c r="T3416">
        <v>131</v>
      </c>
      <c r="U3416">
        <v>146</v>
      </c>
      <c r="W3416" t="s">
        <v>1093</v>
      </c>
    </row>
    <row r="3417" spans="1:23" x14ac:dyDescent="0.3">
      <c r="A3417" s="3">
        <v>19059018</v>
      </c>
      <c r="B3417" s="3">
        <v>65000000</v>
      </c>
      <c r="C3417" s="3">
        <f t="shared" si="53"/>
        <v>45940982</v>
      </c>
      <c r="D3417">
        <v>5.0999999999999996</v>
      </c>
      <c r="E3417" t="s">
        <v>1800</v>
      </c>
      <c r="H3417">
        <v>65709</v>
      </c>
      <c r="J3417" t="s">
        <v>17</v>
      </c>
      <c r="N3417" t="s">
        <v>1802</v>
      </c>
      <c r="O3417">
        <v>2014</v>
      </c>
      <c r="Q3417" t="s">
        <v>1804</v>
      </c>
      <c r="T3417">
        <v>308</v>
      </c>
      <c r="U3417">
        <v>194</v>
      </c>
      <c r="W3417" t="s">
        <v>1803</v>
      </c>
    </row>
    <row r="3418" spans="1:23" x14ac:dyDescent="0.3">
      <c r="A3418" s="3">
        <v>9795017</v>
      </c>
      <c r="B3418" s="3">
        <v>50000000</v>
      </c>
      <c r="C3418" s="3">
        <f t="shared" si="53"/>
        <v>40204983</v>
      </c>
      <c r="D3418">
        <v>5.0999999999999996</v>
      </c>
      <c r="E3418" t="s">
        <v>2187</v>
      </c>
      <c r="H3418">
        <v>9227</v>
      </c>
      <c r="J3418" t="s">
        <v>17</v>
      </c>
      <c r="N3418" t="s">
        <v>1071</v>
      </c>
      <c r="O3418">
        <v>1995</v>
      </c>
      <c r="Q3418" t="s">
        <v>2480</v>
      </c>
      <c r="T3418">
        <v>50</v>
      </c>
      <c r="U3418">
        <v>70</v>
      </c>
      <c r="W3418" t="s">
        <v>1451</v>
      </c>
    </row>
    <row r="3419" spans="1:23" x14ac:dyDescent="0.3">
      <c r="A3419" s="3">
        <v>10400000</v>
      </c>
      <c r="B3419" s="3">
        <v>50000000</v>
      </c>
      <c r="C3419" s="3">
        <f t="shared" si="53"/>
        <v>39600000</v>
      </c>
      <c r="D3419">
        <v>5.0999999999999996</v>
      </c>
      <c r="E3419" t="s">
        <v>2473</v>
      </c>
      <c r="H3419">
        <v>12037</v>
      </c>
      <c r="J3419" t="s">
        <v>17</v>
      </c>
      <c r="N3419" t="s">
        <v>123</v>
      </c>
      <c r="O3419">
        <v>1995</v>
      </c>
      <c r="Q3419" t="s">
        <v>2474</v>
      </c>
      <c r="T3419">
        <v>34</v>
      </c>
      <c r="U3419">
        <v>90</v>
      </c>
      <c r="W3419" t="s">
        <v>249</v>
      </c>
    </row>
    <row r="3420" spans="1:23" x14ac:dyDescent="0.3">
      <c r="A3420" s="3">
        <v>652526</v>
      </c>
      <c r="B3420" s="3">
        <v>40000000</v>
      </c>
      <c r="C3420" s="3">
        <f t="shared" si="53"/>
        <v>39347474</v>
      </c>
      <c r="D3420">
        <v>5.0999999999999996</v>
      </c>
      <c r="E3420" t="s">
        <v>3021</v>
      </c>
      <c r="H3420">
        <v>20201</v>
      </c>
      <c r="J3420" t="s">
        <v>17</v>
      </c>
      <c r="N3420" t="s">
        <v>3022</v>
      </c>
      <c r="O3420">
        <v>2006</v>
      </c>
      <c r="Q3420" t="s">
        <v>3023</v>
      </c>
      <c r="T3420">
        <v>66</v>
      </c>
      <c r="U3420">
        <v>187</v>
      </c>
      <c r="W3420" t="s">
        <v>2372</v>
      </c>
    </row>
    <row r="3421" spans="1:23" x14ac:dyDescent="0.3">
      <c r="A3421" s="3">
        <v>31054924</v>
      </c>
      <c r="B3421" s="3">
        <v>64000000</v>
      </c>
      <c r="C3421" s="3">
        <f t="shared" si="53"/>
        <v>32945076</v>
      </c>
      <c r="D3421">
        <v>5.0999999999999996</v>
      </c>
      <c r="E3421" t="s">
        <v>1115</v>
      </c>
      <c r="H3421">
        <v>17025</v>
      </c>
      <c r="J3421" t="s">
        <v>17</v>
      </c>
      <c r="N3421" t="s">
        <v>1811</v>
      </c>
      <c r="O3421">
        <v>1999</v>
      </c>
      <c r="Q3421" t="s">
        <v>1812</v>
      </c>
      <c r="T3421">
        <v>96</v>
      </c>
      <c r="U3421">
        <v>290</v>
      </c>
      <c r="W3421" t="s">
        <v>224</v>
      </c>
    </row>
    <row r="3422" spans="1:23" x14ac:dyDescent="0.3">
      <c r="A3422" s="3">
        <v>119420252</v>
      </c>
      <c r="B3422" s="3">
        <v>150000000</v>
      </c>
      <c r="C3422" s="3">
        <f t="shared" si="53"/>
        <v>30579748</v>
      </c>
      <c r="D3422">
        <v>5.0999999999999996</v>
      </c>
      <c r="E3422" t="s">
        <v>470</v>
      </c>
      <c r="H3422">
        <v>33042</v>
      </c>
      <c r="J3422" t="s">
        <v>17</v>
      </c>
      <c r="N3422" t="s">
        <v>471</v>
      </c>
      <c r="O3422">
        <v>2009</v>
      </c>
      <c r="Q3422" t="s">
        <v>473</v>
      </c>
      <c r="T3422">
        <v>145</v>
      </c>
      <c r="U3422">
        <v>90</v>
      </c>
      <c r="W3422" t="s">
        <v>472</v>
      </c>
    </row>
    <row r="3423" spans="1:23" x14ac:dyDescent="0.3">
      <c r="A3423" s="3">
        <v>7659747</v>
      </c>
      <c r="B3423" s="3">
        <v>38000000</v>
      </c>
      <c r="C3423" s="3">
        <f t="shared" si="53"/>
        <v>30340253</v>
      </c>
      <c r="D3423">
        <v>5.0999999999999996</v>
      </c>
      <c r="E3423" t="s">
        <v>2330</v>
      </c>
      <c r="H3423">
        <v>14962</v>
      </c>
      <c r="J3423" t="s">
        <v>17</v>
      </c>
      <c r="N3423" t="s">
        <v>607</v>
      </c>
      <c r="O3423">
        <v>2003</v>
      </c>
      <c r="Q3423" t="s">
        <v>3323</v>
      </c>
      <c r="T3423">
        <v>112</v>
      </c>
      <c r="U3423">
        <v>204</v>
      </c>
      <c r="W3423" t="s">
        <v>258</v>
      </c>
    </row>
    <row r="3424" spans="1:23" x14ac:dyDescent="0.3">
      <c r="A3424" s="3">
        <v>14967182</v>
      </c>
      <c r="B3424" s="3">
        <v>40000000</v>
      </c>
      <c r="C3424" s="3">
        <f t="shared" si="53"/>
        <v>25032818</v>
      </c>
      <c r="D3424">
        <v>5.0999999999999996</v>
      </c>
      <c r="E3424" t="s">
        <v>2966</v>
      </c>
      <c r="H3424">
        <v>27305</v>
      </c>
      <c r="J3424" t="s">
        <v>17</v>
      </c>
      <c r="N3424" t="s">
        <v>259</v>
      </c>
      <c r="O3424">
        <v>2000</v>
      </c>
      <c r="Q3424" t="s">
        <v>2967</v>
      </c>
      <c r="T3424">
        <v>102</v>
      </c>
      <c r="U3424">
        <v>284</v>
      </c>
      <c r="W3424" t="s">
        <v>904</v>
      </c>
    </row>
    <row r="3425" spans="1:23" x14ac:dyDescent="0.3">
      <c r="A3425" s="3">
        <v>75030163</v>
      </c>
      <c r="B3425" s="3">
        <v>100000000</v>
      </c>
      <c r="C3425" s="3">
        <f t="shared" si="53"/>
        <v>24969837</v>
      </c>
      <c r="D3425">
        <v>5.0999999999999996</v>
      </c>
      <c r="E3425" t="s">
        <v>909</v>
      </c>
      <c r="H3425">
        <v>108076</v>
      </c>
      <c r="J3425" t="s">
        <v>17</v>
      </c>
      <c r="N3425" t="s">
        <v>81</v>
      </c>
      <c r="O3425">
        <v>2006</v>
      </c>
      <c r="Q3425" t="s">
        <v>910</v>
      </c>
      <c r="T3425">
        <v>170</v>
      </c>
      <c r="U3425">
        <v>1690</v>
      </c>
      <c r="W3425" t="s">
        <v>360</v>
      </c>
    </row>
    <row r="3426" spans="1:23" x14ac:dyDescent="0.3">
      <c r="A3426" s="3">
        <v>42880</v>
      </c>
      <c r="B3426" s="3">
        <v>24000000</v>
      </c>
      <c r="C3426" s="3">
        <f t="shared" si="53"/>
        <v>23957120</v>
      </c>
      <c r="D3426">
        <v>5.0999999999999996</v>
      </c>
      <c r="E3426" t="s">
        <v>4186</v>
      </c>
      <c r="H3426">
        <v>2919</v>
      </c>
      <c r="J3426" t="s">
        <v>17</v>
      </c>
      <c r="N3426" t="s">
        <v>123</v>
      </c>
      <c r="O3426">
        <v>2004</v>
      </c>
      <c r="Q3426" t="s">
        <v>4187</v>
      </c>
      <c r="T3426">
        <v>16</v>
      </c>
      <c r="U3426">
        <v>50</v>
      </c>
      <c r="W3426" t="s">
        <v>884</v>
      </c>
    </row>
    <row r="3427" spans="1:23" x14ac:dyDescent="0.3">
      <c r="A3427" s="3">
        <v>1183354</v>
      </c>
      <c r="B3427" s="3">
        <v>20000000</v>
      </c>
      <c r="C3427" s="3">
        <f t="shared" si="53"/>
        <v>18816646</v>
      </c>
      <c r="D3427">
        <v>5.0999999999999996</v>
      </c>
      <c r="E3427" t="s">
        <v>3203</v>
      </c>
      <c r="H3427">
        <v>13026</v>
      </c>
      <c r="J3427" t="s">
        <v>17</v>
      </c>
      <c r="N3427" t="s">
        <v>4641</v>
      </c>
      <c r="O3427">
        <v>2010</v>
      </c>
      <c r="Q3427" t="s">
        <v>4642</v>
      </c>
      <c r="T3427">
        <v>138</v>
      </c>
      <c r="U3427">
        <v>75</v>
      </c>
      <c r="W3427" t="s">
        <v>3383</v>
      </c>
    </row>
    <row r="3428" spans="1:23" x14ac:dyDescent="0.3">
      <c r="A3428" s="3">
        <v>24430272</v>
      </c>
      <c r="B3428" s="3">
        <v>43000000</v>
      </c>
      <c r="C3428" s="3">
        <f t="shared" si="53"/>
        <v>18569728</v>
      </c>
      <c r="D3428">
        <v>5.0999999999999996</v>
      </c>
      <c r="E3428" t="s">
        <v>2704</v>
      </c>
      <c r="H3428">
        <v>46158</v>
      </c>
      <c r="J3428" t="s">
        <v>17</v>
      </c>
      <c r="N3428" t="s">
        <v>849</v>
      </c>
      <c r="O3428">
        <v>2002</v>
      </c>
      <c r="Q3428" t="s">
        <v>2706</v>
      </c>
      <c r="T3428">
        <v>99</v>
      </c>
      <c r="U3428">
        <v>403</v>
      </c>
      <c r="W3428" t="s">
        <v>2705</v>
      </c>
    </row>
    <row r="3429" spans="1:23" x14ac:dyDescent="0.3">
      <c r="A3429" s="3">
        <v>2964</v>
      </c>
      <c r="B3429" s="3">
        <v>16000000</v>
      </c>
      <c r="C3429" s="3">
        <f t="shared" si="53"/>
        <v>15997036</v>
      </c>
      <c r="D3429">
        <v>5.0999999999999996</v>
      </c>
      <c r="E3429" t="s">
        <v>4519</v>
      </c>
      <c r="H3429">
        <v>7444</v>
      </c>
      <c r="J3429" t="s">
        <v>17</v>
      </c>
      <c r="N3429" t="s">
        <v>3514</v>
      </c>
      <c r="O3429">
        <v>2012</v>
      </c>
      <c r="Q3429" t="s">
        <v>4992</v>
      </c>
      <c r="T3429">
        <v>54</v>
      </c>
      <c r="U3429">
        <v>42</v>
      </c>
      <c r="W3429" t="s">
        <v>2084</v>
      </c>
    </row>
    <row r="3430" spans="1:23" x14ac:dyDescent="0.3">
      <c r="A3430" s="3">
        <v>14888028</v>
      </c>
      <c r="B3430" s="3">
        <v>30000000</v>
      </c>
      <c r="C3430" s="3">
        <f t="shared" si="53"/>
        <v>15111972</v>
      </c>
      <c r="D3430">
        <v>5.0999999999999996</v>
      </c>
      <c r="E3430" t="s">
        <v>3653</v>
      </c>
      <c r="H3430">
        <v>28606</v>
      </c>
      <c r="J3430" t="s">
        <v>17</v>
      </c>
      <c r="N3430" t="s">
        <v>3654</v>
      </c>
      <c r="O3430">
        <v>2005</v>
      </c>
      <c r="Q3430" t="s">
        <v>3656</v>
      </c>
      <c r="T3430">
        <v>140</v>
      </c>
      <c r="U3430">
        <v>262</v>
      </c>
      <c r="W3430" t="s">
        <v>3655</v>
      </c>
    </row>
    <row r="3431" spans="1:23" x14ac:dyDescent="0.3">
      <c r="A3431" s="3">
        <v>28870</v>
      </c>
      <c r="B3431" s="3">
        <v>15000000</v>
      </c>
      <c r="C3431" s="3">
        <f t="shared" si="53"/>
        <v>14971130</v>
      </c>
      <c r="D3431">
        <v>5.0999999999999996</v>
      </c>
      <c r="E3431" t="s">
        <v>5226</v>
      </c>
      <c r="H3431">
        <v>14280</v>
      </c>
      <c r="J3431" t="s">
        <v>17</v>
      </c>
      <c r="N3431" t="s">
        <v>1071</v>
      </c>
      <c r="O3431">
        <v>2011</v>
      </c>
      <c r="Q3431" t="s">
        <v>5227</v>
      </c>
      <c r="T3431">
        <v>62</v>
      </c>
      <c r="U3431">
        <v>41</v>
      </c>
      <c r="W3431" t="s">
        <v>251</v>
      </c>
    </row>
    <row r="3432" spans="1:23" x14ac:dyDescent="0.3">
      <c r="A3432" s="3">
        <v>11508423</v>
      </c>
      <c r="B3432" s="3">
        <v>23000000</v>
      </c>
      <c r="C3432" s="3">
        <f t="shared" si="53"/>
        <v>11491577</v>
      </c>
      <c r="D3432">
        <v>5.0999999999999996</v>
      </c>
      <c r="E3432" t="s">
        <v>4216</v>
      </c>
      <c r="H3432">
        <v>3174</v>
      </c>
      <c r="J3432" t="s">
        <v>17</v>
      </c>
      <c r="N3432" t="s">
        <v>4217</v>
      </c>
      <c r="O3432">
        <v>2008</v>
      </c>
      <c r="Q3432" t="s">
        <v>4218</v>
      </c>
      <c r="T3432">
        <v>47</v>
      </c>
      <c r="U3432">
        <v>19</v>
      </c>
      <c r="W3432" t="s">
        <v>1887</v>
      </c>
    </row>
    <row r="3433" spans="1:23" x14ac:dyDescent="0.3">
      <c r="A3433" s="3">
        <v>13973532</v>
      </c>
      <c r="B3433" s="3">
        <v>25000000</v>
      </c>
      <c r="C3433" s="3">
        <f t="shared" si="53"/>
        <v>11026468</v>
      </c>
      <c r="D3433">
        <v>5.0999999999999996</v>
      </c>
      <c r="E3433" t="s">
        <v>4082</v>
      </c>
      <c r="H3433">
        <v>11211</v>
      </c>
      <c r="J3433" t="s">
        <v>17</v>
      </c>
      <c r="N3433" t="s">
        <v>538</v>
      </c>
      <c r="O3433">
        <v>2002</v>
      </c>
      <c r="Q3433" t="s">
        <v>4083</v>
      </c>
      <c r="T3433">
        <v>52</v>
      </c>
      <c r="U3433">
        <v>92</v>
      </c>
      <c r="W3433" t="s">
        <v>3803</v>
      </c>
    </row>
    <row r="3434" spans="1:23" x14ac:dyDescent="0.3">
      <c r="A3434" s="3">
        <v>13973532</v>
      </c>
      <c r="B3434" s="3">
        <v>25000000</v>
      </c>
      <c r="C3434" s="3">
        <f t="shared" si="53"/>
        <v>11026468</v>
      </c>
      <c r="D3434">
        <v>5.0999999999999996</v>
      </c>
      <c r="E3434" t="s">
        <v>4082</v>
      </c>
      <c r="H3434">
        <v>11211</v>
      </c>
      <c r="J3434" t="s">
        <v>17</v>
      </c>
      <c r="N3434" t="s">
        <v>538</v>
      </c>
      <c r="O3434">
        <v>2002</v>
      </c>
      <c r="Q3434" t="s">
        <v>4083</v>
      </c>
      <c r="T3434">
        <v>52</v>
      </c>
      <c r="U3434">
        <v>92</v>
      </c>
      <c r="W3434" t="s">
        <v>3803</v>
      </c>
    </row>
    <row r="3435" spans="1:23" x14ac:dyDescent="0.3">
      <c r="A3435" s="3">
        <v>69102910</v>
      </c>
      <c r="B3435" s="3">
        <v>80000000</v>
      </c>
      <c r="C3435" s="3">
        <f t="shared" si="53"/>
        <v>10897090</v>
      </c>
      <c r="D3435">
        <v>5.0999999999999996</v>
      </c>
      <c r="E3435" t="s">
        <v>1334</v>
      </c>
      <c r="H3435">
        <v>58402</v>
      </c>
      <c r="J3435" t="s">
        <v>17</v>
      </c>
      <c r="N3435" t="s">
        <v>1335</v>
      </c>
      <c r="O3435">
        <v>1998</v>
      </c>
      <c r="Q3435" t="s">
        <v>1336</v>
      </c>
      <c r="T3435">
        <v>102</v>
      </c>
      <c r="U3435">
        <v>370</v>
      </c>
      <c r="W3435" t="s">
        <v>249</v>
      </c>
    </row>
    <row r="3436" spans="1:23" x14ac:dyDescent="0.3">
      <c r="A3436" s="3">
        <v>29374178</v>
      </c>
      <c r="B3436" s="3">
        <v>40000000</v>
      </c>
      <c r="C3436" s="3">
        <f t="shared" si="53"/>
        <v>10625822</v>
      </c>
      <c r="D3436">
        <v>5.0999999999999996</v>
      </c>
      <c r="E3436" t="s">
        <v>889</v>
      </c>
      <c r="H3436">
        <v>12093</v>
      </c>
      <c r="J3436" t="s">
        <v>17</v>
      </c>
      <c r="N3436" t="s">
        <v>2932</v>
      </c>
      <c r="O3436">
        <v>2000</v>
      </c>
      <c r="Q3436" t="s">
        <v>2933</v>
      </c>
      <c r="T3436">
        <v>100</v>
      </c>
      <c r="U3436">
        <v>188</v>
      </c>
      <c r="W3436" t="s">
        <v>920</v>
      </c>
    </row>
    <row r="3437" spans="1:23" x14ac:dyDescent="0.3">
      <c r="A3437" s="3">
        <v>16647384</v>
      </c>
      <c r="B3437" s="3">
        <v>26000000</v>
      </c>
      <c r="C3437" s="3">
        <f t="shared" si="53"/>
        <v>9352616</v>
      </c>
      <c r="D3437">
        <v>5.0999999999999996</v>
      </c>
      <c r="E3437" t="s">
        <v>518</v>
      </c>
      <c r="H3437">
        <v>8398</v>
      </c>
      <c r="J3437" t="s">
        <v>17</v>
      </c>
      <c r="N3437" t="s">
        <v>4061</v>
      </c>
      <c r="O3437">
        <v>2006</v>
      </c>
      <c r="Q3437" t="s">
        <v>4063</v>
      </c>
      <c r="T3437">
        <v>73</v>
      </c>
      <c r="U3437">
        <v>56</v>
      </c>
      <c r="W3437" t="s">
        <v>4062</v>
      </c>
    </row>
    <row r="3438" spans="1:23" x14ac:dyDescent="0.3">
      <c r="A3438" s="3">
        <v>25863915</v>
      </c>
      <c r="B3438" s="3">
        <v>35000000</v>
      </c>
      <c r="C3438" s="3">
        <f t="shared" si="53"/>
        <v>9136085</v>
      </c>
      <c r="D3438">
        <v>5.0999999999999996</v>
      </c>
      <c r="E3438" t="s">
        <v>280</v>
      </c>
      <c r="H3438">
        <v>28257</v>
      </c>
      <c r="J3438" t="s">
        <v>17</v>
      </c>
      <c r="N3438" t="s">
        <v>627</v>
      </c>
      <c r="O3438">
        <v>2012</v>
      </c>
      <c r="Q3438" t="s">
        <v>3266</v>
      </c>
      <c r="T3438">
        <v>211</v>
      </c>
      <c r="U3438">
        <v>151</v>
      </c>
      <c r="W3438" t="s">
        <v>3265</v>
      </c>
    </row>
    <row r="3439" spans="1:23" x14ac:dyDescent="0.3">
      <c r="A3439" s="3">
        <v>16027866</v>
      </c>
      <c r="B3439" s="3">
        <v>25000000</v>
      </c>
      <c r="C3439" s="3">
        <f t="shared" si="53"/>
        <v>8972134</v>
      </c>
      <c r="D3439">
        <v>5.0999999999999996</v>
      </c>
      <c r="E3439" t="s">
        <v>3799</v>
      </c>
      <c r="H3439">
        <v>26767</v>
      </c>
      <c r="J3439" t="s">
        <v>17</v>
      </c>
      <c r="N3439" t="s">
        <v>194</v>
      </c>
      <c r="O3439">
        <v>2015</v>
      </c>
      <c r="Q3439" t="s">
        <v>4289</v>
      </c>
      <c r="T3439">
        <v>148</v>
      </c>
      <c r="U3439">
        <v>121</v>
      </c>
      <c r="W3439" t="s">
        <v>2070</v>
      </c>
    </row>
    <row r="3440" spans="1:23" x14ac:dyDescent="0.3">
      <c r="A3440" s="3">
        <v>2807854</v>
      </c>
      <c r="B3440" s="3">
        <v>11000000</v>
      </c>
      <c r="C3440" s="3">
        <f t="shared" si="53"/>
        <v>8192146</v>
      </c>
      <c r="D3440">
        <v>5.0999999999999996</v>
      </c>
      <c r="E3440" t="s">
        <v>5659</v>
      </c>
      <c r="H3440">
        <v>14129</v>
      </c>
      <c r="J3440" t="s">
        <v>17</v>
      </c>
      <c r="N3440" t="s">
        <v>1159</v>
      </c>
      <c r="O3440">
        <v>1991</v>
      </c>
      <c r="Q3440" t="s">
        <v>5660</v>
      </c>
      <c r="T3440">
        <v>14</v>
      </c>
      <c r="U3440">
        <v>39</v>
      </c>
      <c r="W3440" t="s">
        <v>998</v>
      </c>
    </row>
    <row r="3441" spans="1:23" x14ac:dyDescent="0.3">
      <c r="A3441" s="3">
        <v>41814863</v>
      </c>
      <c r="B3441" s="3">
        <v>50000000</v>
      </c>
      <c r="C3441" s="3">
        <f t="shared" si="53"/>
        <v>8185137</v>
      </c>
      <c r="D3441">
        <v>5.0999999999999996</v>
      </c>
      <c r="E3441" t="s">
        <v>1044</v>
      </c>
      <c r="H3441">
        <v>28635</v>
      </c>
      <c r="J3441" t="s">
        <v>17</v>
      </c>
      <c r="N3441" t="s">
        <v>1459</v>
      </c>
      <c r="O3441">
        <v>2004</v>
      </c>
      <c r="Q3441" t="s">
        <v>1460</v>
      </c>
      <c r="T3441">
        <v>167</v>
      </c>
      <c r="U3441">
        <v>308</v>
      </c>
      <c r="W3441" t="s">
        <v>583</v>
      </c>
    </row>
    <row r="3442" spans="1:23" x14ac:dyDescent="0.3">
      <c r="A3442" s="3">
        <v>22526144</v>
      </c>
      <c r="B3442" s="3">
        <v>30000000</v>
      </c>
      <c r="C3442" s="3">
        <f t="shared" si="53"/>
        <v>7473856</v>
      </c>
      <c r="D3442">
        <v>5.0999999999999996</v>
      </c>
      <c r="E3442" t="s">
        <v>1322</v>
      </c>
      <c r="H3442">
        <v>53884</v>
      </c>
      <c r="J3442" t="s">
        <v>17</v>
      </c>
      <c r="N3442" t="s">
        <v>1229</v>
      </c>
      <c r="O3442">
        <v>2006</v>
      </c>
      <c r="Q3442" t="s">
        <v>3614</v>
      </c>
      <c r="T3442">
        <v>147</v>
      </c>
      <c r="U3442">
        <v>203</v>
      </c>
      <c r="W3442" t="s">
        <v>267</v>
      </c>
    </row>
    <row r="3443" spans="1:23" x14ac:dyDescent="0.3">
      <c r="A3443" s="3">
        <v>10494147</v>
      </c>
      <c r="B3443" s="3">
        <v>15000000</v>
      </c>
      <c r="C3443" s="3">
        <f t="shared" si="53"/>
        <v>4505853</v>
      </c>
      <c r="D3443">
        <v>5.0999999999999996</v>
      </c>
      <c r="E3443" t="s">
        <v>5154</v>
      </c>
      <c r="H3443">
        <v>7403</v>
      </c>
      <c r="J3443" t="s">
        <v>17</v>
      </c>
      <c r="N3443" t="s">
        <v>123</v>
      </c>
      <c r="O3443">
        <v>2000</v>
      </c>
      <c r="Q3443" t="s">
        <v>5155</v>
      </c>
      <c r="T3443">
        <v>44</v>
      </c>
      <c r="U3443">
        <v>162</v>
      </c>
      <c r="W3443" t="s">
        <v>206</v>
      </c>
    </row>
    <row r="3444" spans="1:23" x14ac:dyDescent="0.3">
      <c r="A3444" s="3">
        <v>11956207</v>
      </c>
      <c r="B3444" s="3">
        <v>16000000</v>
      </c>
      <c r="C3444" s="3">
        <f t="shared" si="53"/>
        <v>4043793</v>
      </c>
      <c r="D3444">
        <v>5.0999999999999996</v>
      </c>
      <c r="E3444" t="s">
        <v>5432</v>
      </c>
      <c r="H3444">
        <v>24012</v>
      </c>
      <c r="J3444" t="s">
        <v>17</v>
      </c>
      <c r="N3444" t="s">
        <v>2802</v>
      </c>
      <c r="O3444">
        <v>2009</v>
      </c>
      <c r="Q3444" t="s">
        <v>5434</v>
      </c>
      <c r="T3444">
        <v>167</v>
      </c>
      <c r="U3444">
        <v>126</v>
      </c>
      <c r="W3444" t="s">
        <v>5433</v>
      </c>
    </row>
    <row r="3445" spans="1:23" x14ac:dyDescent="0.3">
      <c r="A3445" s="3">
        <v>4692814</v>
      </c>
      <c r="B3445" s="3">
        <v>8000000</v>
      </c>
      <c r="C3445" s="3">
        <f t="shared" si="53"/>
        <v>3307186</v>
      </c>
      <c r="D3445">
        <v>5.0999999999999996</v>
      </c>
      <c r="E3445" t="s">
        <v>4484</v>
      </c>
      <c r="H3445">
        <v>2870</v>
      </c>
      <c r="J3445" t="s">
        <v>17</v>
      </c>
      <c r="N3445" t="s">
        <v>995</v>
      </c>
      <c r="O3445">
        <v>1999</v>
      </c>
      <c r="Q3445" t="s">
        <v>6041</v>
      </c>
      <c r="T3445">
        <v>11</v>
      </c>
      <c r="U3445">
        <v>34</v>
      </c>
      <c r="W3445" t="s">
        <v>3941</v>
      </c>
    </row>
    <row r="3446" spans="1:23" x14ac:dyDescent="0.3">
      <c r="A3446" s="3">
        <v>1200000</v>
      </c>
      <c r="B3446" s="3">
        <v>3000000</v>
      </c>
      <c r="C3446" s="3">
        <f t="shared" si="53"/>
        <v>1800000</v>
      </c>
      <c r="D3446">
        <v>5.0999999999999996</v>
      </c>
      <c r="E3446" t="s">
        <v>5408</v>
      </c>
      <c r="H3446">
        <v>922</v>
      </c>
      <c r="J3446" t="s">
        <v>17</v>
      </c>
      <c r="N3446" t="s">
        <v>685</v>
      </c>
      <c r="O3446">
        <v>1993</v>
      </c>
      <c r="Q3446" t="s">
        <v>5409</v>
      </c>
      <c r="T3446">
        <v>19</v>
      </c>
      <c r="U3446">
        <v>23</v>
      </c>
      <c r="W3446" t="s">
        <v>964</v>
      </c>
    </row>
    <row r="3447" spans="1:23" x14ac:dyDescent="0.3">
      <c r="A3447" s="3">
        <v>12282677</v>
      </c>
      <c r="B3447" s="3">
        <v>14000000</v>
      </c>
      <c r="C3447" s="3">
        <f t="shared" si="53"/>
        <v>1717323</v>
      </c>
      <c r="D3447">
        <v>5.0999999999999996</v>
      </c>
      <c r="E3447" t="s">
        <v>3141</v>
      </c>
      <c r="H3447">
        <v>28159</v>
      </c>
      <c r="J3447" t="s">
        <v>17</v>
      </c>
      <c r="N3447" t="s">
        <v>2491</v>
      </c>
      <c r="O3447">
        <v>2015</v>
      </c>
      <c r="Q3447" t="s">
        <v>5313</v>
      </c>
      <c r="T3447">
        <v>107</v>
      </c>
      <c r="U3447">
        <v>96</v>
      </c>
      <c r="W3447" t="s">
        <v>789</v>
      </c>
    </row>
    <row r="3448" spans="1:23" x14ac:dyDescent="0.3">
      <c r="A3448" s="3">
        <v>792966</v>
      </c>
      <c r="B3448" s="3">
        <v>2300000</v>
      </c>
      <c r="C3448" s="3">
        <f t="shared" si="53"/>
        <v>1507034</v>
      </c>
      <c r="D3448">
        <v>5.0999999999999996</v>
      </c>
      <c r="E3448" t="s">
        <v>6938</v>
      </c>
      <c r="H3448">
        <v>4663</v>
      </c>
      <c r="J3448" t="s">
        <v>17</v>
      </c>
      <c r="N3448" t="s">
        <v>6939</v>
      </c>
      <c r="O3448">
        <v>1989</v>
      </c>
      <c r="Q3448" t="s">
        <v>6941</v>
      </c>
      <c r="T3448">
        <v>49</v>
      </c>
      <c r="U3448">
        <v>40</v>
      </c>
      <c r="W3448" t="s">
        <v>6940</v>
      </c>
    </row>
    <row r="3449" spans="1:23" x14ac:dyDescent="0.3">
      <c r="A3449" s="3">
        <v>4542775</v>
      </c>
      <c r="B3449" s="3">
        <v>6000000</v>
      </c>
      <c r="C3449" s="3">
        <f t="shared" si="53"/>
        <v>1457225</v>
      </c>
      <c r="D3449">
        <v>5.0999999999999996</v>
      </c>
      <c r="E3449" t="s">
        <v>6318</v>
      </c>
      <c r="H3449">
        <v>18313</v>
      </c>
      <c r="J3449" t="s">
        <v>17</v>
      </c>
      <c r="N3449" t="s">
        <v>849</v>
      </c>
      <c r="O3449">
        <v>2009</v>
      </c>
      <c r="Q3449" t="s">
        <v>6320</v>
      </c>
      <c r="T3449">
        <v>76</v>
      </c>
      <c r="U3449">
        <v>73</v>
      </c>
      <c r="W3449" t="s">
        <v>6319</v>
      </c>
    </row>
    <row r="3450" spans="1:23" x14ac:dyDescent="0.3">
      <c r="A3450" s="3">
        <v>38543473</v>
      </c>
      <c r="B3450" s="3">
        <v>40000000</v>
      </c>
      <c r="C3450" s="3">
        <f t="shared" si="53"/>
        <v>1456527</v>
      </c>
      <c r="D3450">
        <v>5.0999999999999996</v>
      </c>
      <c r="E3450" t="s">
        <v>2903</v>
      </c>
      <c r="H3450">
        <v>84382</v>
      </c>
      <c r="J3450" t="s">
        <v>17</v>
      </c>
      <c r="N3450" t="s">
        <v>995</v>
      </c>
      <c r="O3450">
        <v>2014</v>
      </c>
      <c r="Q3450" t="s">
        <v>2904</v>
      </c>
      <c r="T3450">
        <v>201</v>
      </c>
      <c r="U3450">
        <v>158</v>
      </c>
      <c r="W3450" t="s">
        <v>2140</v>
      </c>
    </row>
    <row r="3451" spans="1:23" x14ac:dyDescent="0.3">
      <c r="A3451" s="3">
        <v>978908</v>
      </c>
      <c r="B3451" s="3">
        <v>2400000</v>
      </c>
      <c r="C3451" s="3">
        <f t="shared" si="53"/>
        <v>1421092</v>
      </c>
      <c r="D3451">
        <v>5.0999999999999996</v>
      </c>
      <c r="E3451" t="s">
        <v>6912</v>
      </c>
      <c r="H3451">
        <v>4057</v>
      </c>
      <c r="J3451" t="s">
        <v>17</v>
      </c>
      <c r="N3451" t="s">
        <v>2731</v>
      </c>
      <c r="O3451">
        <v>2006</v>
      </c>
      <c r="Q3451" t="s">
        <v>6913</v>
      </c>
      <c r="T3451">
        <v>25</v>
      </c>
      <c r="U3451">
        <v>90</v>
      </c>
      <c r="W3451" t="s">
        <v>735</v>
      </c>
    </row>
    <row r="3452" spans="1:23" x14ac:dyDescent="0.3">
      <c r="A3452" s="3">
        <v>1163508</v>
      </c>
      <c r="B3452" s="3">
        <v>2500000</v>
      </c>
      <c r="C3452" s="3">
        <f t="shared" si="53"/>
        <v>1336492</v>
      </c>
      <c r="D3452">
        <v>5.0999999999999996</v>
      </c>
      <c r="E3452" t="s">
        <v>5060</v>
      </c>
      <c r="H3452">
        <v>20376</v>
      </c>
      <c r="J3452" t="s">
        <v>17</v>
      </c>
      <c r="N3452" t="s">
        <v>482</v>
      </c>
      <c r="O3452">
        <v>2012</v>
      </c>
      <c r="Q3452" t="s">
        <v>7129</v>
      </c>
      <c r="T3452">
        <v>234</v>
      </c>
      <c r="U3452">
        <v>166</v>
      </c>
      <c r="W3452" t="s">
        <v>5485</v>
      </c>
    </row>
    <row r="3453" spans="1:23" x14ac:dyDescent="0.3">
      <c r="B3453" s="3">
        <v>500000</v>
      </c>
      <c r="C3453" s="3">
        <f t="shared" si="53"/>
        <v>500000</v>
      </c>
      <c r="D3453">
        <v>5.0999999999999996</v>
      </c>
      <c r="E3453" t="s">
        <v>7294</v>
      </c>
      <c r="H3453">
        <v>3650</v>
      </c>
      <c r="J3453" t="s">
        <v>17</v>
      </c>
      <c r="N3453" t="s">
        <v>5002</v>
      </c>
      <c r="O3453">
        <v>2009</v>
      </c>
      <c r="Q3453" t="s">
        <v>7296</v>
      </c>
      <c r="T3453">
        <v>64</v>
      </c>
      <c r="U3453">
        <v>39</v>
      </c>
      <c r="W3453" t="s">
        <v>7295</v>
      </c>
    </row>
    <row r="3454" spans="1:23" x14ac:dyDescent="0.3">
      <c r="A3454" s="3">
        <v>34507079</v>
      </c>
      <c r="B3454" s="3">
        <v>35000000</v>
      </c>
      <c r="C3454" s="3">
        <f t="shared" si="53"/>
        <v>492921</v>
      </c>
      <c r="D3454">
        <v>5.0999999999999996</v>
      </c>
      <c r="E3454" t="s">
        <v>2774</v>
      </c>
      <c r="H3454">
        <v>34948</v>
      </c>
      <c r="J3454" t="s">
        <v>17</v>
      </c>
      <c r="N3454" t="s">
        <v>887</v>
      </c>
      <c r="O3454">
        <v>2015</v>
      </c>
      <c r="Q3454" t="s">
        <v>3298</v>
      </c>
      <c r="T3454">
        <v>155</v>
      </c>
      <c r="U3454">
        <v>118</v>
      </c>
      <c r="W3454" t="s">
        <v>3297</v>
      </c>
    </row>
    <row r="3455" spans="1:23" x14ac:dyDescent="0.3">
      <c r="A3455" s="3">
        <v>16204793</v>
      </c>
      <c r="B3455" s="3">
        <v>16000000</v>
      </c>
      <c r="C3455" s="3">
        <f t="shared" si="53"/>
        <v>-204793</v>
      </c>
      <c r="D3455">
        <v>5.0999999999999996</v>
      </c>
      <c r="E3455" t="s">
        <v>2205</v>
      </c>
      <c r="H3455">
        <v>92712</v>
      </c>
      <c r="J3455" t="s">
        <v>17</v>
      </c>
      <c r="N3455" t="s">
        <v>476</v>
      </c>
      <c r="O3455">
        <v>2009</v>
      </c>
      <c r="Q3455" t="s">
        <v>4956</v>
      </c>
      <c r="T3455">
        <v>300</v>
      </c>
      <c r="U3455">
        <v>294</v>
      </c>
      <c r="W3455" t="s">
        <v>42</v>
      </c>
    </row>
    <row r="3456" spans="1:23" x14ac:dyDescent="0.3">
      <c r="A3456" s="3">
        <v>13592872</v>
      </c>
      <c r="B3456" s="3">
        <v>11000000</v>
      </c>
      <c r="C3456" s="3">
        <f t="shared" si="53"/>
        <v>-2592872</v>
      </c>
      <c r="D3456">
        <v>5.0999999999999996</v>
      </c>
      <c r="E3456" t="s">
        <v>2719</v>
      </c>
      <c r="H3456">
        <v>10777</v>
      </c>
      <c r="J3456" t="s">
        <v>17</v>
      </c>
      <c r="N3456" t="s">
        <v>995</v>
      </c>
      <c r="O3456">
        <v>2000</v>
      </c>
      <c r="Q3456" t="s">
        <v>5636</v>
      </c>
      <c r="T3456">
        <v>58</v>
      </c>
      <c r="U3456">
        <v>79</v>
      </c>
      <c r="W3456" t="s">
        <v>650</v>
      </c>
    </row>
    <row r="3457" spans="1:23" x14ac:dyDescent="0.3">
      <c r="A3457" s="3">
        <v>20801344</v>
      </c>
      <c r="B3457" s="3">
        <v>15000000</v>
      </c>
      <c r="C3457" s="3">
        <f t="shared" si="53"/>
        <v>-5801344</v>
      </c>
      <c r="D3457">
        <v>5.0999999999999996</v>
      </c>
      <c r="E3457" t="s">
        <v>5104</v>
      </c>
      <c r="H3457">
        <v>49721</v>
      </c>
      <c r="J3457" t="s">
        <v>17</v>
      </c>
      <c r="N3457" t="s">
        <v>2840</v>
      </c>
      <c r="O3457">
        <v>2007</v>
      </c>
      <c r="Q3457" t="s">
        <v>5105</v>
      </c>
      <c r="T3457">
        <v>161</v>
      </c>
      <c r="U3457">
        <v>211</v>
      </c>
      <c r="W3457" t="s">
        <v>3070</v>
      </c>
    </row>
    <row r="3458" spans="1:23" x14ac:dyDescent="0.3">
      <c r="A3458" s="3">
        <v>23078294</v>
      </c>
      <c r="B3458" s="3">
        <v>9000000</v>
      </c>
      <c r="C3458" s="3">
        <f t="shared" ref="C3458:C3521" si="54">B3458-A3458</f>
        <v>-14078294</v>
      </c>
      <c r="D3458">
        <v>5.0999999999999996</v>
      </c>
      <c r="E3458" t="s">
        <v>4466</v>
      </c>
      <c r="H3458">
        <v>25870</v>
      </c>
      <c r="J3458" t="s">
        <v>17</v>
      </c>
      <c r="N3458" t="s">
        <v>2943</v>
      </c>
      <c r="O3458">
        <v>2006</v>
      </c>
      <c r="Q3458" t="s">
        <v>4467</v>
      </c>
      <c r="T3458">
        <v>112</v>
      </c>
      <c r="U3458">
        <v>281</v>
      </c>
      <c r="W3458" t="s">
        <v>1389</v>
      </c>
    </row>
    <row r="3459" spans="1:23" x14ac:dyDescent="0.3">
      <c r="A3459" s="3">
        <v>22168359</v>
      </c>
      <c r="B3459" s="3">
        <v>8000000</v>
      </c>
      <c r="C3459" s="3">
        <f t="shared" si="54"/>
        <v>-14168359</v>
      </c>
      <c r="D3459">
        <v>5.0999999999999996</v>
      </c>
      <c r="E3459" t="s">
        <v>1334</v>
      </c>
      <c r="H3459">
        <v>29659</v>
      </c>
      <c r="J3459" t="s">
        <v>17</v>
      </c>
      <c r="N3459" t="s">
        <v>6281</v>
      </c>
      <c r="O3459">
        <v>1989</v>
      </c>
      <c r="Q3459" t="s">
        <v>6283</v>
      </c>
      <c r="T3459">
        <v>88</v>
      </c>
      <c r="U3459">
        <v>227</v>
      </c>
      <c r="W3459" t="s">
        <v>6282</v>
      </c>
    </row>
    <row r="3460" spans="1:23" x14ac:dyDescent="0.3">
      <c r="A3460" s="3">
        <v>19281235</v>
      </c>
      <c r="B3460" s="3">
        <v>5000000</v>
      </c>
      <c r="C3460" s="3">
        <f t="shared" si="54"/>
        <v>-14281235</v>
      </c>
      <c r="D3460">
        <v>5.0999999999999996</v>
      </c>
      <c r="E3460" t="s">
        <v>6435</v>
      </c>
      <c r="H3460">
        <v>3571</v>
      </c>
      <c r="J3460" t="s">
        <v>17</v>
      </c>
      <c r="N3460" t="s">
        <v>2587</v>
      </c>
      <c r="O3460">
        <v>1991</v>
      </c>
      <c r="Q3460" t="s">
        <v>6437</v>
      </c>
      <c r="T3460">
        <v>12</v>
      </c>
      <c r="U3460">
        <v>11</v>
      </c>
      <c r="W3460" t="s">
        <v>6436</v>
      </c>
    </row>
    <row r="3461" spans="1:23" x14ac:dyDescent="0.3">
      <c r="A3461" s="3">
        <v>34308901</v>
      </c>
      <c r="B3461" s="3">
        <v>16000000</v>
      </c>
      <c r="C3461" s="3">
        <f t="shared" si="54"/>
        <v>-18308901</v>
      </c>
      <c r="D3461">
        <v>5.0999999999999996</v>
      </c>
      <c r="E3461" t="s">
        <v>2829</v>
      </c>
      <c r="H3461">
        <v>15939</v>
      </c>
      <c r="J3461" t="s">
        <v>17</v>
      </c>
      <c r="N3461" t="s">
        <v>538</v>
      </c>
      <c r="O3461">
        <v>2003</v>
      </c>
      <c r="Q3461" t="s">
        <v>5055</v>
      </c>
      <c r="T3461">
        <v>37</v>
      </c>
      <c r="U3461">
        <v>87</v>
      </c>
      <c r="W3461" t="s">
        <v>1113</v>
      </c>
    </row>
    <row r="3462" spans="1:23" x14ac:dyDescent="0.3">
      <c r="A3462" s="3">
        <v>37566230</v>
      </c>
      <c r="B3462" s="3">
        <v>17000000</v>
      </c>
      <c r="C3462" s="3">
        <f t="shared" si="54"/>
        <v>-20566230</v>
      </c>
      <c r="D3462">
        <v>5.0999999999999996</v>
      </c>
      <c r="E3462" t="s">
        <v>4848</v>
      </c>
      <c r="H3462">
        <v>3407</v>
      </c>
      <c r="J3462" t="s">
        <v>17</v>
      </c>
      <c r="N3462" t="s">
        <v>4849</v>
      </c>
      <c r="O3462">
        <v>2003</v>
      </c>
      <c r="Q3462" t="s">
        <v>4850</v>
      </c>
      <c r="T3462">
        <v>52</v>
      </c>
      <c r="U3462">
        <v>48</v>
      </c>
      <c r="W3462" t="s">
        <v>1289</v>
      </c>
    </row>
    <row r="3463" spans="1:23" x14ac:dyDescent="0.3">
      <c r="A3463" s="3">
        <v>51432423</v>
      </c>
      <c r="B3463" s="3">
        <v>30000000</v>
      </c>
      <c r="C3463" s="3">
        <f t="shared" si="54"/>
        <v>-21432423</v>
      </c>
      <c r="D3463">
        <v>5.0999999999999996</v>
      </c>
      <c r="E3463" t="s">
        <v>2636</v>
      </c>
      <c r="H3463">
        <v>15074</v>
      </c>
      <c r="J3463" t="s">
        <v>17</v>
      </c>
      <c r="N3463" t="s">
        <v>3544</v>
      </c>
      <c r="O3463">
        <v>2002</v>
      </c>
      <c r="Q3463" t="s">
        <v>3546</v>
      </c>
      <c r="T3463">
        <v>39</v>
      </c>
      <c r="U3463">
        <v>72</v>
      </c>
      <c r="W3463" t="s">
        <v>3545</v>
      </c>
    </row>
    <row r="3464" spans="1:23" x14ac:dyDescent="0.3">
      <c r="A3464" s="3">
        <v>24629916</v>
      </c>
      <c r="B3464" s="3">
        <v>3000000</v>
      </c>
      <c r="C3464" s="3">
        <f t="shared" si="54"/>
        <v>-21629916</v>
      </c>
      <c r="D3464">
        <v>5.0999999999999996</v>
      </c>
      <c r="E3464" t="s">
        <v>3128</v>
      </c>
      <c r="H3464">
        <v>12942</v>
      </c>
      <c r="J3464" t="s">
        <v>17</v>
      </c>
      <c r="N3464" t="s">
        <v>5457</v>
      </c>
      <c r="O3464">
        <v>1997</v>
      </c>
      <c r="Q3464" t="s">
        <v>6771</v>
      </c>
      <c r="T3464">
        <v>35</v>
      </c>
      <c r="U3464">
        <v>34</v>
      </c>
      <c r="W3464" t="s">
        <v>2045</v>
      </c>
    </row>
    <row r="3465" spans="1:23" x14ac:dyDescent="0.3">
      <c r="A3465" s="3">
        <v>80270227</v>
      </c>
      <c r="B3465" s="3">
        <v>50000000</v>
      </c>
      <c r="C3465" s="3">
        <f t="shared" si="54"/>
        <v>-30270227</v>
      </c>
      <c r="D3465">
        <v>5.0999999999999996</v>
      </c>
      <c r="E3465" t="s">
        <v>2270</v>
      </c>
      <c r="H3465">
        <v>66382</v>
      </c>
      <c r="J3465" t="s">
        <v>17</v>
      </c>
      <c r="N3465" t="s">
        <v>824</v>
      </c>
      <c r="O3465">
        <v>2005</v>
      </c>
      <c r="Q3465" t="s">
        <v>2272</v>
      </c>
      <c r="T3465">
        <v>144</v>
      </c>
      <c r="U3465">
        <v>612</v>
      </c>
      <c r="W3465" t="s">
        <v>2271</v>
      </c>
    </row>
    <row r="3466" spans="1:23" x14ac:dyDescent="0.3">
      <c r="A3466" s="3">
        <v>33349949</v>
      </c>
      <c r="B3466" s="3">
        <v>2500000</v>
      </c>
      <c r="C3466" s="3">
        <f t="shared" si="54"/>
        <v>-30849949</v>
      </c>
      <c r="D3466">
        <v>5.0999999999999996</v>
      </c>
      <c r="E3466" t="s">
        <v>6873</v>
      </c>
      <c r="H3466">
        <v>9010</v>
      </c>
      <c r="J3466" t="s">
        <v>17</v>
      </c>
      <c r="N3466" t="s">
        <v>6623</v>
      </c>
      <c r="O3466">
        <v>2012</v>
      </c>
      <c r="Q3466" t="s">
        <v>6875</v>
      </c>
      <c r="T3466">
        <v>30</v>
      </c>
      <c r="U3466">
        <v>199</v>
      </c>
      <c r="W3466" t="s">
        <v>6874</v>
      </c>
    </row>
    <row r="3467" spans="1:23" x14ac:dyDescent="0.3">
      <c r="A3467" s="3">
        <v>40041683</v>
      </c>
      <c r="B3467" s="3">
        <v>2500000</v>
      </c>
      <c r="C3467" s="3">
        <f t="shared" si="54"/>
        <v>-37541683</v>
      </c>
      <c r="D3467">
        <v>5.0999999999999996</v>
      </c>
      <c r="E3467" t="s">
        <v>6614</v>
      </c>
      <c r="H3467">
        <v>34620</v>
      </c>
      <c r="J3467" t="s">
        <v>17</v>
      </c>
      <c r="N3467" t="s">
        <v>1358</v>
      </c>
      <c r="O3467">
        <v>2013</v>
      </c>
      <c r="Q3467" t="s">
        <v>6872</v>
      </c>
      <c r="T3467">
        <v>129</v>
      </c>
      <c r="U3467">
        <v>107</v>
      </c>
      <c r="W3467" t="s">
        <v>4027</v>
      </c>
    </row>
    <row r="3468" spans="1:23" x14ac:dyDescent="0.3">
      <c r="A3468" s="3">
        <v>93815117</v>
      </c>
      <c r="B3468" s="3">
        <v>55000000</v>
      </c>
      <c r="C3468" s="3">
        <f t="shared" si="54"/>
        <v>-38815117</v>
      </c>
      <c r="D3468">
        <v>5.0999999999999996</v>
      </c>
      <c r="E3468" t="s">
        <v>2141</v>
      </c>
      <c r="H3468">
        <v>68417</v>
      </c>
      <c r="J3468" t="s">
        <v>17</v>
      </c>
      <c r="N3468" t="s">
        <v>731</v>
      </c>
      <c r="O3468">
        <v>2002</v>
      </c>
      <c r="Q3468" t="s">
        <v>2142</v>
      </c>
      <c r="T3468">
        <v>114</v>
      </c>
      <c r="U3468">
        <v>242</v>
      </c>
      <c r="W3468" t="s">
        <v>1199</v>
      </c>
    </row>
    <row r="3469" spans="1:23" x14ac:dyDescent="0.3">
      <c r="A3469" s="3">
        <v>90703745</v>
      </c>
      <c r="B3469" s="3">
        <v>45000000</v>
      </c>
      <c r="C3469" s="3">
        <f t="shared" si="54"/>
        <v>-45703745</v>
      </c>
      <c r="D3469">
        <v>5.0999999999999996</v>
      </c>
      <c r="E3469" t="s">
        <v>2553</v>
      </c>
      <c r="H3469">
        <v>93748</v>
      </c>
      <c r="J3469" t="s">
        <v>17</v>
      </c>
      <c r="N3469" t="s">
        <v>995</v>
      </c>
      <c r="O3469">
        <v>2006</v>
      </c>
      <c r="Q3469" t="s">
        <v>2800</v>
      </c>
      <c r="T3469">
        <v>151</v>
      </c>
      <c r="U3469">
        <v>410</v>
      </c>
      <c r="W3469" t="s">
        <v>2799</v>
      </c>
    </row>
    <row r="3470" spans="1:23" x14ac:dyDescent="0.3">
      <c r="A3470" s="3">
        <v>81150692</v>
      </c>
      <c r="B3470" s="3">
        <v>35000000</v>
      </c>
      <c r="C3470" s="3">
        <f t="shared" si="54"/>
        <v>-46150692</v>
      </c>
      <c r="D3470">
        <v>5.0999999999999996</v>
      </c>
      <c r="E3470" t="s">
        <v>1928</v>
      </c>
      <c r="H3470">
        <v>20219</v>
      </c>
      <c r="J3470" t="s">
        <v>17</v>
      </c>
      <c r="N3470" t="s">
        <v>3399</v>
      </c>
      <c r="O3470">
        <v>2002</v>
      </c>
      <c r="Q3470" t="s">
        <v>3400</v>
      </c>
      <c r="T3470">
        <v>67</v>
      </c>
      <c r="U3470">
        <v>100</v>
      </c>
      <c r="W3470" t="s">
        <v>745</v>
      </c>
    </row>
    <row r="3471" spans="1:23" x14ac:dyDescent="0.3">
      <c r="A3471" s="3">
        <v>85570368</v>
      </c>
      <c r="B3471" s="3">
        <v>38000000</v>
      </c>
      <c r="C3471" s="3">
        <f t="shared" si="54"/>
        <v>-47570368</v>
      </c>
      <c r="D3471">
        <v>5.0999999999999996</v>
      </c>
      <c r="E3471" t="s">
        <v>2253</v>
      </c>
      <c r="H3471">
        <v>44885</v>
      </c>
      <c r="J3471" t="s">
        <v>17</v>
      </c>
      <c r="N3471" t="s">
        <v>1463</v>
      </c>
      <c r="O3471">
        <v>2002</v>
      </c>
      <c r="Q3471" t="s">
        <v>3060</v>
      </c>
      <c r="T3471">
        <v>103</v>
      </c>
      <c r="U3471">
        <v>107</v>
      </c>
      <c r="W3471" t="s">
        <v>159</v>
      </c>
    </row>
    <row r="3472" spans="1:23" x14ac:dyDescent="0.3">
      <c r="A3472" s="3">
        <v>117559438</v>
      </c>
      <c r="B3472" s="3">
        <v>30000000</v>
      </c>
      <c r="C3472" s="3">
        <f t="shared" si="54"/>
        <v>-87559438</v>
      </c>
      <c r="D3472">
        <v>5.0999999999999996</v>
      </c>
      <c r="E3472" t="s">
        <v>802</v>
      </c>
      <c r="H3472">
        <v>66941</v>
      </c>
      <c r="J3472" t="s">
        <v>17</v>
      </c>
      <c r="N3472" t="s">
        <v>887</v>
      </c>
      <c r="O3472">
        <v>2000</v>
      </c>
      <c r="Q3472" t="s">
        <v>3370</v>
      </c>
      <c r="T3472">
        <v>100</v>
      </c>
      <c r="U3472">
        <v>148</v>
      </c>
      <c r="W3472" t="s">
        <v>2830</v>
      </c>
    </row>
    <row r="3473" spans="1:23" x14ac:dyDescent="0.3">
      <c r="A3473" s="3">
        <v>31704416</v>
      </c>
      <c r="B3473" s="3">
        <v>135000000</v>
      </c>
      <c r="C3473" s="3">
        <f t="shared" si="54"/>
        <v>103295584</v>
      </c>
      <c r="D3473">
        <v>5</v>
      </c>
      <c r="E3473" t="s">
        <v>280</v>
      </c>
      <c r="H3473">
        <v>45455</v>
      </c>
      <c r="J3473" t="s">
        <v>17</v>
      </c>
      <c r="N3473" t="s">
        <v>131</v>
      </c>
      <c r="O3473">
        <v>2005</v>
      </c>
      <c r="Q3473" t="s">
        <v>556</v>
      </c>
      <c r="T3473">
        <v>145</v>
      </c>
      <c r="U3473">
        <v>388</v>
      </c>
      <c r="W3473" t="s">
        <v>555</v>
      </c>
    </row>
    <row r="3474" spans="1:23" x14ac:dyDescent="0.3">
      <c r="A3474" s="3">
        <v>10014234</v>
      </c>
      <c r="B3474" s="3">
        <v>65000000</v>
      </c>
      <c r="C3474" s="3">
        <f t="shared" si="54"/>
        <v>54985766</v>
      </c>
      <c r="D3474">
        <v>5</v>
      </c>
      <c r="E3474" t="s">
        <v>1741</v>
      </c>
      <c r="H3474">
        <v>8560</v>
      </c>
      <c r="J3474" t="s">
        <v>17</v>
      </c>
      <c r="N3474" t="s">
        <v>538</v>
      </c>
      <c r="O3474">
        <v>2000</v>
      </c>
      <c r="Q3474" t="s">
        <v>1799</v>
      </c>
      <c r="T3474">
        <v>60</v>
      </c>
      <c r="U3474">
        <v>69</v>
      </c>
      <c r="W3474" t="s">
        <v>1251</v>
      </c>
    </row>
    <row r="3475" spans="1:23" x14ac:dyDescent="0.3">
      <c r="A3475" s="3">
        <v>19294901</v>
      </c>
      <c r="B3475" s="3">
        <v>35000000</v>
      </c>
      <c r="C3475" s="3">
        <f t="shared" si="54"/>
        <v>15705099</v>
      </c>
      <c r="D3475">
        <v>5</v>
      </c>
      <c r="E3475" t="s">
        <v>2801</v>
      </c>
      <c r="H3475">
        <v>26126</v>
      </c>
      <c r="J3475" t="s">
        <v>17</v>
      </c>
      <c r="N3475" t="s">
        <v>3293</v>
      </c>
      <c r="O3475">
        <v>2005</v>
      </c>
      <c r="Q3475" t="s">
        <v>3295</v>
      </c>
      <c r="T3475">
        <v>158</v>
      </c>
      <c r="U3475">
        <v>325</v>
      </c>
      <c r="W3475" t="s">
        <v>3294</v>
      </c>
    </row>
    <row r="3476" spans="1:23" x14ac:dyDescent="0.3">
      <c r="A3476" s="3">
        <v>8888355</v>
      </c>
      <c r="B3476" s="3">
        <v>20000000</v>
      </c>
      <c r="C3476" s="3">
        <f t="shared" si="54"/>
        <v>11111645</v>
      </c>
      <c r="D3476">
        <v>5</v>
      </c>
      <c r="E3476" t="s">
        <v>4577</v>
      </c>
      <c r="H3476">
        <v>7894</v>
      </c>
      <c r="J3476" t="s">
        <v>17</v>
      </c>
      <c r="N3476" t="s">
        <v>2759</v>
      </c>
      <c r="O3476">
        <v>2013</v>
      </c>
      <c r="Q3476" t="s">
        <v>4579</v>
      </c>
      <c r="T3476">
        <v>65</v>
      </c>
      <c r="U3476">
        <v>25</v>
      </c>
      <c r="W3476" t="s">
        <v>4578</v>
      </c>
    </row>
    <row r="3477" spans="1:23" x14ac:dyDescent="0.3">
      <c r="A3477" s="3">
        <v>8000000</v>
      </c>
      <c r="B3477" s="3">
        <v>18000000</v>
      </c>
      <c r="C3477" s="3">
        <f t="shared" si="54"/>
        <v>10000000</v>
      </c>
      <c r="D3477">
        <v>5</v>
      </c>
      <c r="E3477" t="s">
        <v>4770</v>
      </c>
      <c r="H3477">
        <v>1400</v>
      </c>
      <c r="J3477" t="s">
        <v>17</v>
      </c>
      <c r="N3477" t="s">
        <v>74</v>
      </c>
      <c r="O3477">
        <v>1981</v>
      </c>
      <c r="Q3477" t="s">
        <v>4771</v>
      </c>
      <c r="T3477">
        <v>25</v>
      </c>
      <c r="U3477">
        <v>41</v>
      </c>
      <c r="W3477" t="s">
        <v>3001</v>
      </c>
    </row>
    <row r="3478" spans="1:23" x14ac:dyDescent="0.3">
      <c r="A3478" s="3">
        <v>365734</v>
      </c>
      <c r="B3478" s="3">
        <v>10000000</v>
      </c>
      <c r="C3478" s="3">
        <f t="shared" si="54"/>
        <v>9634266</v>
      </c>
      <c r="D3478">
        <v>5</v>
      </c>
      <c r="E3478" t="s">
        <v>5443</v>
      </c>
      <c r="H3478">
        <v>11487</v>
      </c>
      <c r="J3478" t="s">
        <v>17</v>
      </c>
      <c r="N3478" t="s">
        <v>1629</v>
      </c>
      <c r="O3478">
        <v>2003</v>
      </c>
      <c r="Q3478" t="s">
        <v>5877</v>
      </c>
      <c r="T3478">
        <v>115</v>
      </c>
      <c r="U3478">
        <v>226</v>
      </c>
      <c r="W3478" t="s">
        <v>5443</v>
      </c>
    </row>
    <row r="3479" spans="1:23" x14ac:dyDescent="0.3">
      <c r="A3479" s="3">
        <v>30981850</v>
      </c>
      <c r="B3479" s="3">
        <v>40000000</v>
      </c>
      <c r="C3479" s="3">
        <f t="shared" si="54"/>
        <v>9018150</v>
      </c>
      <c r="D3479">
        <v>5</v>
      </c>
      <c r="E3479" t="s">
        <v>2465</v>
      </c>
      <c r="H3479">
        <v>35834</v>
      </c>
      <c r="J3479" t="s">
        <v>17</v>
      </c>
      <c r="N3479" t="s">
        <v>2927</v>
      </c>
      <c r="O3479">
        <v>2005</v>
      </c>
      <c r="Q3479" t="s">
        <v>2928</v>
      </c>
      <c r="T3479">
        <v>98</v>
      </c>
      <c r="U3479">
        <v>284</v>
      </c>
      <c r="W3479" t="s">
        <v>1681</v>
      </c>
    </row>
    <row r="3480" spans="1:23" x14ac:dyDescent="0.3">
      <c r="A3480" s="3">
        <v>4903000</v>
      </c>
      <c r="B3480" s="3">
        <v>12000000</v>
      </c>
      <c r="C3480" s="3">
        <f t="shared" si="54"/>
        <v>7097000</v>
      </c>
      <c r="D3480">
        <v>5</v>
      </c>
      <c r="E3480" t="s">
        <v>2327</v>
      </c>
      <c r="H3480">
        <v>4961</v>
      </c>
      <c r="J3480" t="s">
        <v>17</v>
      </c>
      <c r="N3480" t="s">
        <v>1253</v>
      </c>
      <c r="O3480">
        <v>1996</v>
      </c>
      <c r="Q3480" t="s">
        <v>5555</v>
      </c>
      <c r="T3480">
        <v>30</v>
      </c>
      <c r="U3480">
        <v>33</v>
      </c>
      <c r="W3480" t="s">
        <v>1012</v>
      </c>
    </row>
    <row r="3481" spans="1:23" x14ac:dyDescent="0.3">
      <c r="A3481" s="3">
        <v>28064226</v>
      </c>
      <c r="B3481" s="3">
        <v>35000000</v>
      </c>
      <c r="C3481" s="3">
        <f t="shared" si="54"/>
        <v>6935774</v>
      </c>
      <c r="D3481">
        <v>5</v>
      </c>
      <c r="E3481" t="s">
        <v>1421</v>
      </c>
      <c r="H3481">
        <v>65044</v>
      </c>
      <c r="J3481" t="s">
        <v>17</v>
      </c>
      <c r="N3481" t="s">
        <v>607</v>
      </c>
      <c r="O3481">
        <v>2011</v>
      </c>
      <c r="Q3481" t="s">
        <v>3281</v>
      </c>
      <c r="T3481">
        <v>180</v>
      </c>
      <c r="U3481">
        <v>173</v>
      </c>
      <c r="W3481" t="s">
        <v>3280</v>
      </c>
    </row>
    <row r="3482" spans="1:23" x14ac:dyDescent="0.3">
      <c r="A3482" s="3">
        <v>10443316</v>
      </c>
      <c r="B3482" s="3">
        <v>15000000</v>
      </c>
      <c r="C3482" s="3">
        <f t="shared" si="54"/>
        <v>4556684</v>
      </c>
      <c r="D3482">
        <v>5</v>
      </c>
      <c r="E3482" t="s">
        <v>536</v>
      </c>
      <c r="H3482">
        <v>7159</v>
      </c>
      <c r="J3482" t="s">
        <v>17</v>
      </c>
      <c r="N3482" t="s">
        <v>731</v>
      </c>
      <c r="O3482">
        <v>1998</v>
      </c>
      <c r="Q3482" t="s">
        <v>5152</v>
      </c>
      <c r="T3482">
        <v>42</v>
      </c>
      <c r="U3482">
        <v>88</v>
      </c>
      <c r="W3482" t="s">
        <v>913</v>
      </c>
    </row>
    <row r="3483" spans="1:23" x14ac:dyDescent="0.3">
      <c r="A3483" s="3">
        <v>766487</v>
      </c>
      <c r="B3483" s="3">
        <v>5250000</v>
      </c>
      <c r="C3483" s="3">
        <f t="shared" si="54"/>
        <v>4483513</v>
      </c>
      <c r="D3483">
        <v>5</v>
      </c>
      <c r="E3483" t="s">
        <v>3733</v>
      </c>
      <c r="H3483">
        <v>15315</v>
      </c>
      <c r="J3483" t="s">
        <v>17</v>
      </c>
      <c r="N3483" t="s">
        <v>849</v>
      </c>
      <c r="O3483">
        <v>2007</v>
      </c>
      <c r="Q3483" t="s">
        <v>6390</v>
      </c>
      <c r="T3483">
        <v>65</v>
      </c>
      <c r="U3483">
        <v>117</v>
      </c>
      <c r="W3483" t="s">
        <v>329</v>
      </c>
    </row>
    <row r="3484" spans="1:23" x14ac:dyDescent="0.3">
      <c r="A3484" s="3">
        <v>85884815</v>
      </c>
      <c r="B3484" s="3">
        <v>90000000</v>
      </c>
      <c r="C3484" s="3">
        <f t="shared" si="54"/>
        <v>4115185</v>
      </c>
      <c r="D3484">
        <v>5</v>
      </c>
      <c r="E3484" t="s">
        <v>1089</v>
      </c>
      <c r="H3484">
        <v>9418</v>
      </c>
      <c r="J3484" t="s">
        <v>17</v>
      </c>
      <c r="N3484" t="s">
        <v>1090</v>
      </c>
      <c r="O3484">
        <v>2015</v>
      </c>
      <c r="Q3484" t="s">
        <v>1092</v>
      </c>
      <c r="T3484">
        <v>70</v>
      </c>
      <c r="U3484">
        <v>53</v>
      </c>
      <c r="W3484" t="s">
        <v>1091</v>
      </c>
    </row>
    <row r="3485" spans="1:23" x14ac:dyDescent="0.3">
      <c r="A3485" s="3">
        <v>101055</v>
      </c>
      <c r="B3485" s="3">
        <v>4000000</v>
      </c>
      <c r="C3485" s="3">
        <f t="shared" si="54"/>
        <v>3898945</v>
      </c>
      <c r="D3485">
        <v>5</v>
      </c>
      <c r="E3485" t="s">
        <v>4694</v>
      </c>
      <c r="H3485">
        <v>17478</v>
      </c>
      <c r="J3485" t="s">
        <v>17</v>
      </c>
      <c r="N3485" t="s">
        <v>2840</v>
      </c>
      <c r="O3485">
        <v>2009</v>
      </c>
      <c r="Q3485" t="s">
        <v>6585</v>
      </c>
      <c r="T3485">
        <v>274</v>
      </c>
      <c r="U3485">
        <v>159</v>
      </c>
      <c r="W3485" t="s">
        <v>3421</v>
      </c>
    </row>
    <row r="3486" spans="1:23" x14ac:dyDescent="0.3">
      <c r="A3486" s="3">
        <v>17529157</v>
      </c>
      <c r="B3486" s="3">
        <v>20000000</v>
      </c>
      <c r="C3486" s="3">
        <f t="shared" si="54"/>
        <v>2470843</v>
      </c>
      <c r="D3486">
        <v>5</v>
      </c>
      <c r="E3486" t="s">
        <v>4492</v>
      </c>
      <c r="H3486">
        <v>49888</v>
      </c>
      <c r="J3486" t="s">
        <v>17</v>
      </c>
      <c r="N3486" t="s">
        <v>4493</v>
      </c>
      <c r="O3486">
        <v>2012</v>
      </c>
      <c r="Q3486" t="s">
        <v>4494</v>
      </c>
      <c r="T3486">
        <v>173</v>
      </c>
      <c r="U3486">
        <v>220</v>
      </c>
      <c r="W3486" t="s">
        <v>1612</v>
      </c>
    </row>
    <row r="3487" spans="1:23" x14ac:dyDescent="0.3">
      <c r="A3487" s="3">
        <v>16298046</v>
      </c>
      <c r="B3487" s="3">
        <v>14000000</v>
      </c>
      <c r="C3487" s="3">
        <f t="shared" si="54"/>
        <v>-2298046</v>
      </c>
      <c r="D3487">
        <v>5</v>
      </c>
      <c r="E3487" t="s">
        <v>4774</v>
      </c>
      <c r="H3487">
        <v>22207</v>
      </c>
      <c r="J3487" t="s">
        <v>17</v>
      </c>
      <c r="N3487" t="s">
        <v>1459</v>
      </c>
      <c r="O3487">
        <v>2005</v>
      </c>
      <c r="Q3487" t="s">
        <v>5268</v>
      </c>
      <c r="T3487">
        <v>125</v>
      </c>
      <c r="U3487">
        <v>747</v>
      </c>
      <c r="W3487" t="s">
        <v>3261</v>
      </c>
    </row>
    <row r="3488" spans="1:23" x14ac:dyDescent="0.3">
      <c r="A3488" s="3">
        <v>48472213</v>
      </c>
      <c r="B3488" s="3">
        <v>45000000</v>
      </c>
      <c r="C3488" s="3">
        <f t="shared" si="54"/>
        <v>-3472213</v>
      </c>
      <c r="D3488">
        <v>5</v>
      </c>
      <c r="E3488" t="s">
        <v>1972</v>
      </c>
      <c r="H3488">
        <v>51252</v>
      </c>
      <c r="J3488" t="s">
        <v>17</v>
      </c>
      <c r="N3488" t="s">
        <v>887</v>
      </c>
      <c r="O3488">
        <v>2005</v>
      </c>
      <c r="Q3488" t="s">
        <v>1974</v>
      </c>
      <c r="T3488">
        <v>111</v>
      </c>
      <c r="U3488">
        <v>156</v>
      </c>
      <c r="W3488" t="s">
        <v>1973</v>
      </c>
    </row>
    <row r="3489" spans="1:23" x14ac:dyDescent="0.3">
      <c r="A3489" s="3">
        <v>22452209</v>
      </c>
      <c r="B3489" s="3">
        <v>18000000</v>
      </c>
      <c r="C3489" s="3">
        <f t="shared" si="54"/>
        <v>-4452209</v>
      </c>
      <c r="D3489">
        <v>5</v>
      </c>
      <c r="E3489" t="s">
        <v>4756</v>
      </c>
      <c r="H3489">
        <v>14062</v>
      </c>
      <c r="J3489" t="s">
        <v>17</v>
      </c>
      <c r="N3489" t="s">
        <v>1654</v>
      </c>
      <c r="O3489">
        <v>2009</v>
      </c>
      <c r="Q3489" t="s">
        <v>4757</v>
      </c>
      <c r="T3489">
        <v>134</v>
      </c>
      <c r="U3489">
        <v>82</v>
      </c>
      <c r="W3489" t="s">
        <v>152</v>
      </c>
    </row>
    <row r="3490" spans="1:23" x14ac:dyDescent="0.3">
      <c r="A3490" s="3">
        <v>21564616</v>
      </c>
      <c r="B3490" s="3">
        <v>8500000</v>
      </c>
      <c r="C3490" s="3">
        <f t="shared" si="54"/>
        <v>-13064616</v>
      </c>
      <c r="D3490">
        <v>5</v>
      </c>
      <c r="E3490" t="s">
        <v>5979</v>
      </c>
      <c r="H3490">
        <v>7098</v>
      </c>
      <c r="J3490" t="s">
        <v>17</v>
      </c>
      <c r="N3490" t="s">
        <v>995</v>
      </c>
      <c r="O3490">
        <v>2013</v>
      </c>
      <c r="Q3490" t="s">
        <v>5980</v>
      </c>
      <c r="T3490">
        <v>52</v>
      </c>
      <c r="U3490">
        <v>41</v>
      </c>
      <c r="W3490" t="s">
        <v>360</v>
      </c>
    </row>
    <row r="3491" spans="1:23" x14ac:dyDescent="0.3">
      <c r="A3491" s="3">
        <v>19421271</v>
      </c>
      <c r="B3491" s="3">
        <v>5000000</v>
      </c>
      <c r="C3491" s="3">
        <f t="shared" si="54"/>
        <v>-14421271</v>
      </c>
      <c r="D3491">
        <v>5</v>
      </c>
      <c r="E3491" t="s">
        <v>6438</v>
      </c>
      <c r="H3491">
        <v>2448</v>
      </c>
      <c r="J3491" t="s">
        <v>17</v>
      </c>
      <c r="N3491" t="s">
        <v>1432</v>
      </c>
      <c r="O3491">
        <v>1999</v>
      </c>
      <c r="Q3491" t="s">
        <v>6439</v>
      </c>
      <c r="T3491">
        <v>28</v>
      </c>
      <c r="U3491">
        <v>18</v>
      </c>
      <c r="W3491" t="s">
        <v>1006</v>
      </c>
    </row>
    <row r="3492" spans="1:23" x14ac:dyDescent="0.3">
      <c r="A3492" s="3">
        <v>64505912</v>
      </c>
      <c r="B3492" s="3">
        <v>48000000</v>
      </c>
      <c r="C3492" s="3">
        <f t="shared" si="54"/>
        <v>-16505912</v>
      </c>
      <c r="D3492">
        <v>5</v>
      </c>
      <c r="E3492" t="s">
        <v>491</v>
      </c>
      <c r="H3492">
        <v>163130</v>
      </c>
      <c r="J3492" t="s">
        <v>17</v>
      </c>
      <c r="N3492" t="s">
        <v>1426</v>
      </c>
      <c r="O3492">
        <v>2008</v>
      </c>
      <c r="Q3492" t="s">
        <v>1923</v>
      </c>
      <c r="T3492">
        <v>323</v>
      </c>
      <c r="U3492">
        <v>1264</v>
      </c>
      <c r="W3492" t="s">
        <v>984</v>
      </c>
    </row>
    <row r="3493" spans="1:23" x14ac:dyDescent="0.3">
      <c r="A3493" s="3">
        <v>30628981</v>
      </c>
      <c r="B3493" s="3">
        <v>14000000</v>
      </c>
      <c r="C3493" s="3">
        <f t="shared" si="54"/>
        <v>-16628981</v>
      </c>
      <c r="D3493">
        <v>5</v>
      </c>
      <c r="E3493" t="s">
        <v>4082</v>
      </c>
      <c r="H3493">
        <v>15047</v>
      </c>
      <c r="J3493" t="s">
        <v>17</v>
      </c>
      <c r="N3493" t="s">
        <v>849</v>
      </c>
      <c r="O3493">
        <v>1999</v>
      </c>
      <c r="Q3493" t="s">
        <v>5262</v>
      </c>
      <c r="T3493">
        <v>43</v>
      </c>
      <c r="U3493">
        <v>160</v>
      </c>
      <c r="W3493" t="s">
        <v>650</v>
      </c>
    </row>
    <row r="3494" spans="1:23" x14ac:dyDescent="0.3">
      <c r="A3494" s="3">
        <v>18112929</v>
      </c>
      <c r="B3494" s="3">
        <v>1000000</v>
      </c>
      <c r="C3494" s="3">
        <f t="shared" si="54"/>
        <v>-17112929</v>
      </c>
      <c r="D3494">
        <v>5</v>
      </c>
      <c r="E3494" t="s">
        <v>7208</v>
      </c>
      <c r="H3494">
        <v>52642</v>
      </c>
      <c r="J3494" t="s">
        <v>17</v>
      </c>
      <c r="N3494" t="s">
        <v>2003</v>
      </c>
      <c r="O3494">
        <v>2012</v>
      </c>
      <c r="Q3494" t="s">
        <v>7209</v>
      </c>
      <c r="T3494">
        <v>270</v>
      </c>
      <c r="U3494">
        <v>271</v>
      </c>
      <c r="W3494" t="s">
        <v>1093</v>
      </c>
    </row>
    <row r="3495" spans="1:23" x14ac:dyDescent="0.3">
      <c r="A3495" s="3">
        <v>39143839</v>
      </c>
      <c r="B3495" s="3">
        <v>20000000</v>
      </c>
      <c r="C3495" s="3">
        <f t="shared" si="54"/>
        <v>-19143839</v>
      </c>
      <c r="D3495">
        <v>5</v>
      </c>
      <c r="E3495" t="s">
        <v>4407</v>
      </c>
      <c r="H3495">
        <v>38658</v>
      </c>
      <c r="J3495" t="s">
        <v>17</v>
      </c>
      <c r="N3495" t="s">
        <v>2943</v>
      </c>
      <c r="O3495">
        <v>2006</v>
      </c>
      <c r="Q3495" t="s">
        <v>4408</v>
      </c>
      <c r="T3495">
        <v>131</v>
      </c>
      <c r="U3495">
        <v>284</v>
      </c>
      <c r="W3495" t="s">
        <v>1235</v>
      </c>
    </row>
    <row r="3496" spans="1:23" x14ac:dyDescent="0.3">
      <c r="A3496" s="3">
        <v>28563926</v>
      </c>
      <c r="B3496" s="3">
        <v>8500000</v>
      </c>
      <c r="C3496" s="3">
        <f t="shared" si="54"/>
        <v>-20063926</v>
      </c>
      <c r="D3496">
        <v>5</v>
      </c>
      <c r="E3496" t="s">
        <v>3965</v>
      </c>
      <c r="H3496">
        <v>16300</v>
      </c>
      <c r="J3496" t="s">
        <v>17</v>
      </c>
      <c r="N3496" t="s">
        <v>1916</v>
      </c>
      <c r="O3496">
        <v>2002</v>
      </c>
      <c r="Q3496" t="s">
        <v>5739</v>
      </c>
      <c r="T3496">
        <v>86</v>
      </c>
      <c r="U3496">
        <v>217</v>
      </c>
      <c r="W3496" t="s">
        <v>2147</v>
      </c>
    </row>
    <row r="3497" spans="1:23" x14ac:dyDescent="0.3">
      <c r="A3497" s="3">
        <v>47285499</v>
      </c>
      <c r="B3497" s="3">
        <v>26000000</v>
      </c>
      <c r="C3497" s="3">
        <f t="shared" si="54"/>
        <v>-21285499</v>
      </c>
      <c r="D3497">
        <v>5</v>
      </c>
      <c r="E3497" t="s">
        <v>2044</v>
      </c>
      <c r="H3497">
        <v>26755</v>
      </c>
      <c r="J3497" t="s">
        <v>17</v>
      </c>
      <c r="N3497" t="s">
        <v>3970</v>
      </c>
      <c r="O3497">
        <v>2003</v>
      </c>
      <c r="Q3497" t="s">
        <v>3971</v>
      </c>
      <c r="T3497">
        <v>79</v>
      </c>
      <c r="U3497">
        <v>104</v>
      </c>
      <c r="W3497" t="s">
        <v>2678</v>
      </c>
    </row>
    <row r="3498" spans="1:23" x14ac:dyDescent="0.3">
      <c r="A3498" s="3">
        <v>32453345</v>
      </c>
      <c r="B3498" s="3">
        <v>5000000</v>
      </c>
      <c r="C3498" s="3">
        <f t="shared" si="54"/>
        <v>-27453345</v>
      </c>
      <c r="D3498">
        <v>5</v>
      </c>
      <c r="E3498" t="s">
        <v>6422</v>
      </c>
      <c r="H3498">
        <v>31791</v>
      </c>
      <c r="J3498" t="s">
        <v>17</v>
      </c>
      <c r="N3498" t="s">
        <v>4049</v>
      </c>
      <c r="O3498">
        <v>2014</v>
      </c>
      <c r="Q3498" t="s">
        <v>6424</v>
      </c>
      <c r="T3498">
        <v>220</v>
      </c>
      <c r="U3498">
        <v>155</v>
      </c>
      <c r="W3498" t="s">
        <v>6423</v>
      </c>
    </row>
    <row r="3499" spans="1:23" x14ac:dyDescent="0.3">
      <c r="A3499" s="3">
        <v>81022333</v>
      </c>
      <c r="B3499" s="3">
        <v>50000000</v>
      </c>
      <c r="C3499" s="3">
        <f t="shared" si="54"/>
        <v>-31022333</v>
      </c>
      <c r="D3499">
        <v>5</v>
      </c>
      <c r="E3499" t="s">
        <v>2334</v>
      </c>
      <c r="H3499">
        <v>34471</v>
      </c>
      <c r="J3499" t="s">
        <v>17</v>
      </c>
      <c r="N3499" t="s">
        <v>738</v>
      </c>
      <c r="O3499">
        <v>1995</v>
      </c>
      <c r="Q3499" t="s">
        <v>2336</v>
      </c>
      <c r="T3499">
        <v>55</v>
      </c>
      <c r="U3499">
        <v>147</v>
      </c>
      <c r="W3499" t="s">
        <v>2335</v>
      </c>
    </row>
    <row r="3500" spans="1:23" x14ac:dyDescent="0.3">
      <c r="A3500" s="3">
        <v>47860214</v>
      </c>
      <c r="B3500" s="3">
        <v>15000000</v>
      </c>
      <c r="C3500" s="3">
        <f t="shared" si="54"/>
        <v>-32860214</v>
      </c>
      <c r="D3500">
        <v>5</v>
      </c>
      <c r="E3500" t="s">
        <v>903</v>
      </c>
      <c r="H3500">
        <v>34711</v>
      </c>
      <c r="J3500" t="s">
        <v>17</v>
      </c>
      <c r="N3500" t="s">
        <v>2943</v>
      </c>
      <c r="O3500">
        <v>2006</v>
      </c>
      <c r="Q3500" t="s">
        <v>5035</v>
      </c>
      <c r="T3500">
        <v>152</v>
      </c>
      <c r="U3500">
        <v>468</v>
      </c>
      <c r="W3500" t="s">
        <v>2164</v>
      </c>
    </row>
    <row r="3501" spans="1:23" x14ac:dyDescent="0.3">
      <c r="A3501" s="3">
        <v>75367693</v>
      </c>
      <c r="B3501" s="3">
        <v>35000000</v>
      </c>
      <c r="C3501" s="3">
        <f t="shared" si="54"/>
        <v>-40367693</v>
      </c>
      <c r="D3501">
        <v>5</v>
      </c>
      <c r="E3501" t="s">
        <v>2340</v>
      </c>
      <c r="H3501">
        <v>58961</v>
      </c>
      <c r="J3501" t="s">
        <v>17</v>
      </c>
      <c r="N3501" t="s">
        <v>428</v>
      </c>
      <c r="O3501">
        <v>2004</v>
      </c>
      <c r="Q3501" t="s">
        <v>2341</v>
      </c>
      <c r="T3501">
        <v>116</v>
      </c>
      <c r="U3501">
        <v>232</v>
      </c>
      <c r="W3501" t="s">
        <v>305</v>
      </c>
    </row>
    <row r="3502" spans="1:23" x14ac:dyDescent="0.3">
      <c r="A3502" s="3">
        <v>63231524</v>
      </c>
      <c r="B3502" s="3">
        <v>6000000</v>
      </c>
      <c r="C3502" s="3">
        <f t="shared" si="54"/>
        <v>-57231524</v>
      </c>
      <c r="D3502">
        <v>5</v>
      </c>
      <c r="E3502" t="s">
        <v>3961</v>
      </c>
      <c r="H3502">
        <v>8962</v>
      </c>
      <c r="J3502" t="s">
        <v>17</v>
      </c>
      <c r="N3502" t="s">
        <v>731</v>
      </c>
      <c r="O3502">
        <v>2006</v>
      </c>
      <c r="Q3502" t="s">
        <v>5700</v>
      </c>
      <c r="T3502">
        <v>46</v>
      </c>
      <c r="U3502">
        <v>137</v>
      </c>
      <c r="W3502" t="s">
        <v>1368</v>
      </c>
    </row>
    <row r="3503" spans="1:23" x14ac:dyDescent="0.3">
      <c r="A3503" s="3">
        <v>60522097</v>
      </c>
      <c r="B3503" s="3">
        <v>130000000</v>
      </c>
      <c r="C3503" s="3">
        <f t="shared" si="54"/>
        <v>69477903</v>
      </c>
      <c r="D3503">
        <v>4.9000000000000004</v>
      </c>
      <c r="E3503" t="s">
        <v>491</v>
      </c>
      <c r="H3503">
        <v>158720</v>
      </c>
      <c r="J3503" t="s">
        <v>17</v>
      </c>
      <c r="N3503" t="s">
        <v>36</v>
      </c>
      <c r="O3503">
        <v>2013</v>
      </c>
      <c r="Q3503" t="s">
        <v>641</v>
      </c>
      <c r="T3503">
        <v>349</v>
      </c>
      <c r="U3503">
        <v>744</v>
      </c>
      <c r="W3503" t="s">
        <v>93</v>
      </c>
    </row>
    <row r="3504" spans="1:23" x14ac:dyDescent="0.3">
      <c r="A3504" s="3">
        <v>42776259</v>
      </c>
      <c r="B3504" s="3">
        <v>112000000</v>
      </c>
      <c r="C3504" s="3">
        <f t="shared" si="54"/>
        <v>69223741</v>
      </c>
      <c r="D3504">
        <v>4.9000000000000004</v>
      </c>
      <c r="E3504" t="s">
        <v>266</v>
      </c>
      <c r="H3504">
        <v>53160</v>
      </c>
      <c r="J3504" t="s">
        <v>17</v>
      </c>
      <c r="N3504" t="s">
        <v>426</v>
      </c>
      <c r="O3504">
        <v>2010</v>
      </c>
      <c r="Q3504" t="s">
        <v>794</v>
      </c>
      <c r="T3504">
        <v>184</v>
      </c>
      <c r="U3504">
        <v>121</v>
      </c>
      <c r="W3504" t="s">
        <v>793</v>
      </c>
    </row>
    <row r="3505" spans="1:23" x14ac:dyDescent="0.3">
      <c r="A3505" s="3">
        <v>11802056</v>
      </c>
      <c r="B3505" s="3">
        <v>60000000</v>
      </c>
      <c r="C3505" s="3">
        <f t="shared" si="54"/>
        <v>48197944</v>
      </c>
      <c r="D3505">
        <v>4.9000000000000004</v>
      </c>
      <c r="E3505" t="s">
        <v>1925</v>
      </c>
      <c r="H3505">
        <v>31640</v>
      </c>
      <c r="J3505" t="s">
        <v>17</v>
      </c>
      <c r="N3505" t="s">
        <v>2048</v>
      </c>
      <c r="O3505">
        <v>2008</v>
      </c>
      <c r="Q3505" t="s">
        <v>2049</v>
      </c>
      <c r="T3505">
        <v>127</v>
      </c>
      <c r="U3505">
        <v>109</v>
      </c>
      <c r="W3505" t="s">
        <v>735</v>
      </c>
    </row>
    <row r="3506" spans="1:23" x14ac:dyDescent="0.3">
      <c r="A3506" s="3">
        <v>12065985</v>
      </c>
      <c r="B3506" s="3">
        <v>60000000</v>
      </c>
      <c r="C3506" s="3">
        <f t="shared" si="54"/>
        <v>47934015</v>
      </c>
      <c r="D3506">
        <v>4.9000000000000004</v>
      </c>
      <c r="E3506" t="s">
        <v>2073</v>
      </c>
      <c r="H3506">
        <v>16260</v>
      </c>
      <c r="J3506" t="s">
        <v>17</v>
      </c>
      <c r="N3506" t="s">
        <v>1253</v>
      </c>
      <c r="O3506">
        <v>1998</v>
      </c>
      <c r="Q3506" t="s">
        <v>2074</v>
      </c>
      <c r="T3506">
        <v>56</v>
      </c>
      <c r="U3506">
        <v>88</v>
      </c>
      <c r="W3506" t="s">
        <v>831</v>
      </c>
    </row>
    <row r="3507" spans="1:23" x14ac:dyDescent="0.3">
      <c r="A3507" s="3">
        <v>6471394</v>
      </c>
      <c r="B3507" s="3">
        <v>50000000</v>
      </c>
      <c r="C3507" s="3">
        <f t="shared" si="54"/>
        <v>43528606</v>
      </c>
      <c r="D3507">
        <v>4.9000000000000004</v>
      </c>
      <c r="E3507" t="s">
        <v>2488</v>
      </c>
      <c r="H3507">
        <v>15880</v>
      </c>
      <c r="J3507" t="s">
        <v>17</v>
      </c>
      <c r="N3507" t="s">
        <v>538</v>
      </c>
      <c r="O3507">
        <v>2004</v>
      </c>
      <c r="Q3507" t="s">
        <v>2490</v>
      </c>
      <c r="T3507">
        <v>75</v>
      </c>
      <c r="U3507">
        <v>93</v>
      </c>
      <c r="W3507" t="s">
        <v>261</v>
      </c>
    </row>
    <row r="3508" spans="1:23" x14ac:dyDescent="0.3">
      <c r="A3508" s="3">
        <v>2154540</v>
      </c>
      <c r="B3508" s="3">
        <v>45000000</v>
      </c>
      <c r="C3508" s="3">
        <f t="shared" si="54"/>
        <v>42845460</v>
      </c>
      <c r="D3508">
        <v>4.9000000000000004</v>
      </c>
      <c r="E3508" t="s">
        <v>2668</v>
      </c>
      <c r="H3508">
        <v>3803</v>
      </c>
      <c r="J3508" t="s">
        <v>17</v>
      </c>
      <c r="N3508" t="s">
        <v>30</v>
      </c>
      <c r="O3508">
        <v>1997</v>
      </c>
      <c r="Q3508" t="s">
        <v>2670</v>
      </c>
      <c r="T3508">
        <v>24</v>
      </c>
      <c r="U3508">
        <v>41</v>
      </c>
      <c r="W3508" t="s">
        <v>2669</v>
      </c>
    </row>
    <row r="3509" spans="1:23" x14ac:dyDescent="0.3">
      <c r="A3509" s="3">
        <v>36830057</v>
      </c>
      <c r="B3509" s="3">
        <v>65000000</v>
      </c>
      <c r="C3509" s="3">
        <f t="shared" si="54"/>
        <v>28169943</v>
      </c>
      <c r="D3509">
        <v>4.9000000000000004</v>
      </c>
      <c r="E3509" t="s">
        <v>1989</v>
      </c>
      <c r="H3509">
        <v>10883</v>
      </c>
      <c r="J3509" t="s">
        <v>17</v>
      </c>
      <c r="N3509" t="s">
        <v>1304</v>
      </c>
      <c r="O3509">
        <v>1999</v>
      </c>
      <c r="Q3509" t="s">
        <v>1991</v>
      </c>
      <c r="T3509">
        <v>49</v>
      </c>
      <c r="U3509">
        <v>73</v>
      </c>
      <c r="W3509" t="s">
        <v>1990</v>
      </c>
    </row>
    <row r="3510" spans="1:23" x14ac:dyDescent="0.3">
      <c r="A3510" s="3">
        <v>17300889</v>
      </c>
      <c r="B3510" s="3">
        <v>45000000</v>
      </c>
      <c r="C3510" s="3">
        <f t="shared" si="54"/>
        <v>27699111</v>
      </c>
      <c r="D3510">
        <v>4.9000000000000004</v>
      </c>
      <c r="E3510" t="s">
        <v>2646</v>
      </c>
      <c r="H3510">
        <v>27648</v>
      </c>
      <c r="J3510" t="s">
        <v>17</v>
      </c>
      <c r="N3510" t="s">
        <v>1202</v>
      </c>
      <c r="O3510">
        <v>1996</v>
      </c>
      <c r="Q3510" t="s">
        <v>2647</v>
      </c>
      <c r="T3510">
        <v>60</v>
      </c>
      <c r="U3510">
        <v>148</v>
      </c>
      <c r="W3510" t="s">
        <v>323</v>
      </c>
    </row>
    <row r="3511" spans="1:23" x14ac:dyDescent="0.3">
      <c r="A3511" s="3">
        <v>8434601</v>
      </c>
      <c r="B3511" s="3">
        <v>28000000</v>
      </c>
      <c r="C3511" s="3">
        <f t="shared" si="54"/>
        <v>19565399</v>
      </c>
      <c r="D3511">
        <v>4.9000000000000004</v>
      </c>
      <c r="E3511" t="s">
        <v>2444</v>
      </c>
      <c r="H3511">
        <v>43006</v>
      </c>
      <c r="J3511" t="s">
        <v>17</v>
      </c>
      <c r="N3511" t="s">
        <v>1959</v>
      </c>
      <c r="O3511">
        <v>2001</v>
      </c>
      <c r="Q3511" t="s">
        <v>3787</v>
      </c>
      <c r="T3511">
        <v>156</v>
      </c>
      <c r="U3511">
        <v>460</v>
      </c>
      <c r="W3511" t="s">
        <v>195</v>
      </c>
    </row>
    <row r="3512" spans="1:23" x14ac:dyDescent="0.3">
      <c r="A3512" s="3">
        <v>5516708</v>
      </c>
      <c r="B3512" s="3">
        <v>25000000</v>
      </c>
      <c r="C3512" s="3">
        <f t="shared" si="54"/>
        <v>19483292</v>
      </c>
      <c r="D3512">
        <v>4.9000000000000004</v>
      </c>
      <c r="E3512" t="s">
        <v>3477</v>
      </c>
      <c r="H3512">
        <v>11375</v>
      </c>
      <c r="J3512" t="s">
        <v>17</v>
      </c>
      <c r="N3512" t="s">
        <v>849</v>
      </c>
      <c r="O3512">
        <v>2001</v>
      </c>
      <c r="Q3512" t="s">
        <v>4119</v>
      </c>
      <c r="T3512">
        <v>87</v>
      </c>
      <c r="U3512">
        <v>91</v>
      </c>
      <c r="W3512" t="s">
        <v>3655</v>
      </c>
    </row>
    <row r="3513" spans="1:23" x14ac:dyDescent="0.3">
      <c r="A3513" s="3">
        <v>20916309</v>
      </c>
      <c r="B3513" s="3">
        <v>40000000</v>
      </c>
      <c r="C3513" s="3">
        <f t="shared" si="54"/>
        <v>19083691</v>
      </c>
      <c r="D3513">
        <v>4.9000000000000004</v>
      </c>
      <c r="E3513" t="s">
        <v>2253</v>
      </c>
      <c r="H3513">
        <v>5332</v>
      </c>
      <c r="J3513" t="s">
        <v>17</v>
      </c>
      <c r="N3513" t="s">
        <v>289</v>
      </c>
      <c r="O3513">
        <v>2009</v>
      </c>
      <c r="Q3513" t="s">
        <v>4473</v>
      </c>
      <c r="T3513">
        <v>103</v>
      </c>
      <c r="U3513">
        <v>37</v>
      </c>
      <c r="W3513" t="s">
        <v>290</v>
      </c>
    </row>
    <row r="3514" spans="1:23" x14ac:dyDescent="0.3">
      <c r="A3514" s="3">
        <v>43337279</v>
      </c>
      <c r="B3514" s="3">
        <v>60000000</v>
      </c>
      <c r="C3514" s="3">
        <f t="shared" si="54"/>
        <v>16662721</v>
      </c>
      <c r="D3514">
        <v>4.9000000000000004</v>
      </c>
      <c r="E3514" t="s">
        <v>1980</v>
      </c>
      <c r="H3514">
        <v>76770</v>
      </c>
      <c r="J3514" t="s">
        <v>17</v>
      </c>
      <c r="N3514" t="s">
        <v>1981</v>
      </c>
      <c r="O3514">
        <v>2009</v>
      </c>
      <c r="Q3514" t="s">
        <v>1982</v>
      </c>
      <c r="T3514">
        <v>170</v>
      </c>
      <c r="U3514">
        <v>203</v>
      </c>
      <c r="W3514" t="s">
        <v>173</v>
      </c>
    </row>
    <row r="3515" spans="1:23" x14ac:dyDescent="0.3">
      <c r="A3515" s="3">
        <v>3749061</v>
      </c>
      <c r="B3515" s="3">
        <v>20000000</v>
      </c>
      <c r="C3515" s="3">
        <f t="shared" si="54"/>
        <v>16250939</v>
      </c>
      <c r="D3515">
        <v>4.9000000000000004</v>
      </c>
      <c r="E3515" t="s">
        <v>4608</v>
      </c>
      <c r="H3515">
        <v>28629</v>
      </c>
      <c r="J3515" t="s">
        <v>17</v>
      </c>
      <c r="N3515" t="s">
        <v>30</v>
      </c>
      <c r="O3515">
        <v>2012</v>
      </c>
      <c r="Q3515" t="s">
        <v>4609</v>
      </c>
      <c r="T3515">
        <v>119</v>
      </c>
      <c r="U3515">
        <v>113</v>
      </c>
      <c r="W3515" t="s">
        <v>62</v>
      </c>
    </row>
    <row r="3516" spans="1:23" x14ac:dyDescent="0.3">
      <c r="A3516" s="3">
        <v>9639242</v>
      </c>
      <c r="B3516" s="3">
        <v>24000000</v>
      </c>
      <c r="C3516" s="3">
        <f t="shared" si="54"/>
        <v>14360758</v>
      </c>
      <c r="D3516">
        <v>4.9000000000000004</v>
      </c>
      <c r="E3516" t="s">
        <v>4178</v>
      </c>
      <c r="H3516">
        <v>16437</v>
      </c>
      <c r="J3516" t="s">
        <v>17</v>
      </c>
      <c r="N3516" t="s">
        <v>849</v>
      </c>
      <c r="O3516">
        <v>2011</v>
      </c>
      <c r="Q3516" t="s">
        <v>4179</v>
      </c>
      <c r="T3516">
        <v>169</v>
      </c>
      <c r="U3516">
        <v>68</v>
      </c>
      <c r="W3516" t="s">
        <v>2059</v>
      </c>
    </row>
    <row r="3517" spans="1:23" x14ac:dyDescent="0.3">
      <c r="A3517" s="3">
        <v>19693891</v>
      </c>
      <c r="B3517" s="3">
        <v>34000000</v>
      </c>
      <c r="C3517" s="3">
        <f t="shared" si="54"/>
        <v>14306109</v>
      </c>
      <c r="D3517">
        <v>4.9000000000000004</v>
      </c>
      <c r="E3517" t="s">
        <v>3205</v>
      </c>
      <c r="H3517">
        <v>12993</v>
      </c>
      <c r="J3517" t="s">
        <v>17</v>
      </c>
      <c r="N3517" t="s">
        <v>2090</v>
      </c>
      <c r="O3517">
        <v>2001</v>
      </c>
      <c r="Q3517" t="s">
        <v>4867</v>
      </c>
      <c r="T3517">
        <v>50</v>
      </c>
      <c r="U3517">
        <v>107</v>
      </c>
      <c r="W3517" t="s">
        <v>735</v>
      </c>
    </row>
    <row r="3518" spans="1:23" x14ac:dyDescent="0.3">
      <c r="A3518" s="3">
        <v>10719367</v>
      </c>
      <c r="B3518" s="3">
        <v>25000000</v>
      </c>
      <c r="C3518" s="3">
        <f t="shared" si="54"/>
        <v>14280633</v>
      </c>
      <c r="D3518">
        <v>4.9000000000000004</v>
      </c>
      <c r="E3518" t="s">
        <v>2374</v>
      </c>
      <c r="H3518">
        <v>7909</v>
      </c>
      <c r="J3518" t="s">
        <v>17</v>
      </c>
      <c r="N3518" t="s">
        <v>4101</v>
      </c>
      <c r="O3518">
        <v>2002</v>
      </c>
      <c r="Q3518" t="s">
        <v>4102</v>
      </c>
      <c r="T3518">
        <v>72</v>
      </c>
      <c r="U3518">
        <v>157</v>
      </c>
      <c r="W3518" t="s">
        <v>219</v>
      </c>
    </row>
    <row r="3519" spans="1:23" x14ac:dyDescent="0.3">
      <c r="A3519" s="3">
        <v>75817994</v>
      </c>
      <c r="B3519" s="3">
        <v>90000000</v>
      </c>
      <c r="C3519" s="3">
        <f t="shared" si="54"/>
        <v>14182006</v>
      </c>
      <c r="D3519">
        <v>4.9000000000000004</v>
      </c>
      <c r="E3519" t="s">
        <v>505</v>
      </c>
      <c r="H3519">
        <v>32049</v>
      </c>
      <c r="J3519" t="s">
        <v>17</v>
      </c>
      <c r="N3519" t="s">
        <v>1105</v>
      </c>
      <c r="O3519">
        <v>2003</v>
      </c>
      <c r="Q3519" t="s">
        <v>1107</v>
      </c>
      <c r="T3519">
        <v>122</v>
      </c>
      <c r="U3519">
        <v>179</v>
      </c>
      <c r="W3519" t="s">
        <v>1106</v>
      </c>
    </row>
    <row r="3520" spans="1:23" x14ac:dyDescent="0.3">
      <c r="A3520" s="3">
        <v>8586376</v>
      </c>
      <c r="B3520" s="3">
        <v>20000000</v>
      </c>
      <c r="C3520" s="3">
        <f t="shared" si="54"/>
        <v>11413624</v>
      </c>
      <c r="D3520">
        <v>4.9000000000000004</v>
      </c>
      <c r="E3520" t="s">
        <v>5170</v>
      </c>
      <c r="H3520">
        <v>26598</v>
      </c>
      <c r="J3520" t="s">
        <v>17</v>
      </c>
      <c r="N3520" t="s">
        <v>995</v>
      </c>
      <c r="O3520">
        <v>2002</v>
      </c>
      <c r="Q3520" t="s">
        <v>5171</v>
      </c>
      <c r="T3520">
        <v>63</v>
      </c>
      <c r="U3520">
        <v>132</v>
      </c>
      <c r="W3520" t="s">
        <v>346</v>
      </c>
    </row>
    <row r="3521" spans="1:23" x14ac:dyDescent="0.3">
      <c r="A3521" s="3">
        <v>21426805</v>
      </c>
      <c r="B3521" s="3">
        <v>30000000</v>
      </c>
      <c r="C3521" s="3">
        <f t="shared" si="54"/>
        <v>8573195</v>
      </c>
      <c r="D3521">
        <v>4.9000000000000004</v>
      </c>
      <c r="E3521" t="s">
        <v>3371</v>
      </c>
      <c r="H3521">
        <v>49312</v>
      </c>
      <c r="J3521" t="s">
        <v>17</v>
      </c>
      <c r="N3521" t="s">
        <v>199</v>
      </c>
      <c r="O3521">
        <v>2011</v>
      </c>
      <c r="Q3521" t="s">
        <v>3372</v>
      </c>
      <c r="T3521">
        <v>195</v>
      </c>
      <c r="U3521">
        <v>211</v>
      </c>
      <c r="W3521" t="s">
        <v>1701</v>
      </c>
    </row>
    <row r="3522" spans="1:23" x14ac:dyDescent="0.3">
      <c r="A3522" s="3">
        <v>56007</v>
      </c>
      <c r="B3522" s="3">
        <v>5500000</v>
      </c>
      <c r="C3522" s="3">
        <f t="shared" ref="C3522:C3585" si="55">B3522-A3522</f>
        <v>5443993</v>
      </c>
      <c r="D3522">
        <v>4.9000000000000004</v>
      </c>
      <c r="E3522" t="s">
        <v>6379</v>
      </c>
      <c r="H3522">
        <v>3754</v>
      </c>
      <c r="J3522" t="s">
        <v>17</v>
      </c>
      <c r="N3522" t="s">
        <v>6011</v>
      </c>
      <c r="O3522">
        <v>2001</v>
      </c>
      <c r="Q3522" t="s">
        <v>6380</v>
      </c>
      <c r="T3522">
        <v>27</v>
      </c>
      <c r="U3522">
        <v>69</v>
      </c>
      <c r="W3522" t="s">
        <v>1235</v>
      </c>
    </row>
    <row r="3523" spans="1:23" x14ac:dyDescent="0.3">
      <c r="A3523" s="3">
        <v>16459004</v>
      </c>
      <c r="B3523" s="3">
        <v>15000000</v>
      </c>
      <c r="C3523" s="3">
        <f t="shared" si="55"/>
        <v>-1459004</v>
      </c>
      <c r="D3523">
        <v>4.9000000000000004</v>
      </c>
      <c r="E3523" t="s">
        <v>5119</v>
      </c>
      <c r="H3523">
        <v>13320</v>
      </c>
      <c r="J3523" t="s">
        <v>17</v>
      </c>
      <c r="N3523" t="s">
        <v>971</v>
      </c>
      <c r="O3523">
        <v>1999</v>
      </c>
      <c r="Q3523" t="s">
        <v>5121</v>
      </c>
      <c r="T3523">
        <v>88</v>
      </c>
      <c r="U3523">
        <v>415</v>
      </c>
      <c r="W3523" t="s">
        <v>5120</v>
      </c>
    </row>
    <row r="3524" spans="1:23" x14ac:dyDescent="0.3">
      <c r="A3524" s="3">
        <v>84185387</v>
      </c>
      <c r="B3524" s="3">
        <v>80000000</v>
      </c>
      <c r="C3524" s="3">
        <f t="shared" si="55"/>
        <v>-4185387</v>
      </c>
      <c r="D3524">
        <v>4.9000000000000004</v>
      </c>
      <c r="E3524" t="s">
        <v>802</v>
      </c>
      <c r="H3524">
        <v>33180</v>
      </c>
      <c r="J3524" t="s">
        <v>17</v>
      </c>
      <c r="N3524" t="s">
        <v>3928</v>
      </c>
      <c r="O3524">
        <v>2004</v>
      </c>
      <c r="Q3524" t="s">
        <v>3929</v>
      </c>
      <c r="T3524">
        <v>94</v>
      </c>
      <c r="U3524">
        <v>149</v>
      </c>
      <c r="W3524" t="s">
        <v>1235</v>
      </c>
    </row>
    <row r="3525" spans="1:23" x14ac:dyDescent="0.3">
      <c r="A3525" s="3">
        <v>33000377</v>
      </c>
      <c r="B3525" s="3">
        <v>28000000</v>
      </c>
      <c r="C3525" s="3">
        <f t="shared" si="55"/>
        <v>-5000377</v>
      </c>
      <c r="D3525">
        <v>4.9000000000000004</v>
      </c>
      <c r="E3525" t="s">
        <v>2493</v>
      </c>
      <c r="H3525">
        <v>27378</v>
      </c>
      <c r="J3525" t="s">
        <v>17</v>
      </c>
      <c r="N3525" t="s">
        <v>3763</v>
      </c>
      <c r="O3525">
        <v>2000</v>
      </c>
      <c r="Q3525" t="s">
        <v>3764</v>
      </c>
      <c r="T3525">
        <v>122</v>
      </c>
      <c r="U3525">
        <v>365</v>
      </c>
      <c r="W3525" t="s">
        <v>350</v>
      </c>
    </row>
    <row r="3526" spans="1:23" x14ac:dyDescent="0.3">
      <c r="A3526" s="3">
        <v>17016190</v>
      </c>
      <c r="B3526" s="3">
        <v>12000000</v>
      </c>
      <c r="C3526" s="3">
        <f t="shared" si="55"/>
        <v>-5016190</v>
      </c>
      <c r="D3526">
        <v>4.9000000000000004</v>
      </c>
      <c r="E3526" t="s">
        <v>3719</v>
      </c>
      <c r="H3526">
        <v>28632</v>
      </c>
      <c r="J3526" t="s">
        <v>17</v>
      </c>
      <c r="N3526" t="s">
        <v>3465</v>
      </c>
      <c r="O3526">
        <v>2004</v>
      </c>
      <c r="Q3526" t="s">
        <v>3720</v>
      </c>
      <c r="T3526">
        <v>148</v>
      </c>
      <c r="U3526">
        <v>214</v>
      </c>
      <c r="W3526" t="s">
        <v>369</v>
      </c>
    </row>
    <row r="3527" spans="1:23" x14ac:dyDescent="0.3">
      <c r="A3527" s="3">
        <v>20246959</v>
      </c>
      <c r="B3527" s="3">
        <v>14000000</v>
      </c>
      <c r="C3527" s="3">
        <f t="shared" si="55"/>
        <v>-6246959</v>
      </c>
      <c r="D3527">
        <v>4.9000000000000004</v>
      </c>
      <c r="E3527" t="s">
        <v>5272</v>
      </c>
      <c r="H3527">
        <v>5721</v>
      </c>
      <c r="J3527" t="s">
        <v>17</v>
      </c>
      <c r="N3527" t="s">
        <v>849</v>
      </c>
      <c r="O3527">
        <v>2010</v>
      </c>
      <c r="Q3527" t="s">
        <v>5273</v>
      </c>
      <c r="T3527">
        <v>71</v>
      </c>
      <c r="U3527">
        <v>20</v>
      </c>
      <c r="W3527" t="s">
        <v>349</v>
      </c>
    </row>
    <row r="3528" spans="1:23" x14ac:dyDescent="0.3">
      <c r="A3528" s="3">
        <v>15126948</v>
      </c>
      <c r="B3528" s="3">
        <v>5000000</v>
      </c>
      <c r="C3528" s="3">
        <f t="shared" si="55"/>
        <v>-10126948</v>
      </c>
      <c r="D3528">
        <v>4.9000000000000004</v>
      </c>
      <c r="E3528" t="s">
        <v>6457</v>
      </c>
      <c r="H3528">
        <v>20815</v>
      </c>
      <c r="J3528" t="s">
        <v>17</v>
      </c>
      <c r="N3528" t="s">
        <v>2943</v>
      </c>
      <c r="O3528">
        <v>1995</v>
      </c>
      <c r="Q3528" t="s">
        <v>6458</v>
      </c>
      <c r="T3528">
        <v>123</v>
      </c>
      <c r="U3528">
        <v>335</v>
      </c>
      <c r="W3528" t="s">
        <v>4184</v>
      </c>
    </row>
    <row r="3529" spans="1:23" x14ac:dyDescent="0.3">
      <c r="A3529" s="3">
        <v>26896744</v>
      </c>
      <c r="B3529" s="3">
        <v>16500000</v>
      </c>
      <c r="C3529" s="3">
        <f t="shared" si="55"/>
        <v>-10396744</v>
      </c>
      <c r="D3529">
        <v>4.9000000000000004</v>
      </c>
      <c r="E3529" t="s">
        <v>4949</v>
      </c>
      <c r="H3529">
        <v>16582</v>
      </c>
      <c r="J3529" t="s">
        <v>17</v>
      </c>
      <c r="N3529" t="s">
        <v>1253</v>
      </c>
      <c r="O3529">
        <v>2008</v>
      </c>
      <c r="Q3529" t="s">
        <v>4950</v>
      </c>
      <c r="T3529">
        <v>124</v>
      </c>
      <c r="U3529">
        <v>125</v>
      </c>
      <c r="W3529" t="s">
        <v>434</v>
      </c>
    </row>
    <row r="3530" spans="1:23" x14ac:dyDescent="0.3">
      <c r="A3530" s="3">
        <v>20035310</v>
      </c>
      <c r="B3530" s="3">
        <v>9000000</v>
      </c>
      <c r="C3530" s="3">
        <f t="shared" si="55"/>
        <v>-11035310</v>
      </c>
      <c r="D3530">
        <v>4.9000000000000004</v>
      </c>
      <c r="E3530" t="s">
        <v>5935</v>
      </c>
      <c r="H3530">
        <v>12324</v>
      </c>
      <c r="J3530" t="s">
        <v>17</v>
      </c>
      <c r="N3530" t="s">
        <v>731</v>
      </c>
      <c r="O3530">
        <v>2000</v>
      </c>
      <c r="Q3530" t="s">
        <v>5936</v>
      </c>
      <c r="T3530">
        <v>64</v>
      </c>
      <c r="U3530">
        <v>173</v>
      </c>
      <c r="W3530" t="s">
        <v>525</v>
      </c>
    </row>
    <row r="3531" spans="1:23" x14ac:dyDescent="0.3">
      <c r="A3531" s="3">
        <v>91188905</v>
      </c>
      <c r="B3531" s="3">
        <v>80000000</v>
      </c>
      <c r="C3531" s="3">
        <f t="shared" si="55"/>
        <v>-11188905</v>
      </c>
      <c r="D3531">
        <v>4.9000000000000004</v>
      </c>
      <c r="E3531" t="s">
        <v>815</v>
      </c>
      <c r="H3531">
        <v>58184</v>
      </c>
      <c r="J3531" t="s">
        <v>17</v>
      </c>
      <c r="N3531" t="s">
        <v>1307</v>
      </c>
      <c r="O3531">
        <v>1999</v>
      </c>
      <c r="Q3531" t="s">
        <v>1308</v>
      </c>
      <c r="T3531">
        <v>167</v>
      </c>
      <c r="U3531">
        <v>805</v>
      </c>
      <c r="W3531" t="s">
        <v>132</v>
      </c>
    </row>
    <row r="3532" spans="1:23" x14ac:dyDescent="0.3">
      <c r="A3532" s="3">
        <v>33386128</v>
      </c>
      <c r="B3532" s="3">
        <v>15000000</v>
      </c>
      <c r="C3532" s="3">
        <f t="shared" si="55"/>
        <v>-18386128</v>
      </c>
      <c r="D3532">
        <v>4.9000000000000004</v>
      </c>
      <c r="E3532" t="s">
        <v>5060</v>
      </c>
      <c r="H3532">
        <v>36372</v>
      </c>
      <c r="J3532" t="s">
        <v>17</v>
      </c>
      <c r="N3532" t="s">
        <v>2840</v>
      </c>
      <c r="O3532">
        <v>2009</v>
      </c>
      <c r="Q3532" t="s">
        <v>5061</v>
      </c>
      <c r="T3532">
        <v>220</v>
      </c>
      <c r="U3532">
        <v>491</v>
      </c>
      <c r="W3532" t="s">
        <v>4141</v>
      </c>
    </row>
    <row r="3533" spans="1:23" x14ac:dyDescent="0.3">
      <c r="A3533" s="3">
        <v>33386128</v>
      </c>
      <c r="B3533" s="3">
        <v>15000000</v>
      </c>
      <c r="C3533" s="3">
        <f t="shared" si="55"/>
        <v>-18386128</v>
      </c>
      <c r="D3533">
        <v>4.9000000000000004</v>
      </c>
      <c r="E3533" t="s">
        <v>5060</v>
      </c>
      <c r="H3533">
        <v>36372</v>
      </c>
      <c r="J3533" t="s">
        <v>17</v>
      </c>
      <c r="N3533" t="s">
        <v>2840</v>
      </c>
      <c r="O3533">
        <v>2009</v>
      </c>
      <c r="Q3533" t="s">
        <v>5061</v>
      </c>
      <c r="T3533">
        <v>220</v>
      </c>
      <c r="U3533">
        <v>491</v>
      </c>
      <c r="W3533" t="s">
        <v>4141</v>
      </c>
    </row>
    <row r="3534" spans="1:23" x14ac:dyDescent="0.3">
      <c r="A3534" s="3">
        <v>60000000</v>
      </c>
      <c r="B3534" s="3">
        <v>39000000</v>
      </c>
      <c r="C3534" s="3">
        <f t="shared" si="55"/>
        <v>-21000000</v>
      </c>
      <c r="D3534">
        <v>4.9000000000000004</v>
      </c>
      <c r="E3534" t="s">
        <v>2238</v>
      </c>
      <c r="H3534">
        <v>49934</v>
      </c>
      <c r="J3534" t="s">
        <v>17</v>
      </c>
      <c r="N3534" t="s">
        <v>962</v>
      </c>
      <c r="O3534">
        <v>1983</v>
      </c>
      <c r="Q3534" t="s">
        <v>3052</v>
      </c>
      <c r="T3534">
        <v>95</v>
      </c>
      <c r="U3534">
        <v>224</v>
      </c>
      <c r="W3534" t="s">
        <v>2125</v>
      </c>
    </row>
    <row r="3535" spans="1:23" x14ac:dyDescent="0.3">
      <c r="A3535" s="3">
        <v>32131483</v>
      </c>
      <c r="B3535" s="3">
        <v>11000000</v>
      </c>
      <c r="C3535" s="3">
        <f t="shared" si="55"/>
        <v>-21131483</v>
      </c>
      <c r="D3535">
        <v>4.9000000000000004</v>
      </c>
      <c r="E3535" t="s">
        <v>474</v>
      </c>
      <c r="H3535">
        <v>25870</v>
      </c>
      <c r="J3535" t="s">
        <v>17</v>
      </c>
      <c r="N3535" t="s">
        <v>1459</v>
      </c>
      <c r="O3535">
        <v>2003</v>
      </c>
      <c r="Q3535" t="s">
        <v>6128</v>
      </c>
      <c r="T3535">
        <v>140</v>
      </c>
      <c r="U3535">
        <v>369</v>
      </c>
      <c r="W3535" t="s">
        <v>799</v>
      </c>
    </row>
    <row r="3536" spans="1:23" x14ac:dyDescent="0.3">
      <c r="A3536" s="3">
        <v>34872293</v>
      </c>
      <c r="B3536" s="3">
        <v>8500000</v>
      </c>
      <c r="C3536" s="3">
        <f t="shared" si="55"/>
        <v>-26372293</v>
      </c>
      <c r="D3536">
        <v>4.9000000000000004</v>
      </c>
      <c r="E3536" t="s">
        <v>4121</v>
      </c>
      <c r="H3536">
        <v>30765</v>
      </c>
      <c r="J3536" t="s">
        <v>17</v>
      </c>
      <c r="N3536" t="s">
        <v>3465</v>
      </c>
      <c r="O3536">
        <v>1991</v>
      </c>
      <c r="Q3536" t="s">
        <v>6419</v>
      </c>
      <c r="T3536">
        <v>91</v>
      </c>
      <c r="U3536">
        <v>252</v>
      </c>
      <c r="W3536" t="s">
        <v>21</v>
      </c>
    </row>
    <row r="3537" spans="1:23" x14ac:dyDescent="0.3">
      <c r="A3537" s="3">
        <v>60008303</v>
      </c>
      <c r="B3537" s="3">
        <v>13000000</v>
      </c>
      <c r="C3537" s="3">
        <f t="shared" si="55"/>
        <v>-47008303</v>
      </c>
      <c r="D3537">
        <v>4.9000000000000004</v>
      </c>
      <c r="E3537" t="s">
        <v>4516</v>
      </c>
      <c r="H3537">
        <v>9285</v>
      </c>
      <c r="J3537" t="s">
        <v>17</v>
      </c>
      <c r="N3537" t="s">
        <v>1179</v>
      </c>
      <c r="O3537">
        <v>2000</v>
      </c>
      <c r="Q3537" t="s">
        <v>5345</v>
      </c>
      <c r="T3537">
        <v>42</v>
      </c>
      <c r="U3537">
        <v>91</v>
      </c>
      <c r="W3537" t="s">
        <v>1232</v>
      </c>
    </row>
    <row r="3538" spans="1:23" x14ac:dyDescent="0.3">
      <c r="A3538" s="3">
        <v>84518155</v>
      </c>
      <c r="B3538" s="3">
        <v>20000000</v>
      </c>
      <c r="C3538" s="3">
        <f t="shared" si="55"/>
        <v>-64518155</v>
      </c>
      <c r="D3538">
        <v>4.9000000000000004</v>
      </c>
      <c r="E3538" t="s">
        <v>3714</v>
      </c>
      <c r="H3538">
        <v>35965</v>
      </c>
      <c r="J3538" t="s">
        <v>17</v>
      </c>
      <c r="N3538" t="s">
        <v>995</v>
      </c>
      <c r="O3538">
        <v>2014</v>
      </c>
      <c r="Q3538" t="s">
        <v>4365</v>
      </c>
      <c r="T3538">
        <v>148</v>
      </c>
      <c r="U3538">
        <v>144</v>
      </c>
      <c r="W3538" t="s">
        <v>1547</v>
      </c>
    </row>
    <row r="3539" spans="1:23" x14ac:dyDescent="0.3">
      <c r="A3539" s="3">
        <v>153288182</v>
      </c>
      <c r="B3539" s="3">
        <v>84000000</v>
      </c>
      <c r="C3539" s="3">
        <f t="shared" si="55"/>
        <v>-69288182</v>
      </c>
      <c r="D3539">
        <v>4.9000000000000004</v>
      </c>
      <c r="E3539" t="s">
        <v>802</v>
      </c>
      <c r="H3539">
        <v>71424</v>
      </c>
      <c r="J3539" t="s">
        <v>17</v>
      </c>
      <c r="N3539" t="s">
        <v>1234</v>
      </c>
      <c r="O3539">
        <v>2002</v>
      </c>
      <c r="Q3539" t="s">
        <v>1236</v>
      </c>
      <c r="T3539">
        <v>138</v>
      </c>
      <c r="U3539">
        <v>521</v>
      </c>
      <c r="W3539" t="s">
        <v>1235</v>
      </c>
    </row>
    <row r="3540" spans="1:23" x14ac:dyDescent="0.3">
      <c r="A3540" s="3">
        <v>300523113</v>
      </c>
      <c r="B3540" s="3">
        <v>68000000</v>
      </c>
      <c r="C3540" s="3">
        <f t="shared" si="55"/>
        <v>-232523113</v>
      </c>
      <c r="D3540">
        <v>4.9000000000000004</v>
      </c>
      <c r="E3540" t="s">
        <v>1690</v>
      </c>
      <c r="H3540">
        <v>184637</v>
      </c>
      <c r="J3540" t="s">
        <v>17</v>
      </c>
      <c r="N3540" t="s">
        <v>586</v>
      </c>
      <c r="O3540">
        <v>2010</v>
      </c>
      <c r="Q3540" t="s">
        <v>1691</v>
      </c>
      <c r="T3540">
        <v>293</v>
      </c>
      <c r="U3540">
        <v>498</v>
      </c>
      <c r="W3540" t="s">
        <v>417</v>
      </c>
    </row>
    <row r="3541" spans="1:23" x14ac:dyDescent="0.3">
      <c r="A3541" s="3">
        <v>113745408</v>
      </c>
      <c r="B3541" s="3">
        <v>170000000</v>
      </c>
      <c r="C3541" s="3">
        <f t="shared" si="55"/>
        <v>56254592</v>
      </c>
      <c r="D3541">
        <v>4.8</v>
      </c>
      <c r="E3541" t="s">
        <v>90</v>
      </c>
      <c r="H3541">
        <v>129601</v>
      </c>
      <c r="J3541" t="s">
        <v>17</v>
      </c>
      <c r="N3541" t="s">
        <v>277</v>
      </c>
      <c r="O3541">
        <v>1999</v>
      </c>
      <c r="Q3541" t="s">
        <v>278</v>
      </c>
      <c r="T3541">
        <v>85</v>
      </c>
      <c r="U3541">
        <v>648</v>
      </c>
      <c r="W3541" t="s">
        <v>93</v>
      </c>
    </row>
    <row r="3542" spans="1:23" x14ac:dyDescent="0.3">
      <c r="A3542" s="3">
        <v>14218868</v>
      </c>
      <c r="B3542" s="3">
        <v>65000000</v>
      </c>
      <c r="C3542" s="3">
        <f t="shared" si="55"/>
        <v>50781132</v>
      </c>
      <c r="D3542">
        <v>4.8</v>
      </c>
      <c r="E3542" t="s">
        <v>2036</v>
      </c>
      <c r="H3542">
        <v>14596</v>
      </c>
      <c r="J3542" t="s">
        <v>17</v>
      </c>
      <c r="N3542" t="s">
        <v>2025</v>
      </c>
      <c r="O3542">
        <v>2000</v>
      </c>
      <c r="Q3542" t="s">
        <v>2038</v>
      </c>
      <c r="T3542">
        <v>100</v>
      </c>
      <c r="U3542">
        <v>282</v>
      </c>
      <c r="W3542" t="s">
        <v>2037</v>
      </c>
    </row>
    <row r="3543" spans="1:23" x14ac:dyDescent="0.3">
      <c r="A3543" s="3">
        <v>19781879</v>
      </c>
      <c r="B3543" s="3">
        <v>60000000</v>
      </c>
      <c r="C3543" s="3">
        <f t="shared" si="55"/>
        <v>40218121</v>
      </c>
      <c r="D3543">
        <v>4.8</v>
      </c>
      <c r="E3543" t="s">
        <v>1809</v>
      </c>
      <c r="H3543">
        <v>53864</v>
      </c>
      <c r="J3543" t="s">
        <v>17</v>
      </c>
      <c r="N3543" t="s">
        <v>1449</v>
      </c>
      <c r="O3543">
        <v>2008</v>
      </c>
      <c r="Q3543" t="s">
        <v>2056</v>
      </c>
      <c r="T3543">
        <v>223</v>
      </c>
      <c r="U3543">
        <v>290</v>
      </c>
      <c r="W3543" t="s">
        <v>53</v>
      </c>
    </row>
    <row r="3544" spans="1:23" x14ac:dyDescent="0.3">
      <c r="A3544" s="3">
        <v>12181484</v>
      </c>
      <c r="B3544" s="3">
        <v>40000000</v>
      </c>
      <c r="C3544" s="3">
        <f t="shared" si="55"/>
        <v>27818516</v>
      </c>
      <c r="D3544">
        <v>4.8</v>
      </c>
      <c r="E3544" t="s">
        <v>1498</v>
      </c>
      <c r="H3544">
        <v>26390</v>
      </c>
      <c r="J3544" t="s">
        <v>17</v>
      </c>
      <c r="N3544" t="s">
        <v>995</v>
      </c>
      <c r="O3544">
        <v>2004</v>
      </c>
      <c r="Q3544" t="s">
        <v>4531</v>
      </c>
      <c r="T3544">
        <v>76</v>
      </c>
      <c r="U3544">
        <v>176</v>
      </c>
      <c r="W3544" t="s">
        <v>269</v>
      </c>
    </row>
    <row r="3545" spans="1:23" x14ac:dyDescent="0.3">
      <c r="A3545" s="3">
        <v>10076136</v>
      </c>
      <c r="B3545" s="3">
        <v>35000000</v>
      </c>
      <c r="C3545" s="3">
        <f t="shared" si="55"/>
        <v>24923864</v>
      </c>
      <c r="D3545">
        <v>4.8</v>
      </c>
      <c r="E3545" t="s">
        <v>3319</v>
      </c>
      <c r="H3545">
        <v>11512</v>
      </c>
      <c r="J3545" t="s">
        <v>17</v>
      </c>
      <c r="N3545" t="s">
        <v>877</v>
      </c>
      <c r="O3545">
        <v>1998</v>
      </c>
      <c r="Q3545" t="s">
        <v>3321</v>
      </c>
      <c r="T3545">
        <v>67</v>
      </c>
      <c r="U3545">
        <v>141</v>
      </c>
      <c r="W3545" t="s">
        <v>3320</v>
      </c>
    </row>
    <row r="3546" spans="1:23" x14ac:dyDescent="0.3">
      <c r="A3546" s="3">
        <v>28837115</v>
      </c>
      <c r="B3546" s="3">
        <v>50000000</v>
      </c>
      <c r="C3546" s="3">
        <f t="shared" si="55"/>
        <v>21162885</v>
      </c>
      <c r="D3546">
        <v>4.8</v>
      </c>
      <c r="E3546" t="s">
        <v>1064</v>
      </c>
      <c r="H3546">
        <v>34964</v>
      </c>
      <c r="J3546" t="s">
        <v>17</v>
      </c>
      <c r="N3546" t="s">
        <v>995</v>
      </c>
      <c r="O3546">
        <v>2016</v>
      </c>
      <c r="Q3546" t="s">
        <v>2487</v>
      </c>
      <c r="T3546">
        <v>226</v>
      </c>
      <c r="U3546">
        <v>150</v>
      </c>
      <c r="W3546" t="s">
        <v>998</v>
      </c>
    </row>
    <row r="3547" spans="1:23" x14ac:dyDescent="0.3">
      <c r="A3547" s="3">
        <v>480314</v>
      </c>
      <c r="B3547" s="3">
        <v>21000000</v>
      </c>
      <c r="C3547" s="3">
        <f t="shared" si="55"/>
        <v>20519686</v>
      </c>
      <c r="D3547">
        <v>4.8</v>
      </c>
      <c r="E3547" t="s">
        <v>3695</v>
      </c>
      <c r="H3547">
        <v>38503</v>
      </c>
      <c r="J3547" t="s">
        <v>17</v>
      </c>
      <c r="N3547" t="s">
        <v>70</v>
      </c>
      <c r="O3547">
        <v>2006</v>
      </c>
      <c r="Q3547" t="s">
        <v>3696</v>
      </c>
      <c r="T3547">
        <v>110</v>
      </c>
      <c r="U3547">
        <v>180</v>
      </c>
      <c r="W3547" t="s">
        <v>3239</v>
      </c>
    </row>
    <row r="3548" spans="1:23" x14ac:dyDescent="0.3">
      <c r="A3548" s="3">
        <v>10134754</v>
      </c>
      <c r="B3548" s="3">
        <v>30000000</v>
      </c>
      <c r="C3548" s="3">
        <f t="shared" si="55"/>
        <v>19865246</v>
      </c>
      <c r="D3548">
        <v>4.8</v>
      </c>
      <c r="E3548" t="s">
        <v>3676</v>
      </c>
      <c r="H3548">
        <v>9682</v>
      </c>
      <c r="J3548" t="s">
        <v>17</v>
      </c>
      <c r="N3548" t="s">
        <v>1432</v>
      </c>
      <c r="O3548">
        <v>2011</v>
      </c>
      <c r="Q3548" t="s">
        <v>3677</v>
      </c>
      <c r="T3548">
        <v>77</v>
      </c>
      <c r="U3548">
        <v>38</v>
      </c>
      <c r="W3548" t="s">
        <v>269</v>
      </c>
    </row>
    <row r="3549" spans="1:23" x14ac:dyDescent="0.3">
      <c r="A3549" s="3">
        <v>100685880</v>
      </c>
      <c r="B3549" s="3">
        <v>120000000</v>
      </c>
      <c r="C3549" s="3">
        <f t="shared" si="55"/>
        <v>19314120</v>
      </c>
      <c r="D3549">
        <v>4.8</v>
      </c>
      <c r="E3549" t="s">
        <v>189</v>
      </c>
      <c r="H3549">
        <v>100821</v>
      </c>
      <c r="J3549" t="s">
        <v>17</v>
      </c>
      <c r="N3549" t="s">
        <v>708</v>
      </c>
      <c r="O3549">
        <v>2003</v>
      </c>
      <c r="Q3549" t="s">
        <v>710</v>
      </c>
      <c r="T3549">
        <v>102</v>
      </c>
      <c r="U3549">
        <v>554</v>
      </c>
      <c r="W3549" t="s">
        <v>709</v>
      </c>
    </row>
    <row r="3550" spans="1:23" x14ac:dyDescent="0.3">
      <c r="A3550" s="3">
        <v>24407944</v>
      </c>
      <c r="B3550" s="3">
        <v>43000000</v>
      </c>
      <c r="C3550" s="3">
        <f t="shared" si="55"/>
        <v>18592056</v>
      </c>
      <c r="D3550">
        <v>4.8</v>
      </c>
      <c r="E3550" t="s">
        <v>1713</v>
      </c>
      <c r="H3550">
        <v>71202</v>
      </c>
      <c r="J3550" t="s">
        <v>17</v>
      </c>
      <c r="N3550" t="s">
        <v>1449</v>
      </c>
      <c r="O3550">
        <v>2005</v>
      </c>
      <c r="Q3550" t="s">
        <v>1808</v>
      </c>
      <c r="T3550">
        <v>196</v>
      </c>
      <c r="U3550">
        <v>380</v>
      </c>
      <c r="W3550" t="s">
        <v>406</v>
      </c>
    </row>
    <row r="3551" spans="1:23" x14ac:dyDescent="0.3">
      <c r="A3551" s="3">
        <v>66941559</v>
      </c>
      <c r="B3551" s="3">
        <v>85000000</v>
      </c>
      <c r="C3551" s="3">
        <f t="shared" si="55"/>
        <v>18058441</v>
      </c>
      <c r="D3551">
        <v>4.8</v>
      </c>
      <c r="E3551" t="s">
        <v>1173</v>
      </c>
      <c r="H3551">
        <v>26413</v>
      </c>
      <c r="J3551" t="s">
        <v>17</v>
      </c>
      <c r="N3551" t="s">
        <v>1179</v>
      </c>
      <c r="O3551">
        <v>2000</v>
      </c>
      <c r="Q3551" t="s">
        <v>1180</v>
      </c>
      <c r="T3551">
        <v>84</v>
      </c>
      <c r="U3551">
        <v>77</v>
      </c>
      <c r="W3551" t="s">
        <v>698</v>
      </c>
    </row>
    <row r="3552" spans="1:23" x14ac:dyDescent="0.3">
      <c r="A3552" s="3">
        <v>33422806</v>
      </c>
      <c r="B3552" s="3">
        <v>50000000</v>
      </c>
      <c r="C3552" s="3">
        <f t="shared" si="55"/>
        <v>16577194</v>
      </c>
      <c r="D3552">
        <v>4.8</v>
      </c>
      <c r="E3552" t="s">
        <v>3242</v>
      </c>
      <c r="H3552">
        <v>30771</v>
      </c>
      <c r="J3552" t="s">
        <v>17</v>
      </c>
      <c r="N3552" t="s">
        <v>2463</v>
      </c>
      <c r="O3552">
        <v>2001</v>
      </c>
      <c r="Q3552" t="s">
        <v>3243</v>
      </c>
      <c r="T3552">
        <v>46</v>
      </c>
      <c r="U3552">
        <v>164</v>
      </c>
      <c r="W3552" t="s">
        <v>76</v>
      </c>
    </row>
    <row r="3553" spans="1:23" x14ac:dyDescent="0.3">
      <c r="A3553" s="3">
        <v>14018364</v>
      </c>
      <c r="B3553" s="3">
        <v>30000000</v>
      </c>
      <c r="C3553" s="3">
        <f t="shared" si="55"/>
        <v>15981636</v>
      </c>
      <c r="D3553">
        <v>4.8</v>
      </c>
      <c r="E3553" t="s">
        <v>2983</v>
      </c>
      <c r="H3553">
        <v>17722</v>
      </c>
      <c r="J3553" t="s">
        <v>17</v>
      </c>
      <c r="N3553" t="s">
        <v>2985</v>
      </c>
      <c r="O3553">
        <v>2004</v>
      </c>
      <c r="Q3553" t="s">
        <v>2987</v>
      </c>
      <c r="T3553">
        <v>70</v>
      </c>
      <c r="U3553">
        <v>111</v>
      </c>
      <c r="W3553" t="s">
        <v>2986</v>
      </c>
    </row>
    <row r="3554" spans="1:23" x14ac:dyDescent="0.3">
      <c r="A3554" s="3">
        <v>16779636</v>
      </c>
      <c r="B3554" s="3">
        <v>28000000</v>
      </c>
      <c r="C3554" s="3">
        <f t="shared" si="55"/>
        <v>11220364</v>
      </c>
      <c r="D3554">
        <v>4.8</v>
      </c>
      <c r="E3554" t="s">
        <v>3777</v>
      </c>
      <c r="H3554">
        <v>9338</v>
      </c>
      <c r="J3554" t="s">
        <v>17</v>
      </c>
      <c r="N3554" t="s">
        <v>2051</v>
      </c>
      <c r="O3554">
        <v>2000</v>
      </c>
      <c r="Q3554" t="s">
        <v>3778</v>
      </c>
      <c r="T3554">
        <v>100</v>
      </c>
      <c r="U3554">
        <v>167</v>
      </c>
      <c r="W3554" t="s">
        <v>1689</v>
      </c>
    </row>
    <row r="3555" spans="1:23" x14ac:dyDescent="0.3">
      <c r="A3555" s="3">
        <v>14334645</v>
      </c>
      <c r="B3555" s="3">
        <v>25000000</v>
      </c>
      <c r="C3555" s="3">
        <f t="shared" si="55"/>
        <v>10665355</v>
      </c>
      <c r="D3555">
        <v>4.8</v>
      </c>
      <c r="E3555" t="s">
        <v>3672</v>
      </c>
      <c r="H3555">
        <v>22449</v>
      </c>
      <c r="J3555" t="s">
        <v>17</v>
      </c>
      <c r="N3555" t="s">
        <v>1727</v>
      </c>
      <c r="O3555">
        <v>2004</v>
      </c>
      <c r="Q3555" t="s">
        <v>3673</v>
      </c>
      <c r="T3555">
        <v>130</v>
      </c>
      <c r="U3555">
        <v>191</v>
      </c>
      <c r="W3555" t="s">
        <v>884</v>
      </c>
    </row>
    <row r="3556" spans="1:23" x14ac:dyDescent="0.3">
      <c r="A3556" s="3">
        <v>14637490</v>
      </c>
      <c r="B3556" s="3">
        <v>25000000</v>
      </c>
      <c r="C3556" s="3">
        <f t="shared" si="55"/>
        <v>10362510</v>
      </c>
      <c r="D3556">
        <v>4.8</v>
      </c>
      <c r="E3556" t="s">
        <v>2801</v>
      </c>
      <c r="H3556">
        <v>16411</v>
      </c>
      <c r="J3556" t="s">
        <v>17</v>
      </c>
      <c r="N3556" t="s">
        <v>1459</v>
      </c>
      <c r="O3556">
        <v>2010</v>
      </c>
      <c r="Q3556" t="s">
        <v>4077</v>
      </c>
      <c r="T3556">
        <v>160</v>
      </c>
      <c r="U3556">
        <v>136</v>
      </c>
      <c r="W3556" t="s">
        <v>859</v>
      </c>
    </row>
    <row r="3557" spans="1:23" x14ac:dyDescent="0.3">
      <c r="A3557" s="3">
        <v>14637490</v>
      </c>
      <c r="B3557" s="3">
        <v>25000000</v>
      </c>
      <c r="C3557" s="3">
        <f t="shared" si="55"/>
        <v>10362510</v>
      </c>
      <c r="D3557">
        <v>4.8</v>
      </c>
      <c r="E3557" t="s">
        <v>2801</v>
      </c>
      <c r="H3557">
        <v>16411</v>
      </c>
      <c r="J3557" t="s">
        <v>17</v>
      </c>
      <c r="N3557" t="s">
        <v>1459</v>
      </c>
      <c r="O3557">
        <v>2010</v>
      </c>
      <c r="Q3557" t="s">
        <v>4077</v>
      </c>
      <c r="T3557">
        <v>160</v>
      </c>
      <c r="U3557">
        <v>136</v>
      </c>
      <c r="W3557" t="s">
        <v>859</v>
      </c>
    </row>
    <row r="3558" spans="1:23" x14ac:dyDescent="0.3">
      <c r="A3558" s="3">
        <v>12693621</v>
      </c>
      <c r="B3558" s="3">
        <v>17000000</v>
      </c>
      <c r="C3558" s="3">
        <f t="shared" si="55"/>
        <v>4306379</v>
      </c>
      <c r="D3558">
        <v>4.8</v>
      </c>
      <c r="E3558" t="s">
        <v>4869</v>
      </c>
      <c r="H3558">
        <v>10885</v>
      </c>
      <c r="J3558" t="s">
        <v>17</v>
      </c>
      <c r="N3558" t="s">
        <v>1459</v>
      </c>
      <c r="O3558">
        <v>2002</v>
      </c>
      <c r="Q3558" t="s">
        <v>4870</v>
      </c>
      <c r="T3558">
        <v>81</v>
      </c>
      <c r="U3558">
        <v>271</v>
      </c>
      <c r="W3558" t="s">
        <v>1014</v>
      </c>
    </row>
    <row r="3559" spans="1:23" x14ac:dyDescent="0.3">
      <c r="A3559" s="3">
        <v>800000</v>
      </c>
      <c r="B3559" s="3">
        <v>4000000</v>
      </c>
      <c r="C3559" s="3">
        <f t="shared" si="55"/>
        <v>3200000</v>
      </c>
      <c r="D3559">
        <v>4.8</v>
      </c>
      <c r="E3559" t="s">
        <v>6639</v>
      </c>
      <c r="H3559">
        <v>2308</v>
      </c>
      <c r="J3559" t="s">
        <v>17</v>
      </c>
      <c r="N3559" t="s">
        <v>96</v>
      </c>
      <c r="O3559">
        <v>1987</v>
      </c>
      <c r="Q3559" t="s">
        <v>6640</v>
      </c>
      <c r="T3559">
        <v>15</v>
      </c>
      <c r="U3559">
        <v>35</v>
      </c>
      <c r="W3559" t="s">
        <v>6336</v>
      </c>
    </row>
    <row r="3560" spans="1:23" x14ac:dyDescent="0.3">
      <c r="B3560" s="3">
        <v>989000</v>
      </c>
      <c r="C3560" s="3">
        <f t="shared" si="55"/>
        <v>989000</v>
      </c>
      <c r="D3560">
        <v>4.8</v>
      </c>
      <c r="E3560" t="s">
        <v>7312</v>
      </c>
      <c r="H3560">
        <v>443</v>
      </c>
      <c r="J3560" t="s">
        <v>17</v>
      </c>
      <c r="N3560" t="s">
        <v>849</v>
      </c>
      <c r="O3560">
        <v>2007</v>
      </c>
      <c r="Q3560" t="s">
        <v>7313</v>
      </c>
      <c r="T3560">
        <v>6</v>
      </c>
      <c r="U3560">
        <v>4</v>
      </c>
      <c r="W3560" t="s">
        <v>891</v>
      </c>
    </row>
    <row r="3561" spans="1:23" x14ac:dyDescent="0.3">
      <c r="A3561" s="3">
        <v>2468</v>
      </c>
      <c r="B3561" s="3">
        <v>300000</v>
      </c>
      <c r="C3561" s="3">
        <f t="shared" si="55"/>
        <v>297532</v>
      </c>
      <c r="D3561">
        <v>4.8</v>
      </c>
      <c r="E3561" t="s">
        <v>7506</v>
      </c>
      <c r="H3561">
        <v>241</v>
      </c>
      <c r="J3561" t="s">
        <v>17</v>
      </c>
      <c r="N3561" t="s">
        <v>7042</v>
      </c>
      <c r="O3561">
        <v>2014</v>
      </c>
      <c r="Q3561" t="s">
        <v>7507</v>
      </c>
      <c r="T3561">
        <v>10</v>
      </c>
      <c r="U3561">
        <v>5</v>
      </c>
      <c r="W3561" t="s">
        <v>3821</v>
      </c>
    </row>
    <row r="3562" spans="1:23" x14ac:dyDescent="0.3">
      <c r="A3562" s="3">
        <v>25590119</v>
      </c>
      <c r="B3562" s="3">
        <v>21150000</v>
      </c>
      <c r="C3562" s="3">
        <f t="shared" si="55"/>
        <v>-4440119</v>
      </c>
      <c r="D3562">
        <v>4.8</v>
      </c>
      <c r="E3562" t="s">
        <v>2646</v>
      </c>
      <c r="H3562">
        <v>19699</v>
      </c>
      <c r="J3562" t="s">
        <v>17</v>
      </c>
      <c r="N3562" t="s">
        <v>4031</v>
      </c>
      <c r="O3562">
        <v>2001</v>
      </c>
      <c r="Q3562" t="s">
        <v>4033</v>
      </c>
      <c r="T3562">
        <v>71</v>
      </c>
      <c r="U3562">
        <v>119</v>
      </c>
      <c r="W3562" t="s">
        <v>4032</v>
      </c>
    </row>
    <row r="3563" spans="1:23" x14ac:dyDescent="0.3">
      <c r="A3563" s="3">
        <v>26583369</v>
      </c>
      <c r="B3563" s="3">
        <v>10000000</v>
      </c>
      <c r="C3563" s="3">
        <f t="shared" si="55"/>
        <v>-16583369</v>
      </c>
      <c r="D3563">
        <v>4.8</v>
      </c>
      <c r="E3563" t="s">
        <v>5851</v>
      </c>
      <c r="H3563">
        <v>20837</v>
      </c>
      <c r="J3563" t="s">
        <v>17</v>
      </c>
      <c r="N3563" t="s">
        <v>1459</v>
      </c>
      <c r="O3563">
        <v>2016</v>
      </c>
      <c r="Q3563" t="s">
        <v>5853</v>
      </c>
      <c r="T3563">
        <v>185</v>
      </c>
      <c r="U3563">
        <v>127</v>
      </c>
      <c r="W3563" t="s">
        <v>5852</v>
      </c>
    </row>
    <row r="3564" spans="1:23" x14ac:dyDescent="0.3">
      <c r="A3564" s="3">
        <v>33860010</v>
      </c>
      <c r="B3564" s="3">
        <v>15000000</v>
      </c>
      <c r="C3564" s="3">
        <f t="shared" si="55"/>
        <v>-18860010</v>
      </c>
      <c r="D3564">
        <v>4.8</v>
      </c>
      <c r="E3564" t="s">
        <v>5085</v>
      </c>
      <c r="H3564">
        <v>33088</v>
      </c>
      <c r="J3564" t="s">
        <v>17</v>
      </c>
      <c r="N3564" t="s">
        <v>849</v>
      </c>
      <c r="O3564">
        <v>2009</v>
      </c>
      <c r="Q3564" t="s">
        <v>5086</v>
      </c>
      <c r="T3564">
        <v>128</v>
      </c>
      <c r="U3564">
        <v>143</v>
      </c>
      <c r="W3564" t="s">
        <v>358</v>
      </c>
    </row>
    <row r="3565" spans="1:23" x14ac:dyDescent="0.3">
      <c r="A3565" s="3">
        <v>37300107</v>
      </c>
      <c r="B3565" s="3">
        <v>16000000</v>
      </c>
      <c r="C3565" s="3">
        <f t="shared" si="55"/>
        <v>-21300107</v>
      </c>
      <c r="D3565">
        <v>4.8</v>
      </c>
      <c r="E3565" t="s">
        <v>4940</v>
      </c>
      <c r="H3565">
        <v>29147</v>
      </c>
      <c r="J3565" t="s">
        <v>17</v>
      </c>
      <c r="N3565" t="s">
        <v>2051</v>
      </c>
      <c r="O3565">
        <v>2011</v>
      </c>
      <c r="Q3565" t="s">
        <v>4941</v>
      </c>
      <c r="T3565">
        <v>138</v>
      </c>
      <c r="U3565">
        <v>115</v>
      </c>
      <c r="W3565" t="s">
        <v>2102</v>
      </c>
    </row>
    <row r="3566" spans="1:23" x14ac:dyDescent="0.3">
      <c r="A3566" s="3">
        <v>34334256</v>
      </c>
      <c r="B3566" s="3">
        <v>11000000</v>
      </c>
      <c r="C3566" s="3">
        <f t="shared" si="55"/>
        <v>-23334256</v>
      </c>
      <c r="D3566">
        <v>4.8</v>
      </c>
      <c r="E3566" t="s">
        <v>3412</v>
      </c>
      <c r="H3566">
        <v>35131</v>
      </c>
      <c r="J3566" t="s">
        <v>17</v>
      </c>
      <c r="N3566" t="s">
        <v>2943</v>
      </c>
      <c r="O3566">
        <v>2013</v>
      </c>
      <c r="Q3566" t="s">
        <v>4427</v>
      </c>
      <c r="T3566">
        <v>282</v>
      </c>
      <c r="U3566">
        <v>255</v>
      </c>
      <c r="W3566" t="s">
        <v>4426</v>
      </c>
    </row>
    <row r="3567" spans="1:23" x14ac:dyDescent="0.3">
      <c r="A3567" s="3">
        <v>42660000</v>
      </c>
      <c r="B3567" s="3">
        <v>17000000</v>
      </c>
      <c r="C3567" s="3">
        <f t="shared" si="55"/>
        <v>-25660000</v>
      </c>
      <c r="D3567">
        <v>4.8</v>
      </c>
      <c r="E3567" t="s">
        <v>4318</v>
      </c>
      <c r="H3567">
        <v>25086</v>
      </c>
      <c r="J3567" t="s">
        <v>17</v>
      </c>
      <c r="N3567" t="s">
        <v>92</v>
      </c>
      <c r="O3567">
        <v>1993</v>
      </c>
      <c r="Q3567" t="s">
        <v>4319</v>
      </c>
      <c r="T3567">
        <v>60</v>
      </c>
      <c r="U3567">
        <v>87</v>
      </c>
      <c r="W3567" t="s">
        <v>3936</v>
      </c>
    </row>
    <row r="3568" spans="1:23" x14ac:dyDescent="0.3">
      <c r="A3568" s="3">
        <v>42638165</v>
      </c>
      <c r="B3568" s="3">
        <v>16000000</v>
      </c>
      <c r="C3568" s="3">
        <f t="shared" si="55"/>
        <v>-26638165</v>
      </c>
      <c r="D3568">
        <v>4.8</v>
      </c>
      <c r="E3568" t="s">
        <v>1776</v>
      </c>
      <c r="H3568">
        <v>42182</v>
      </c>
      <c r="J3568" t="s">
        <v>17</v>
      </c>
      <c r="N3568" t="s">
        <v>1056</v>
      </c>
      <c r="O3568">
        <v>2009</v>
      </c>
      <c r="Q3568" t="s">
        <v>4925</v>
      </c>
      <c r="T3568">
        <v>178</v>
      </c>
      <c r="U3568">
        <v>230</v>
      </c>
      <c r="W3568" t="s">
        <v>249</v>
      </c>
    </row>
    <row r="3569" spans="1:23" x14ac:dyDescent="0.3">
      <c r="A3569" s="3">
        <v>42638165</v>
      </c>
      <c r="B3569" s="3">
        <v>16000000</v>
      </c>
      <c r="C3569" s="3">
        <f t="shared" si="55"/>
        <v>-26638165</v>
      </c>
      <c r="D3569">
        <v>4.8</v>
      </c>
      <c r="E3569" t="s">
        <v>1776</v>
      </c>
      <c r="H3569">
        <v>42183</v>
      </c>
      <c r="J3569" t="s">
        <v>17</v>
      </c>
      <c r="N3569" t="s">
        <v>1056</v>
      </c>
      <c r="O3569">
        <v>2009</v>
      </c>
      <c r="Q3569" t="s">
        <v>4925</v>
      </c>
      <c r="T3569">
        <v>178</v>
      </c>
      <c r="U3569">
        <v>230</v>
      </c>
      <c r="W3569" t="s">
        <v>249</v>
      </c>
    </row>
    <row r="3570" spans="1:23" x14ac:dyDescent="0.3">
      <c r="A3570" s="3">
        <v>55762229</v>
      </c>
      <c r="B3570" s="3">
        <v>22000000</v>
      </c>
      <c r="C3570" s="3">
        <f t="shared" si="55"/>
        <v>-33762229</v>
      </c>
      <c r="D3570">
        <v>4.8</v>
      </c>
      <c r="E3570" t="s">
        <v>3238</v>
      </c>
      <c r="H3570">
        <v>47383</v>
      </c>
      <c r="J3570" t="s">
        <v>17</v>
      </c>
      <c r="N3570" t="s">
        <v>2491</v>
      </c>
      <c r="O3570">
        <v>2001</v>
      </c>
      <c r="Q3570" t="s">
        <v>4245</v>
      </c>
      <c r="T3570">
        <v>75</v>
      </c>
      <c r="U3570">
        <v>132</v>
      </c>
      <c r="W3570" t="s">
        <v>2057</v>
      </c>
    </row>
    <row r="3571" spans="1:23" x14ac:dyDescent="0.3">
      <c r="A3571" s="3">
        <v>65623128</v>
      </c>
      <c r="B3571" s="3">
        <v>20000000</v>
      </c>
      <c r="C3571" s="3">
        <f t="shared" si="55"/>
        <v>-45623128</v>
      </c>
      <c r="D3571">
        <v>4.8</v>
      </c>
      <c r="E3571" t="s">
        <v>3961</v>
      </c>
      <c r="H3571">
        <v>7354</v>
      </c>
      <c r="J3571" t="s">
        <v>17</v>
      </c>
      <c r="N3571" t="s">
        <v>3851</v>
      </c>
      <c r="O3571">
        <v>2012</v>
      </c>
      <c r="Q3571" t="s">
        <v>4384</v>
      </c>
      <c r="T3571">
        <v>31</v>
      </c>
      <c r="U3571">
        <v>50</v>
      </c>
      <c r="W3571" t="s">
        <v>1592</v>
      </c>
    </row>
    <row r="3572" spans="1:23" x14ac:dyDescent="0.3">
      <c r="A3572" s="3">
        <v>130512915</v>
      </c>
      <c r="B3572" s="3">
        <v>45000000</v>
      </c>
      <c r="C3572" s="3">
        <f t="shared" si="55"/>
        <v>-85512915</v>
      </c>
      <c r="D3572">
        <v>4.8</v>
      </c>
      <c r="E3572" t="s">
        <v>1928</v>
      </c>
      <c r="H3572">
        <v>60884</v>
      </c>
      <c r="J3572" t="s">
        <v>17</v>
      </c>
      <c r="N3572" t="s">
        <v>289</v>
      </c>
      <c r="O3572">
        <v>1994</v>
      </c>
      <c r="Q3572" t="s">
        <v>2551</v>
      </c>
      <c r="T3572">
        <v>35</v>
      </c>
      <c r="U3572">
        <v>85</v>
      </c>
      <c r="W3572" t="s">
        <v>1430</v>
      </c>
    </row>
    <row r="3573" spans="1:23" x14ac:dyDescent="0.3">
      <c r="A3573" s="3">
        <v>5409517</v>
      </c>
      <c r="B3573" s="3">
        <v>75000000</v>
      </c>
      <c r="C3573" s="3">
        <f t="shared" si="55"/>
        <v>69590483</v>
      </c>
      <c r="D3573">
        <v>4.7</v>
      </c>
      <c r="E3573" t="s">
        <v>1521</v>
      </c>
      <c r="H3573">
        <v>14280</v>
      </c>
      <c r="J3573" t="s">
        <v>17</v>
      </c>
      <c r="N3573" t="s">
        <v>1522</v>
      </c>
      <c r="O3573">
        <v>2001</v>
      </c>
      <c r="Q3573" t="s">
        <v>1523</v>
      </c>
      <c r="T3573">
        <v>74</v>
      </c>
      <c r="U3573">
        <v>171</v>
      </c>
      <c r="W3573" t="s">
        <v>281</v>
      </c>
    </row>
    <row r="3574" spans="1:23" x14ac:dyDescent="0.3">
      <c r="A3574" s="3">
        <v>11466088</v>
      </c>
      <c r="B3574" s="3">
        <v>71000000</v>
      </c>
      <c r="C3574" s="3">
        <f t="shared" si="55"/>
        <v>59533912</v>
      </c>
      <c r="D3574">
        <v>4.7</v>
      </c>
      <c r="E3574" t="s">
        <v>2210</v>
      </c>
      <c r="H3574">
        <v>8983</v>
      </c>
      <c r="J3574" t="s">
        <v>17</v>
      </c>
      <c r="N3574" t="s">
        <v>30</v>
      </c>
      <c r="O3574">
        <v>1997</v>
      </c>
      <c r="Q3574" t="s">
        <v>2212</v>
      </c>
      <c r="T3574">
        <v>44</v>
      </c>
      <c r="U3574">
        <v>84</v>
      </c>
      <c r="W3574" t="s">
        <v>1583</v>
      </c>
    </row>
    <row r="3575" spans="1:23" x14ac:dyDescent="0.3">
      <c r="A3575" s="3">
        <v>10539414</v>
      </c>
      <c r="B3575" s="3">
        <v>47000000</v>
      </c>
      <c r="C3575" s="3">
        <f t="shared" si="55"/>
        <v>36460586</v>
      </c>
      <c r="D3575">
        <v>4.7</v>
      </c>
      <c r="E3575" t="s">
        <v>2168</v>
      </c>
      <c r="H3575">
        <v>45729</v>
      </c>
      <c r="J3575" t="s">
        <v>17</v>
      </c>
      <c r="N3575" t="s">
        <v>2546</v>
      </c>
      <c r="O3575">
        <v>2010</v>
      </c>
      <c r="Q3575" t="s">
        <v>2547</v>
      </c>
      <c r="T3575">
        <v>178</v>
      </c>
      <c r="U3575">
        <v>176</v>
      </c>
      <c r="W3575" t="s">
        <v>256</v>
      </c>
    </row>
    <row r="3576" spans="1:23" x14ac:dyDescent="0.3">
      <c r="A3576" s="3">
        <v>7000000</v>
      </c>
      <c r="B3576" s="3">
        <v>36000000</v>
      </c>
      <c r="C3576" s="3">
        <f t="shared" si="55"/>
        <v>29000000</v>
      </c>
      <c r="D3576">
        <v>4.7</v>
      </c>
      <c r="E3576" t="s">
        <v>3000</v>
      </c>
      <c r="H3576">
        <v>2933</v>
      </c>
      <c r="J3576" t="s">
        <v>17</v>
      </c>
      <c r="N3576" t="s">
        <v>385</v>
      </c>
      <c r="O3576">
        <v>1980</v>
      </c>
      <c r="Q3576" t="s">
        <v>3002</v>
      </c>
      <c r="T3576">
        <v>32</v>
      </c>
      <c r="U3576">
        <v>70</v>
      </c>
      <c r="W3576" t="s">
        <v>2447</v>
      </c>
    </row>
    <row r="3577" spans="1:23" x14ac:dyDescent="0.3">
      <c r="A3577" s="3">
        <v>29580087</v>
      </c>
      <c r="B3577" s="3">
        <v>58000000</v>
      </c>
      <c r="C3577" s="3">
        <f t="shared" si="55"/>
        <v>28419913</v>
      </c>
      <c r="D3577">
        <v>4.7</v>
      </c>
      <c r="E3577" t="s">
        <v>1880</v>
      </c>
      <c r="H3577">
        <v>29523</v>
      </c>
      <c r="J3577" t="s">
        <v>17</v>
      </c>
      <c r="N3577" t="s">
        <v>731</v>
      </c>
      <c r="O3577">
        <v>2009</v>
      </c>
      <c r="Q3577" t="s">
        <v>2093</v>
      </c>
      <c r="T3577">
        <v>133</v>
      </c>
      <c r="U3577">
        <v>121</v>
      </c>
      <c r="W3577" t="s">
        <v>1466</v>
      </c>
    </row>
    <row r="3578" spans="1:23" x14ac:dyDescent="0.3">
      <c r="A3578" s="3">
        <v>36037909</v>
      </c>
      <c r="B3578" s="3">
        <v>60000000</v>
      </c>
      <c r="C3578" s="3">
        <f t="shared" si="55"/>
        <v>23962091</v>
      </c>
      <c r="D3578">
        <v>4.7</v>
      </c>
      <c r="E3578" t="s">
        <v>2906</v>
      </c>
      <c r="H3578">
        <v>10132</v>
      </c>
      <c r="J3578" t="s">
        <v>17</v>
      </c>
      <c r="N3578" t="s">
        <v>1253</v>
      </c>
      <c r="O3578">
        <v>2000</v>
      </c>
      <c r="Q3578" t="s">
        <v>2908</v>
      </c>
      <c r="T3578">
        <v>82</v>
      </c>
      <c r="U3578">
        <v>130</v>
      </c>
      <c r="W3578" t="s">
        <v>2907</v>
      </c>
    </row>
    <row r="3579" spans="1:23" x14ac:dyDescent="0.3">
      <c r="A3579" s="3">
        <v>27053815</v>
      </c>
      <c r="B3579" s="3">
        <v>40000000</v>
      </c>
      <c r="C3579" s="3">
        <f t="shared" si="55"/>
        <v>12946185</v>
      </c>
      <c r="D3579">
        <v>4.7</v>
      </c>
      <c r="E3579" t="s">
        <v>921</v>
      </c>
      <c r="H3579">
        <v>12856</v>
      </c>
      <c r="J3579" t="s">
        <v>17</v>
      </c>
      <c r="N3579" t="s">
        <v>41</v>
      </c>
      <c r="O3579">
        <v>2001</v>
      </c>
      <c r="Q3579" t="s">
        <v>2938</v>
      </c>
      <c r="T3579">
        <v>107</v>
      </c>
      <c r="U3579">
        <v>291</v>
      </c>
      <c r="W3579" t="s">
        <v>2937</v>
      </c>
    </row>
    <row r="3580" spans="1:23" x14ac:dyDescent="0.3">
      <c r="A3580" s="3">
        <v>14983572</v>
      </c>
      <c r="B3580" s="3">
        <v>25000000</v>
      </c>
      <c r="C3580" s="3">
        <f t="shared" si="55"/>
        <v>10016428</v>
      </c>
      <c r="D3580">
        <v>4.7</v>
      </c>
      <c r="E3580" t="s">
        <v>4075</v>
      </c>
      <c r="H3580">
        <v>9361</v>
      </c>
      <c r="J3580" t="s">
        <v>17</v>
      </c>
      <c r="N3580" t="s">
        <v>731</v>
      </c>
      <c r="O3580">
        <v>2000</v>
      </c>
      <c r="Q3580" t="s">
        <v>4076</v>
      </c>
      <c r="T3580">
        <v>86</v>
      </c>
      <c r="U3580">
        <v>162</v>
      </c>
      <c r="W3580" t="s">
        <v>1635</v>
      </c>
    </row>
    <row r="3581" spans="1:23" x14ac:dyDescent="0.3">
      <c r="A3581" s="3">
        <v>36497</v>
      </c>
      <c r="B3581" s="3">
        <v>6000000</v>
      </c>
      <c r="C3581" s="3">
        <f t="shared" si="55"/>
        <v>5963503</v>
      </c>
      <c r="D3581">
        <v>4.7</v>
      </c>
      <c r="E3581" t="s">
        <v>6344</v>
      </c>
      <c r="H3581">
        <v>7367</v>
      </c>
      <c r="J3581" t="s">
        <v>17</v>
      </c>
      <c r="N3581" t="s">
        <v>995</v>
      </c>
      <c r="O3581">
        <v>2008</v>
      </c>
      <c r="Q3581" t="s">
        <v>6345</v>
      </c>
      <c r="T3581">
        <v>26</v>
      </c>
      <c r="U3581">
        <v>37</v>
      </c>
      <c r="W3581" t="s">
        <v>362</v>
      </c>
    </row>
    <row r="3582" spans="1:23" x14ac:dyDescent="0.3">
      <c r="A3582" s="3">
        <v>92900</v>
      </c>
      <c r="B3582" s="3">
        <v>5000000</v>
      </c>
      <c r="C3582" s="3">
        <f t="shared" si="55"/>
        <v>4907100</v>
      </c>
      <c r="D3582">
        <v>4.7</v>
      </c>
      <c r="E3582" t="s">
        <v>5898</v>
      </c>
      <c r="H3582">
        <v>3662</v>
      </c>
      <c r="J3582" t="s">
        <v>17</v>
      </c>
      <c r="N3582" t="s">
        <v>1253</v>
      </c>
      <c r="O3582">
        <v>2009</v>
      </c>
      <c r="Q3582" t="s">
        <v>5899</v>
      </c>
      <c r="T3582">
        <v>43</v>
      </c>
      <c r="U3582">
        <v>23</v>
      </c>
      <c r="W3582" t="s">
        <v>657</v>
      </c>
    </row>
    <row r="3583" spans="1:23" x14ac:dyDescent="0.3">
      <c r="B3583" s="3">
        <v>4000000</v>
      </c>
      <c r="C3583" s="3">
        <f t="shared" si="55"/>
        <v>4000000</v>
      </c>
      <c r="D3583">
        <v>4.7</v>
      </c>
      <c r="E3583" t="s">
        <v>3593</v>
      </c>
      <c r="H3583">
        <v>4146</v>
      </c>
      <c r="J3583" t="s">
        <v>17</v>
      </c>
      <c r="N3583" t="s">
        <v>2840</v>
      </c>
      <c r="O3583">
        <v>2016</v>
      </c>
      <c r="Q3583" t="s">
        <v>6668</v>
      </c>
      <c r="T3583">
        <v>39</v>
      </c>
      <c r="U3583">
        <v>29</v>
      </c>
      <c r="W3583" t="s">
        <v>3757</v>
      </c>
    </row>
    <row r="3584" spans="1:23" x14ac:dyDescent="0.3">
      <c r="A3584" s="3">
        <v>18843314</v>
      </c>
      <c r="B3584" s="3">
        <v>20000000</v>
      </c>
      <c r="C3584" s="3">
        <f t="shared" si="55"/>
        <v>1156686</v>
      </c>
      <c r="D3584">
        <v>4.7</v>
      </c>
      <c r="E3584" t="s">
        <v>5109</v>
      </c>
      <c r="H3584">
        <v>27486</v>
      </c>
      <c r="J3584" t="s">
        <v>17</v>
      </c>
      <c r="N3584" t="s">
        <v>496</v>
      </c>
      <c r="O3584">
        <v>2006</v>
      </c>
      <c r="Q3584" t="s">
        <v>5110</v>
      </c>
      <c r="T3584">
        <v>78</v>
      </c>
      <c r="U3584">
        <v>284</v>
      </c>
      <c r="W3584" t="s">
        <v>4515</v>
      </c>
    </row>
    <row r="3585" spans="1:23" x14ac:dyDescent="0.3">
      <c r="A3585" s="3">
        <v>20259297</v>
      </c>
      <c r="B3585" s="3">
        <v>20000000</v>
      </c>
      <c r="C3585" s="3">
        <f t="shared" si="55"/>
        <v>-259297</v>
      </c>
      <c r="D3585">
        <v>4.7</v>
      </c>
      <c r="E3585" t="s">
        <v>4345</v>
      </c>
      <c r="H3585">
        <v>24969</v>
      </c>
      <c r="J3585" t="s">
        <v>17</v>
      </c>
      <c r="N3585" t="s">
        <v>1727</v>
      </c>
      <c r="O3585">
        <v>2006</v>
      </c>
      <c r="Q3585" t="s">
        <v>4347</v>
      </c>
      <c r="T3585">
        <v>148</v>
      </c>
      <c r="U3585">
        <v>258</v>
      </c>
      <c r="W3585" t="s">
        <v>4346</v>
      </c>
    </row>
    <row r="3586" spans="1:23" x14ac:dyDescent="0.3">
      <c r="A3586" s="3">
        <v>2506446</v>
      </c>
      <c r="B3586" s="3">
        <v>2000000</v>
      </c>
      <c r="C3586" s="3">
        <f t="shared" ref="C3586:C3649" si="56">B3586-A3586</f>
        <v>-506446</v>
      </c>
      <c r="D3586">
        <v>4.7</v>
      </c>
      <c r="E3586" t="s">
        <v>780</v>
      </c>
      <c r="H3586">
        <v>8662</v>
      </c>
      <c r="J3586" t="s">
        <v>17</v>
      </c>
      <c r="N3586" t="s">
        <v>849</v>
      </c>
      <c r="O3586">
        <v>2002</v>
      </c>
      <c r="Q3586" t="s">
        <v>6977</v>
      </c>
      <c r="T3586">
        <v>108</v>
      </c>
      <c r="U3586">
        <v>172</v>
      </c>
      <c r="W3586" t="s">
        <v>781</v>
      </c>
    </row>
    <row r="3587" spans="1:23" x14ac:dyDescent="0.3">
      <c r="A3587" s="3">
        <v>41797066</v>
      </c>
      <c r="B3587" s="3">
        <v>40000000</v>
      </c>
      <c r="C3587" s="3">
        <f t="shared" si="56"/>
        <v>-1797066</v>
      </c>
      <c r="D3587">
        <v>4.7</v>
      </c>
      <c r="E3587" t="s">
        <v>2888</v>
      </c>
      <c r="H3587">
        <v>92789</v>
      </c>
      <c r="J3587" t="s">
        <v>17</v>
      </c>
      <c r="N3587" t="s">
        <v>1112</v>
      </c>
      <c r="O3587">
        <v>2007</v>
      </c>
      <c r="Q3587" t="s">
        <v>2891</v>
      </c>
      <c r="T3587">
        <v>211</v>
      </c>
      <c r="U3587">
        <v>998</v>
      </c>
      <c r="W3587" t="s">
        <v>2890</v>
      </c>
    </row>
    <row r="3588" spans="1:23" x14ac:dyDescent="0.3">
      <c r="A3588" s="3">
        <v>4000000</v>
      </c>
      <c r="B3588" s="3">
        <v>350000</v>
      </c>
      <c r="C3588" s="3">
        <f t="shared" si="56"/>
        <v>-3650000</v>
      </c>
      <c r="D3588">
        <v>4.7</v>
      </c>
      <c r="E3588" t="s">
        <v>7488</v>
      </c>
      <c r="H3588">
        <v>6046</v>
      </c>
      <c r="J3588" t="s">
        <v>17</v>
      </c>
      <c r="N3588" t="s">
        <v>421</v>
      </c>
      <c r="O3588">
        <v>1987</v>
      </c>
      <c r="Q3588" t="s">
        <v>7490</v>
      </c>
      <c r="T3588">
        <v>40</v>
      </c>
      <c r="U3588">
        <v>46</v>
      </c>
      <c r="W3588" t="s">
        <v>7489</v>
      </c>
    </row>
    <row r="3589" spans="1:23" x14ac:dyDescent="0.3">
      <c r="A3589" s="3">
        <v>20384136</v>
      </c>
      <c r="B3589" s="3">
        <v>10000000</v>
      </c>
      <c r="C3589" s="3">
        <f t="shared" si="56"/>
        <v>-10384136</v>
      </c>
      <c r="D3589">
        <v>4.7</v>
      </c>
      <c r="E3589" t="s">
        <v>5258</v>
      </c>
      <c r="H3589">
        <v>20467</v>
      </c>
      <c r="J3589" t="s">
        <v>17</v>
      </c>
      <c r="N3589" t="s">
        <v>1459</v>
      </c>
      <c r="O3589">
        <v>2001</v>
      </c>
      <c r="Q3589" t="s">
        <v>5749</v>
      </c>
      <c r="T3589">
        <v>120</v>
      </c>
      <c r="U3589">
        <v>371</v>
      </c>
      <c r="W3589" t="s">
        <v>3333</v>
      </c>
    </row>
    <row r="3590" spans="1:23" x14ac:dyDescent="0.3">
      <c r="A3590" s="3">
        <v>17314483</v>
      </c>
      <c r="B3590" s="3">
        <v>4000000</v>
      </c>
      <c r="C3590" s="3">
        <f t="shared" si="56"/>
        <v>-13314483</v>
      </c>
      <c r="D3590">
        <v>4.7</v>
      </c>
      <c r="E3590" t="s">
        <v>6614</v>
      </c>
      <c r="H3590">
        <v>14621</v>
      </c>
      <c r="J3590" t="s">
        <v>17</v>
      </c>
      <c r="N3590" t="s">
        <v>1358</v>
      </c>
      <c r="O3590">
        <v>2014</v>
      </c>
      <c r="Q3590" t="s">
        <v>6616</v>
      </c>
      <c r="T3590">
        <v>69</v>
      </c>
      <c r="U3590">
        <v>48</v>
      </c>
      <c r="W3590" t="s">
        <v>6615</v>
      </c>
    </row>
    <row r="3591" spans="1:23" x14ac:dyDescent="0.3">
      <c r="A3591" s="3">
        <v>66002004</v>
      </c>
      <c r="B3591" s="3">
        <v>50000000</v>
      </c>
      <c r="C3591" s="3">
        <f t="shared" si="56"/>
        <v>-16002004</v>
      </c>
      <c r="D3591">
        <v>4.7</v>
      </c>
      <c r="E3591" t="s">
        <v>2360</v>
      </c>
      <c r="H3591">
        <v>36431</v>
      </c>
      <c r="J3591" t="s">
        <v>17</v>
      </c>
      <c r="N3591" t="s">
        <v>2361</v>
      </c>
      <c r="O3591">
        <v>2005</v>
      </c>
      <c r="Q3591" t="s">
        <v>2362</v>
      </c>
      <c r="T3591">
        <v>117</v>
      </c>
      <c r="U3591">
        <v>168</v>
      </c>
      <c r="W3591" t="s">
        <v>2349</v>
      </c>
    </row>
    <row r="3592" spans="1:23" x14ac:dyDescent="0.3">
      <c r="A3592" s="3">
        <v>21300000</v>
      </c>
      <c r="B3592" s="3">
        <v>2200000</v>
      </c>
      <c r="C3592" s="3">
        <f t="shared" si="56"/>
        <v>-19100000</v>
      </c>
      <c r="D3592">
        <v>4.7</v>
      </c>
      <c r="E3592" t="s">
        <v>6921</v>
      </c>
      <c r="H3592">
        <v>22521</v>
      </c>
      <c r="J3592" t="s">
        <v>17</v>
      </c>
      <c r="N3592" t="s">
        <v>1459</v>
      </c>
      <c r="O3592">
        <v>1985</v>
      </c>
      <c r="Q3592" t="s">
        <v>6923</v>
      </c>
      <c r="T3592">
        <v>160</v>
      </c>
      <c r="U3592">
        <v>342</v>
      </c>
      <c r="W3592" t="s">
        <v>6922</v>
      </c>
    </row>
    <row r="3593" spans="1:23" x14ac:dyDescent="0.3">
      <c r="A3593" s="3">
        <v>52528330</v>
      </c>
      <c r="B3593" s="3">
        <v>25000000</v>
      </c>
      <c r="C3593" s="3">
        <f t="shared" si="56"/>
        <v>-27528330</v>
      </c>
      <c r="D3593">
        <v>4.7</v>
      </c>
      <c r="E3593" t="s">
        <v>3961</v>
      </c>
      <c r="H3593">
        <v>4265</v>
      </c>
      <c r="J3593" t="s">
        <v>17</v>
      </c>
      <c r="N3593" t="s">
        <v>1253</v>
      </c>
      <c r="O3593">
        <v>2013</v>
      </c>
      <c r="Q3593" t="s">
        <v>3962</v>
      </c>
      <c r="T3593">
        <v>24</v>
      </c>
      <c r="U3593">
        <v>27</v>
      </c>
      <c r="W3593" t="s">
        <v>1881</v>
      </c>
    </row>
    <row r="3594" spans="1:23" x14ac:dyDescent="0.3">
      <c r="A3594" s="3">
        <v>6448817</v>
      </c>
      <c r="B3594" s="3">
        <v>35000000</v>
      </c>
      <c r="C3594" s="3">
        <f t="shared" si="56"/>
        <v>28551183</v>
      </c>
      <c r="D3594">
        <v>4.5999999999999996</v>
      </c>
      <c r="E3594" t="s">
        <v>3332</v>
      </c>
      <c r="H3594">
        <v>2189</v>
      </c>
      <c r="J3594" t="s">
        <v>17</v>
      </c>
      <c r="N3594" t="s">
        <v>20</v>
      </c>
      <c r="O3594">
        <v>1997</v>
      </c>
      <c r="Q3594" t="s">
        <v>3334</v>
      </c>
      <c r="T3594">
        <v>24</v>
      </c>
      <c r="U3594">
        <v>31</v>
      </c>
      <c r="W3594" t="s">
        <v>3333</v>
      </c>
    </row>
    <row r="3595" spans="1:23" x14ac:dyDescent="0.3">
      <c r="A3595" s="3">
        <v>20302961</v>
      </c>
      <c r="B3595" s="3">
        <v>45000000</v>
      </c>
      <c r="C3595" s="3">
        <f t="shared" si="56"/>
        <v>24697039</v>
      </c>
      <c r="D3595">
        <v>4.5999999999999996</v>
      </c>
      <c r="E3595" t="s">
        <v>672</v>
      </c>
      <c r="H3595">
        <v>49874</v>
      </c>
      <c r="J3595" t="s">
        <v>17</v>
      </c>
      <c r="N3595" t="s">
        <v>1629</v>
      </c>
      <c r="O3595">
        <v>1995</v>
      </c>
      <c r="Q3595" t="s">
        <v>2962</v>
      </c>
      <c r="T3595">
        <v>181</v>
      </c>
      <c r="U3595">
        <v>450</v>
      </c>
      <c r="W3595" t="s">
        <v>2961</v>
      </c>
    </row>
    <row r="3596" spans="1:23" x14ac:dyDescent="0.3">
      <c r="A3596" s="3">
        <v>16295774</v>
      </c>
      <c r="B3596" s="3">
        <v>35000000</v>
      </c>
      <c r="C3596" s="3">
        <f t="shared" si="56"/>
        <v>18704226</v>
      </c>
      <c r="D3596">
        <v>4.5999999999999996</v>
      </c>
      <c r="E3596" t="s">
        <v>3649</v>
      </c>
      <c r="H3596">
        <v>33669</v>
      </c>
      <c r="J3596" t="s">
        <v>17</v>
      </c>
      <c r="N3596" t="s">
        <v>2071</v>
      </c>
      <c r="O3596">
        <v>1986</v>
      </c>
      <c r="Q3596" t="s">
        <v>3650</v>
      </c>
      <c r="T3596">
        <v>81</v>
      </c>
      <c r="U3596">
        <v>269</v>
      </c>
      <c r="W3596" t="s">
        <v>2779</v>
      </c>
    </row>
    <row r="3597" spans="1:23" x14ac:dyDescent="0.3">
      <c r="A3597" s="3">
        <v>175370</v>
      </c>
      <c r="B3597" s="3">
        <v>12000000</v>
      </c>
      <c r="C3597" s="3">
        <f t="shared" si="56"/>
        <v>11824630</v>
      </c>
      <c r="D3597">
        <v>4.5999999999999996</v>
      </c>
      <c r="E3597" t="s">
        <v>5597</v>
      </c>
      <c r="H3597">
        <v>6884</v>
      </c>
      <c r="J3597" t="s">
        <v>17</v>
      </c>
      <c r="N3597" t="s">
        <v>995</v>
      </c>
      <c r="O3597">
        <v>1999</v>
      </c>
      <c r="Q3597" t="s">
        <v>5598</v>
      </c>
      <c r="T3597">
        <v>42</v>
      </c>
      <c r="U3597">
        <v>133</v>
      </c>
      <c r="W3597" t="s">
        <v>522</v>
      </c>
    </row>
    <row r="3598" spans="1:23" x14ac:dyDescent="0.3">
      <c r="A3598" s="3">
        <v>5217498</v>
      </c>
      <c r="B3598" s="3">
        <v>15000000</v>
      </c>
      <c r="C3598" s="3">
        <f t="shared" si="56"/>
        <v>9782502</v>
      </c>
      <c r="D3598">
        <v>4.5999999999999996</v>
      </c>
      <c r="E3598" t="s">
        <v>5186</v>
      </c>
      <c r="H3598">
        <v>3668</v>
      </c>
      <c r="J3598" t="s">
        <v>17</v>
      </c>
      <c r="N3598" t="s">
        <v>971</v>
      </c>
      <c r="O3598">
        <v>2000</v>
      </c>
      <c r="Q3598" t="s">
        <v>5187</v>
      </c>
      <c r="T3598">
        <v>49</v>
      </c>
      <c r="U3598">
        <v>85</v>
      </c>
      <c r="W3598" t="s">
        <v>3819</v>
      </c>
    </row>
    <row r="3599" spans="1:23" x14ac:dyDescent="0.3">
      <c r="A3599" s="3">
        <v>17757087</v>
      </c>
      <c r="B3599" s="3">
        <v>21000000</v>
      </c>
      <c r="C3599" s="3">
        <f t="shared" si="56"/>
        <v>3242913</v>
      </c>
      <c r="D3599">
        <v>4.5999999999999996</v>
      </c>
      <c r="E3599" t="s">
        <v>4326</v>
      </c>
      <c r="H3599">
        <v>13065</v>
      </c>
      <c r="J3599" t="s">
        <v>17</v>
      </c>
      <c r="N3599" t="s">
        <v>2025</v>
      </c>
      <c r="O3599">
        <v>1999</v>
      </c>
      <c r="Q3599" t="s">
        <v>4328</v>
      </c>
      <c r="T3599">
        <v>85</v>
      </c>
      <c r="U3599">
        <v>253</v>
      </c>
      <c r="W3599" t="s">
        <v>4327</v>
      </c>
    </row>
    <row r="3600" spans="1:23" x14ac:dyDescent="0.3">
      <c r="A3600" s="3">
        <v>535249</v>
      </c>
      <c r="B3600" s="3">
        <v>3400000</v>
      </c>
      <c r="C3600" s="3">
        <f t="shared" si="56"/>
        <v>2864751</v>
      </c>
      <c r="D3600">
        <v>4.5999999999999996</v>
      </c>
      <c r="E3600" t="s">
        <v>6997</v>
      </c>
      <c r="H3600">
        <v>3467</v>
      </c>
      <c r="J3600" t="s">
        <v>17</v>
      </c>
      <c r="N3600" t="s">
        <v>995</v>
      </c>
      <c r="O3600">
        <v>2010</v>
      </c>
      <c r="Q3600" t="s">
        <v>6999</v>
      </c>
      <c r="T3600">
        <v>46</v>
      </c>
      <c r="U3600">
        <v>13</v>
      </c>
      <c r="W3600" t="s">
        <v>6998</v>
      </c>
    </row>
    <row r="3601" spans="1:23" x14ac:dyDescent="0.3">
      <c r="A3601" s="3">
        <v>12801190</v>
      </c>
      <c r="B3601" s="3">
        <v>15000000</v>
      </c>
      <c r="C3601" s="3">
        <f t="shared" si="56"/>
        <v>2198810</v>
      </c>
      <c r="D3601">
        <v>4.5999999999999996</v>
      </c>
      <c r="E3601" t="s">
        <v>5133</v>
      </c>
      <c r="H3601">
        <v>16340</v>
      </c>
      <c r="J3601" t="s">
        <v>17</v>
      </c>
      <c r="N3601" t="s">
        <v>13</v>
      </c>
      <c r="O3601">
        <v>2000</v>
      </c>
      <c r="Q3601" t="s">
        <v>5134</v>
      </c>
      <c r="T3601">
        <v>90</v>
      </c>
      <c r="U3601">
        <v>355</v>
      </c>
      <c r="W3601" t="s">
        <v>2110</v>
      </c>
    </row>
    <row r="3602" spans="1:23" x14ac:dyDescent="0.3">
      <c r="A3602" s="3">
        <v>4693919</v>
      </c>
      <c r="B3602" s="3">
        <v>6500000</v>
      </c>
      <c r="C3602" s="3">
        <f t="shared" si="56"/>
        <v>1806081</v>
      </c>
      <c r="D3602">
        <v>4.5999999999999996</v>
      </c>
      <c r="E3602" t="s">
        <v>6315</v>
      </c>
      <c r="H3602">
        <v>11011</v>
      </c>
      <c r="J3602" t="s">
        <v>17</v>
      </c>
      <c r="N3602" t="s">
        <v>995</v>
      </c>
      <c r="O3602">
        <v>2008</v>
      </c>
      <c r="Q3602" t="s">
        <v>6316</v>
      </c>
      <c r="T3602">
        <v>42</v>
      </c>
      <c r="U3602">
        <v>78</v>
      </c>
      <c r="W3602" t="s">
        <v>3288</v>
      </c>
    </row>
    <row r="3603" spans="1:23" x14ac:dyDescent="0.3">
      <c r="A3603" s="3">
        <v>1332</v>
      </c>
      <c r="B3603" s="3">
        <v>500000</v>
      </c>
      <c r="C3603" s="3">
        <f t="shared" si="56"/>
        <v>498668</v>
      </c>
      <c r="D3603">
        <v>4.5999999999999996</v>
      </c>
      <c r="E3603" t="s">
        <v>7438</v>
      </c>
      <c r="H3603">
        <v>2038</v>
      </c>
      <c r="J3603" t="s">
        <v>17</v>
      </c>
      <c r="N3603" t="s">
        <v>3293</v>
      </c>
      <c r="O3603">
        <v>2012</v>
      </c>
      <c r="Q3603" t="s">
        <v>7439</v>
      </c>
      <c r="T3603">
        <v>29</v>
      </c>
      <c r="U3603">
        <v>20</v>
      </c>
      <c r="W3603" t="s">
        <v>5392</v>
      </c>
    </row>
    <row r="3604" spans="1:23" x14ac:dyDescent="0.3">
      <c r="A3604" s="3">
        <v>4700361</v>
      </c>
      <c r="B3604" s="3">
        <v>5000000</v>
      </c>
      <c r="C3604" s="3">
        <f t="shared" si="56"/>
        <v>299639</v>
      </c>
      <c r="D3604">
        <v>4.5999999999999996</v>
      </c>
      <c r="E3604" t="s">
        <v>5374</v>
      </c>
      <c r="H3604">
        <v>2047</v>
      </c>
      <c r="J3604" t="s">
        <v>17</v>
      </c>
      <c r="N3604" t="s">
        <v>1629</v>
      </c>
      <c r="O3604">
        <v>2015</v>
      </c>
      <c r="Q3604" t="s">
        <v>6503</v>
      </c>
      <c r="T3604">
        <v>12</v>
      </c>
      <c r="U3604">
        <v>29</v>
      </c>
      <c r="W3604" t="s">
        <v>742</v>
      </c>
    </row>
    <row r="3605" spans="1:23" x14ac:dyDescent="0.3">
      <c r="A3605" s="3">
        <v>22264487</v>
      </c>
      <c r="B3605" s="3">
        <v>22000000</v>
      </c>
      <c r="C3605" s="3">
        <f t="shared" si="56"/>
        <v>-264487</v>
      </c>
      <c r="D3605">
        <v>4.5999999999999996</v>
      </c>
      <c r="E3605" t="s">
        <v>4258</v>
      </c>
      <c r="H3605">
        <v>41239</v>
      </c>
      <c r="J3605" t="s">
        <v>17</v>
      </c>
      <c r="N3605" t="s">
        <v>995</v>
      </c>
      <c r="O3605">
        <v>2005</v>
      </c>
      <c r="Q3605" t="s">
        <v>4259</v>
      </c>
      <c r="T3605">
        <v>98</v>
      </c>
      <c r="U3605">
        <v>166</v>
      </c>
      <c r="W3605" t="s">
        <v>2169</v>
      </c>
    </row>
    <row r="3606" spans="1:23" x14ac:dyDescent="0.3">
      <c r="A3606" s="3">
        <v>15549702</v>
      </c>
      <c r="B3606" s="3">
        <v>14000000</v>
      </c>
      <c r="C3606" s="3">
        <f t="shared" si="56"/>
        <v>-1549702</v>
      </c>
      <c r="D3606">
        <v>4.5999999999999996</v>
      </c>
      <c r="E3606" t="s">
        <v>2553</v>
      </c>
      <c r="H3606">
        <v>24038</v>
      </c>
      <c r="J3606" t="s">
        <v>17</v>
      </c>
      <c r="N3606" t="s">
        <v>849</v>
      </c>
      <c r="O3606">
        <v>2003</v>
      </c>
      <c r="Q3606" t="s">
        <v>5269</v>
      </c>
      <c r="T3606">
        <v>56</v>
      </c>
      <c r="U3606">
        <v>123</v>
      </c>
      <c r="W3606" t="s">
        <v>1284</v>
      </c>
    </row>
    <row r="3607" spans="1:23" x14ac:dyDescent="0.3">
      <c r="A3607" s="3">
        <v>15361537</v>
      </c>
      <c r="B3607" s="3">
        <v>13000000</v>
      </c>
      <c r="C3607" s="3">
        <f t="shared" si="56"/>
        <v>-2361537</v>
      </c>
      <c r="D3607">
        <v>4.5999999999999996</v>
      </c>
      <c r="E3607" t="s">
        <v>4058</v>
      </c>
      <c r="H3607">
        <v>12263</v>
      </c>
      <c r="J3607" t="s">
        <v>17</v>
      </c>
      <c r="N3607" t="s">
        <v>194</v>
      </c>
      <c r="O3607">
        <v>2002</v>
      </c>
      <c r="Q3607" t="s">
        <v>4060</v>
      </c>
      <c r="T3607">
        <v>58</v>
      </c>
      <c r="U3607">
        <v>132</v>
      </c>
      <c r="W3607" t="s">
        <v>4059</v>
      </c>
    </row>
    <row r="3608" spans="1:23" x14ac:dyDescent="0.3">
      <c r="A3608" s="3">
        <v>10097096</v>
      </c>
      <c r="B3608" s="3">
        <v>4000000</v>
      </c>
      <c r="C3608" s="3">
        <f t="shared" si="56"/>
        <v>-6097096</v>
      </c>
      <c r="D3608">
        <v>4.5999999999999996</v>
      </c>
      <c r="E3608" t="s">
        <v>6606</v>
      </c>
      <c r="H3608">
        <v>5612</v>
      </c>
      <c r="J3608" t="s">
        <v>17</v>
      </c>
      <c r="N3608" t="s">
        <v>995</v>
      </c>
      <c r="O3608">
        <v>2001</v>
      </c>
      <c r="Q3608" t="s">
        <v>6607</v>
      </c>
      <c r="T3608">
        <v>27</v>
      </c>
      <c r="U3608">
        <v>38</v>
      </c>
      <c r="W3608" t="s">
        <v>4939</v>
      </c>
    </row>
    <row r="3609" spans="1:23" x14ac:dyDescent="0.3">
      <c r="A3609" s="3">
        <v>31526393</v>
      </c>
      <c r="B3609" s="3">
        <v>25000000</v>
      </c>
      <c r="C3609" s="3">
        <f t="shared" si="56"/>
        <v>-6526393</v>
      </c>
      <c r="D3609">
        <v>4.5999999999999996</v>
      </c>
      <c r="E3609" t="s">
        <v>4008</v>
      </c>
      <c r="H3609">
        <v>22243</v>
      </c>
      <c r="J3609" t="s">
        <v>17</v>
      </c>
      <c r="N3609" t="s">
        <v>2585</v>
      </c>
      <c r="O3609">
        <v>2004</v>
      </c>
      <c r="Q3609" t="s">
        <v>4010</v>
      </c>
      <c r="T3609">
        <v>94</v>
      </c>
      <c r="U3609">
        <v>144</v>
      </c>
      <c r="W3609" t="s">
        <v>4009</v>
      </c>
    </row>
    <row r="3610" spans="1:23" x14ac:dyDescent="0.3">
      <c r="A3610" s="3">
        <v>14400000</v>
      </c>
      <c r="B3610" s="3">
        <v>2500000</v>
      </c>
      <c r="C3610" s="3">
        <f t="shared" si="56"/>
        <v>-11900000</v>
      </c>
      <c r="D3610">
        <v>4.5999999999999996</v>
      </c>
      <c r="E3610" t="s">
        <v>6877</v>
      </c>
      <c r="H3610">
        <v>28589</v>
      </c>
      <c r="J3610" t="s">
        <v>17</v>
      </c>
      <c r="N3610" t="s">
        <v>3090</v>
      </c>
      <c r="O3610">
        <v>1982</v>
      </c>
      <c r="Q3610" t="s">
        <v>6878</v>
      </c>
      <c r="T3610">
        <v>162</v>
      </c>
      <c r="U3610">
        <v>532</v>
      </c>
      <c r="W3610" t="s">
        <v>6290</v>
      </c>
    </row>
    <row r="3611" spans="1:23" x14ac:dyDescent="0.3">
      <c r="A3611" s="3">
        <v>23978402</v>
      </c>
      <c r="B3611" s="3">
        <v>11000000</v>
      </c>
      <c r="C3611" s="3">
        <f t="shared" si="56"/>
        <v>-12978402</v>
      </c>
      <c r="D3611">
        <v>4.5999999999999996</v>
      </c>
      <c r="E3611" t="s">
        <v>5626</v>
      </c>
      <c r="H3611">
        <v>10966</v>
      </c>
      <c r="J3611" t="s">
        <v>17</v>
      </c>
      <c r="N3611" t="s">
        <v>538</v>
      </c>
      <c r="O3611">
        <v>2001</v>
      </c>
      <c r="Q3611" t="s">
        <v>5627</v>
      </c>
      <c r="T3611">
        <v>62</v>
      </c>
      <c r="U3611">
        <v>100</v>
      </c>
      <c r="W3611" t="s">
        <v>1696</v>
      </c>
    </row>
    <row r="3612" spans="1:23" x14ac:dyDescent="0.3">
      <c r="A3612" s="3">
        <v>29302097</v>
      </c>
      <c r="B3612" s="3">
        <v>15000000</v>
      </c>
      <c r="C3612" s="3">
        <f t="shared" si="56"/>
        <v>-14302097</v>
      </c>
      <c r="D3612">
        <v>4.5999999999999996</v>
      </c>
      <c r="E3612" t="s">
        <v>5073</v>
      </c>
      <c r="H3612">
        <v>23408</v>
      </c>
      <c r="J3612" t="s">
        <v>17</v>
      </c>
      <c r="N3612" t="s">
        <v>5074</v>
      </c>
      <c r="O3612">
        <v>2004</v>
      </c>
      <c r="Q3612" t="s">
        <v>5075</v>
      </c>
      <c r="T3612">
        <v>74</v>
      </c>
      <c r="U3612">
        <v>105</v>
      </c>
      <c r="W3612" t="s">
        <v>2534</v>
      </c>
    </row>
    <row r="3613" spans="1:23" x14ac:dyDescent="0.3">
      <c r="A3613" s="3">
        <v>39989008</v>
      </c>
      <c r="B3613" s="3">
        <v>24000000</v>
      </c>
      <c r="C3613" s="3">
        <f t="shared" si="56"/>
        <v>-15989008</v>
      </c>
      <c r="D3613">
        <v>4.5999999999999996</v>
      </c>
      <c r="E3613" t="s">
        <v>3385</v>
      </c>
      <c r="H3613">
        <v>55398</v>
      </c>
      <c r="J3613" t="s">
        <v>17</v>
      </c>
      <c r="N3613" t="s">
        <v>2802</v>
      </c>
      <c r="O3613">
        <v>1998</v>
      </c>
      <c r="Q3613" t="s">
        <v>4157</v>
      </c>
      <c r="T3613">
        <v>125</v>
      </c>
      <c r="U3613">
        <v>418</v>
      </c>
      <c r="W3613" t="s">
        <v>2433</v>
      </c>
    </row>
    <row r="3614" spans="1:23" x14ac:dyDescent="0.3">
      <c r="A3614" s="3">
        <v>100169068</v>
      </c>
      <c r="B3614" s="3">
        <v>80000000</v>
      </c>
      <c r="C3614" s="3">
        <f t="shared" si="56"/>
        <v>-20169068</v>
      </c>
      <c r="D3614">
        <v>4.5999999999999996</v>
      </c>
      <c r="E3614" t="s">
        <v>1325</v>
      </c>
      <c r="H3614">
        <v>16385</v>
      </c>
      <c r="J3614" t="s">
        <v>17</v>
      </c>
      <c r="N3614" t="s">
        <v>264</v>
      </c>
      <c r="O3614">
        <v>2010</v>
      </c>
      <c r="Q3614" t="s">
        <v>1326</v>
      </c>
      <c r="T3614">
        <v>143</v>
      </c>
      <c r="U3614">
        <v>100</v>
      </c>
      <c r="W3614" t="s">
        <v>391</v>
      </c>
    </row>
    <row r="3615" spans="1:23" x14ac:dyDescent="0.3">
      <c r="A3615" s="3">
        <v>65557989</v>
      </c>
      <c r="B3615" s="3">
        <v>45000000</v>
      </c>
      <c r="C3615" s="3">
        <f t="shared" si="56"/>
        <v>-20557989</v>
      </c>
      <c r="D3615">
        <v>4.5999999999999996</v>
      </c>
      <c r="E3615" t="s">
        <v>2583</v>
      </c>
      <c r="H3615">
        <v>73539</v>
      </c>
      <c r="J3615" t="s">
        <v>17</v>
      </c>
      <c r="N3615" t="s">
        <v>2585</v>
      </c>
      <c r="O3615">
        <v>1997</v>
      </c>
      <c r="Q3615" t="s">
        <v>2586</v>
      </c>
      <c r="T3615">
        <v>119</v>
      </c>
      <c r="U3615">
        <v>271</v>
      </c>
      <c r="W3615" t="s">
        <v>1006</v>
      </c>
    </row>
    <row r="3616" spans="1:23" x14ac:dyDescent="0.3">
      <c r="A3616" s="3">
        <v>70163652</v>
      </c>
      <c r="B3616" s="3">
        <v>40000000</v>
      </c>
      <c r="C3616" s="3">
        <f t="shared" si="56"/>
        <v>-30163652</v>
      </c>
      <c r="D3616">
        <v>4.5999999999999996</v>
      </c>
      <c r="E3616" t="s">
        <v>2829</v>
      </c>
      <c r="H3616">
        <v>31968</v>
      </c>
      <c r="J3616" t="s">
        <v>17</v>
      </c>
      <c r="N3616" t="s">
        <v>538</v>
      </c>
      <c r="O3616">
        <v>2006</v>
      </c>
      <c r="Q3616" t="s">
        <v>2831</v>
      </c>
      <c r="T3616">
        <v>65</v>
      </c>
      <c r="U3616">
        <v>82</v>
      </c>
      <c r="W3616" t="s">
        <v>274</v>
      </c>
    </row>
    <row r="3617" spans="1:23" x14ac:dyDescent="0.3">
      <c r="A3617" s="3">
        <v>35385560</v>
      </c>
      <c r="B3617" s="3">
        <v>4000000</v>
      </c>
      <c r="C3617" s="3">
        <f t="shared" si="56"/>
        <v>-31385560</v>
      </c>
      <c r="D3617">
        <v>4.5999999999999996</v>
      </c>
      <c r="E3617" t="s">
        <v>280</v>
      </c>
      <c r="H3617">
        <v>27198</v>
      </c>
      <c r="J3617" t="s">
        <v>17</v>
      </c>
      <c r="N3617" t="s">
        <v>461</v>
      </c>
      <c r="O3617">
        <v>2015</v>
      </c>
      <c r="Q3617" t="s">
        <v>6596</v>
      </c>
      <c r="T3617">
        <v>149</v>
      </c>
      <c r="U3617">
        <v>131</v>
      </c>
      <c r="W3617" t="s">
        <v>3375</v>
      </c>
    </row>
    <row r="3618" spans="1:23" x14ac:dyDescent="0.3">
      <c r="A3618" s="3">
        <v>112950721</v>
      </c>
      <c r="B3618" s="3">
        <v>72000000</v>
      </c>
      <c r="C3618" s="3">
        <f t="shared" si="56"/>
        <v>-40950721</v>
      </c>
      <c r="D3618">
        <v>4.5999999999999996</v>
      </c>
      <c r="E3618" t="s">
        <v>1548</v>
      </c>
      <c r="H3618">
        <v>33884</v>
      </c>
      <c r="J3618" t="s">
        <v>17</v>
      </c>
      <c r="N3618" t="s">
        <v>289</v>
      </c>
      <c r="O3618">
        <v>2001</v>
      </c>
      <c r="Q3618" t="s">
        <v>1550</v>
      </c>
      <c r="T3618">
        <v>91</v>
      </c>
      <c r="U3618">
        <v>79</v>
      </c>
      <c r="W3618" t="s">
        <v>1549</v>
      </c>
    </row>
    <row r="3619" spans="1:23" x14ac:dyDescent="0.3">
      <c r="A3619" s="3">
        <v>89808372</v>
      </c>
      <c r="B3619" s="3">
        <v>45000000</v>
      </c>
      <c r="C3619" s="3">
        <f t="shared" si="56"/>
        <v>-44808372</v>
      </c>
      <c r="D3619">
        <v>4.5999999999999996</v>
      </c>
      <c r="E3619" t="s">
        <v>3946</v>
      </c>
      <c r="H3619">
        <v>46417</v>
      </c>
      <c r="J3619" t="s">
        <v>17</v>
      </c>
      <c r="N3619" t="s">
        <v>995</v>
      </c>
      <c r="O3619">
        <v>2003</v>
      </c>
      <c r="Q3619" t="s">
        <v>3947</v>
      </c>
      <c r="T3619">
        <v>133</v>
      </c>
      <c r="U3619">
        <v>297</v>
      </c>
      <c r="W3619" t="s">
        <v>2382</v>
      </c>
    </row>
    <row r="3620" spans="1:23" x14ac:dyDescent="0.3">
      <c r="A3620" s="3">
        <v>53884821</v>
      </c>
      <c r="B3620" s="3">
        <v>5000000</v>
      </c>
      <c r="C3620" s="3">
        <f t="shared" si="56"/>
        <v>-48884821</v>
      </c>
      <c r="D3620">
        <v>4.5999999999999996</v>
      </c>
      <c r="E3620" t="s">
        <v>6405</v>
      </c>
      <c r="H3620">
        <v>51204</v>
      </c>
      <c r="J3620" t="s">
        <v>17</v>
      </c>
      <c r="N3620" t="s">
        <v>2840</v>
      </c>
      <c r="O3620">
        <v>2012</v>
      </c>
      <c r="Q3620" t="s">
        <v>6416</v>
      </c>
      <c r="T3620">
        <v>248</v>
      </c>
      <c r="U3620">
        <v>247</v>
      </c>
      <c r="W3620" t="s">
        <v>6415</v>
      </c>
    </row>
    <row r="3621" spans="1:23" x14ac:dyDescent="0.3">
      <c r="A3621" s="3">
        <v>82301521</v>
      </c>
      <c r="B3621" s="3">
        <v>32000000</v>
      </c>
      <c r="C3621" s="3">
        <f t="shared" si="56"/>
        <v>-50301521</v>
      </c>
      <c r="D3621">
        <v>4.5999999999999996</v>
      </c>
      <c r="E3621" t="s">
        <v>1928</v>
      </c>
      <c r="H3621">
        <v>22679</v>
      </c>
      <c r="J3621" t="s">
        <v>17</v>
      </c>
      <c r="N3621" t="s">
        <v>4061</v>
      </c>
      <c r="O3621">
        <v>2005</v>
      </c>
      <c r="Q3621" t="s">
        <v>4364</v>
      </c>
      <c r="T3621">
        <v>75</v>
      </c>
      <c r="U3621">
        <v>149</v>
      </c>
      <c r="W3621" t="s">
        <v>2830</v>
      </c>
    </row>
    <row r="3622" spans="1:23" x14ac:dyDescent="0.3">
      <c r="A3622" s="3">
        <v>296623634</v>
      </c>
      <c r="B3622" s="3">
        <v>50000000</v>
      </c>
      <c r="C3622" s="3">
        <f t="shared" si="56"/>
        <v>-246623634</v>
      </c>
      <c r="D3622">
        <v>4.5999999999999996</v>
      </c>
      <c r="E3622" t="s">
        <v>112</v>
      </c>
      <c r="H3622">
        <v>220758</v>
      </c>
      <c r="J3622" t="s">
        <v>17</v>
      </c>
      <c r="N3622" t="s">
        <v>586</v>
      </c>
      <c r="O3622">
        <v>2009</v>
      </c>
      <c r="Q3622" t="s">
        <v>2291</v>
      </c>
      <c r="T3622">
        <v>299</v>
      </c>
      <c r="U3622">
        <v>919</v>
      </c>
      <c r="W3622" t="s">
        <v>417</v>
      </c>
    </row>
    <row r="3623" spans="1:23" x14ac:dyDescent="0.3">
      <c r="A3623" s="3">
        <v>32616869</v>
      </c>
      <c r="B3623" s="3">
        <v>72000000</v>
      </c>
      <c r="C3623" s="3">
        <f t="shared" si="56"/>
        <v>39383131</v>
      </c>
      <c r="D3623">
        <v>4.5</v>
      </c>
      <c r="E3623" t="s">
        <v>1044</v>
      </c>
      <c r="H3623">
        <v>34435</v>
      </c>
      <c r="J3623" t="s">
        <v>17</v>
      </c>
      <c r="N3623" t="s">
        <v>1564</v>
      </c>
      <c r="O3623">
        <v>2001</v>
      </c>
      <c r="Q3623" t="s">
        <v>1565</v>
      </c>
      <c r="T3623">
        <v>109</v>
      </c>
      <c r="U3623">
        <v>346</v>
      </c>
      <c r="W3623" t="s">
        <v>904</v>
      </c>
    </row>
    <row r="3624" spans="1:23" x14ac:dyDescent="0.3">
      <c r="A3624" s="3">
        <v>4835968</v>
      </c>
      <c r="B3624" s="3">
        <v>40000000</v>
      </c>
      <c r="C3624" s="3">
        <f t="shared" si="56"/>
        <v>35164032</v>
      </c>
      <c r="D3624">
        <v>4.5</v>
      </c>
      <c r="E3624" t="s">
        <v>2929</v>
      </c>
      <c r="H3624">
        <v>4821</v>
      </c>
      <c r="J3624" t="s">
        <v>17</v>
      </c>
      <c r="N3624" t="s">
        <v>25</v>
      </c>
      <c r="O3624">
        <v>2002</v>
      </c>
      <c r="Q3624" t="s">
        <v>3010</v>
      </c>
      <c r="T3624">
        <v>53</v>
      </c>
      <c r="U3624">
        <v>82</v>
      </c>
      <c r="W3624" t="s">
        <v>920</v>
      </c>
    </row>
    <row r="3625" spans="1:23" x14ac:dyDescent="0.3">
      <c r="A3625" s="3">
        <v>15519841</v>
      </c>
      <c r="B3625" s="3">
        <v>47000000</v>
      </c>
      <c r="C3625" s="3">
        <f t="shared" si="56"/>
        <v>31480159</v>
      </c>
      <c r="D3625">
        <v>4.5</v>
      </c>
      <c r="E3625" t="s">
        <v>2536</v>
      </c>
      <c r="H3625">
        <v>8693</v>
      </c>
      <c r="J3625" t="s">
        <v>17</v>
      </c>
      <c r="N3625" t="s">
        <v>158</v>
      </c>
      <c r="O3625">
        <v>2006</v>
      </c>
      <c r="Q3625" t="s">
        <v>2537</v>
      </c>
      <c r="T3625">
        <v>93</v>
      </c>
      <c r="U3625">
        <v>71</v>
      </c>
      <c r="W3625" t="s">
        <v>1235</v>
      </c>
    </row>
    <row r="3626" spans="1:23" x14ac:dyDescent="0.3">
      <c r="A3626" s="3">
        <v>22723</v>
      </c>
      <c r="B3626" s="3">
        <v>25000000</v>
      </c>
      <c r="C3626" s="3">
        <f t="shared" si="56"/>
        <v>24977277</v>
      </c>
      <c r="D3626">
        <v>4.5</v>
      </c>
      <c r="E3626" t="s">
        <v>5228</v>
      </c>
      <c r="H3626">
        <v>2236</v>
      </c>
      <c r="J3626" t="s">
        <v>17</v>
      </c>
      <c r="N3626" t="s">
        <v>5229</v>
      </c>
      <c r="O3626">
        <v>2001</v>
      </c>
      <c r="Q3626" t="s">
        <v>5230</v>
      </c>
      <c r="T3626">
        <v>19</v>
      </c>
      <c r="U3626">
        <v>40</v>
      </c>
      <c r="W3626" t="s">
        <v>180</v>
      </c>
    </row>
    <row r="3627" spans="1:23" x14ac:dyDescent="0.3">
      <c r="A3627" s="3">
        <v>2000000</v>
      </c>
      <c r="B3627" s="3">
        <v>20000000</v>
      </c>
      <c r="C3627" s="3">
        <f t="shared" si="56"/>
        <v>18000000</v>
      </c>
      <c r="D3627">
        <v>4.5</v>
      </c>
      <c r="E3627" t="s">
        <v>4620</v>
      </c>
      <c r="H3627">
        <v>2998</v>
      </c>
      <c r="J3627" t="s">
        <v>17</v>
      </c>
      <c r="N3627" t="s">
        <v>4621</v>
      </c>
      <c r="O3627">
        <v>1980</v>
      </c>
      <c r="Q3627" t="s">
        <v>4622</v>
      </c>
      <c r="T3627">
        <v>26</v>
      </c>
      <c r="U3627">
        <v>74</v>
      </c>
      <c r="W3627" t="s">
        <v>4501</v>
      </c>
    </row>
    <row r="3628" spans="1:23" x14ac:dyDescent="0.3">
      <c r="A3628" s="3">
        <v>186354</v>
      </c>
      <c r="B3628" s="3">
        <v>13500000</v>
      </c>
      <c r="C3628" s="3">
        <f t="shared" si="56"/>
        <v>13313646</v>
      </c>
      <c r="D3628">
        <v>4.5</v>
      </c>
      <c r="E3628" t="s">
        <v>240</v>
      </c>
      <c r="H3628">
        <v>1758</v>
      </c>
      <c r="J3628" t="s">
        <v>17</v>
      </c>
      <c r="N3628" t="s">
        <v>1629</v>
      </c>
      <c r="O3628">
        <v>2015</v>
      </c>
      <c r="Q3628" t="s">
        <v>7009</v>
      </c>
      <c r="T3628">
        <v>74</v>
      </c>
      <c r="U3628">
        <v>30</v>
      </c>
      <c r="W3628" t="s">
        <v>1623</v>
      </c>
    </row>
    <row r="3629" spans="1:23" x14ac:dyDescent="0.3">
      <c r="A3629" s="3">
        <v>8104069</v>
      </c>
      <c r="B3629" s="3">
        <v>20000000</v>
      </c>
      <c r="C3629" s="3">
        <f t="shared" si="56"/>
        <v>11895931</v>
      </c>
      <c r="D3629">
        <v>4.5</v>
      </c>
      <c r="E3629" t="s">
        <v>1303</v>
      </c>
      <c r="H3629">
        <v>9785</v>
      </c>
      <c r="J3629" t="s">
        <v>17</v>
      </c>
      <c r="N3629" t="s">
        <v>887</v>
      </c>
      <c r="O3629">
        <v>2007</v>
      </c>
      <c r="Q3629" t="s">
        <v>4569</v>
      </c>
      <c r="T3629">
        <v>53</v>
      </c>
      <c r="U3629">
        <v>26</v>
      </c>
      <c r="W3629" t="s">
        <v>395</v>
      </c>
    </row>
    <row r="3630" spans="1:23" x14ac:dyDescent="0.3">
      <c r="A3630" s="3">
        <v>25871834</v>
      </c>
      <c r="B3630" s="3">
        <v>35000000</v>
      </c>
      <c r="C3630" s="3">
        <f t="shared" si="56"/>
        <v>9128166</v>
      </c>
      <c r="D3630">
        <v>4.5</v>
      </c>
      <c r="E3630" t="s">
        <v>3286</v>
      </c>
      <c r="H3630">
        <v>52052</v>
      </c>
      <c r="J3630" t="s">
        <v>17</v>
      </c>
      <c r="N3630" t="s">
        <v>3287</v>
      </c>
      <c r="O3630">
        <v>2008</v>
      </c>
      <c r="Q3630" t="s">
        <v>3289</v>
      </c>
      <c r="T3630">
        <v>121</v>
      </c>
      <c r="U3630">
        <v>173</v>
      </c>
      <c r="W3630" t="s">
        <v>3288</v>
      </c>
    </row>
    <row r="3631" spans="1:23" x14ac:dyDescent="0.3">
      <c r="A3631" s="3">
        <v>30105968</v>
      </c>
      <c r="B3631" s="3">
        <v>37000000</v>
      </c>
      <c r="C3631" s="3">
        <f t="shared" si="56"/>
        <v>6894032</v>
      </c>
      <c r="D3631">
        <v>4.5</v>
      </c>
      <c r="E3631" t="s">
        <v>749</v>
      </c>
      <c r="H3631">
        <v>8860</v>
      </c>
      <c r="J3631" t="s">
        <v>17</v>
      </c>
      <c r="N3631" t="s">
        <v>340</v>
      </c>
      <c r="O3631">
        <v>2008</v>
      </c>
      <c r="Q3631" t="s">
        <v>3158</v>
      </c>
      <c r="T3631">
        <v>85</v>
      </c>
      <c r="U3631">
        <v>45</v>
      </c>
      <c r="W3631" t="s">
        <v>2363</v>
      </c>
    </row>
    <row r="3632" spans="1:23" x14ac:dyDescent="0.3">
      <c r="A3632" s="3">
        <v>1712111</v>
      </c>
      <c r="B3632" s="3">
        <v>8495000</v>
      </c>
      <c r="C3632" s="3">
        <f t="shared" si="56"/>
        <v>6782889</v>
      </c>
      <c r="D3632">
        <v>4.5</v>
      </c>
      <c r="E3632" t="s">
        <v>2108</v>
      </c>
      <c r="H3632">
        <v>7199</v>
      </c>
      <c r="J3632" t="s">
        <v>17</v>
      </c>
      <c r="N3632" t="s">
        <v>2943</v>
      </c>
      <c r="O3632">
        <v>2015</v>
      </c>
      <c r="Q3632" t="s">
        <v>5412</v>
      </c>
      <c r="T3632">
        <v>93</v>
      </c>
      <c r="U3632">
        <v>53</v>
      </c>
      <c r="W3632" t="s">
        <v>360</v>
      </c>
    </row>
    <row r="3633" spans="1:23" x14ac:dyDescent="0.3">
      <c r="A3633" s="3">
        <v>23222861</v>
      </c>
      <c r="B3633" s="3">
        <v>26000000</v>
      </c>
      <c r="C3633" s="3">
        <f t="shared" si="56"/>
        <v>2777139</v>
      </c>
      <c r="D3633">
        <v>4.5</v>
      </c>
      <c r="E3633" t="s">
        <v>3885</v>
      </c>
      <c r="H3633">
        <v>11092</v>
      </c>
      <c r="J3633" t="s">
        <v>17</v>
      </c>
      <c r="N3633" t="s">
        <v>3887</v>
      </c>
      <c r="O3633">
        <v>2004</v>
      </c>
      <c r="Q3633" t="s">
        <v>3888</v>
      </c>
      <c r="T3633">
        <v>55</v>
      </c>
      <c r="U3633">
        <v>44</v>
      </c>
      <c r="W3633" t="s">
        <v>2678</v>
      </c>
    </row>
    <row r="3634" spans="1:23" x14ac:dyDescent="0.3">
      <c r="A3634" s="3">
        <v>13571817</v>
      </c>
      <c r="B3634" s="3">
        <v>15600000</v>
      </c>
      <c r="C3634" s="3">
        <f t="shared" si="56"/>
        <v>2028183</v>
      </c>
      <c r="D3634">
        <v>4.5</v>
      </c>
      <c r="E3634" t="s">
        <v>4995</v>
      </c>
      <c r="H3634">
        <v>5312</v>
      </c>
      <c r="J3634" t="s">
        <v>17</v>
      </c>
      <c r="N3634" t="s">
        <v>2090</v>
      </c>
      <c r="O3634">
        <v>2002</v>
      </c>
      <c r="Q3634" t="s">
        <v>4996</v>
      </c>
      <c r="T3634">
        <v>32</v>
      </c>
      <c r="U3634">
        <v>40</v>
      </c>
      <c r="W3634" t="s">
        <v>346</v>
      </c>
    </row>
    <row r="3635" spans="1:23" x14ac:dyDescent="0.3">
      <c r="A3635" s="3">
        <v>14249005</v>
      </c>
      <c r="B3635" s="3">
        <v>15000000</v>
      </c>
      <c r="C3635" s="3">
        <f t="shared" si="56"/>
        <v>750995</v>
      </c>
      <c r="D3635">
        <v>4.5</v>
      </c>
      <c r="E3635" t="s">
        <v>5127</v>
      </c>
      <c r="H3635">
        <v>39788</v>
      </c>
      <c r="J3635" t="s">
        <v>17</v>
      </c>
      <c r="N3635" t="s">
        <v>995</v>
      </c>
      <c r="O3635">
        <v>2001</v>
      </c>
      <c r="Q3635" t="s">
        <v>5128</v>
      </c>
      <c r="T3635">
        <v>97</v>
      </c>
      <c r="U3635">
        <v>619</v>
      </c>
      <c r="W3635" t="s">
        <v>488</v>
      </c>
    </row>
    <row r="3636" spans="1:23" x14ac:dyDescent="0.3">
      <c r="B3636" s="3">
        <v>600000</v>
      </c>
      <c r="C3636" s="3">
        <f t="shared" si="56"/>
        <v>600000</v>
      </c>
      <c r="D3636">
        <v>4.5</v>
      </c>
      <c r="E3636" t="s">
        <v>7387</v>
      </c>
      <c r="H3636">
        <v>719</v>
      </c>
      <c r="J3636" t="s">
        <v>17</v>
      </c>
      <c r="N3636" t="s">
        <v>7042</v>
      </c>
      <c r="O3636">
        <v>2013</v>
      </c>
      <c r="Q3636" t="s">
        <v>7388</v>
      </c>
      <c r="T3636">
        <v>8</v>
      </c>
      <c r="U3636">
        <v>9</v>
      </c>
      <c r="W3636" t="s">
        <v>3879</v>
      </c>
    </row>
    <row r="3637" spans="1:23" x14ac:dyDescent="0.3">
      <c r="A3637" s="3">
        <v>19900000</v>
      </c>
      <c r="B3637" s="3">
        <v>20000000</v>
      </c>
      <c r="C3637" s="3">
        <f t="shared" si="56"/>
        <v>100000</v>
      </c>
      <c r="D3637">
        <v>4.5</v>
      </c>
      <c r="E3637" t="s">
        <v>2801</v>
      </c>
      <c r="H3637">
        <v>17262</v>
      </c>
      <c r="J3637" t="s">
        <v>17</v>
      </c>
      <c r="N3637" t="s">
        <v>4017</v>
      </c>
      <c r="O3637">
        <v>1995</v>
      </c>
      <c r="Q3637" t="s">
        <v>5267</v>
      </c>
      <c r="T3637">
        <v>34</v>
      </c>
      <c r="U3637">
        <v>53</v>
      </c>
      <c r="W3637" t="s">
        <v>1833</v>
      </c>
    </row>
    <row r="3638" spans="1:23" x14ac:dyDescent="0.3">
      <c r="A3638" s="3">
        <v>14114488</v>
      </c>
      <c r="B3638" s="3">
        <v>10500000</v>
      </c>
      <c r="C3638" s="3">
        <f t="shared" si="56"/>
        <v>-3614488</v>
      </c>
      <c r="D3638">
        <v>4.5</v>
      </c>
      <c r="E3638" t="s">
        <v>5913</v>
      </c>
      <c r="H3638">
        <v>13190</v>
      </c>
      <c r="J3638" t="s">
        <v>17</v>
      </c>
      <c r="N3638" t="s">
        <v>2943</v>
      </c>
      <c r="O3638">
        <v>1988</v>
      </c>
      <c r="Q3638" t="s">
        <v>5914</v>
      </c>
      <c r="T3638">
        <v>66</v>
      </c>
      <c r="U3638">
        <v>114</v>
      </c>
      <c r="W3638" t="s">
        <v>1108</v>
      </c>
    </row>
    <row r="3639" spans="1:23" x14ac:dyDescent="0.3">
      <c r="A3639" s="3">
        <v>16235293</v>
      </c>
      <c r="B3639" s="3">
        <v>9000000</v>
      </c>
      <c r="C3639" s="3">
        <f t="shared" si="56"/>
        <v>-7235293</v>
      </c>
      <c r="D3639">
        <v>4.5</v>
      </c>
      <c r="E3639" t="s">
        <v>4584</v>
      </c>
      <c r="H3639">
        <v>19918</v>
      </c>
      <c r="J3639" t="s">
        <v>17</v>
      </c>
      <c r="N3639" t="s">
        <v>2840</v>
      </c>
      <c r="O3639">
        <v>2006</v>
      </c>
      <c r="Q3639" t="s">
        <v>5941</v>
      </c>
      <c r="T3639">
        <v>186</v>
      </c>
      <c r="U3639">
        <v>278</v>
      </c>
      <c r="W3639" t="s">
        <v>2934</v>
      </c>
    </row>
    <row r="3640" spans="1:23" x14ac:dyDescent="0.3">
      <c r="A3640" s="3">
        <v>14343976</v>
      </c>
      <c r="B3640" s="3">
        <v>5000000</v>
      </c>
      <c r="C3640" s="3">
        <f t="shared" si="56"/>
        <v>-9343976</v>
      </c>
      <c r="D3640">
        <v>4.5</v>
      </c>
      <c r="E3640" t="s">
        <v>6452</v>
      </c>
      <c r="H3640">
        <v>22961</v>
      </c>
      <c r="J3640" t="s">
        <v>17</v>
      </c>
      <c r="N3640" t="s">
        <v>6453</v>
      </c>
      <c r="O3640">
        <v>1989</v>
      </c>
      <c r="Q3640" t="s">
        <v>6454</v>
      </c>
      <c r="T3640">
        <v>129</v>
      </c>
      <c r="U3640">
        <v>291</v>
      </c>
      <c r="W3640" t="s">
        <v>5283</v>
      </c>
    </row>
    <row r="3641" spans="1:23" x14ac:dyDescent="0.3">
      <c r="A3641" s="3">
        <v>90556401</v>
      </c>
      <c r="B3641" s="3">
        <v>11000000</v>
      </c>
      <c r="C3641" s="3">
        <f t="shared" si="56"/>
        <v>-79556401</v>
      </c>
      <c r="D3641">
        <v>4.5</v>
      </c>
      <c r="E3641" t="s">
        <v>1911</v>
      </c>
      <c r="H3641">
        <v>43795</v>
      </c>
      <c r="J3641" t="s">
        <v>17</v>
      </c>
      <c r="N3641" t="s">
        <v>1456</v>
      </c>
      <c r="O3641">
        <v>2008</v>
      </c>
      <c r="Q3641" t="s">
        <v>5609</v>
      </c>
      <c r="T3641">
        <v>128</v>
      </c>
      <c r="U3641">
        <v>171</v>
      </c>
      <c r="W3641" t="s">
        <v>4433</v>
      </c>
    </row>
    <row r="3642" spans="1:23" x14ac:dyDescent="0.3">
      <c r="A3642" s="3">
        <v>219613391</v>
      </c>
      <c r="B3642" s="3">
        <v>75000000</v>
      </c>
      <c r="C3642" s="3">
        <f t="shared" si="56"/>
        <v>-144613391</v>
      </c>
      <c r="D3642">
        <v>4.5</v>
      </c>
      <c r="E3642" t="s">
        <v>1571</v>
      </c>
      <c r="H3642">
        <v>31649</v>
      </c>
      <c r="J3642" t="s">
        <v>17</v>
      </c>
      <c r="N3642" t="s">
        <v>1606</v>
      </c>
      <c r="O3642">
        <v>2009</v>
      </c>
      <c r="Q3642" t="s">
        <v>1607</v>
      </c>
      <c r="T3642">
        <v>107</v>
      </c>
      <c r="U3642">
        <v>98</v>
      </c>
      <c r="W3642" t="s">
        <v>269</v>
      </c>
    </row>
    <row r="3643" spans="1:23" x14ac:dyDescent="0.3">
      <c r="A3643" s="3">
        <v>190562</v>
      </c>
      <c r="B3643" s="3">
        <v>90000000</v>
      </c>
      <c r="C3643" s="3">
        <f t="shared" si="56"/>
        <v>89809438</v>
      </c>
      <c r="D3643">
        <v>4.4000000000000004</v>
      </c>
      <c r="E3643" t="s">
        <v>1148</v>
      </c>
      <c r="H3643">
        <v>2508</v>
      </c>
      <c r="J3643" t="s">
        <v>17</v>
      </c>
      <c r="N3643" t="s">
        <v>1149</v>
      </c>
      <c r="O3643">
        <v>2010</v>
      </c>
      <c r="Q3643" t="s">
        <v>1151</v>
      </c>
      <c r="T3643">
        <v>47</v>
      </c>
      <c r="U3643">
        <v>24</v>
      </c>
      <c r="W3643" t="s">
        <v>1150</v>
      </c>
    </row>
    <row r="3644" spans="1:23" x14ac:dyDescent="0.3">
      <c r="A3644" s="3">
        <v>6712451</v>
      </c>
      <c r="B3644" s="3">
        <v>90000000</v>
      </c>
      <c r="C3644" s="3">
        <f t="shared" si="56"/>
        <v>83287549</v>
      </c>
      <c r="D3644">
        <v>4.4000000000000004</v>
      </c>
      <c r="E3644" t="s">
        <v>847</v>
      </c>
      <c r="H3644">
        <v>4102</v>
      </c>
      <c r="J3644" t="s">
        <v>17</v>
      </c>
      <c r="N3644" t="s">
        <v>849</v>
      </c>
      <c r="O3644">
        <v>2001</v>
      </c>
      <c r="Q3644" t="s">
        <v>851</v>
      </c>
      <c r="T3644">
        <v>62</v>
      </c>
      <c r="U3644">
        <v>89</v>
      </c>
      <c r="W3644" t="s">
        <v>850</v>
      </c>
    </row>
    <row r="3645" spans="1:23" x14ac:dyDescent="0.3">
      <c r="A3645" s="3">
        <v>511920</v>
      </c>
      <c r="B3645" s="3">
        <v>40000000</v>
      </c>
      <c r="C3645" s="3">
        <f t="shared" si="56"/>
        <v>39488080</v>
      </c>
      <c r="D3645">
        <v>4.4000000000000004</v>
      </c>
      <c r="E3645" t="s">
        <v>3017</v>
      </c>
      <c r="H3645">
        <v>2458</v>
      </c>
      <c r="J3645" t="s">
        <v>17</v>
      </c>
      <c r="N3645" t="s">
        <v>3018</v>
      </c>
      <c r="O3645">
        <v>2008</v>
      </c>
      <c r="Q3645" t="s">
        <v>3019</v>
      </c>
      <c r="T3645">
        <v>41</v>
      </c>
      <c r="U3645">
        <v>26</v>
      </c>
      <c r="W3645" t="s">
        <v>390</v>
      </c>
    </row>
    <row r="3646" spans="1:23" x14ac:dyDescent="0.3">
      <c r="A3646" s="3">
        <v>27663982</v>
      </c>
      <c r="B3646" s="3">
        <v>40000000</v>
      </c>
      <c r="C3646" s="3">
        <f t="shared" si="56"/>
        <v>12336018</v>
      </c>
      <c r="D3646">
        <v>4.4000000000000004</v>
      </c>
      <c r="E3646" t="s">
        <v>2177</v>
      </c>
      <c r="H3646">
        <v>26051</v>
      </c>
      <c r="J3646" t="s">
        <v>17</v>
      </c>
      <c r="N3646" t="s">
        <v>2025</v>
      </c>
      <c r="O3646">
        <v>1996</v>
      </c>
      <c r="Q3646" t="s">
        <v>2936</v>
      </c>
      <c r="T3646">
        <v>70</v>
      </c>
      <c r="U3646">
        <v>164</v>
      </c>
      <c r="W3646" t="s">
        <v>65</v>
      </c>
    </row>
    <row r="3647" spans="1:23" x14ac:dyDescent="0.3">
      <c r="A3647" s="3">
        <v>18500966</v>
      </c>
      <c r="B3647" s="3">
        <v>30000000</v>
      </c>
      <c r="C3647" s="3">
        <f t="shared" si="56"/>
        <v>11499034</v>
      </c>
      <c r="D3647">
        <v>4.4000000000000004</v>
      </c>
      <c r="E3647" t="s">
        <v>3627</v>
      </c>
      <c r="H3647">
        <v>70341</v>
      </c>
      <c r="J3647" t="s">
        <v>17</v>
      </c>
      <c r="N3647" t="s">
        <v>1112</v>
      </c>
      <c r="O3647">
        <v>2006</v>
      </c>
      <c r="Q3647" t="s">
        <v>3629</v>
      </c>
      <c r="T3647">
        <v>158</v>
      </c>
      <c r="U3647">
        <v>830</v>
      </c>
      <c r="W3647" t="s">
        <v>998</v>
      </c>
    </row>
    <row r="3648" spans="1:23" x14ac:dyDescent="0.3">
      <c r="A3648" s="3">
        <v>38590500</v>
      </c>
      <c r="B3648" s="3">
        <v>50000000</v>
      </c>
      <c r="C3648" s="3">
        <f t="shared" si="56"/>
        <v>11409500</v>
      </c>
      <c r="D3648">
        <v>4.4000000000000004</v>
      </c>
      <c r="E3648" t="s">
        <v>2415</v>
      </c>
      <c r="H3648">
        <v>17997</v>
      </c>
      <c r="J3648" t="s">
        <v>17</v>
      </c>
      <c r="N3648" t="s">
        <v>25</v>
      </c>
      <c r="O3648">
        <v>1994</v>
      </c>
      <c r="Q3648" t="s">
        <v>2417</v>
      </c>
      <c r="T3648">
        <v>47</v>
      </c>
      <c r="U3648">
        <v>140</v>
      </c>
      <c r="W3648" t="s">
        <v>1530</v>
      </c>
    </row>
    <row r="3649" spans="1:23" x14ac:dyDescent="0.3">
      <c r="A3649" s="3">
        <v>7017178</v>
      </c>
      <c r="B3649" s="3">
        <v>17500000</v>
      </c>
      <c r="C3649" s="3">
        <f t="shared" si="56"/>
        <v>10482822</v>
      </c>
      <c r="D3649">
        <v>4.4000000000000004</v>
      </c>
      <c r="E3649" t="s">
        <v>4828</v>
      </c>
      <c r="H3649">
        <v>1633</v>
      </c>
      <c r="J3649" t="s">
        <v>17</v>
      </c>
      <c r="N3649" t="s">
        <v>4829</v>
      </c>
      <c r="O3649">
        <v>2013</v>
      </c>
      <c r="Q3649" t="s">
        <v>4830</v>
      </c>
      <c r="T3649">
        <v>40</v>
      </c>
      <c r="U3649">
        <v>17</v>
      </c>
      <c r="W3649" t="s">
        <v>1477</v>
      </c>
    </row>
    <row r="3650" spans="1:23" x14ac:dyDescent="0.3">
      <c r="A3650" s="3">
        <v>10494494</v>
      </c>
      <c r="B3650" s="3">
        <v>18000000</v>
      </c>
      <c r="C3650" s="3">
        <f t="shared" ref="C3650:C3713" si="57">B3650-A3650</f>
        <v>7505506</v>
      </c>
      <c r="D3650">
        <v>4.4000000000000004</v>
      </c>
      <c r="E3650" t="s">
        <v>4774</v>
      </c>
      <c r="H3650">
        <v>19586</v>
      </c>
      <c r="J3650" t="s">
        <v>17</v>
      </c>
      <c r="N3650" t="s">
        <v>194</v>
      </c>
      <c r="O3650">
        <v>2013</v>
      </c>
      <c r="Q3650" t="s">
        <v>4776</v>
      </c>
      <c r="T3650">
        <v>146</v>
      </c>
      <c r="U3650">
        <v>109</v>
      </c>
      <c r="W3650" t="s">
        <v>4775</v>
      </c>
    </row>
    <row r="3651" spans="1:23" x14ac:dyDescent="0.3">
      <c r="A3651" s="3">
        <v>13922211</v>
      </c>
      <c r="B3651" s="3">
        <v>16000000</v>
      </c>
      <c r="C3651" s="3">
        <f t="shared" si="57"/>
        <v>2077789</v>
      </c>
      <c r="D3651">
        <v>4.4000000000000004</v>
      </c>
      <c r="E3651" t="s">
        <v>4984</v>
      </c>
      <c r="H3651">
        <v>18271</v>
      </c>
      <c r="J3651" t="s">
        <v>17</v>
      </c>
      <c r="N3651" t="s">
        <v>995</v>
      </c>
      <c r="O3651">
        <v>2004</v>
      </c>
      <c r="Q3651" t="s">
        <v>4985</v>
      </c>
      <c r="T3651">
        <v>75</v>
      </c>
      <c r="U3651">
        <v>150</v>
      </c>
      <c r="W3651" t="s">
        <v>2476</v>
      </c>
    </row>
    <row r="3652" spans="1:23" x14ac:dyDescent="0.3">
      <c r="B3652" s="3">
        <v>2000000</v>
      </c>
      <c r="C3652" s="3">
        <f t="shared" si="57"/>
        <v>2000000</v>
      </c>
      <c r="D3652">
        <v>4.4000000000000004</v>
      </c>
      <c r="E3652" t="s">
        <v>7035</v>
      </c>
      <c r="H3652">
        <v>583</v>
      </c>
      <c r="J3652" t="s">
        <v>17</v>
      </c>
      <c r="N3652" t="s">
        <v>7036</v>
      </c>
      <c r="O3652">
        <v>2011</v>
      </c>
      <c r="Q3652" t="s">
        <v>7037</v>
      </c>
      <c r="T3652">
        <v>2</v>
      </c>
      <c r="U3652">
        <v>14</v>
      </c>
      <c r="W3652" t="s">
        <v>4428</v>
      </c>
    </row>
    <row r="3653" spans="1:23" x14ac:dyDescent="0.3">
      <c r="A3653" s="3">
        <v>4142507</v>
      </c>
      <c r="B3653" s="3">
        <v>3000000</v>
      </c>
      <c r="C3653" s="3">
        <f t="shared" si="57"/>
        <v>-1142507</v>
      </c>
      <c r="D3653">
        <v>4.4000000000000004</v>
      </c>
      <c r="E3653" t="s">
        <v>6796</v>
      </c>
      <c r="H3653">
        <v>3665</v>
      </c>
      <c r="J3653" t="s">
        <v>17</v>
      </c>
      <c r="N3653" t="s">
        <v>849</v>
      </c>
      <c r="O3653">
        <v>2000</v>
      </c>
      <c r="Q3653" t="s">
        <v>6798</v>
      </c>
      <c r="T3653">
        <v>48</v>
      </c>
      <c r="U3653">
        <v>81</v>
      </c>
      <c r="W3653" t="s">
        <v>6797</v>
      </c>
    </row>
    <row r="3654" spans="1:23" x14ac:dyDescent="0.3">
      <c r="A3654" s="3">
        <v>12610731</v>
      </c>
      <c r="B3654" s="3">
        <v>11000000</v>
      </c>
      <c r="C3654" s="3">
        <f t="shared" si="57"/>
        <v>-1610731</v>
      </c>
      <c r="D3654">
        <v>4.4000000000000004</v>
      </c>
      <c r="E3654" t="s">
        <v>5282</v>
      </c>
      <c r="H3654">
        <v>38985</v>
      </c>
      <c r="J3654" t="s">
        <v>17</v>
      </c>
      <c r="N3654" t="s">
        <v>1112</v>
      </c>
      <c r="O3654">
        <v>2001</v>
      </c>
      <c r="Q3654" t="s">
        <v>5284</v>
      </c>
      <c r="T3654">
        <v>205</v>
      </c>
      <c r="U3654">
        <v>673</v>
      </c>
      <c r="W3654" t="s">
        <v>592</v>
      </c>
    </row>
    <row r="3655" spans="1:23" x14ac:dyDescent="0.3">
      <c r="A3655" s="3">
        <v>37911876</v>
      </c>
      <c r="B3655" s="3">
        <v>32000000</v>
      </c>
      <c r="C3655" s="3">
        <f t="shared" si="57"/>
        <v>-5911876</v>
      </c>
      <c r="D3655">
        <v>4.4000000000000004</v>
      </c>
      <c r="E3655" t="s">
        <v>2829</v>
      </c>
      <c r="H3655">
        <v>19671</v>
      </c>
      <c r="J3655" t="s">
        <v>17</v>
      </c>
      <c r="N3655" t="s">
        <v>887</v>
      </c>
      <c r="O3655">
        <v>2011</v>
      </c>
      <c r="Q3655" t="s">
        <v>3416</v>
      </c>
      <c r="T3655">
        <v>88</v>
      </c>
      <c r="U3655">
        <v>47</v>
      </c>
      <c r="W3655" t="s">
        <v>1079</v>
      </c>
    </row>
    <row r="3656" spans="1:23" x14ac:dyDescent="0.3">
      <c r="A3656" s="3">
        <v>66734992</v>
      </c>
      <c r="B3656" s="3">
        <v>60000000</v>
      </c>
      <c r="C3656" s="3">
        <f t="shared" si="57"/>
        <v>-6734992</v>
      </c>
      <c r="D3656">
        <v>4.4000000000000004</v>
      </c>
      <c r="E3656" t="s">
        <v>1918</v>
      </c>
      <c r="H3656">
        <v>23476</v>
      </c>
      <c r="J3656" t="s">
        <v>17</v>
      </c>
      <c r="N3656" t="s">
        <v>708</v>
      </c>
      <c r="O3656">
        <v>2003</v>
      </c>
      <c r="Q3656" t="s">
        <v>1920</v>
      </c>
      <c r="T3656">
        <v>73</v>
      </c>
      <c r="U3656">
        <v>181</v>
      </c>
      <c r="W3656" t="s">
        <v>864</v>
      </c>
    </row>
    <row r="3657" spans="1:23" x14ac:dyDescent="0.3">
      <c r="A3657" s="3">
        <v>61112916</v>
      </c>
      <c r="B3657" s="3">
        <v>50000000</v>
      </c>
      <c r="C3657" s="3">
        <f t="shared" si="57"/>
        <v>-11112916</v>
      </c>
      <c r="D3657">
        <v>4.4000000000000004</v>
      </c>
      <c r="E3657" t="s">
        <v>1925</v>
      </c>
      <c r="H3657">
        <v>14888</v>
      </c>
      <c r="J3657" t="s">
        <v>17</v>
      </c>
      <c r="N3657" t="s">
        <v>289</v>
      </c>
      <c r="O3657">
        <v>2006</v>
      </c>
      <c r="Q3657" t="s">
        <v>1926</v>
      </c>
      <c r="T3657">
        <v>76</v>
      </c>
      <c r="U3657">
        <v>83</v>
      </c>
      <c r="W3657" t="s">
        <v>50</v>
      </c>
    </row>
    <row r="3658" spans="1:23" x14ac:dyDescent="0.3">
      <c r="A3658" s="3">
        <v>21371425</v>
      </c>
      <c r="B3658" s="3">
        <v>10000000</v>
      </c>
      <c r="C3658" s="3">
        <f t="shared" si="57"/>
        <v>-11371425</v>
      </c>
      <c r="D3658">
        <v>4.4000000000000004</v>
      </c>
      <c r="E3658" t="s">
        <v>2888</v>
      </c>
      <c r="H3658">
        <v>76199</v>
      </c>
      <c r="J3658" t="s">
        <v>17</v>
      </c>
      <c r="N3658" t="s">
        <v>1366</v>
      </c>
      <c r="O3658">
        <v>2010</v>
      </c>
      <c r="Q3658" t="s">
        <v>5756</v>
      </c>
      <c r="T3658">
        <v>221</v>
      </c>
      <c r="U3658">
        <v>944</v>
      </c>
      <c r="W3658" t="s">
        <v>1771</v>
      </c>
    </row>
    <row r="3659" spans="1:23" x14ac:dyDescent="0.3">
      <c r="A3659" s="3">
        <v>60072596</v>
      </c>
      <c r="B3659" s="3">
        <v>20000000</v>
      </c>
      <c r="C3659" s="3">
        <f t="shared" si="57"/>
        <v>-40072596</v>
      </c>
      <c r="D3659">
        <v>4.4000000000000004</v>
      </c>
      <c r="E3659" t="s">
        <v>3961</v>
      </c>
      <c r="H3659">
        <v>7664</v>
      </c>
      <c r="J3659" t="s">
        <v>17</v>
      </c>
      <c r="N3659" t="s">
        <v>731</v>
      </c>
      <c r="O3659">
        <v>2010</v>
      </c>
      <c r="Q3659" t="s">
        <v>4379</v>
      </c>
      <c r="T3659">
        <v>40</v>
      </c>
      <c r="U3659">
        <v>68</v>
      </c>
      <c r="W3659" t="s">
        <v>2849</v>
      </c>
    </row>
    <row r="3660" spans="1:23" x14ac:dyDescent="0.3">
      <c r="A3660" s="3">
        <v>71038190</v>
      </c>
      <c r="B3660" s="3">
        <v>30000000</v>
      </c>
      <c r="C3660" s="3">
        <f t="shared" si="57"/>
        <v>-41038190</v>
      </c>
      <c r="D3660">
        <v>4.4000000000000004</v>
      </c>
      <c r="E3660" t="s">
        <v>2350</v>
      </c>
      <c r="H3660">
        <v>23473</v>
      </c>
      <c r="J3660" t="s">
        <v>17</v>
      </c>
      <c r="N3660" t="s">
        <v>887</v>
      </c>
      <c r="O3660">
        <v>2015</v>
      </c>
      <c r="Q3660" t="s">
        <v>3075</v>
      </c>
      <c r="T3660">
        <v>76</v>
      </c>
      <c r="U3660">
        <v>123</v>
      </c>
      <c r="W3660" t="s">
        <v>3074</v>
      </c>
    </row>
    <row r="3661" spans="1:23" x14ac:dyDescent="0.3">
      <c r="A3661" s="3">
        <v>50820940</v>
      </c>
      <c r="B3661" s="3">
        <v>5000000</v>
      </c>
      <c r="C3661" s="3">
        <f t="shared" si="57"/>
        <v>-45820940</v>
      </c>
      <c r="D3661">
        <v>4.4000000000000004</v>
      </c>
      <c r="E3661" t="s">
        <v>6408</v>
      </c>
      <c r="H3661">
        <v>31915</v>
      </c>
      <c r="J3661" t="s">
        <v>17</v>
      </c>
      <c r="N3661" t="s">
        <v>3228</v>
      </c>
      <c r="O3661">
        <v>2014</v>
      </c>
      <c r="Q3661" t="s">
        <v>6410</v>
      </c>
      <c r="T3661">
        <v>183</v>
      </c>
      <c r="U3661">
        <v>159</v>
      </c>
      <c r="W3661" t="s">
        <v>3197</v>
      </c>
    </row>
    <row r="3662" spans="1:23" x14ac:dyDescent="0.3">
      <c r="A3662" s="3">
        <v>133103929</v>
      </c>
      <c r="B3662" s="3">
        <v>75000000</v>
      </c>
      <c r="C3662" s="3">
        <f t="shared" si="57"/>
        <v>-58103929</v>
      </c>
      <c r="D3662">
        <v>4.4000000000000004</v>
      </c>
      <c r="E3662" t="s">
        <v>328</v>
      </c>
      <c r="H3662">
        <v>22838</v>
      </c>
      <c r="J3662" t="s">
        <v>17</v>
      </c>
      <c r="N3662" t="s">
        <v>1090</v>
      </c>
      <c r="O3662">
        <v>2011</v>
      </c>
      <c r="Q3662" t="s">
        <v>1272</v>
      </c>
      <c r="T3662">
        <v>91</v>
      </c>
      <c r="U3662">
        <v>56</v>
      </c>
      <c r="W3662" t="s">
        <v>269</v>
      </c>
    </row>
    <row r="3663" spans="1:23" x14ac:dyDescent="0.3">
      <c r="A3663" s="3">
        <v>56114221</v>
      </c>
      <c r="B3663" s="3">
        <v>120000000</v>
      </c>
      <c r="C3663" s="3">
        <f t="shared" si="57"/>
        <v>63885779</v>
      </c>
      <c r="D3663">
        <v>4.3</v>
      </c>
      <c r="E3663" t="s">
        <v>765</v>
      </c>
      <c r="H3663">
        <v>110486</v>
      </c>
      <c r="J3663" t="s">
        <v>17</v>
      </c>
      <c r="N3663" t="s">
        <v>36</v>
      </c>
      <c r="O3663">
        <v>2015</v>
      </c>
      <c r="Q3663" t="s">
        <v>767</v>
      </c>
      <c r="T3663">
        <v>369</v>
      </c>
      <c r="U3663">
        <v>695</v>
      </c>
      <c r="W3663" t="s">
        <v>766</v>
      </c>
    </row>
    <row r="3664" spans="1:23" x14ac:dyDescent="0.3">
      <c r="A3664" s="3">
        <v>56114221</v>
      </c>
      <c r="B3664" s="3">
        <v>120000000</v>
      </c>
      <c r="C3664" s="3">
        <f t="shared" si="57"/>
        <v>63885779</v>
      </c>
      <c r="D3664">
        <v>4.3</v>
      </c>
      <c r="E3664" t="s">
        <v>765</v>
      </c>
      <c r="H3664">
        <v>110486</v>
      </c>
      <c r="J3664" t="s">
        <v>17</v>
      </c>
      <c r="N3664" t="s">
        <v>36</v>
      </c>
      <c r="O3664">
        <v>2015</v>
      </c>
      <c r="Q3664" t="s">
        <v>767</v>
      </c>
      <c r="T3664">
        <v>369</v>
      </c>
      <c r="U3664">
        <v>695</v>
      </c>
      <c r="W3664" t="s">
        <v>766</v>
      </c>
    </row>
    <row r="3665" spans="1:23" x14ac:dyDescent="0.3">
      <c r="A3665" s="3">
        <v>26082914</v>
      </c>
      <c r="B3665" s="3">
        <v>87000000</v>
      </c>
      <c r="C3665" s="3">
        <f t="shared" si="57"/>
        <v>60917086</v>
      </c>
      <c r="D3665">
        <v>4.3</v>
      </c>
      <c r="E3665" t="s">
        <v>513</v>
      </c>
      <c r="H3665">
        <v>51349</v>
      </c>
      <c r="J3665" t="s">
        <v>17</v>
      </c>
      <c r="N3665" t="s">
        <v>1596</v>
      </c>
      <c r="O3665">
        <v>2005</v>
      </c>
      <c r="Q3665" t="s">
        <v>2017</v>
      </c>
      <c r="T3665">
        <v>77</v>
      </c>
      <c r="U3665">
        <v>213</v>
      </c>
      <c r="W3665" t="s">
        <v>2016</v>
      </c>
    </row>
    <row r="3666" spans="1:23" x14ac:dyDescent="0.3">
      <c r="A3666" s="3">
        <v>43575716</v>
      </c>
      <c r="B3666" s="3">
        <v>85000000</v>
      </c>
      <c r="C3666" s="3">
        <f t="shared" si="57"/>
        <v>41424284</v>
      </c>
      <c r="D3666">
        <v>4.3</v>
      </c>
      <c r="E3666" t="s">
        <v>771</v>
      </c>
      <c r="H3666">
        <v>10233</v>
      </c>
      <c r="J3666" t="s">
        <v>17</v>
      </c>
      <c r="N3666" t="s">
        <v>1243</v>
      </c>
      <c r="O3666">
        <v>2010</v>
      </c>
      <c r="Q3666" t="s">
        <v>1244</v>
      </c>
      <c r="T3666">
        <v>91</v>
      </c>
      <c r="U3666">
        <v>63</v>
      </c>
      <c r="W3666" t="s">
        <v>341</v>
      </c>
    </row>
    <row r="3667" spans="1:23" x14ac:dyDescent="0.3">
      <c r="A3667" s="3">
        <v>301305</v>
      </c>
      <c r="B3667" s="3">
        <v>13000000</v>
      </c>
      <c r="C3667" s="3">
        <f t="shared" si="57"/>
        <v>12698695</v>
      </c>
      <c r="D3667">
        <v>4.3</v>
      </c>
      <c r="E3667" t="s">
        <v>316</v>
      </c>
      <c r="H3667">
        <v>31414</v>
      </c>
      <c r="J3667" t="s">
        <v>5417</v>
      </c>
      <c r="N3667" t="s">
        <v>3188</v>
      </c>
      <c r="O3667">
        <v>2011</v>
      </c>
      <c r="Q3667" t="s">
        <v>5416</v>
      </c>
      <c r="T3667">
        <v>110</v>
      </c>
      <c r="U3667">
        <v>180</v>
      </c>
      <c r="W3667" t="s">
        <v>5415</v>
      </c>
    </row>
    <row r="3668" spans="1:23" x14ac:dyDescent="0.3">
      <c r="A3668" s="3">
        <v>13829734</v>
      </c>
      <c r="B3668" s="3">
        <v>26000000</v>
      </c>
      <c r="C3668" s="3">
        <f t="shared" si="57"/>
        <v>12170266</v>
      </c>
      <c r="D3668">
        <v>4.3</v>
      </c>
      <c r="E3668" t="s">
        <v>3895</v>
      </c>
      <c r="H3668">
        <v>16194</v>
      </c>
      <c r="J3668" t="s">
        <v>17</v>
      </c>
      <c r="N3668" t="s">
        <v>3896</v>
      </c>
      <c r="O3668">
        <v>1994</v>
      </c>
      <c r="Q3668" t="s">
        <v>3897</v>
      </c>
      <c r="T3668">
        <v>32</v>
      </c>
      <c r="U3668">
        <v>79</v>
      </c>
      <c r="W3668" t="s">
        <v>2110</v>
      </c>
    </row>
    <row r="3669" spans="1:23" x14ac:dyDescent="0.3">
      <c r="A3669" s="3">
        <v>11784000</v>
      </c>
      <c r="B3669" s="3">
        <v>20000000</v>
      </c>
      <c r="C3669" s="3">
        <f t="shared" si="57"/>
        <v>8216000</v>
      </c>
      <c r="D3669">
        <v>4.3</v>
      </c>
      <c r="E3669" t="s">
        <v>4548</v>
      </c>
      <c r="H3669">
        <v>6701</v>
      </c>
      <c r="J3669" t="s">
        <v>17</v>
      </c>
      <c r="N3669" t="s">
        <v>3782</v>
      </c>
      <c r="O3669">
        <v>1994</v>
      </c>
      <c r="Q3669" t="s">
        <v>4549</v>
      </c>
      <c r="T3669">
        <v>5</v>
      </c>
      <c r="U3669">
        <v>26</v>
      </c>
      <c r="W3669" t="s">
        <v>1640</v>
      </c>
    </row>
    <row r="3670" spans="1:23" x14ac:dyDescent="0.3">
      <c r="A3670" s="3">
        <v>32800000</v>
      </c>
      <c r="B3670" s="3">
        <v>40000000</v>
      </c>
      <c r="C3670" s="3">
        <f t="shared" si="57"/>
        <v>7200000</v>
      </c>
      <c r="D3670">
        <v>4.3</v>
      </c>
      <c r="E3670" t="s">
        <v>2425</v>
      </c>
      <c r="H3670">
        <v>34896</v>
      </c>
      <c r="J3670" t="s">
        <v>17</v>
      </c>
      <c r="N3670" t="s">
        <v>2426</v>
      </c>
      <c r="O3670">
        <v>1996</v>
      </c>
      <c r="Q3670" t="s">
        <v>2427</v>
      </c>
      <c r="T3670">
        <v>51</v>
      </c>
      <c r="U3670">
        <v>118</v>
      </c>
      <c r="W3670" t="s">
        <v>709</v>
      </c>
    </row>
    <row r="3671" spans="1:23" x14ac:dyDescent="0.3">
      <c r="A3671" s="3">
        <v>58255287</v>
      </c>
      <c r="B3671" s="3">
        <v>64000000</v>
      </c>
      <c r="C3671" s="3">
        <f t="shared" si="57"/>
        <v>5744713</v>
      </c>
      <c r="D3671">
        <v>4.3</v>
      </c>
      <c r="E3671" t="s">
        <v>1830</v>
      </c>
      <c r="H3671">
        <v>39471</v>
      </c>
      <c r="J3671" t="s">
        <v>17</v>
      </c>
      <c r="N3671" t="s">
        <v>538</v>
      </c>
      <c r="O3671">
        <v>2006</v>
      </c>
      <c r="Q3671" t="s">
        <v>1832</v>
      </c>
      <c r="T3671">
        <v>78</v>
      </c>
      <c r="U3671">
        <v>187</v>
      </c>
      <c r="W3671" t="s">
        <v>836</v>
      </c>
    </row>
    <row r="3672" spans="1:23" x14ac:dyDescent="0.3">
      <c r="A3672" s="3">
        <v>51774002</v>
      </c>
      <c r="B3672" s="3">
        <v>57000000</v>
      </c>
      <c r="C3672" s="3">
        <f t="shared" si="57"/>
        <v>5225998</v>
      </c>
      <c r="D3672">
        <v>4.3</v>
      </c>
      <c r="E3672" t="s">
        <v>2108</v>
      </c>
      <c r="H3672">
        <v>87745</v>
      </c>
      <c r="J3672" t="s">
        <v>17</v>
      </c>
      <c r="N3672" t="s">
        <v>704</v>
      </c>
      <c r="O3672">
        <v>2011</v>
      </c>
      <c r="Q3672" t="s">
        <v>2109</v>
      </c>
      <c r="T3672">
        <v>287</v>
      </c>
      <c r="U3672">
        <v>331</v>
      </c>
      <c r="W3672" t="s">
        <v>381</v>
      </c>
    </row>
    <row r="3673" spans="1:23" x14ac:dyDescent="0.3">
      <c r="A3673" s="3">
        <v>7001720</v>
      </c>
      <c r="B3673" s="3">
        <v>12000000</v>
      </c>
      <c r="C3673" s="3">
        <f t="shared" si="57"/>
        <v>4998280</v>
      </c>
      <c r="D3673">
        <v>4.3</v>
      </c>
      <c r="E3673" t="s">
        <v>2553</v>
      </c>
      <c r="H3673">
        <v>8560</v>
      </c>
      <c r="J3673" t="s">
        <v>17</v>
      </c>
      <c r="N3673" t="s">
        <v>1358</v>
      </c>
      <c r="O3673">
        <v>2008</v>
      </c>
      <c r="Q3673" t="s">
        <v>4582</v>
      </c>
      <c r="T3673">
        <v>45</v>
      </c>
      <c r="U3673">
        <v>205</v>
      </c>
      <c r="W3673" t="s">
        <v>4581</v>
      </c>
    </row>
    <row r="3674" spans="1:23" x14ac:dyDescent="0.3">
      <c r="A3674" s="3">
        <v>95328937</v>
      </c>
      <c r="B3674" s="3">
        <v>100000000</v>
      </c>
      <c r="C3674" s="3">
        <f t="shared" si="57"/>
        <v>4671063</v>
      </c>
      <c r="D3674">
        <v>4.3</v>
      </c>
      <c r="E3674" t="s">
        <v>1000</v>
      </c>
      <c r="H3674">
        <v>59581</v>
      </c>
      <c r="J3674" t="s">
        <v>17</v>
      </c>
      <c r="N3674" t="s">
        <v>731</v>
      </c>
      <c r="O3674">
        <v>2010</v>
      </c>
      <c r="Q3674" t="s">
        <v>1002</v>
      </c>
      <c r="T3674">
        <v>221</v>
      </c>
      <c r="U3674">
        <v>293</v>
      </c>
      <c r="W3674" t="s">
        <v>1001</v>
      </c>
    </row>
    <row r="3675" spans="1:23" x14ac:dyDescent="0.3">
      <c r="A3675" s="3">
        <v>8828771</v>
      </c>
      <c r="B3675" s="3">
        <v>6000000</v>
      </c>
      <c r="C3675" s="3">
        <f t="shared" si="57"/>
        <v>-2828771</v>
      </c>
      <c r="D3675">
        <v>4.3</v>
      </c>
      <c r="E3675" t="s">
        <v>3705</v>
      </c>
      <c r="H3675">
        <v>79146</v>
      </c>
      <c r="J3675" t="s">
        <v>17</v>
      </c>
      <c r="N3675" t="s">
        <v>995</v>
      </c>
      <c r="O3675">
        <v>2013</v>
      </c>
      <c r="Q3675" t="s">
        <v>5802</v>
      </c>
      <c r="T3675">
        <v>180</v>
      </c>
      <c r="U3675">
        <v>352</v>
      </c>
      <c r="W3675" t="s">
        <v>154</v>
      </c>
    </row>
    <row r="3676" spans="1:23" x14ac:dyDescent="0.3">
      <c r="A3676" s="3">
        <v>15935068</v>
      </c>
      <c r="B3676" s="3">
        <v>2500000</v>
      </c>
      <c r="C3676" s="3">
        <f t="shared" si="57"/>
        <v>-13435068</v>
      </c>
      <c r="D3676">
        <v>4.3</v>
      </c>
      <c r="E3676" t="s">
        <v>6776</v>
      </c>
      <c r="H3676">
        <v>19331</v>
      </c>
      <c r="J3676" t="s">
        <v>17</v>
      </c>
      <c r="N3676" t="s">
        <v>4049</v>
      </c>
      <c r="O3676">
        <v>1993</v>
      </c>
      <c r="Q3676" t="s">
        <v>6777</v>
      </c>
      <c r="T3676">
        <v>112</v>
      </c>
      <c r="U3676">
        <v>317</v>
      </c>
      <c r="W3676" t="s">
        <v>5283</v>
      </c>
    </row>
    <row r="3677" spans="1:23" x14ac:dyDescent="0.3">
      <c r="A3677" s="3">
        <v>31179516</v>
      </c>
      <c r="B3677" s="3">
        <v>12000000</v>
      </c>
      <c r="C3677" s="3">
        <f t="shared" si="57"/>
        <v>-19179516</v>
      </c>
      <c r="D3677">
        <v>4.3</v>
      </c>
      <c r="E3677" t="s">
        <v>5502</v>
      </c>
      <c r="H3677">
        <v>5928</v>
      </c>
      <c r="J3677" t="s">
        <v>17</v>
      </c>
      <c r="N3677" t="s">
        <v>995</v>
      </c>
      <c r="O3677">
        <v>2004</v>
      </c>
      <c r="Q3677" t="s">
        <v>5503</v>
      </c>
      <c r="T3677">
        <v>45</v>
      </c>
      <c r="U3677">
        <v>49</v>
      </c>
      <c r="W3677" t="s">
        <v>891</v>
      </c>
    </row>
    <row r="3678" spans="1:23" x14ac:dyDescent="0.3">
      <c r="A3678" s="3">
        <v>48114556</v>
      </c>
      <c r="B3678" s="3">
        <v>26000000</v>
      </c>
      <c r="C3678" s="3">
        <f t="shared" si="57"/>
        <v>-22114556</v>
      </c>
      <c r="D3678">
        <v>4.3</v>
      </c>
      <c r="E3678" t="s">
        <v>2602</v>
      </c>
      <c r="H3678">
        <v>9380</v>
      </c>
      <c r="J3678" t="s">
        <v>17</v>
      </c>
      <c r="N3678" t="s">
        <v>1285</v>
      </c>
      <c r="O3678">
        <v>2004</v>
      </c>
      <c r="Q3678" t="s">
        <v>2603</v>
      </c>
      <c r="T3678">
        <v>59</v>
      </c>
      <c r="U3678">
        <v>91</v>
      </c>
      <c r="W3678" t="s">
        <v>2394</v>
      </c>
    </row>
    <row r="3679" spans="1:23" x14ac:dyDescent="0.3">
      <c r="A3679" s="3">
        <v>123307945</v>
      </c>
      <c r="B3679" s="3">
        <v>65000000</v>
      </c>
      <c r="C3679" s="3">
        <f t="shared" si="57"/>
        <v>-58307945</v>
      </c>
      <c r="D3679">
        <v>4.3</v>
      </c>
      <c r="E3679" t="s">
        <v>1227</v>
      </c>
      <c r="H3679">
        <v>39391</v>
      </c>
      <c r="J3679" t="s">
        <v>17</v>
      </c>
      <c r="N3679" t="s">
        <v>1229</v>
      </c>
      <c r="O3679">
        <v>2000</v>
      </c>
      <c r="Q3679" t="s">
        <v>1231</v>
      </c>
      <c r="T3679">
        <v>94</v>
      </c>
      <c r="U3679">
        <v>171</v>
      </c>
      <c r="W3679" t="s">
        <v>1230</v>
      </c>
    </row>
    <row r="3680" spans="1:23" x14ac:dyDescent="0.3">
      <c r="A3680" s="3">
        <v>5851188</v>
      </c>
      <c r="B3680" s="3">
        <v>70000000</v>
      </c>
      <c r="C3680" s="3">
        <f t="shared" si="57"/>
        <v>64148812</v>
      </c>
      <c r="D3680">
        <v>4.2</v>
      </c>
      <c r="E3680" t="s">
        <v>1676</v>
      </c>
      <c r="H3680">
        <v>31124</v>
      </c>
      <c r="J3680" t="s">
        <v>17</v>
      </c>
      <c r="N3680" t="s">
        <v>1116</v>
      </c>
      <c r="O3680">
        <v>2006</v>
      </c>
      <c r="Q3680" t="s">
        <v>1679</v>
      </c>
      <c r="T3680">
        <v>159</v>
      </c>
      <c r="U3680">
        <v>313</v>
      </c>
      <c r="W3680" t="s">
        <v>1678</v>
      </c>
    </row>
    <row r="3681" spans="1:23" x14ac:dyDescent="0.3">
      <c r="A3681" s="3">
        <v>18821279</v>
      </c>
      <c r="B3681" s="3">
        <v>70000000</v>
      </c>
      <c r="C3681" s="3">
        <f t="shared" si="57"/>
        <v>51178721</v>
      </c>
      <c r="D3681">
        <v>4.2</v>
      </c>
      <c r="E3681" t="s">
        <v>1044</v>
      </c>
      <c r="H3681">
        <v>44891</v>
      </c>
      <c r="J3681" t="s">
        <v>17</v>
      </c>
      <c r="N3681" t="s">
        <v>20</v>
      </c>
      <c r="O3681">
        <v>2014</v>
      </c>
      <c r="Q3681" t="s">
        <v>1686</v>
      </c>
      <c r="T3681">
        <v>156</v>
      </c>
      <c r="U3681">
        <v>202</v>
      </c>
      <c r="W3681" t="s">
        <v>1685</v>
      </c>
    </row>
    <row r="3682" spans="1:23" x14ac:dyDescent="0.3">
      <c r="A3682" s="3">
        <v>6768055</v>
      </c>
      <c r="B3682" s="3">
        <v>57000000</v>
      </c>
      <c r="C3682" s="3">
        <f t="shared" si="57"/>
        <v>50231945</v>
      </c>
      <c r="D3682">
        <v>4.2</v>
      </c>
      <c r="E3682" t="s">
        <v>1613</v>
      </c>
      <c r="H3682">
        <v>11148</v>
      </c>
      <c r="J3682" t="s">
        <v>17</v>
      </c>
      <c r="N3682" t="s">
        <v>1463</v>
      </c>
      <c r="O3682">
        <v>2004</v>
      </c>
      <c r="Q3682" t="s">
        <v>2219</v>
      </c>
      <c r="T3682">
        <v>76</v>
      </c>
      <c r="U3682">
        <v>229</v>
      </c>
      <c r="W3682" t="s">
        <v>165</v>
      </c>
    </row>
    <row r="3683" spans="1:23" x14ac:dyDescent="0.3">
      <c r="A3683" s="3">
        <v>1891821</v>
      </c>
      <c r="B3683" s="3">
        <v>52000000</v>
      </c>
      <c r="C3683" s="3">
        <f t="shared" si="57"/>
        <v>50108179</v>
      </c>
      <c r="D3683">
        <v>4.2</v>
      </c>
      <c r="E3683" t="s">
        <v>921</v>
      </c>
      <c r="H3683">
        <v>16474</v>
      </c>
      <c r="J3683" t="s">
        <v>17</v>
      </c>
      <c r="N3683" t="s">
        <v>199</v>
      </c>
      <c r="O3683">
        <v>2005</v>
      </c>
      <c r="Q3683" t="s">
        <v>1404</v>
      </c>
      <c r="T3683">
        <v>113</v>
      </c>
      <c r="U3683">
        <v>301</v>
      </c>
      <c r="W3683" t="s">
        <v>1030</v>
      </c>
    </row>
    <row r="3684" spans="1:23" x14ac:dyDescent="0.3">
      <c r="A3684" s="3">
        <v>14375181</v>
      </c>
      <c r="B3684" s="3">
        <v>51000000</v>
      </c>
      <c r="C3684" s="3">
        <f t="shared" si="57"/>
        <v>36624819</v>
      </c>
      <c r="D3684">
        <v>4.2</v>
      </c>
      <c r="E3684" t="s">
        <v>2971</v>
      </c>
      <c r="H3684">
        <v>8692</v>
      </c>
      <c r="J3684" t="s">
        <v>17</v>
      </c>
      <c r="N3684" t="s">
        <v>2972</v>
      </c>
      <c r="O3684">
        <v>1987</v>
      </c>
      <c r="Q3684" t="s">
        <v>2974</v>
      </c>
      <c r="T3684">
        <v>49</v>
      </c>
      <c r="U3684">
        <v>126</v>
      </c>
      <c r="W3684" t="s">
        <v>2973</v>
      </c>
    </row>
    <row r="3685" spans="1:23" x14ac:dyDescent="0.3">
      <c r="A3685" s="3">
        <v>11631245</v>
      </c>
      <c r="B3685" s="3">
        <v>35000000</v>
      </c>
      <c r="C3685" s="3">
        <f t="shared" si="57"/>
        <v>23368755</v>
      </c>
      <c r="D3685">
        <v>4.2</v>
      </c>
      <c r="E3685" t="s">
        <v>2340</v>
      </c>
      <c r="H3685">
        <v>15015</v>
      </c>
      <c r="J3685" t="s">
        <v>17</v>
      </c>
      <c r="N3685" t="s">
        <v>3328</v>
      </c>
      <c r="O3685">
        <v>2006</v>
      </c>
      <c r="Q3685" t="s">
        <v>3329</v>
      </c>
      <c r="T3685">
        <v>63</v>
      </c>
      <c r="U3685">
        <v>113</v>
      </c>
      <c r="W3685" t="s">
        <v>2045</v>
      </c>
    </row>
    <row r="3686" spans="1:23" x14ac:dyDescent="0.3">
      <c r="A3686" s="3">
        <v>131564731</v>
      </c>
      <c r="B3686" s="3">
        <v>150000000</v>
      </c>
      <c r="C3686" s="3">
        <f t="shared" si="57"/>
        <v>18435269</v>
      </c>
      <c r="D3686">
        <v>4.2</v>
      </c>
      <c r="E3686" t="s">
        <v>491</v>
      </c>
      <c r="H3686">
        <v>118951</v>
      </c>
      <c r="J3686" t="s">
        <v>17</v>
      </c>
      <c r="N3686" t="s">
        <v>81</v>
      </c>
      <c r="O3686">
        <v>2010</v>
      </c>
      <c r="Q3686" t="s">
        <v>493</v>
      </c>
      <c r="T3686">
        <v>280</v>
      </c>
      <c r="U3686">
        <v>1382</v>
      </c>
      <c r="W3686" t="s">
        <v>492</v>
      </c>
    </row>
    <row r="3687" spans="1:23" x14ac:dyDescent="0.3">
      <c r="A3687" s="3">
        <v>33643461</v>
      </c>
      <c r="B3687" s="3">
        <v>50000000</v>
      </c>
      <c r="C3687" s="3">
        <f t="shared" si="57"/>
        <v>16356539</v>
      </c>
      <c r="D3687">
        <v>4.2</v>
      </c>
      <c r="E3687" t="s">
        <v>2160</v>
      </c>
      <c r="H3687">
        <v>11257</v>
      </c>
      <c r="J3687" t="s">
        <v>17</v>
      </c>
      <c r="N3687" t="s">
        <v>1469</v>
      </c>
      <c r="O3687">
        <v>2010</v>
      </c>
      <c r="Q3687" t="s">
        <v>2428</v>
      </c>
      <c r="T3687">
        <v>98</v>
      </c>
      <c r="U3687">
        <v>65</v>
      </c>
      <c r="W3687" t="s">
        <v>102</v>
      </c>
    </row>
    <row r="3688" spans="1:23" x14ac:dyDescent="0.3">
      <c r="A3688" s="3">
        <v>1046166</v>
      </c>
      <c r="B3688" s="3">
        <v>9000000</v>
      </c>
      <c r="C3688" s="3">
        <f t="shared" si="57"/>
        <v>7953834</v>
      </c>
      <c r="D3688">
        <v>4.2</v>
      </c>
      <c r="E3688" t="s">
        <v>5968</v>
      </c>
      <c r="H3688">
        <v>2599</v>
      </c>
      <c r="J3688" t="s">
        <v>17</v>
      </c>
      <c r="N3688" t="s">
        <v>4857</v>
      </c>
      <c r="O3688">
        <v>2005</v>
      </c>
      <c r="Q3688" t="s">
        <v>5969</v>
      </c>
      <c r="T3688">
        <v>41</v>
      </c>
      <c r="U3688">
        <v>45</v>
      </c>
      <c r="W3688" t="s">
        <v>2743</v>
      </c>
    </row>
    <row r="3689" spans="1:23" x14ac:dyDescent="0.3">
      <c r="A3689" s="3">
        <v>22757819</v>
      </c>
      <c r="B3689" s="3">
        <v>100000</v>
      </c>
      <c r="C3689" s="3">
        <f t="shared" si="57"/>
        <v>-22657819</v>
      </c>
      <c r="D3689">
        <v>4.2</v>
      </c>
      <c r="E3689" t="s">
        <v>7579</v>
      </c>
      <c r="H3689">
        <v>13521</v>
      </c>
      <c r="J3689" t="s">
        <v>17</v>
      </c>
      <c r="N3689" t="s">
        <v>2943</v>
      </c>
      <c r="O3689">
        <v>2015</v>
      </c>
      <c r="Q3689" t="s">
        <v>7581</v>
      </c>
      <c r="T3689">
        <v>159</v>
      </c>
      <c r="U3689">
        <v>150</v>
      </c>
      <c r="W3689" t="s">
        <v>7580</v>
      </c>
    </row>
    <row r="3690" spans="1:23" x14ac:dyDescent="0.3">
      <c r="A3690" s="3">
        <v>79566871</v>
      </c>
      <c r="B3690" s="3">
        <v>30000000</v>
      </c>
      <c r="C3690" s="3">
        <f t="shared" si="57"/>
        <v>-49566871</v>
      </c>
      <c r="D3690">
        <v>4.2</v>
      </c>
      <c r="E3690" t="s">
        <v>847</v>
      </c>
      <c r="H3690">
        <v>31760</v>
      </c>
      <c r="J3690" t="s">
        <v>17</v>
      </c>
      <c r="N3690" t="s">
        <v>3503</v>
      </c>
      <c r="O3690">
        <v>2009</v>
      </c>
      <c r="Q3690" t="s">
        <v>3504</v>
      </c>
      <c r="T3690">
        <v>131</v>
      </c>
      <c r="U3690">
        <v>140</v>
      </c>
      <c r="W3690" t="s">
        <v>3061</v>
      </c>
    </row>
    <row r="3691" spans="1:23" x14ac:dyDescent="0.3">
      <c r="A3691" s="3">
        <v>53245055</v>
      </c>
      <c r="B3691" s="3">
        <v>1000000</v>
      </c>
      <c r="C3691" s="3">
        <f t="shared" si="57"/>
        <v>-52245055</v>
      </c>
      <c r="D3691">
        <v>4.2</v>
      </c>
      <c r="E3691" t="s">
        <v>4466</v>
      </c>
      <c r="H3691">
        <v>30570</v>
      </c>
      <c r="J3691" t="s">
        <v>17</v>
      </c>
      <c r="N3691" t="s">
        <v>2840</v>
      </c>
      <c r="O3691">
        <v>2012</v>
      </c>
      <c r="Q3691" t="s">
        <v>7224</v>
      </c>
      <c r="T3691">
        <v>225</v>
      </c>
      <c r="U3691">
        <v>290</v>
      </c>
      <c r="W3691" t="s">
        <v>7223</v>
      </c>
    </row>
    <row r="3692" spans="1:23" x14ac:dyDescent="0.3">
      <c r="A3692" s="3">
        <v>26000610</v>
      </c>
      <c r="B3692" s="3">
        <v>76000000</v>
      </c>
      <c r="C3692" s="3">
        <f t="shared" si="57"/>
        <v>49999390</v>
      </c>
      <c r="D3692">
        <v>4.0999999999999996</v>
      </c>
      <c r="E3692" t="s">
        <v>1428</v>
      </c>
      <c r="H3692">
        <v>16611</v>
      </c>
      <c r="J3692" t="s">
        <v>17</v>
      </c>
      <c r="N3692" t="s">
        <v>158</v>
      </c>
      <c r="O3692">
        <v>2000</v>
      </c>
      <c r="Q3692" t="s">
        <v>1429</v>
      </c>
      <c r="T3692">
        <v>49</v>
      </c>
      <c r="U3692">
        <v>197</v>
      </c>
      <c r="W3692" t="s">
        <v>884</v>
      </c>
    </row>
    <row r="3693" spans="1:23" x14ac:dyDescent="0.3">
      <c r="A3693" s="3">
        <v>5654777</v>
      </c>
      <c r="B3693" s="3">
        <v>25000000</v>
      </c>
      <c r="C3693" s="3">
        <f t="shared" si="57"/>
        <v>19345223</v>
      </c>
      <c r="D3693">
        <v>4.0999999999999996</v>
      </c>
      <c r="E3693" t="s">
        <v>4117</v>
      </c>
      <c r="H3693">
        <v>4875</v>
      </c>
      <c r="J3693" t="s">
        <v>17</v>
      </c>
      <c r="N3693" t="s">
        <v>1695</v>
      </c>
      <c r="O3693">
        <v>2005</v>
      </c>
      <c r="Q3693" t="s">
        <v>4118</v>
      </c>
      <c r="T3693">
        <v>31</v>
      </c>
      <c r="U3693">
        <v>26</v>
      </c>
      <c r="W3693" t="s">
        <v>1578</v>
      </c>
    </row>
    <row r="3694" spans="1:23" x14ac:dyDescent="0.3">
      <c r="A3694" s="3">
        <v>11576087</v>
      </c>
      <c r="B3694" s="3">
        <v>30000000</v>
      </c>
      <c r="C3694" s="3">
        <f t="shared" si="57"/>
        <v>18423913</v>
      </c>
      <c r="D3694">
        <v>4.0999999999999996</v>
      </c>
      <c r="E3694" t="s">
        <v>3665</v>
      </c>
      <c r="H3694">
        <v>14747</v>
      </c>
      <c r="J3694" t="s">
        <v>17</v>
      </c>
      <c r="N3694" t="s">
        <v>36</v>
      </c>
      <c r="O3694">
        <v>1999</v>
      </c>
      <c r="Q3694" t="s">
        <v>3666</v>
      </c>
      <c r="T3694">
        <v>85</v>
      </c>
      <c r="U3694">
        <v>338</v>
      </c>
      <c r="W3694" t="s">
        <v>1910</v>
      </c>
    </row>
    <row r="3695" spans="1:23" x14ac:dyDescent="0.3">
      <c r="A3695" s="3">
        <v>5974653</v>
      </c>
      <c r="B3695" s="3">
        <v>22000000</v>
      </c>
      <c r="C3695" s="3">
        <f t="shared" si="57"/>
        <v>16025347</v>
      </c>
      <c r="D3695">
        <v>4.0999999999999996</v>
      </c>
      <c r="E3695" t="s">
        <v>4281</v>
      </c>
      <c r="H3695">
        <v>2253</v>
      </c>
      <c r="J3695" t="s">
        <v>17</v>
      </c>
      <c r="N3695" t="s">
        <v>153</v>
      </c>
      <c r="O3695">
        <v>2001</v>
      </c>
      <c r="Q3695" t="s">
        <v>4282</v>
      </c>
      <c r="T3695">
        <v>18</v>
      </c>
      <c r="U3695">
        <v>111</v>
      </c>
      <c r="W3695" t="s">
        <v>1451</v>
      </c>
    </row>
    <row r="3696" spans="1:23" x14ac:dyDescent="0.3">
      <c r="A3696" s="3">
        <v>10431220</v>
      </c>
      <c r="B3696" s="3">
        <v>24000000</v>
      </c>
      <c r="C3696" s="3">
        <f t="shared" si="57"/>
        <v>13568780</v>
      </c>
      <c r="D3696">
        <v>4.0999999999999996</v>
      </c>
      <c r="E3696" t="s">
        <v>3003</v>
      </c>
      <c r="H3696">
        <v>24216</v>
      </c>
      <c r="J3696" t="s">
        <v>17</v>
      </c>
      <c r="N3696" t="s">
        <v>354</v>
      </c>
      <c r="O3696">
        <v>1999</v>
      </c>
      <c r="Q3696" t="s">
        <v>3004</v>
      </c>
      <c r="T3696">
        <v>75</v>
      </c>
      <c r="U3696">
        <v>162</v>
      </c>
      <c r="W3696" t="s">
        <v>2849</v>
      </c>
    </row>
    <row r="3697" spans="1:23" x14ac:dyDescent="0.3">
      <c r="A3697" s="3">
        <v>4930798</v>
      </c>
      <c r="B3697" s="3">
        <v>17000000</v>
      </c>
      <c r="C3697" s="3">
        <f t="shared" si="57"/>
        <v>12069202</v>
      </c>
      <c r="D3697">
        <v>4.0999999999999996</v>
      </c>
      <c r="E3697" t="s">
        <v>4899</v>
      </c>
      <c r="H3697">
        <v>16268</v>
      </c>
      <c r="J3697" t="s">
        <v>17</v>
      </c>
      <c r="N3697" t="s">
        <v>2943</v>
      </c>
      <c r="O3697">
        <v>2012</v>
      </c>
      <c r="Q3697" t="s">
        <v>4901</v>
      </c>
      <c r="T3697">
        <v>145</v>
      </c>
      <c r="U3697">
        <v>108</v>
      </c>
      <c r="W3697" t="s">
        <v>4900</v>
      </c>
    </row>
    <row r="3698" spans="1:23" x14ac:dyDescent="0.3">
      <c r="A3698" s="3">
        <v>4356743</v>
      </c>
      <c r="B3698" s="3">
        <v>16000000</v>
      </c>
      <c r="C3698" s="3">
        <f t="shared" si="57"/>
        <v>11643257</v>
      </c>
      <c r="D3698">
        <v>4.0999999999999996</v>
      </c>
      <c r="E3698" t="s">
        <v>5827</v>
      </c>
      <c r="H3698">
        <v>3662</v>
      </c>
      <c r="J3698" t="s">
        <v>17</v>
      </c>
      <c r="N3698" t="s">
        <v>1332</v>
      </c>
      <c r="O3698">
        <v>2001</v>
      </c>
      <c r="Q3698" t="s">
        <v>5828</v>
      </c>
      <c r="T3698">
        <v>46</v>
      </c>
      <c r="U3698">
        <v>79</v>
      </c>
      <c r="W3698" t="s">
        <v>1457</v>
      </c>
    </row>
    <row r="3699" spans="1:23" x14ac:dyDescent="0.3">
      <c r="A3699" s="3">
        <v>4006906</v>
      </c>
      <c r="B3699" s="3">
        <v>15000000</v>
      </c>
      <c r="C3699" s="3">
        <f t="shared" si="57"/>
        <v>10993094</v>
      </c>
      <c r="D3699">
        <v>4.0999999999999996</v>
      </c>
      <c r="E3699" t="s">
        <v>4123</v>
      </c>
      <c r="H3699">
        <v>3229</v>
      </c>
      <c r="J3699" t="s">
        <v>17</v>
      </c>
      <c r="N3699" t="s">
        <v>538</v>
      </c>
      <c r="O3699">
        <v>2005</v>
      </c>
      <c r="Q3699" t="s">
        <v>4124</v>
      </c>
      <c r="T3699">
        <v>23</v>
      </c>
      <c r="U3699">
        <v>20</v>
      </c>
      <c r="W3699" t="s">
        <v>3797</v>
      </c>
    </row>
    <row r="3700" spans="1:23" x14ac:dyDescent="0.3">
      <c r="A3700" s="3">
        <v>143000</v>
      </c>
      <c r="B3700" s="3">
        <v>5000000</v>
      </c>
      <c r="C3700" s="3">
        <f t="shared" si="57"/>
        <v>4857000</v>
      </c>
      <c r="D3700">
        <v>4.0999999999999996</v>
      </c>
      <c r="E3700" t="s">
        <v>6827</v>
      </c>
      <c r="H3700">
        <v>4122</v>
      </c>
      <c r="J3700" t="s">
        <v>17</v>
      </c>
      <c r="N3700" t="s">
        <v>2943</v>
      </c>
      <c r="O3700">
        <v>2009</v>
      </c>
      <c r="Q3700" t="s">
        <v>6829</v>
      </c>
      <c r="T3700">
        <v>63</v>
      </c>
      <c r="U3700">
        <v>48</v>
      </c>
      <c r="W3700" t="s">
        <v>6828</v>
      </c>
    </row>
    <row r="3701" spans="1:23" x14ac:dyDescent="0.3">
      <c r="B3701" s="3">
        <v>1420000</v>
      </c>
      <c r="C3701" s="3">
        <f t="shared" si="57"/>
        <v>1420000</v>
      </c>
      <c r="D3701">
        <v>4.0999999999999996</v>
      </c>
      <c r="E3701" t="s">
        <v>2327</v>
      </c>
      <c r="H3701">
        <v>794</v>
      </c>
      <c r="J3701" t="s">
        <v>17</v>
      </c>
      <c r="N3701" t="s">
        <v>5792</v>
      </c>
      <c r="O3701">
        <v>2014</v>
      </c>
      <c r="Q3701" t="s">
        <v>7156</v>
      </c>
      <c r="T3701">
        <v>46</v>
      </c>
      <c r="U3701">
        <v>9</v>
      </c>
      <c r="W3701" t="s">
        <v>440</v>
      </c>
    </row>
    <row r="3702" spans="1:23" x14ac:dyDescent="0.3">
      <c r="A3702" s="3">
        <v>721</v>
      </c>
      <c r="B3702" s="3">
        <v>1000000</v>
      </c>
      <c r="C3702" s="3">
        <f t="shared" si="57"/>
        <v>999279</v>
      </c>
      <c r="D3702">
        <v>4.0999999999999996</v>
      </c>
      <c r="E3702" t="s">
        <v>4281</v>
      </c>
      <c r="H3702">
        <v>783</v>
      </c>
      <c r="J3702" t="s">
        <v>17</v>
      </c>
      <c r="N3702" t="s">
        <v>421</v>
      </c>
      <c r="O3702">
        <v>2006</v>
      </c>
      <c r="Q3702" t="s">
        <v>7287</v>
      </c>
      <c r="T3702">
        <v>8</v>
      </c>
      <c r="U3702">
        <v>12</v>
      </c>
      <c r="W3702" t="s">
        <v>1836</v>
      </c>
    </row>
    <row r="3703" spans="1:23" x14ac:dyDescent="0.3">
      <c r="A3703" s="3">
        <v>21468807</v>
      </c>
      <c r="B3703" s="3">
        <v>14000000</v>
      </c>
      <c r="C3703" s="3">
        <f t="shared" si="57"/>
        <v>-7468807</v>
      </c>
      <c r="D3703">
        <v>4.0999999999999996</v>
      </c>
      <c r="E3703" t="s">
        <v>5106</v>
      </c>
      <c r="H3703">
        <v>13048</v>
      </c>
      <c r="J3703" t="s">
        <v>17</v>
      </c>
      <c r="N3703" t="s">
        <v>1459</v>
      </c>
      <c r="O3703">
        <v>2000</v>
      </c>
      <c r="Q3703" t="s">
        <v>5107</v>
      </c>
      <c r="T3703">
        <v>108</v>
      </c>
      <c r="U3703">
        <v>227</v>
      </c>
      <c r="W3703" t="s">
        <v>1479</v>
      </c>
    </row>
    <row r="3704" spans="1:23" x14ac:dyDescent="0.3">
      <c r="A3704" s="3">
        <v>30259652</v>
      </c>
      <c r="B3704" s="3">
        <v>15000000</v>
      </c>
      <c r="C3704" s="3">
        <f t="shared" si="57"/>
        <v>-15259652</v>
      </c>
      <c r="D3704">
        <v>4.0999999999999996</v>
      </c>
      <c r="E3704" t="s">
        <v>5066</v>
      </c>
      <c r="H3704">
        <v>26905</v>
      </c>
      <c r="J3704" t="s">
        <v>17</v>
      </c>
      <c r="N3704" t="s">
        <v>5067</v>
      </c>
      <c r="O3704">
        <v>2002</v>
      </c>
      <c r="Q3704" t="s">
        <v>5068</v>
      </c>
      <c r="T3704">
        <v>151</v>
      </c>
      <c r="U3704">
        <v>614</v>
      </c>
      <c r="W3704" t="s">
        <v>878</v>
      </c>
    </row>
    <row r="3705" spans="1:23" x14ac:dyDescent="0.3">
      <c r="A3705" s="3">
        <v>28873374</v>
      </c>
      <c r="B3705" s="3">
        <v>10000000</v>
      </c>
      <c r="C3705" s="3">
        <f t="shared" si="57"/>
        <v>-18873374</v>
      </c>
      <c r="D3705">
        <v>4.0999999999999996</v>
      </c>
      <c r="E3705" t="s">
        <v>5775</v>
      </c>
      <c r="H3705">
        <v>22161</v>
      </c>
      <c r="J3705" t="s">
        <v>17</v>
      </c>
      <c r="N3705" t="s">
        <v>1912</v>
      </c>
      <c r="O3705">
        <v>2013</v>
      </c>
      <c r="Q3705" t="s">
        <v>5777</v>
      </c>
      <c r="T3705">
        <v>83</v>
      </c>
      <c r="U3705">
        <v>68</v>
      </c>
      <c r="W3705" t="s">
        <v>5776</v>
      </c>
    </row>
    <row r="3706" spans="1:23" x14ac:dyDescent="0.3">
      <c r="A3706" s="3">
        <v>97360069</v>
      </c>
      <c r="B3706" s="3">
        <v>75000000</v>
      </c>
      <c r="C3706" s="3">
        <f t="shared" si="57"/>
        <v>-22360069</v>
      </c>
      <c r="D3706">
        <v>4.0999999999999996</v>
      </c>
      <c r="E3706" t="s">
        <v>1462</v>
      </c>
      <c r="H3706">
        <v>36491</v>
      </c>
      <c r="J3706" t="s">
        <v>17</v>
      </c>
      <c r="N3706" t="s">
        <v>1463</v>
      </c>
      <c r="O3706">
        <v>1999</v>
      </c>
      <c r="Q3706" t="s">
        <v>1464</v>
      </c>
      <c r="T3706">
        <v>70</v>
      </c>
      <c r="U3706">
        <v>231</v>
      </c>
      <c r="W3706" t="s">
        <v>486</v>
      </c>
    </row>
    <row r="3707" spans="1:23" x14ac:dyDescent="0.3">
      <c r="A3707" s="3">
        <v>46363118</v>
      </c>
      <c r="B3707" s="3">
        <v>20000000</v>
      </c>
      <c r="C3707" s="3">
        <f t="shared" si="57"/>
        <v>-26363118</v>
      </c>
      <c r="D3707">
        <v>4.0999999999999996</v>
      </c>
      <c r="E3707" t="s">
        <v>2966</v>
      </c>
      <c r="H3707">
        <v>25960</v>
      </c>
      <c r="J3707" t="s">
        <v>17</v>
      </c>
      <c r="N3707" t="s">
        <v>2731</v>
      </c>
      <c r="O3707">
        <v>2005</v>
      </c>
      <c r="Q3707" t="s">
        <v>4395</v>
      </c>
      <c r="T3707">
        <v>140</v>
      </c>
      <c r="U3707">
        <v>389</v>
      </c>
      <c r="W3707" t="s">
        <v>4394</v>
      </c>
    </row>
    <row r="3708" spans="1:23" x14ac:dyDescent="0.3">
      <c r="A3708" s="3">
        <v>51697449</v>
      </c>
      <c r="B3708" s="3">
        <v>13000000</v>
      </c>
      <c r="C3708" s="3">
        <f t="shared" si="57"/>
        <v>-38697449</v>
      </c>
      <c r="D3708">
        <v>4.0999999999999996</v>
      </c>
      <c r="E3708" t="s">
        <v>3961</v>
      </c>
      <c r="H3708">
        <v>8346</v>
      </c>
      <c r="J3708" t="s">
        <v>17</v>
      </c>
      <c r="N3708" t="s">
        <v>1253</v>
      </c>
      <c r="O3708">
        <v>2009</v>
      </c>
      <c r="Q3708" t="s">
        <v>4662</v>
      </c>
      <c r="T3708">
        <v>36</v>
      </c>
      <c r="U3708">
        <v>59</v>
      </c>
      <c r="W3708" t="s">
        <v>4661</v>
      </c>
    </row>
    <row r="3709" spans="1:23" x14ac:dyDescent="0.3">
      <c r="A3709" s="3">
        <v>111760631</v>
      </c>
      <c r="B3709" s="3">
        <v>38000000</v>
      </c>
      <c r="C3709" s="3">
        <f t="shared" si="57"/>
        <v>-73760631</v>
      </c>
      <c r="D3709">
        <v>4.0999999999999996</v>
      </c>
      <c r="E3709" t="s">
        <v>2253</v>
      </c>
      <c r="H3709">
        <v>40227</v>
      </c>
      <c r="J3709" t="s">
        <v>17</v>
      </c>
      <c r="N3709" t="s">
        <v>1463</v>
      </c>
      <c r="O3709">
        <v>2003</v>
      </c>
      <c r="Q3709" t="s">
        <v>2785</v>
      </c>
      <c r="T3709">
        <v>93</v>
      </c>
      <c r="U3709">
        <v>188</v>
      </c>
      <c r="W3709" t="s">
        <v>904</v>
      </c>
    </row>
    <row r="3710" spans="1:23" x14ac:dyDescent="0.3">
      <c r="A3710" s="3">
        <v>166147885</v>
      </c>
      <c r="B3710" s="3">
        <v>40000000</v>
      </c>
      <c r="C3710" s="3">
        <f t="shared" si="57"/>
        <v>-126147885</v>
      </c>
      <c r="D3710">
        <v>4.0999999999999996</v>
      </c>
      <c r="E3710" t="s">
        <v>2783</v>
      </c>
      <c r="H3710">
        <v>220020</v>
      </c>
      <c r="J3710" t="s">
        <v>17</v>
      </c>
      <c r="N3710" t="s">
        <v>123</v>
      </c>
      <c r="O3710">
        <v>2015</v>
      </c>
      <c r="Q3710" t="s">
        <v>2784</v>
      </c>
      <c r="T3710">
        <v>362</v>
      </c>
      <c r="U3710">
        <v>1360</v>
      </c>
      <c r="W3710" t="s">
        <v>726</v>
      </c>
    </row>
    <row r="3711" spans="1:23" x14ac:dyDescent="0.3">
      <c r="A3711" s="3">
        <v>20915465</v>
      </c>
      <c r="B3711" s="3">
        <v>42000000</v>
      </c>
      <c r="C3711" s="3">
        <f t="shared" si="57"/>
        <v>21084535</v>
      </c>
      <c r="D3711">
        <v>4</v>
      </c>
      <c r="E3711" t="s">
        <v>2742</v>
      </c>
      <c r="H3711">
        <v>38203</v>
      </c>
      <c r="J3711" t="s">
        <v>17</v>
      </c>
      <c r="N3711" t="s">
        <v>2637</v>
      </c>
      <c r="O3711">
        <v>1993</v>
      </c>
      <c r="Q3711" t="s">
        <v>2744</v>
      </c>
      <c r="T3711">
        <v>36</v>
      </c>
      <c r="U3711">
        <v>290</v>
      </c>
      <c r="W3711" t="s">
        <v>1199</v>
      </c>
    </row>
    <row r="3712" spans="1:23" x14ac:dyDescent="0.3">
      <c r="A3712" s="3">
        <v>21176322</v>
      </c>
      <c r="B3712" s="3">
        <v>40000000</v>
      </c>
      <c r="C3712" s="3">
        <f t="shared" si="57"/>
        <v>18823678</v>
      </c>
      <c r="D3712">
        <v>4</v>
      </c>
      <c r="E3712" t="s">
        <v>2957</v>
      </c>
      <c r="H3712">
        <v>23747</v>
      </c>
      <c r="J3712" t="s">
        <v>17</v>
      </c>
      <c r="N3712" t="s">
        <v>887</v>
      </c>
      <c r="O3712">
        <v>2004</v>
      </c>
      <c r="Q3712" t="s">
        <v>2959</v>
      </c>
      <c r="T3712">
        <v>86</v>
      </c>
      <c r="U3712">
        <v>207</v>
      </c>
      <c r="W3712" t="s">
        <v>2958</v>
      </c>
    </row>
    <row r="3713" spans="1:23" x14ac:dyDescent="0.3">
      <c r="A3713" s="3">
        <v>16988996</v>
      </c>
      <c r="B3713" s="3">
        <v>35000000</v>
      </c>
      <c r="C3713" s="3">
        <f t="shared" si="57"/>
        <v>18011004</v>
      </c>
      <c r="D3713">
        <v>4</v>
      </c>
      <c r="E3713" t="s">
        <v>4506</v>
      </c>
      <c r="H3713">
        <v>3875</v>
      </c>
      <c r="J3713" t="s">
        <v>17</v>
      </c>
      <c r="N3713" t="s">
        <v>4507</v>
      </c>
      <c r="O3713">
        <v>2002</v>
      </c>
      <c r="Q3713" t="s">
        <v>4508</v>
      </c>
      <c r="T3713">
        <v>43</v>
      </c>
      <c r="U3713">
        <v>75</v>
      </c>
      <c r="W3713" t="s">
        <v>1102</v>
      </c>
    </row>
    <row r="3714" spans="1:23" x14ac:dyDescent="0.3">
      <c r="A3714" s="3">
        <v>18860403</v>
      </c>
      <c r="B3714" s="3">
        <v>25000000</v>
      </c>
      <c r="C3714" s="3">
        <f t="shared" ref="C3714:C3777" si="58">B3714-A3714</f>
        <v>6139597</v>
      </c>
      <c r="D3714">
        <v>4</v>
      </c>
      <c r="E3714" t="s">
        <v>2614</v>
      </c>
      <c r="H3714">
        <v>20823</v>
      </c>
      <c r="J3714" t="s">
        <v>17</v>
      </c>
      <c r="N3714" t="s">
        <v>2943</v>
      </c>
      <c r="O3714">
        <v>2011</v>
      </c>
      <c r="Q3714" t="s">
        <v>4086</v>
      </c>
      <c r="T3714">
        <v>231</v>
      </c>
      <c r="U3714">
        <v>130</v>
      </c>
      <c r="W3714" t="s">
        <v>104</v>
      </c>
    </row>
    <row r="3715" spans="1:23" x14ac:dyDescent="0.3">
      <c r="A3715" s="3">
        <v>9821335</v>
      </c>
      <c r="B3715" s="3">
        <v>6000000</v>
      </c>
      <c r="C3715" s="3">
        <f t="shared" si="58"/>
        <v>-3821335</v>
      </c>
      <c r="D3715">
        <v>4</v>
      </c>
      <c r="E3715" t="s">
        <v>6606</v>
      </c>
      <c r="H3715">
        <v>1415</v>
      </c>
      <c r="J3715" t="s">
        <v>17</v>
      </c>
      <c r="N3715" t="s">
        <v>995</v>
      </c>
      <c r="O3715">
        <v>2000</v>
      </c>
      <c r="Q3715" t="s">
        <v>6608</v>
      </c>
      <c r="T3715">
        <v>22</v>
      </c>
      <c r="U3715">
        <v>10</v>
      </c>
      <c r="W3715" t="s">
        <v>2476</v>
      </c>
    </row>
    <row r="3716" spans="1:23" x14ac:dyDescent="0.3">
      <c r="A3716" s="3">
        <v>15818967</v>
      </c>
      <c r="B3716" s="3">
        <v>7000000</v>
      </c>
      <c r="C3716" s="3">
        <f t="shared" si="58"/>
        <v>-8818967</v>
      </c>
      <c r="D3716">
        <v>4</v>
      </c>
      <c r="E3716" t="s">
        <v>6142</v>
      </c>
      <c r="H3716">
        <v>13913</v>
      </c>
      <c r="J3716" t="s">
        <v>17</v>
      </c>
      <c r="N3716" t="s">
        <v>2802</v>
      </c>
      <c r="O3716">
        <v>2014</v>
      </c>
      <c r="Q3716" t="s">
        <v>6143</v>
      </c>
      <c r="T3716">
        <v>137</v>
      </c>
      <c r="U3716">
        <v>120</v>
      </c>
      <c r="W3716" t="s">
        <v>3670</v>
      </c>
    </row>
    <row r="3717" spans="1:23" x14ac:dyDescent="0.3">
      <c r="A3717" s="3">
        <v>15152879</v>
      </c>
      <c r="B3717" s="3">
        <v>5000000</v>
      </c>
      <c r="C3717" s="3">
        <f t="shared" si="58"/>
        <v>-10152879</v>
      </c>
      <c r="D3717">
        <v>4</v>
      </c>
      <c r="E3717" t="s">
        <v>6601</v>
      </c>
      <c r="H3717">
        <v>13506</v>
      </c>
      <c r="J3717" t="s">
        <v>17</v>
      </c>
      <c r="N3717" t="s">
        <v>2051</v>
      </c>
      <c r="O3717">
        <v>2013</v>
      </c>
      <c r="Q3717" t="s">
        <v>6602</v>
      </c>
      <c r="T3717">
        <v>161</v>
      </c>
      <c r="U3717">
        <v>68</v>
      </c>
      <c r="W3717" t="s">
        <v>2433</v>
      </c>
    </row>
    <row r="3718" spans="1:23" x14ac:dyDescent="0.3">
      <c r="A3718" s="3">
        <v>26421314</v>
      </c>
      <c r="B3718" s="3">
        <v>15000000</v>
      </c>
      <c r="C3718" s="3">
        <f t="shared" si="58"/>
        <v>-11421314</v>
      </c>
      <c r="D3718">
        <v>4</v>
      </c>
      <c r="E3718" t="s">
        <v>5087</v>
      </c>
      <c r="H3718">
        <v>28964</v>
      </c>
      <c r="J3718" t="s">
        <v>17</v>
      </c>
      <c r="N3718" t="s">
        <v>5088</v>
      </c>
      <c r="O3718">
        <v>2000</v>
      </c>
      <c r="Q3718" t="s">
        <v>5090</v>
      </c>
      <c r="T3718">
        <v>160</v>
      </c>
      <c r="U3718">
        <v>457</v>
      </c>
      <c r="W3718" t="s">
        <v>5089</v>
      </c>
    </row>
    <row r="3719" spans="1:23" x14ac:dyDescent="0.3">
      <c r="B3719" s="3">
        <v>13000000</v>
      </c>
      <c r="C3719" s="3">
        <f t="shared" si="58"/>
        <v>13000000</v>
      </c>
      <c r="D3719">
        <v>3.9</v>
      </c>
      <c r="E3719" t="s">
        <v>4446</v>
      </c>
      <c r="H3719">
        <v>1328</v>
      </c>
      <c r="J3719" t="s">
        <v>17</v>
      </c>
      <c r="N3719" t="s">
        <v>2025</v>
      </c>
      <c r="O3719">
        <v>2010</v>
      </c>
      <c r="Q3719" t="s">
        <v>7547</v>
      </c>
      <c r="T3719">
        <v>42</v>
      </c>
      <c r="U3719">
        <v>22</v>
      </c>
      <c r="W3719" t="s">
        <v>7546</v>
      </c>
    </row>
    <row r="3720" spans="1:23" x14ac:dyDescent="0.3">
      <c r="A3720" s="3">
        <v>10696210</v>
      </c>
      <c r="B3720" s="3">
        <v>23500000</v>
      </c>
      <c r="C3720" s="3">
        <f t="shared" si="58"/>
        <v>12803790</v>
      </c>
      <c r="D3720">
        <v>3.9</v>
      </c>
      <c r="E3720" t="s">
        <v>4279</v>
      </c>
      <c r="H3720">
        <v>35018</v>
      </c>
      <c r="J3720" t="s">
        <v>17</v>
      </c>
      <c r="N3720" t="s">
        <v>724</v>
      </c>
      <c r="O3720">
        <v>1993</v>
      </c>
      <c r="Q3720" t="s">
        <v>4280</v>
      </c>
      <c r="T3720">
        <v>75</v>
      </c>
      <c r="U3720">
        <v>180</v>
      </c>
      <c r="W3720" t="s">
        <v>14</v>
      </c>
    </row>
    <row r="3721" spans="1:23" x14ac:dyDescent="0.3">
      <c r="A3721" s="3">
        <v>3100650</v>
      </c>
      <c r="B3721" s="3">
        <v>14000000</v>
      </c>
      <c r="C3721" s="3">
        <f t="shared" si="58"/>
        <v>10899350</v>
      </c>
      <c r="D3721">
        <v>3.9</v>
      </c>
      <c r="E3721" t="s">
        <v>5297</v>
      </c>
      <c r="H3721">
        <v>7277</v>
      </c>
      <c r="J3721" t="s">
        <v>17</v>
      </c>
      <c r="N3721" t="s">
        <v>2731</v>
      </c>
      <c r="O3721">
        <v>2001</v>
      </c>
      <c r="Q3721" t="s">
        <v>5299</v>
      </c>
      <c r="T3721">
        <v>64</v>
      </c>
      <c r="U3721">
        <v>181</v>
      </c>
      <c r="W3721" t="s">
        <v>5298</v>
      </c>
    </row>
    <row r="3722" spans="1:23" x14ac:dyDescent="0.3">
      <c r="A3722" s="3">
        <v>5561</v>
      </c>
      <c r="B3722" s="3">
        <v>10000000</v>
      </c>
      <c r="C3722" s="3">
        <f t="shared" si="58"/>
        <v>9994439</v>
      </c>
      <c r="D3722">
        <v>3.9</v>
      </c>
      <c r="E3722" t="s">
        <v>5900</v>
      </c>
      <c r="H3722">
        <v>4995</v>
      </c>
      <c r="J3722" t="s">
        <v>17</v>
      </c>
      <c r="N3722" t="s">
        <v>849</v>
      </c>
      <c r="O3722">
        <v>2007</v>
      </c>
      <c r="Q3722" t="s">
        <v>5902</v>
      </c>
      <c r="T3722">
        <v>20</v>
      </c>
      <c r="U3722">
        <v>34</v>
      </c>
      <c r="W3722" t="s">
        <v>5901</v>
      </c>
    </row>
    <row r="3723" spans="1:23" x14ac:dyDescent="0.3">
      <c r="A3723" s="3">
        <v>178739</v>
      </c>
      <c r="B3723" s="3">
        <v>2450000</v>
      </c>
      <c r="C3723" s="3">
        <f t="shared" si="58"/>
        <v>2271261</v>
      </c>
      <c r="D3723">
        <v>3.9</v>
      </c>
      <c r="E3723" t="s">
        <v>6916</v>
      </c>
      <c r="H3723">
        <v>1015</v>
      </c>
      <c r="J3723" t="s">
        <v>17</v>
      </c>
      <c r="N3723" t="s">
        <v>6555</v>
      </c>
      <c r="O3723">
        <v>2011</v>
      </c>
      <c r="Q3723" t="s">
        <v>6918</v>
      </c>
      <c r="T3723">
        <v>8</v>
      </c>
      <c r="U3723">
        <v>10</v>
      </c>
      <c r="W3723" t="s">
        <v>6917</v>
      </c>
    </row>
    <row r="3724" spans="1:23" x14ac:dyDescent="0.3">
      <c r="A3724" s="3">
        <v>49494</v>
      </c>
      <c r="B3724" s="3">
        <v>250000</v>
      </c>
      <c r="C3724" s="3">
        <f t="shared" si="58"/>
        <v>200506</v>
      </c>
      <c r="D3724">
        <v>3.9</v>
      </c>
      <c r="E3724" t="s">
        <v>6176</v>
      </c>
      <c r="H3724">
        <v>8511</v>
      </c>
      <c r="J3724" t="s">
        <v>17</v>
      </c>
      <c r="N3724" t="s">
        <v>1916</v>
      </c>
      <c r="O3724">
        <v>2013</v>
      </c>
      <c r="Q3724" t="s">
        <v>7529</v>
      </c>
      <c r="T3724">
        <v>162</v>
      </c>
      <c r="U3724">
        <v>87</v>
      </c>
      <c r="W3724" t="s">
        <v>3092</v>
      </c>
    </row>
    <row r="3725" spans="1:23" x14ac:dyDescent="0.3">
      <c r="A3725" s="3">
        <v>26876529</v>
      </c>
      <c r="B3725" s="3">
        <v>27000000</v>
      </c>
      <c r="C3725" s="3">
        <f t="shared" si="58"/>
        <v>123471</v>
      </c>
      <c r="D3725">
        <v>3.9</v>
      </c>
      <c r="E3725" t="s">
        <v>4446</v>
      </c>
      <c r="H3725">
        <v>26624</v>
      </c>
      <c r="J3725" t="s">
        <v>17</v>
      </c>
      <c r="N3725" t="s">
        <v>2802</v>
      </c>
      <c r="O3725">
        <v>2008</v>
      </c>
      <c r="Q3725" t="s">
        <v>4447</v>
      </c>
      <c r="T3725">
        <v>141</v>
      </c>
      <c r="U3725">
        <v>189</v>
      </c>
      <c r="W3725" t="s">
        <v>2889</v>
      </c>
    </row>
    <row r="3726" spans="1:23" x14ac:dyDescent="0.3">
      <c r="A3726" s="3">
        <v>10305534</v>
      </c>
      <c r="B3726" s="3">
        <v>3500000</v>
      </c>
      <c r="C3726" s="3">
        <f t="shared" si="58"/>
        <v>-6805534</v>
      </c>
      <c r="D3726">
        <v>3.9</v>
      </c>
      <c r="E3726" t="s">
        <v>6706</v>
      </c>
      <c r="H3726">
        <v>1721</v>
      </c>
      <c r="J3726" t="s">
        <v>17</v>
      </c>
      <c r="N3726" t="s">
        <v>995</v>
      </c>
      <c r="O3726">
        <v>1998</v>
      </c>
      <c r="Q3726" t="s">
        <v>6708</v>
      </c>
      <c r="T3726">
        <v>19</v>
      </c>
      <c r="U3726">
        <v>38</v>
      </c>
      <c r="W3726" t="s">
        <v>6707</v>
      </c>
    </row>
    <row r="3727" spans="1:23" x14ac:dyDescent="0.3">
      <c r="A3727" s="3">
        <v>43818159</v>
      </c>
      <c r="B3727" s="3">
        <v>20000000</v>
      </c>
      <c r="C3727" s="3">
        <f t="shared" si="58"/>
        <v>-23818159</v>
      </c>
      <c r="D3727">
        <v>3.9</v>
      </c>
      <c r="E3727" t="s">
        <v>4724</v>
      </c>
      <c r="H3727">
        <v>27664</v>
      </c>
      <c r="J3727" t="s">
        <v>17</v>
      </c>
      <c r="N3727" t="s">
        <v>2802</v>
      </c>
      <c r="O3727">
        <v>2008</v>
      </c>
      <c r="Q3727" t="s">
        <v>4725</v>
      </c>
      <c r="T3727">
        <v>146</v>
      </c>
      <c r="U3727">
        <v>260</v>
      </c>
      <c r="W3727" t="s">
        <v>575</v>
      </c>
    </row>
    <row r="3728" spans="1:23" x14ac:dyDescent="0.3">
      <c r="A3728" s="3">
        <v>4411102</v>
      </c>
      <c r="B3728" s="3">
        <v>100000000</v>
      </c>
      <c r="C3728" s="3">
        <f t="shared" si="58"/>
        <v>95588898</v>
      </c>
      <c r="D3728">
        <v>3.8</v>
      </c>
      <c r="E3728" t="s">
        <v>961</v>
      </c>
      <c r="H3728">
        <v>20295</v>
      </c>
      <c r="J3728" t="s">
        <v>17</v>
      </c>
      <c r="N3728" t="s">
        <v>962</v>
      </c>
      <c r="O3728">
        <v>2002</v>
      </c>
      <c r="Q3728" t="s">
        <v>963</v>
      </c>
      <c r="T3728">
        <v>66</v>
      </c>
      <c r="U3728">
        <v>164</v>
      </c>
      <c r="W3728" t="s">
        <v>525</v>
      </c>
    </row>
    <row r="3729" spans="1:23" x14ac:dyDescent="0.3">
      <c r="A3729" s="3">
        <v>4535117</v>
      </c>
      <c r="B3729" s="3">
        <v>60000000</v>
      </c>
      <c r="C3729" s="3">
        <f t="shared" si="58"/>
        <v>55464883</v>
      </c>
      <c r="D3729">
        <v>3.8</v>
      </c>
      <c r="E3729" t="s">
        <v>2063</v>
      </c>
      <c r="H3729">
        <v>38398</v>
      </c>
      <c r="J3729" t="s">
        <v>17</v>
      </c>
      <c r="N3729" t="s">
        <v>975</v>
      </c>
      <c r="O3729">
        <v>2007</v>
      </c>
      <c r="Q3729" t="s">
        <v>2064</v>
      </c>
      <c r="T3729">
        <v>140</v>
      </c>
      <c r="U3729">
        <v>368</v>
      </c>
      <c r="W3729" t="s">
        <v>195</v>
      </c>
    </row>
    <row r="3730" spans="1:23" x14ac:dyDescent="0.3">
      <c r="A3730" s="3">
        <v>32178777</v>
      </c>
      <c r="B3730" s="3">
        <v>62000000</v>
      </c>
      <c r="C3730" s="3">
        <f t="shared" si="58"/>
        <v>29821223</v>
      </c>
      <c r="D3730">
        <v>3.8</v>
      </c>
      <c r="E3730" t="s">
        <v>1840</v>
      </c>
      <c r="H3730">
        <v>43300</v>
      </c>
      <c r="J3730" t="s">
        <v>17</v>
      </c>
      <c r="N3730" t="s">
        <v>1842</v>
      </c>
      <c r="O3730">
        <v>2008</v>
      </c>
      <c r="Q3730" t="s">
        <v>1843</v>
      </c>
      <c r="T3730">
        <v>150</v>
      </c>
      <c r="U3730">
        <v>250</v>
      </c>
      <c r="W3730" t="s">
        <v>391</v>
      </c>
    </row>
    <row r="3731" spans="1:23" x14ac:dyDescent="0.3">
      <c r="A3731" s="3">
        <v>17596256</v>
      </c>
      <c r="B3731" s="3">
        <v>35000000</v>
      </c>
      <c r="C3731" s="3">
        <f t="shared" si="58"/>
        <v>17403744</v>
      </c>
      <c r="D3731">
        <v>3.8</v>
      </c>
      <c r="E3731" t="s">
        <v>2704</v>
      </c>
      <c r="H3731">
        <v>12399</v>
      </c>
      <c r="J3731" t="s">
        <v>17</v>
      </c>
      <c r="N3731" t="s">
        <v>1469</v>
      </c>
      <c r="O3731">
        <v>2010</v>
      </c>
      <c r="Q3731" t="s">
        <v>3302</v>
      </c>
      <c r="T3731">
        <v>101</v>
      </c>
      <c r="U3731">
        <v>84</v>
      </c>
      <c r="W3731" t="s">
        <v>281</v>
      </c>
    </row>
    <row r="3732" spans="1:23" x14ac:dyDescent="0.3">
      <c r="A3732" s="3">
        <v>9694105</v>
      </c>
      <c r="B3732" s="3">
        <v>22000000</v>
      </c>
      <c r="C3732" s="3">
        <f t="shared" si="58"/>
        <v>12305895</v>
      </c>
      <c r="D3732">
        <v>3.8</v>
      </c>
      <c r="E3732" t="s">
        <v>3260</v>
      </c>
      <c r="H3732">
        <v>8176</v>
      </c>
      <c r="J3732" t="s">
        <v>17</v>
      </c>
      <c r="N3732" t="s">
        <v>1332</v>
      </c>
      <c r="O3732">
        <v>1999</v>
      </c>
      <c r="Q3732" t="s">
        <v>4288</v>
      </c>
      <c r="T3732">
        <v>41</v>
      </c>
      <c r="U3732">
        <v>77</v>
      </c>
      <c r="W3732" t="s">
        <v>281</v>
      </c>
    </row>
    <row r="3733" spans="1:23" x14ac:dyDescent="0.3">
      <c r="A3733" s="3">
        <v>100446895</v>
      </c>
      <c r="B3733" s="3">
        <v>109000000</v>
      </c>
      <c r="C3733" s="3">
        <f t="shared" si="58"/>
        <v>8553105</v>
      </c>
      <c r="D3733">
        <v>3.8</v>
      </c>
      <c r="E3733" t="s">
        <v>830</v>
      </c>
      <c r="H3733">
        <v>36033</v>
      </c>
      <c r="J3733" t="s">
        <v>17</v>
      </c>
      <c r="N3733" t="s">
        <v>426</v>
      </c>
      <c r="O3733">
        <v>2003</v>
      </c>
      <c r="Q3733" t="s">
        <v>832</v>
      </c>
      <c r="T3733">
        <v>109</v>
      </c>
      <c r="U3733">
        <v>456</v>
      </c>
      <c r="W3733" t="s">
        <v>161</v>
      </c>
    </row>
    <row r="3734" spans="1:23" x14ac:dyDescent="0.3">
      <c r="A3734" s="3">
        <v>869325</v>
      </c>
      <c r="B3734" s="3">
        <v>6000000</v>
      </c>
      <c r="C3734" s="3">
        <f t="shared" si="58"/>
        <v>5130675</v>
      </c>
      <c r="D3734">
        <v>3.8</v>
      </c>
      <c r="E3734" t="s">
        <v>6335</v>
      </c>
      <c r="H3734">
        <v>2281</v>
      </c>
      <c r="J3734" t="s">
        <v>17</v>
      </c>
      <c r="N3734" t="s">
        <v>13</v>
      </c>
      <c r="O3734">
        <v>1991</v>
      </c>
      <c r="Q3734" t="s">
        <v>6337</v>
      </c>
      <c r="T3734">
        <v>17</v>
      </c>
      <c r="U3734">
        <v>16</v>
      </c>
      <c r="W3734" t="s">
        <v>6336</v>
      </c>
    </row>
    <row r="3735" spans="1:23" x14ac:dyDescent="0.3">
      <c r="A3735" s="3">
        <v>33423521</v>
      </c>
      <c r="B3735" s="3">
        <v>35000000</v>
      </c>
      <c r="C3735" s="3">
        <f t="shared" si="58"/>
        <v>1576479</v>
      </c>
      <c r="D3735">
        <v>3.8</v>
      </c>
      <c r="E3735" t="s">
        <v>3244</v>
      </c>
      <c r="H3735">
        <v>53115</v>
      </c>
      <c r="J3735" t="s">
        <v>17</v>
      </c>
      <c r="N3735" t="s">
        <v>572</v>
      </c>
      <c r="O3735">
        <v>1994</v>
      </c>
      <c r="Q3735" t="s">
        <v>3245</v>
      </c>
      <c r="T3735">
        <v>63</v>
      </c>
      <c r="U3735">
        <v>282</v>
      </c>
      <c r="W3735" t="s">
        <v>575</v>
      </c>
    </row>
    <row r="3736" spans="1:23" x14ac:dyDescent="0.3">
      <c r="B3736" s="3">
        <v>1200000</v>
      </c>
      <c r="C3736" s="3">
        <f t="shared" si="58"/>
        <v>1200000</v>
      </c>
      <c r="D3736">
        <v>3.8</v>
      </c>
      <c r="E3736" t="s">
        <v>7177</v>
      </c>
      <c r="H3736">
        <v>1321</v>
      </c>
      <c r="J3736" t="s">
        <v>17</v>
      </c>
      <c r="N3736" t="s">
        <v>7178</v>
      </c>
      <c r="O3736">
        <v>2012</v>
      </c>
      <c r="Q3736" t="s">
        <v>7180</v>
      </c>
      <c r="T3736">
        <v>22</v>
      </c>
      <c r="U3736">
        <v>51</v>
      </c>
      <c r="W3736" t="s">
        <v>7179</v>
      </c>
    </row>
    <row r="3737" spans="1:23" x14ac:dyDescent="0.3">
      <c r="B3737" s="3">
        <v>1000000</v>
      </c>
      <c r="C3737" s="3">
        <f t="shared" si="58"/>
        <v>1000000</v>
      </c>
      <c r="D3737">
        <v>3.8</v>
      </c>
      <c r="E3737" t="s">
        <v>7297</v>
      </c>
      <c r="H3737">
        <v>93</v>
      </c>
      <c r="J3737" t="s">
        <v>17</v>
      </c>
      <c r="N3737" t="s">
        <v>6202</v>
      </c>
      <c r="O3737">
        <v>2014</v>
      </c>
      <c r="Q3737" t="s">
        <v>7300</v>
      </c>
      <c r="T3737">
        <v>1</v>
      </c>
      <c r="U3737">
        <v>6</v>
      </c>
      <c r="W3737" t="s">
        <v>4428</v>
      </c>
    </row>
    <row r="3738" spans="1:23" x14ac:dyDescent="0.3">
      <c r="A3738" s="3">
        <v>13350177</v>
      </c>
      <c r="B3738" s="3">
        <v>5000000</v>
      </c>
      <c r="C3738" s="3">
        <f t="shared" si="58"/>
        <v>-8350177</v>
      </c>
      <c r="D3738">
        <v>3.8</v>
      </c>
      <c r="E3738" t="s">
        <v>6462</v>
      </c>
      <c r="H3738">
        <v>7904</v>
      </c>
      <c r="J3738" t="s">
        <v>17</v>
      </c>
      <c r="N3738" t="s">
        <v>2051</v>
      </c>
      <c r="O3738">
        <v>2008</v>
      </c>
      <c r="Q3738" t="s">
        <v>6465</v>
      </c>
      <c r="T3738">
        <v>74</v>
      </c>
      <c r="U3738">
        <v>113</v>
      </c>
      <c r="W3738" t="s">
        <v>6464</v>
      </c>
    </row>
    <row r="3739" spans="1:23" x14ac:dyDescent="0.3">
      <c r="A3739" s="3">
        <v>48068396</v>
      </c>
      <c r="B3739" s="3">
        <v>160000000</v>
      </c>
      <c r="C3739" s="3">
        <f t="shared" si="58"/>
        <v>111931604</v>
      </c>
      <c r="D3739">
        <v>3.7</v>
      </c>
      <c r="E3739" t="s">
        <v>815</v>
      </c>
      <c r="H3739">
        <v>60573</v>
      </c>
      <c r="J3739" t="s">
        <v>17</v>
      </c>
      <c r="N3739" t="s">
        <v>816</v>
      </c>
      <c r="O3739">
        <v>1997</v>
      </c>
      <c r="Q3739" t="s">
        <v>818</v>
      </c>
      <c r="T3739">
        <v>79</v>
      </c>
      <c r="U3739">
        <v>248</v>
      </c>
      <c r="W3739" t="s">
        <v>817</v>
      </c>
    </row>
    <row r="3740" spans="1:23" x14ac:dyDescent="0.3">
      <c r="A3740" s="3">
        <v>107285004</v>
      </c>
      <c r="B3740" s="3">
        <v>125000000</v>
      </c>
      <c r="C3740" s="3">
        <f t="shared" si="58"/>
        <v>17714996</v>
      </c>
      <c r="D3740">
        <v>3.7</v>
      </c>
      <c r="E3740" t="s">
        <v>684</v>
      </c>
      <c r="H3740">
        <v>189855</v>
      </c>
      <c r="J3740" t="s">
        <v>17</v>
      </c>
      <c r="N3740" t="s">
        <v>685</v>
      </c>
      <c r="O3740">
        <v>1997</v>
      </c>
      <c r="Q3740" t="s">
        <v>687</v>
      </c>
      <c r="T3740">
        <v>183</v>
      </c>
      <c r="U3740">
        <v>1018</v>
      </c>
      <c r="W3740" t="s">
        <v>686</v>
      </c>
    </row>
    <row r="3741" spans="1:23" x14ac:dyDescent="0.3">
      <c r="A3741" s="3">
        <v>8742261</v>
      </c>
      <c r="B3741" s="3">
        <v>18000000</v>
      </c>
      <c r="C3741" s="3">
        <f t="shared" si="58"/>
        <v>9257739</v>
      </c>
      <c r="D3741">
        <v>3.7</v>
      </c>
      <c r="E3741" t="s">
        <v>1644</v>
      </c>
      <c r="H3741">
        <v>19824</v>
      </c>
      <c r="J3741" t="s">
        <v>17</v>
      </c>
      <c r="N3741" t="s">
        <v>1185</v>
      </c>
      <c r="O3741">
        <v>2009</v>
      </c>
      <c r="Q3741" t="s">
        <v>2495</v>
      </c>
      <c r="T3741">
        <v>103</v>
      </c>
      <c r="U3741">
        <v>179</v>
      </c>
      <c r="W3741" t="s">
        <v>1610</v>
      </c>
    </row>
    <row r="3742" spans="1:23" x14ac:dyDescent="0.3">
      <c r="A3742" s="3">
        <v>35927406</v>
      </c>
      <c r="B3742" s="3">
        <v>30000000</v>
      </c>
      <c r="C3742" s="3">
        <f t="shared" si="58"/>
        <v>-5927406</v>
      </c>
      <c r="D3742">
        <v>3.7</v>
      </c>
      <c r="E3742" t="s">
        <v>3585</v>
      </c>
      <c r="H3742">
        <v>36363</v>
      </c>
      <c r="J3742" t="s">
        <v>17</v>
      </c>
      <c r="N3742" t="s">
        <v>153</v>
      </c>
      <c r="O3742">
        <v>1997</v>
      </c>
      <c r="Q3742" t="s">
        <v>3586</v>
      </c>
      <c r="T3742">
        <v>59</v>
      </c>
      <c r="U3742">
        <v>256</v>
      </c>
      <c r="W3742" t="s">
        <v>2104</v>
      </c>
    </row>
    <row r="3743" spans="1:23" x14ac:dyDescent="0.3">
      <c r="A3743" s="3">
        <v>94497271</v>
      </c>
      <c r="B3743" s="3">
        <v>20000000</v>
      </c>
      <c r="C3743" s="3">
        <f t="shared" si="58"/>
        <v>-74497271</v>
      </c>
      <c r="D3743">
        <v>3.7</v>
      </c>
      <c r="E3743" t="s">
        <v>802</v>
      </c>
      <c r="H3743">
        <v>17829</v>
      </c>
      <c r="J3743" t="s">
        <v>17</v>
      </c>
      <c r="N3743" t="s">
        <v>4361</v>
      </c>
      <c r="O3743">
        <v>2008</v>
      </c>
      <c r="Q3743" t="s">
        <v>4362</v>
      </c>
      <c r="T3743">
        <v>100</v>
      </c>
      <c r="U3743">
        <v>99</v>
      </c>
      <c r="W3743" t="s">
        <v>878</v>
      </c>
    </row>
    <row r="3744" spans="1:23" x14ac:dyDescent="0.3">
      <c r="A3744" s="3">
        <v>14294842</v>
      </c>
      <c r="B3744" s="3">
        <v>70000000</v>
      </c>
      <c r="C3744" s="3">
        <f t="shared" si="58"/>
        <v>55705158</v>
      </c>
      <c r="D3744">
        <v>3.6</v>
      </c>
      <c r="E3744" t="s">
        <v>1663</v>
      </c>
      <c r="H3744">
        <v>16761</v>
      </c>
      <c r="J3744" t="s">
        <v>17</v>
      </c>
      <c r="N3744" t="s">
        <v>724</v>
      </c>
      <c r="O3744">
        <v>2002</v>
      </c>
      <c r="Q3744" t="s">
        <v>1665</v>
      </c>
      <c r="T3744">
        <v>92</v>
      </c>
      <c r="U3744">
        <v>277</v>
      </c>
      <c r="W3744" t="s">
        <v>1664</v>
      </c>
    </row>
    <row r="3745" spans="1:23" x14ac:dyDescent="0.3">
      <c r="A3745" s="3">
        <v>35231365</v>
      </c>
      <c r="B3745" s="3">
        <v>60000000</v>
      </c>
      <c r="C3745" s="3">
        <f t="shared" si="58"/>
        <v>24768635</v>
      </c>
      <c r="D3745">
        <v>3.6</v>
      </c>
      <c r="E3745" t="s">
        <v>1928</v>
      </c>
      <c r="H3745">
        <v>15517</v>
      </c>
      <c r="J3745" t="s">
        <v>17</v>
      </c>
      <c r="N3745" t="s">
        <v>2083</v>
      </c>
      <c r="O3745">
        <v>2000</v>
      </c>
      <c r="Q3745" t="s">
        <v>2085</v>
      </c>
      <c r="T3745">
        <v>57</v>
      </c>
      <c r="U3745">
        <v>85</v>
      </c>
      <c r="W3745" t="s">
        <v>2084</v>
      </c>
    </row>
    <row r="3746" spans="1:23" x14ac:dyDescent="0.3">
      <c r="A3746" s="3">
        <v>10956379</v>
      </c>
      <c r="B3746" s="3">
        <v>35000000</v>
      </c>
      <c r="C3746" s="3">
        <f t="shared" si="58"/>
        <v>24043621</v>
      </c>
      <c r="D3746">
        <v>3.6</v>
      </c>
      <c r="E3746" t="s">
        <v>3436</v>
      </c>
      <c r="H3746">
        <v>21506</v>
      </c>
      <c r="J3746" t="s">
        <v>17</v>
      </c>
      <c r="N3746" t="s">
        <v>3438</v>
      </c>
      <c r="O3746">
        <v>2007</v>
      </c>
      <c r="Q3746" t="s">
        <v>3439</v>
      </c>
      <c r="T3746">
        <v>93</v>
      </c>
      <c r="U3746">
        <v>364</v>
      </c>
      <c r="W3746" t="s">
        <v>2037</v>
      </c>
    </row>
    <row r="3747" spans="1:23" x14ac:dyDescent="0.3">
      <c r="A3747" s="3">
        <v>163591</v>
      </c>
      <c r="B3747" s="3">
        <v>13400000</v>
      </c>
      <c r="C3747" s="3">
        <f t="shared" si="58"/>
        <v>13236409</v>
      </c>
      <c r="D3747">
        <v>3.6</v>
      </c>
      <c r="E3747" t="s">
        <v>3436</v>
      </c>
      <c r="H3747">
        <v>912</v>
      </c>
      <c r="J3747" t="s">
        <v>17</v>
      </c>
      <c r="N3747" t="s">
        <v>995</v>
      </c>
      <c r="O3747">
        <v>2010</v>
      </c>
      <c r="Q3747" t="s">
        <v>5321</v>
      </c>
      <c r="T3747">
        <v>4</v>
      </c>
      <c r="U3747">
        <v>17</v>
      </c>
      <c r="W3747" t="s">
        <v>4267</v>
      </c>
    </row>
    <row r="3748" spans="1:23" x14ac:dyDescent="0.3">
      <c r="A3748" s="3">
        <v>598645</v>
      </c>
      <c r="B3748" s="3">
        <v>10000000</v>
      </c>
      <c r="C3748" s="3">
        <f t="shared" si="58"/>
        <v>9401355</v>
      </c>
      <c r="D3748">
        <v>3.6</v>
      </c>
      <c r="E3748" t="s">
        <v>668</v>
      </c>
      <c r="H3748">
        <v>13145</v>
      </c>
      <c r="J3748" t="s">
        <v>17</v>
      </c>
      <c r="N3748" t="s">
        <v>849</v>
      </c>
      <c r="O3748">
        <v>2002</v>
      </c>
      <c r="Q3748" t="s">
        <v>5873</v>
      </c>
      <c r="T3748">
        <v>71</v>
      </c>
      <c r="U3748">
        <v>215</v>
      </c>
      <c r="W3748" t="s">
        <v>206</v>
      </c>
    </row>
    <row r="3749" spans="1:23" x14ac:dyDescent="0.3">
      <c r="A3749" s="3">
        <v>15911333</v>
      </c>
      <c r="B3749" s="3">
        <v>19000000</v>
      </c>
      <c r="C3749" s="3">
        <f t="shared" si="58"/>
        <v>3088667</v>
      </c>
      <c r="D3749">
        <v>3.6</v>
      </c>
      <c r="E3749" t="s">
        <v>4668</v>
      </c>
      <c r="H3749">
        <v>2855</v>
      </c>
      <c r="J3749" t="s">
        <v>17</v>
      </c>
      <c r="N3749" t="s">
        <v>1218</v>
      </c>
      <c r="O3749">
        <v>2000</v>
      </c>
      <c r="Q3749" t="s">
        <v>4669</v>
      </c>
      <c r="T3749">
        <v>47</v>
      </c>
      <c r="U3749">
        <v>119</v>
      </c>
      <c r="W3749" t="s">
        <v>3785</v>
      </c>
    </row>
    <row r="3750" spans="1:23" x14ac:dyDescent="0.3">
      <c r="A3750" s="3">
        <v>15681020</v>
      </c>
      <c r="B3750" s="3">
        <v>17000000</v>
      </c>
      <c r="C3750" s="3">
        <f t="shared" si="58"/>
        <v>1318980</v>
      </c>
      <c r="D3750">
        <v>3.6</v>
      </c>
      <c r="E3750" t="s">
        <v>4883</v>
      </c>
      <c r="H3750">
        <v>33570</v>
      </c>
      <c r="J3750" t="s">
        <v>17</v>
      </c>
      <c r="N3750" t="s">
        <v>3328</v>
      </c>
      <c r="O3750">
        <v>1987</v>
      </c>
      <c r="Q3750" t="s">
        <v>4884</v>
      </c>
      <c r="T3750">
        <v>94</v>
      </c>
      <c r="U3750">
        <v>259</v>
      </c>
      <c r="W3750" t="s">
        <v>226</v>
      </c>
    </row>
    <row r="3751" spans="1:23" x14ac:dyDescent="0.3">
      <c r="A3751" s="3">
        <v>10149779</v>
      </c>
      <c r="B3751" s="3">
        <v>6500000</v>
      </c>
      <c r="C3751" s="3">
        <f t="shared" si="58"/>
        <v>-3649779</v>
      </c>
      <c r="D3751">
        <v>3.6</v>
      </c>
      <c r="E3751" t="s">
        <v>6234</v>
      </c>
      <c r="H3751">
        <v>8294</v>
      </c>
      <c r="J3751" t="s">
        <v>17</v>
      </c>
      <c r="N3751" t="s">
        <v>2025</v>
      </c>
      <c r="O3751">
        <v>1999</v>
      </c>
      <c r="Q3751" t="s">
        <v>6235</v>
      </c>
      <c r="T3751">
        <v>97</v>
      </c>
      <c r="U3751">
        <v>160</v>
      </c>
      <c r="W3751" t="s">
        <v>1753</v>
      </c>
    </row>
    <row r="3752" spans="1:23" x14ac:dyDescent="0.3">
      <c r="A3752" s="3">
        <v>38536376</v>
      </c>
      <c r="B3752" s="3">
        <v>27000000</v>
      </c>
      <c r="C3752" s="3">
        <f t="shared" si="58"/>
        <v>-11536376</v>
      </c>
      <c r="D3752">
        <v>3.6</v>
      </c>
      <c r="E3752" t="s">
        <v>2253</v>
      </c>
      <c r="H3752">
        <v>15866</v>
      </c>
      <c r="J3752" t="s">
        <v>17</v>
      </c>
      <c r="N3752" t="s">
        <v>1463</v>
      </c>
      <c r="O3752">
        <v>2011</v>
      </c>
      <c r="Q3752" t="s">
        <v>3847</v>
      </c>
      <c r="T3752">
        <v>76</v>
      </c>
      <c r="U3752">
        <v>83</v>
      </c>
      <c r="W3752" t="s">
        <v>2632</v>
      </c>
    </row>
    <row r="3753" spans="1:23" x14ac:dyDescent="0.3">
      <c r="A3753" s="3">
        <v>5333658</v>
      </c>
      <c r="B3753" s="3">
        <v>20000000</v>
      </c>
      <c r="C3753" s="3">
        <f t="shared" si="58"/>
        <v>14666342</v>
      </c>
      <c r="D3753">
        <v>3.5</v>
      </c>
      <c r="E3753" t="s">
        <v>4794</v>
      </c>
      <c r="H3753">
        <v>2541</v>
      </c>
      <c r="J3753" t="s">
        <v>17</v>
      </c>
      <c r="N3753" t="s">
        <v>354</v>
      </c>
      <c r="O3753">
        <v>1982</v>
      </c>
      <c r="Q3753" t="s">
        <v>4795</v>
      </c>
      <c r="T3753">
        <v>40</v>
      </c>
      <c r="U3753">
        <v>54</v>
      </c>
      <c r="W3753" t="s">
        <v>4739</v>
      </c>
    </row>
    <row r="3754" spans="1:23" x14ac:dyDescent="0.3">
      <c r="A3754" s="3">
        <v>39177541</v>
      </c>
      <c r="B3754" s="3">
        <v>50000000</v>
      </c>
      <c r="C3754" s="3">
        <f t="shared" si="58"/>
        <v>10822459</v>
      </c>
      <c r="D3754">
        <v>3.5</v>
      </c>
      <c r="E3754" t="s">
        <v>2253</v>
      </c>
      <c r="H3754">
        <v>20310</v>
      </c>
      <c r="J3754" t="s">
        <v>17</v>
      </c>
      <c r="N3754" t="s">
        <v>81</v>
      </c>
      <c r="O3754">
        <v>2005</v>
      </c>
      <c r="Q3754" t="s">
        <v>2418</v>
      </c>
      <c r="T3754">
        <v>66</v>
      </c>
      <c r="U3754">
        <v>177</v>
      </c>
      <c r="W3754" t="s">
        <v>588</v>
      </c>
    </row>
    <row r="3755" spans="1:23" x14ac:dyDescent="0.3">
      <c r="A3755" s="3">
        <v>15447</v>
      </c>
      <c r="B3755" s="3">
        <v>10000000</v>
      </c>
      <c r="C3755" s="3">
        <f t="shared" si="58"/>
        <v>9984553</v>
      </c>
      <c r="D3755">
        <v>3.5</v>
      </c>
      <c r="E3755" t="s">
        <v>5892</v>
      </c>
      <c r="H3755">
        <v>2971</v>
      </c>
      <c r="J3755" t="s">
        <v>17</v>
      </c>
      <c r="N3755" t="s">
        <v>995</v>
      </c>
      <c r="O3755">
        <v>1997</v>
      </c>
      <c r="Q3755" t="s">
        <v>5893</v>
      </c>
      <c r="T3755">
        <v>29</v>
      </c>
      <c r="U3755">
        <v>85</v>
      </c>
      <c r="W3755" t="s">
        <v>390</v>
      </c>
    </row>
    <row r="3756" spans="1:23" x14ac:dyDescent="0.3">
      <c r="B3756" s="3">
        <v>1000000</v>
      </c>
      <c r="C3756" s="3">
        <f t="shared" si="58"/>
        <v>1000000</v>
      </c>
      <c r="D3756">
        <v>3.5</v>
      </c>
      <c r="E3756" t="s">
        <v>7307</v>
      </c>
      <c r="H3756">
        <v>2057</v>
      </c>
      <c r="J3756" t="s">
        <v>17</v>
      </c>
      <c r="N3756" t="s">
        <v>3638</v>
      </c>
      <c r="O3756">
        <v>2013</v>
      </c>
      <c r="Q3756" t="s">
        <v>7309</v>
      </c>
      <c r="T3756">
        <v>150</v>
      </c>
      <c r="U3756">
        <v>30</v>
      </c>
      <c r="W3756" t="s">
        <v>7308</v>
      </c>
    </row>
    <row r="3757" spans="1:23" x14ac:dyDescent="0.3">
      <c r="B3757" s="3">
        <v>500000</v>
      </c>
      <c r="C3757" s="3">
        <f t="shared" si="58"/>
        <v>500000</v>
      </c>
      <c r="D3757">
        <v>3.5</v>
      </c>
      <c r="E3757" t="s">
        <v>7440</v>
      </c>
      <c r="H3757">
        <v>2012</v>
      </c>
      <c r="J3757" t="s">
        <v>17</v>
      </c>
      <c r="N3757" t="s">
        <v>3293</v>
      </c>
      <c r="O3757">
        <v>2012</v>
      </c>
      <c r="Q3757" t="s">
        <v>7442</v>
      </c>
      <c r="T3757">
        <v>64</v>
      </c>
      <c r="U3757">
        <v>28</v>
      </c>
      <c r="W3757" t="s">
        <v>7441</v>
      </c>
    </row>
    <row r="3758" spans="1:23" x14ac:dyDescent="0.3">
      <c r="A3758" s="3">
        <v>25615792</v>
      </c>
      <c r="B3758" s="3">
        <v>25000000</v>
      </c>
      <c r="C3758" s="3">
        <f t="shared" si="58"/>
        <v>-615792</v>
      </c>
      <c r="D3758">
        <v>3.5</v>
      </c>
      <c r="E3758" t="s">
        <v>4026</v>
      </c>
      <c r="H3758">
        <v>10161</v>
      </c>
      <c r="J3758" t="s">
        <v>17</v>
      </c>
      <c r="N3758" t="s">
        <v>4028</v>
      </c>
      <c r="O3758">
        <v>2009</v>
      </c>
      <c r="Q3758" t="s">
        <v>4029</v>
      </c>
      <c r="T3758">
        <v>83</v>
      </c>
      <c r="U3758">
        <v>50</v>
      </c>
      <c r="W3758" t="s">
        <v>336</v>
      </c>
    </row>
    <row r="3759" spans="1:23" x14ac:dyDescent="0.3">
      <c r="A3759" s="3">
        <v>12610552</v>
      </c>
      <c r="B3759" s="3">
        <v>7500000</v>
      </c>
      <c r="C3759" s="3">
        <f t="shared" si="58"/>
        <v>-5110552</v>
      </c>
      <c r="D3759">
        <v>3.5</v>
      </c>
      <c r="E3759" t="s">
        <v>6117</v>
      </c>
      <c r="H3759">
        <v>4682</v>
      </c>
      <c r="J3759" t="s">
        <v>17</v>
      </c>
      <c r="N3759" t="s">
        <v>153</v>
      </c>
      <c r="O3759">
        <v>1999</v>
      </c>
      <c r="Q3759" t="s">
        <v>6119</v>
      </c>
      <c r="T3759">
        <v>39</v>
      </c>
      <c r="U3759">
        <v>206</v>
      </c>
      <c r="W3759" t="s">
        <v>6118</v>
      </c>
    </row>
    <row r="3760" spans="1:23" x14ac:dyDescent="0.3">
      <c r="A3760" s="3">
        <v>32014289</v>
      </c>
      <c r="B3760" s="3">
        <v>20000000</v>
      </c>
      <c r="C3760" s="3">
        <f t="shared" si="58"/>
        <v>-12014289</v>
      </c>
      <c r="D3760">
        <v>3.5</v>
      </c>
      <c r="E3760" t="s">
        <v>3806</v>
      </c>
      <c r="H3760">
        <v>50337</v>
      </c>
      <c r="J3760" t="s">
        <v>17</v>
      </c>
      <c r="N3760" t="s">
        <v>995</v>
      </c>
      <c r="O3760">
        <v>2013</v>
      </c>
      <c r="Q3760" t="s">
        <v>4431</v>
      </c>
      <c r="T3760">
        <v>153</v>
      </c>
      <c r="U3760">
        <v>177</v>
      </c>
      <c r="W3760" t="s">
        <v>4430</v>
      </c>
    </row>
    <row r="3761" spans="1:23" x14ac:dyDescent="0.3">
      <c r="A3761" s="3">
        <v>36658108</v>
      </c>
      <c r="B3761" s="3">
        <v>20000000</v>
      </c>
      <c r="C3761" s="3">
        <f t="shared" si="58"/>
        <v>-16658108</v>
      </c>
      <c r="D3761">
        <v>3.5</v>
      </c>
      <c r="E3761" t="s">
        <v>3575</v>
      </c>
      <c r="H3761">
        <v>39095</v>
      </c>
      <c r="J3761" t="s">
        <v>17</v>
      </c>
      <c r="N3761" t="s">
        <v>995</v>
      </c>
      <c r="O3761">
        <v>2010</v>
      </c>
      <c r="Q3761" t="s">
        <v>4419</v>
      </c>
      <c r="T3761">
        <v>122</v>
      </c>
      <c r="U3761">
        <v>187</v>
      </c>
      <c r="W3761" t="s">
        <v>467</v>
      </c>
    </row>
    <row r="3762" spans="1:23" x14ac:dyDescent="0.3">
      <c r="A3762" s="3">
        <v>40066497</v>
      </c>
      <c r="B3762" s="3">
        <v>8000000</v>
      </c>
      <c r="C3762" s="3">
        <f t="shared" si="58"/>
        <v>-32066497</v>
      </c>
      <c r="D3762">
        <v>3.5</v>
      </c>
      <c r="E3762" t="s">
        <v>6004</v>
      </c>
      <c r="H3762">
        <v>23671</v>
      </c>
      <c r="J3762" t="s">
        <v>17</v>
      </c>
      <c r="N3762" t="s">
        <v>2759</v>
      </c>
      <c r="O3762">
        <v>2004</v>
      </c>
      <c r="Q3762" t="s">
        <v>6006</v>
      </c>
      <c r="T3762">
        <v>58</v>
      </c>
      <c r="U3762">
        <v>247</v>
      </c>
      <c r="W3762" t="s">
        <v>6005</v>
      </c>
    </row>
    <row r="3763" spans="1:23" x14ac:dyDescent="0.3">
      <c r="A3763" s="3">
        <v>74158157</v>
      </c>
      <c r="B3763" s="3">
        <v>79000000</v>
      </c>
      <c r="C3763" s="3">
        <f t="shared" si="58"/>
        <v>4841843</v>
      </c>
      <c r="D3763">
        <v>3.4</v>
      </c>
      <c r="E3763" t="s">
        <v>1096</v>
      </c>
      <c r="H3763">
        <v>60370</v>
      </c>
      <c r="J3763" t="s">
        <v>17</v>
      </c>
      <c r="N3763" t="s">
        <v>995</v>
      </c>
      <c r="O3763">
        <v>2011</v>
      </c>
      <c r="Q3763" t="s">
        <v>1419</v>
      </c>
      <c r="T3763">
        <v>156</v>
      </c>
      <c r="U3763">
        <v>264</v>
      </c>
      <c r="W3763" t="s">
        <v>1191</v>
      </c>
    </row>
    <row r="3764" spans="1:23" x14ac:dyDescent="0.3">
      <c r="B3764" s="3">
        <v>2000000</v>
      </c>
      <c r="C3764" s="3">
        <f t="shared" si="58"/>
        <v>2000000</v>
      </c>
      <c r="D3764">
        <v>3.4</v>
      </c>
      <c r="E3764" t="s">
        <v>7041</v>
      </c>
      <c r="H3764">
        <v>838</v>
      </c>
      <c r="J3764" t="s">
        <v>17</v>
      </c>
      <c r="N3764" t="s">
        <v>7042</v>
      </c>
      <c r="O3764">
        <v>2015</v>
      </c>
      <c r="Q3764" t="s">
        <v>7044</v>
      </c>
      <c r="T3764">
        <v>18</v>
      </c>
      <c r="U3764">
        <v>17</v>
      </c>
      <c r="W3764" t="s">
        <v>7043</v>
      </c>
    </row>
    <row r="3765" spans="1:23" x14ac:dyDescent="0.3">
      <c r="B3765" s="3">
        <v>1250000</v>
      </c>
      <c r="C3765" s="3">
        <f t="shared" si="58"/>
        <v>1250000</v>
      </c>
      <c r="D3765">
        <v>3.4</v>
      </c>
      <c r="E3765" t="s">
        <v>7038</v>
      </c>
      <c r="H3765">
        <v>2348</v>
      </c>
      <c r="J3765" t="s">
        <v>17</v>
      </c>
      <c r="N3765" t="s">
        <v>3293</v>
      </c>
      <c r="O3765">
        <v>2015</v>
      </c>
      <c r="Q3765" t="s">
        <v>7040</v>
      </c>
      <c r="T3765">
        <v>23</v>
      </c>
      <c r="U3765">
        <v>25</v>
      </c>
      <c r="W3765" t="s">
        <v>7039</v>
      </c>
    </row>
    <row r="3766" spans="1:23" x14ac:dyDescent="0.3">
      <c r="A3766" s="3">
        <v>26096584</v>
      </c>
      <c r="B3766" s="3">
        <v>19000000</v>
      </c>
      <c r="C3766" s="3">
        <f t="shared" si="58"/>
        <v>-7096584</v>
      </c>
      <c r="D3766">
        <v>3.4</v>
      </c>
      <c r="E3766" t="s">
        <v>3604</v>
      </c>
      <c r="H3766">
        <v>30651</v>
      </c>
      <c r="J3766" t="s">
        <v>17</v>
      </c>
      <c r="N3766" t="s">
        <v>995</v>
      </c>
      <c r="O3766">
        <v>2003</v>
      </c>
      <c r="Q3766" t="s">
        <v>3606</v>
      </c>
      <c r="T3766">
        <v>85</v>
      </c>
      <c r="U3766">
        <v>267</v>
      </c>
      <c r="W3766" t="s">
        <v>3605</v>
      </c>
    </row>
    <row r="3767" spans="1:23" x14ac:dyDescent="0.3">
      <c r="A3767" s="3">
        <v>20773070</v>
      </c>
      <c r="B3767" s="3">
        <v>5000000</v>
      </c>
      <c r="C3767" s="3">
        <f t="shared" si="58"/>
        <v>-15773070</v>
      </c>
      <c r="D3767">
        <v>3.4</v>
      </c>
      <c r="E3767" t="s">
        <v>7213</v>
      </c>
      <c r="H3767">
        <v>4501</v>
      </c>
      <c r="J3767" t="s">
        <v>17</v>
      </c>
      <c r="N3767" t="s">
        <v>1629</v>
      </c>
      <c r="O3767">
        <v>2016</v>
      </c>
      <c r="Q3767" t="s">
        <v>7215</v>
      </c>
      <c r="T3767">
        <v>29</v>
      </c>
      <c r="U3767">
        <v>102</v>
      </c>
      <c r="W3767" t="s">
        <v>7214</v>
      </c>
    </row>
    <row r="3768" spans="1:23" x14ac:dyDescent="0.3">
      <c r="A3768" s="3">
        <v>40198710</v>
      </c>
      <c r="B3768" s="3">
        <v>100000000</v>
      </c>
      <c r="C3768" s="3">
        <f t="shared" si="58"/>
        <v>59801290</v>
      </c>
      <c r="D3768">
        <v>3.3</v>
      </c>
      <c r="E3768" t="s">
        <v>941</v>
      </c>
      <c r="H3768">
        <v>87451</v>
      </c>
      <c r="J3768" t="s">
        <v>17</v>
      </c>
      <c r="N3768" t="s">
        <v>942</v>
      </c>
      <c r="O3768">
        <v>2004</v>
      </c>
      <c r="Q3768" t="s">
        <v>943</v>
      </c>
      <c r="T3768">
        <v>212</v>
      </c>
      <c r="U3768">
        <v>660</v>
      </c>
      <c r="W3768" t="s">
        <v>792</v>
      </c>
    </row>
    <row r="3769" spans="1:23" x14ac:dyDescent="0.3">
      <c r="A3769" s="3">
        <v>13208023</v>
      </c>
      <c r="B3769" s="3">
        <v>42000000</v>
      </c>
      <c r="C3769" s="3">
        <f t="shared" si="58"/>
        <v>28791977</v>
      </c>
      <c r="D3769">
        <v>3.3</v>
      </c>
      <c r="E3769" t="s">
        <v>2994</v>
      </c>
      <c r="H3769">
        <v>17309</v>
      </c>
      <c r="J3769" t="s">
        <v>17</v>
      </c>
      <c r="N3769" t="s">
        <v>2996</v>
      </c>
      <c r="O3769">
        <v>2002</v>
      </c>
      <c r="Q3769" t="s">
        <v>2997</v>
      </c>
      <c r="T3769">
        <v>104</v>
      </c>
      <c r="U3769">
        <v>388</v>
      </c>
      <c r="W3769" t="s">
        <v>1139</v>
      </c>
    </row>
    <row r="3770" spans="1:23" x14ac:dyDescent="0.3">
      <c r="A3770" s="3">
        <v>2331318</v>
      </c>
      <c r="B3770" s="3">
        <v>10000000</v>
      </c>
      <c r="C3770" s="3">
        <f t="shared" si="58"/>
        <v>7668682</v>
      </c>
      <c r="D3770">
        <v>3.3</v>
      </c>
      <c r="E3770" t="s">
        <v>5847</v>
      </c>
      <c r="H3770">
        <v>9541</v>
      </c>
      <c r="J3770" t="s">
        <v>17</v>
      </c>
      <c r="N3770" t="s">
        <v>995</v>
      </c>
      <c r="O3770">
        <v>2011</v>
      </c>
      <c r="Q3770" t="s">
        <v>5848</v>
      </c>
      <c r="T3770">
        <v>49</v>
      </c>
      <c r="U3770">
        <v>64</v>
      </c>
      <c r="W3770" t="s">
        <v>2596</v>
      </c>
    </row>
    <row r="3771" spans="1:23" x14ac:dyDescent="0.3">
      <c r="A3771" s="3">
        <v>126247</v>
      </c>
      <c r="B3771" s="3">
        <v>6200000</v>
      </c>
      <c r="C3771" s="3">
        <f t="shared" si="58"/>
        <v>6073753</v>
      </c>
      <c r="D3771">
        <v>3.3</v>
      </c>
      <c r="E3771" t="s">
        <v>5890</v>
      </c>
      <c r="H3771">
        <v>24958</v>
      </c>
      <c r="J3771" t="s">
        <v>17</v>
      </c>
      <c r="N3771" t="s">
        <v>538</v>
      </c>
      <c r="O3771">
        <v>1994</v>
      </c>
      <c r="Q3771" t="s">
        <v>5891</v>
      </c>
      <c r="T3771">
        <v>17</v>
      </c>
      <c r="U3771">
        <v>103</v>
      </c>
      <c r="W3771" t="s">
        <v>115</v>
      </c>
    </row>
    <row r="3772" spans="1:23" x14ac:dyDescent="0.3">
      <c r="A3772" s="3">
        <v>16066</v>
      </c>
      <c r="B3772" s="3">
        <v>5000000</v>
      </c>
      <c r="C3772" s="3">
        <f t="shared" si="58"/>
        <v>4983934</v>
      </c>
      <c r="D3772">
        <v>3.3</v>
      </c>
      <c r="E3772" t="s">
        <v>6528</v>
      </c>
      <c r="H3772">
        <v>1207</v>
      </c>
      <c r="J3772" t="s">
        <v>17</v>
      </c>
      <c r="N3772" t="s">
        <v>6228</v>
      </c>
      <c r="O3772">
        <v>2004</v>
      </c>
      <c r="Q3772" t="s">
        <v>6529</v>
      </c>
      <c r="T3772">
        <v>13</v>
      </c>
      <c r="U3772">
        <v>44</v>
      </c>
      <c r="W3772" t="s">
        <v>2534</v>
      </c>
    </row>
    <row r="3773" spans="1:23" x14ac:dyDescent="0.3">
      <c r="A3773" s="3">
        <v>1098224</v>
      </c>
      <c r="B3773" s="3">
        <v>2000000</v>
      </c>
      <c r="C3773" s="3">
        <f t="shared" si="58"/>
        <v>901776</v>
      </c>
      <c r="D3773">
        <v>3.3</v>
      </c>
      <c r="E3773" t="s">
        <v>6986</v>
      </c>
      <c r="H3773">
        <v>397</v>
      </c>
      <c r="J3773" t="s">
        <v>17</v>
      </c>
      <c r="N3773" t="s">
        <v>508</v>
      </c>
      <c r="O3773">
        <v>2003</v>
      </c>
      <c r="Q3773" t="s">
        <v>6988</v>
      </c>
      <c r="T3773">
        <v>7</v>
      </c>
      <c r="U3773">
        <v>30</v>
      </c>
      <c r="W3773" t="s">
        <v>6987</v>
      </c>
    </row>
    <row r="3774" spans="1:23" x14ac:dyDescent="0.3">
      <c r="A3774" s="3">
        <v>29247405</v>
      </c>
      <c r="B3774" s="3">
        <v>25000000</v>
      </c>
      <c r="C3774" s="3">
        <f t="shared" si="58"/>
        <v>-4247405</v>
      </c>
      <c r="D3774">
        <v>3.3</v>
      </c>
      <c r="E3774" t="s">
        <v>4023</v>
      </c>
      <c r="H3774">
        <v>28377</v>
      </c>
      <c r="J3774" t="s">
        <v>17</v>
      </c>
      <c r="N3774" t="s">
        <v>4024</v>
      </c>
      <c r="O3774">
        <v>1997</v>
      </c>
      <c r="Q3774" t="s">
        <v>4025</v>
      </c>
      <c r="T3774">
        <v>33</v>
      </c>
      <c r="U3774">
        <v>261</v>
      </c>
      <c r="W3774" t="s">
        <v>369</v>
      </c>
    </row>
    <row r="3775" spans="1:23" x14ac:dyDescent="0.3">
      <c r="A3775" s="3">
        <v>40363530</v>
      </c>
      <c r="B3775" s="3">
        <v>16000000</v>
      </c>
      <c r="C3775" s="3">
        <f t="shared" si="58"/>
        <v>-24363530</v>
      </c>
      <c r="D3775">
        <v>3.3</v>
      </c>
      <c r="E3775" t="s">
        <v>4930</v>
      </c>
      <c r="H3775">
        <v>18254</v>
      </c>
      <c r="J3775" t="s">
        <v>17</v>
      </c>
      <c r="N3775" t="s">
        <v>1469</v>
      </c>
      <c r="O3775">
        <v>2002</v>
      </c>
      <c r="Q3775" t="s">
        <v>4931</v>
      </c>
      <c r="T3775">
        <v>56</v>
      </c>
      <c r="U3775">
        <v>307</v>
      </c>
      <c r="W3775" t="s">
        <v>2365</v>
      </c>
    </row>
    <row r="3776" spans="1:23" x14ac:dyDescent="0.3">
      <c r="A3776" s="3">
        <v>37188667</v>
      </c>
      <c r="B3776" s="3">
        <v>12000000</v>
      </c>
      <c r="C3776" s="3">
        <f t="shared" si="58"/>
        <v>-25188667</v>
      </c>
      <c r="D3776">
        <v>3.3</v>
      </c>
      <c r="E3776" t="s">
        <v>5492</v>
      </c>
      <c r="H3776">
        <v>34219</v>
      </c>
      <c r="J3776" t="s">
        <v>17</v>
      </c>
      <c r="N3776" t="s">
        <v>1253</v>
      </c>
      <c r="O3776">
        <v>2002</v>
      </c>
      <c r="Q3776" t="s">
        <v>5494</v>
      </c>
      <c r="T3776">
        <v>111</v>
      </c>
      <c r="U3776">
        <v>578</v>
      </c>
      <c r="W3776" t="s">
        <v>5493</v>
      </c>
    </row>
    <row r="3777" spans="1:23" x14ac:dyDescent="0.3">
      <c r="A3777" s="3">
        <v>37188667</v>
      </c>
      <c r="B3777" s="3">
        <v>12000000</v>
      </c>
      <c r="C3777" s="3">
        <f t="shared" si="58"/>
        <v>-25188667</v>
      </c>
      <c r="D3777">
        <v>3.3</v>
      </c>
      <c r="E3777" t="s">
        <v>5492</v>
      </c>
      <c r="H3777">
        <v>34219</v>
      </c>
      <c r="J3777" t="s">
        <v>17</v>
      </c>
      <c r="N3777" t="s">
        <v>1253</v>
      </c>
      <c r="O3777">
        <v>2002</v>
      </c>
      <c r="Q3777" t="s">
        <v>5494</v>
      </c>
      <c r="T3777">
        <v>111</v>
      </c>
      <c r="U3777">
        <v>578</v>
      </c>
      <c r="W3777" t="s">
        <v>5493</v>
      </c>
    </row>
    <row r="3778" spans="1:23" x14ac:dyDescent="0.3">
      <c r="A3778" s="3">
        <v>7888703</v>
      </c>
      <c r="B3778" s="3">
        <v>3000000</v>
      </c>
      <c r="C3778" s="3">
        <f t="shared" ref="C3778:C3816" si="59">B3778-A3778</f>
        <v>-4888703</v>
      </c>
      <c r="D3778">
        <v>3.2</v>
      </c>
      <c r="E3778" t="s">
        <v>6786</v>
      </c>
      <c r="H3778">
        <v>8465</v>
      </c>
      <c r="J3778" t="s">
        <v>17</v>
      </c>
      <c r="N3778" t="s">
        <v>1358</v>
      </c>
      <c r="O3778">
        <v>1987</v>
      </c>
      <c r="Q3778" t="s">
        <v>6788</v>
      </c>
      <c r="T3778">
        <v>29</v>
      </c>
      <c r="U3778">
        <v>65</v>
      </c>
      <c r="W3778" t="s">
        <v>6787</v>
      </c>
    </row>
    <row r="3779" spans="1:23" x14ac:dyDescent="0.3">
      <c r="B3779" s="3">
        <v>3440000</v>
      </c>
      <c r="C3779" s="3">
        <f t="shared" si="59"/>
        <v>3440000</v>
      </c>
      <c r="D3779">
        <v>3.1</v>
      </c>
      <c r="E3779" t="s">
        <v>6731</v>
      </c>
      <c r="H3779">
        <v>610</v>
      </c>
      <c r="J3779" t="s">
        <v>17</v>
      </c>
      <c r="N3779" t="s">
        <v>1116</v>
      </c>
      <c r="O3779">
        <v>2014</v>
      </c>
      <c r="Q3779" t="s">
        <v>6732</v>
      </c>
      <c r="T3779">
        <v>3</v>
      </c>
      <c r="U3779">
        <v>18</v>
      </c>
      <c r="W3779" t="s">
        <v>223</v>
      </c>
    </row>
    <row r="3780" spans="1:23" x14ac:dyDescent="0.3">
      <c r="A3780" s="3">
        <v>4131640</v>
      </c>
      <c r="B3780" s="3">
        <v>7500000</v>
      </c>
      <c r="C3780" s="3">
        <f t="shared" si="59"/>
        <v>3368360</v>
      </c>
      <c r="D3780">
        <v>3.1</v>
      </c>
      <c r="E3780" t="s">
        <v>6104</v>
      </c>
      <c r="H3780">
        <v>5463</v>
      </c>
      <c r="J3780" t="s">
        <v>17</v>
      </c>
      <c r="N3780" t="s">
        <v>538</v>
      </c>
      <c r="O3780">
        <v>2008</v>
      </c>
      <c r="Q3780" t="s">
        <v>6105</v>
      </c>
      <c r="T3780">
        <v>35</v>
      </c>
      <c r="U3780">
        <v>20</v>
      </c>
      <c r="W3780" t="s">
        <v>863</v>
      </c>
    </row>
    <row r="3781" spans="1:23" x14ac:dyDescent="0.3">
      <c r="A3781" s="3">
        <v>13998282</v>
      </c>
      <c r="B3781" s="3">
        <v>16000000</v>
      </c>
      <c r="C3781" s="3">
        <f t="shared" si="59"/>
        <v>2001718</v>
      </c>
      <c r="D3781">
        <v>3.1</v>
      </c>
      <c r="E3781" t="s">
        <v>4709</v>
      </c>
      <c r="H3781">
        <v>24854</v>
      </c>
      <c r="J3781" t="s">
        <v>17</v>
      </c>
      <c r="N3781" t="s">
        <v>4710</v>
      </c>
      <c r="O3781">
        <v>2014</v>
      </c>
      <c r="Q3781" t="s">
        <v>4711</v>
      </c>
      <c r="T3781">
        <v>169</v>
      </c>
      <c r="U3781">
        <v>374</v>
      </c>
      <c r="W3781" t="s">
        <v>381</v>
      </c>
    </row>
    <row r="3782" spans="1:23" x14ac:dyDescent="0.3">
      <c r="A3782" s="3">
        <v>13998282</v>
      </c>
      <c r="B3782" s="3">
        <v>16000000</v>
      </c>
      <c r="C3782" s="3">
        <f t="shared" si="59"/>
        <v>2001718</v>
      </c>
      <c r="D3782">
        <v>3.1</v>
      </c>
      <c r="E3782" t="s">
        <v>4709</v>
      </c>
      <c r="H3782">
        <v>24854</v>
      </c>
      <c r="J3782" t="s">
        <v>17</v>
      </c>
      <c r="N3782" t="s">
        <v>4710</v>
      </c>
      <c r="O3782">
        <v>2014</v>
      </c>
      <c r="Q3782" t="s">
        <v>4711</v>
      </c>
      <c r="T3782">
        <v>169</v>
      </c>
      <c r="U3782">
        <v>374</v>
      </c>
      <c r="W3782" t="s">
        <v>381</v>
      </c>
    </row>
    <row r="3783" spans="1:23" x14ac:dyDescent="0.3">
      <c r="B3783" s="3">
        <v>1500000</v>
      </c>
      <c r="C3783" s="3">
        <f t="shared" si="59"/>
        <v>1500000</v>
      </c>
      <c r="D3783">
        <v>3.1</v>
      </c>
      <c r="E3783" t="s">
        <v>7130</v>
      </c>
      <c r="H3783">
        <v>735</v>
      </c>
      <c r="J3783" t="s">
        <v>17</v>
      </c>
      <c r="N3783" t="s">
        <v>194</v>
      </c>
      <c r="O3783">
        <v>2015</v>
      </c>
      <c r="Q3783" t="s">
        <v>7132</v>
      </c>
      <c r="T3783">
        <v>6</v>
      </c>
      <c r="U3783">
        <v>18</v>
      </c>
      <c r="W3783" t="s">
        <v>7131</v>
      </c>
    </row>
    <row r="3784" spans="1:23" x14ac:dyDescent="0.3">
      <c r="A3784" s="3">
        <v>15655665</v>
      </c>
      <c r="B3784" s="3">
        <v>4000000</v>
      </c>
      <c r="C3784" s="3">
        <f t="shared" si="59"/>
        <v>-11655665</v>
      </c>
      <c r="D3784">
        <v>3.1</v>
      </c>
      <c r="E3784" t="s">
        <v>4871</v>
      </c>
      <c r="H3784">
        <v>9104</v>
      </c>
      <c r="J3784" t="s">
        <v>17</v>
      </c>
      <c r="N3784" t="s">
        <v>849</v>
      </c>
      <c r="O3784">
        <v>2006</v>
      </c>
      <c r="Q3784" t="s">
        <v>4872</v>
      </c>
      <c r="T3784">
        <v>37</v>
      </c>
      <c r="U3784">
        <v>112</v>
      </c>
      <c r="W3784" t="s">
        <v>2781</v>
      </c>
    </row>
    <row r="3785" spans="1:23" x14ac:dyDescent="0.3">
      <c r="A3785" s="3">
        <v>18990542</v>
      </c>
      <c r="B3785" s="3">
        <v>70000000</v>
      </c>
      <c r="C3785" s="3">
        <f t="shared" si="59"/>
        <v>51009458</v>
      </c>
      <c r="D3785">
        <v>3</v>
      </c>
      <c r="E3785" t="s">
        <v>676</v>
      </c>
      <c r="H3785">
        <v>22264</v>
      </c>
      <c r="J3785" t="s">
        <v>17</v>
      </c>
      <c r="N3785" t="s">
        <v>1661</v>
      </c>
      <c r="O3785">
        <v>2002</v>
      </c>
      <c r="Q3785" t="s">
        <v>1662</v>
      </c>
      <c r="T3785">
        <v>151</v>
      </c>
      <c r="U3785">
        <v>289</v>
      </c>
      <c r="W3785" t="s">
        <v>1068</v>
      </c>
    </row>
    <row r="3786" spans="1:23" x14ac:dyDescent="0.3">
      <c r="A3786" s="3">
        <v>2315683</v>
      </c>
      <c r="B3786" s="3">
        <v>17000000</v>
      </c>
      <c r="C3786" s="3">
        <f t="shared" si="59"/>
        <v>14684317</v>
      </c>
      <c r="D3786">
        <v>3</v>
      </c>
      <c r="E3786" t="s">
        <v>4887</v>
      </c>
      <c r="H3786">
        <v>4081</v>
      </c>
      <c r="J3786" t="s">
        <v>17</v>
      </c>
      <c r="N3786" t="s">
        <v>4888</v>
      </c>
      <c r="O3786">
        <v>1986</v>
      </c>
      <c r="Q3786" t="s">
        <v>4889</v>
      </c>
      <c r="T3786">
        <v>21</v>
      </c>
      <c r="U3786">
        <v>28</v>
      </c>
      <c r="W3786" t="s">
        <v>1640</v>
      </c>
    </row>
    <row r="3787" spans="1:23" x14ac:dyDescent="0.3">
      <c r="A3787" s="3">
        <v>7059537</v>
      </c>
      <c r="B3787" s="3">
        <v>3000000</v>
      </c>
      <c r="C3787" s="3">
        <f t="shared" si="59"/>
        <v>-4059537</v>
      </c>
      <c r="D3787">
        <v>3</v>
      </c>
      <c r="E3787" t="s">
        <v>6782</v>
      </c>
      <c r="H3787">
        <v>8279</v>
      </c>
      <c r="J3787" t="s">
        <v>17</v>
      </c>
      <c r="N3787" t="s">
        <v>995</v>
      </c>
      <c r="O3787">
        <v>2006</v>
      </c>
      <c r="Q3787" t="s">
        <v>6783</v>
      </c>
      <c r="T3787">
        <v>37</v>
      </c>
      <c r="U3787">
        <v>101</v>
      </c>
      <c r="W3787" t="s">
        <v>2476</v>
      </c>
    </row>
    <row r="3788" spans="1:23" x14ac:dyDescent="0.3">
      <c r="A3788" s="3">
        <v>1550000</v>
      </c>
      <c r="B3788" s="3">
        <v>25000000</v>
      </c>
      <c r="C3788" s="3">
        <f t="shared" si="59"/>
        <v>23450000</v>
      </c>
      <c r="D3788">
        <v>2.9</v>
      </c>
      <c r="E3788" t="s">
        <v>2063</v>
      </c>
      <c r="H3788">
        <v>30628</v>
      </c>
      <c r="J3788" t="s">
        <v>17</v>
      </c>
      <c r="N3788" t="s">
        <v>4127</v>
      </c>
      <c r="O3788">
        <v>2005</v>
      </c>
      <c r="Q3788" t="s">
        <v>4128</v>
      </c>
      <c r="T3788">
        <v>143</v>
      </c>
      <c r="U3788">
        <v>471</v>
      </c>
      <c r="W3788" t="s">
        <v>1791</v>
      </c>
    </row>
    <row r="3789" spans="1:23" x14ac:dyDescent="0.3">
      <c r="A3789" s="3">
        <v>13235267</v>
      </c>
      <c r="B3789" s="3">
        <v>6000000</v>
      </c>
      <c r="C3789" s="3">
        <f t="shared" si="59"/>
        <v>-7235267</v>
      </c>
      <c r="D3789">
        <v>2.9</v>
      </c>
      <c r="E3789" t="s">
        <v>6292</v>
      </c>
      <c r="H3789">
        <v>12339</v>
      </c>
      <c r="J3789" t="s">
        <v>17</v>
      </c>
      <c r="N3789" t="s">
        <v>1469</v>
      </c>
      <c r="O3789">
        <v>2007</v>
      </c>
      <c r="Q3789" t="s">
        <v>6293</v>
      </c>
      <c r="T3789">
        <v>52</v>
      </c>
      <c r="U3789">
        <v>32</v>
      </c>
      <c r="W3789" t="s">
        <v>4517</v>
      </c>
    </row>
    <row r="3790" spans="1:23" x14ac:dyDescent="0.3">
      <c r="A3790" s="3">
        <v>1646664</v>
      </c>
      <c r="B3790" s="3">
        <v>20000000</v>
      </c>
      <c r="C3790" s="3">
        <f t="shared" si="59"/>
        <v>18353336</v>
      </c>
      <c r="D3790">
        <v>2.8</v>
      </c>
      <c r="E3790" t="s">
        <v>4108</v>
      </c>
      <c r="H3790">
        <v>4518</v>
      </c>
      <c r="J3790" t="s">
        <v>17</v>
      </c>
      <c r="N3790" t="s">
        <v>3307</v>
      </c>
      <c r="O3790">
        <v>2003</v>
      </c>
      <c r="Q3790" t="s">
        <v>4629</v>
      </c>
      <c r="T3790">
        <v>28</v>
      </c>
      <c r="U3790">
        <v>66</v>
      </c>
      <c r="W3790" t="s">
        <v>4628</v>
      </c>
    </row>
    <row r="3791" spans="1:23" x14ac:dyDescent="0.3">
      <c r="A3791" s="3">
        <v>1686429</v>
      </c>
      <c r="B3791" s="3">
        <v>16000000</v>
      </c>
      <c r="C3791" s="3">
        <f t="shared" si="59"/>
        <v>14313571</v>
      </c>
      <c r="D3791">
        <v>2.8</v>
      </c>
      <c r="E3791" t="s">
        <v>4977</v>
      </c>
      <c r="H3791">
        <v>8687</v>
      </c>
      <c r="J3791" t="s">
        <v>17</v>
      </c>
      <c r="N3791" t="s">
        <v>4978</v>
      </c>
      <c r="O3791">
        <v>1997</v>
      </c>
      <c r="Q3791" t="s">
        <v>4979</v>
      </c>
      <c r="T3791">
        <v>36</v>
      </c>
      <c r="U3791">
        <v>62</v>
      </c>
      <c r="W3791" t="s">
        <v>1328</v>
      </c>
    </row>
    <row r="3792" spans="1:23" x14ac:dyDescent="0.3">
      <c r="A3792" s="3">
        <v>7382993</v>
      </c>
      <c r="B3792" s="3">
        <v>20000000</v>
      </c>
      <c r="C3792" s="3">
        <f t="shared" si="59"/>
        <v>12617007</v>
      </c>
      <c r="D3792">
        <v>2.8</v>
      </c>
      <c r="E3792" t="s">
        <v>4575</v>
      </c>
      <c r="H3792">
        <v>3851</v>
      </c>
      <c r="J3792" t="s">
        <v>17</v>
      </c>
      <c r="N3792" t="s">
        <v>158</v>
      </c>
      <c r="O3792">
        <v>2006</v>
      </c>
      <c r="Q3792" t="s">
        <v>4576</v>
      </c>
      <c r="T3792">
        <v>31</v>
      </c>
      <c r="U3792">
        <v>114</v>
      </c>
      <c r="W3792" t="s">
        <v>2915</v>
      </c>
    </row>
    <row r="3793" spans="1:23" x14ac:dyDescent="0.3">
      <c r="A3793" s="3">
        <v>11144518</v>
      </c>
      <c r="B3793" s="3">
        <v>15000000</v>
      </c>
      <c r="C3793" s="3">
        <f t="shared" si="59"/>
        <v>3855482</v>
      </c>
      <c r="D3793">
        <v>2.8</v>
      </c>
      <c r="E3793" t="s">
        <v>5149</v>
      </c>
      <c r="H3793">
        <v>2724</v>
      </c>
      <c r="J3793" t="s">
        <v>17</v>
      </c>
      <c r="N3793" t="s">
        <v>3903</v>
      </c>
      <c r="O3793">
        <v>1998</v>
      </c>
      <c r="Q3793" t="s">
        <v>5150</v>
      </c>
      <c r="T3793">
        <v>24</v>
      </c>
      <c r="U3793">
        <v>53</v>
      </c>
      <c r="W3793" t="s">
        <v>1025</v>
      </c>
    </row>
    <row r="3794" spans="1:23" x14ac:dyDescent="0.3">
      <c r="A3794" s="3">
        <v>20763013</v>
      </c>
      <c r="B3794" s="3">
        <v>23000000</v>
      </c>
      <c r="C3794" s="3">
        <f t="shared" si="59"/>
        <v>2236987</v>
      </c>
      <c r="D3794">
        <v>2.8</v>
      </c>
      <c r="E3794" t="s">
        <v>4211</v>
      </c>
      <c r="H3794">
        <v>30840</v>
      </c>
      <c r="J3794" t="s">
        <v>17</v>
      </c>
      <c r="N3794" t="s">
        <v>3654</v>
      </c>
      <c r="O3794">
        <v>1987</v>
      </c>
      <c r="Q3794" t="s">
        <v>4213</v>
      </c>
      <c r="T3794">
        <v>80</v>
      </c>
      <c r="U3794">
        <v>383</v>
      </c>
      <c r="W3794" t="s">
        <v>4212</v>
      </c>
    </row>
    <row r="3795" spans="1:23" x14ac:dyDescent="0.3">
      <c r="B3795" s="3">
        <v>1000000</v>
      </c>
      <c r="C3795" s="3">
        <f t="shared" si="59"/>
        <v>1000000</v>
      </c>
      <c r="D3795">
        <v>2.8</v>
      </c>
      <c r="E3795" t="s">
        <v>7292</v>
      </c>
      <c r="H3795">
        <v>1612</v>
      </c>
      <c r="J3795" t="s">
        <v>17</v>
      </c>
      <c r="N3795" t="s">
        <v>995</v>
      </c>
      <c r="O3795">
        <v>2009</v>
      </c>
      <c r="Q3795" t="s">
        <v>7293</v>
      </c>
      <c r="T3795">
        <v>6</v>
      </c>
      <c r="U3795">
        <v>28</v>
      </c>
      <c r="W3795" t="s">
        <v>6463</v>
      </c>
    </row>
    <row r="3796" spans="1:23" x14ac:dyDescent="0.3">
      <c r="A3796" s="3">
        <v>9353573</v>
      </c>
      <c r="B3796" s="3">
        <v>45000000</v>
      </c>
      <c r="C3796" s="3">
        <f t="shared" si="59"/>
        <v>35646427</v>
      </c>
      <c r="D3796">
        <v>2.7</v>
      </c>
      <c r="E3796" t="s">
        <v>2496</v>
      </c>
      <c r="H3796">
        <v>56451</v>
      </c>
      <c r="J3796" t="s">
        <v>17</v>
      </c>
      <c r="N3796" t="s">
        <v>153</v>
      </c>
      <c r="O3796">
        <v>2009</v>
      </c>
      <c r="Q3796" t="s">
        <v>3668</v>
      </c>
      <c r="T3796">
        <v>130</v>
      </c>
      <c r="U3796">
        <v>524</v>
      </c>
      <c r="W3796" t="s">
        <v>2892</v>
      </c>
    </row>
    <row r="3797" spans="1:23" x14ac:dyDescent="0.3">
      <c r="A3797" s="3">
        <v>3713002</v>
      </c>
      <c r="B3797" s="3">
        <v>8000000</v>
      </c>
      <c r="C3797" s="3">
        <f t="shared" si="59"/>
        <v>4286998</v>
      </c>
      <c r="D3797">
        <v>2.7</v>
      </c>
      <c r="E3797" t="s">
        <v>6622</v>
      </c>
      <c r="H3797">
        <v>3611</v>
      </c>
      <c r="J3797" t="s">
        <v>17</v>
      </c>
      <c r="N3797" t="s">
        <v>6623</v>
      </c>
      <c r="O3797">
        <v>2003</v>
      </c>
      <c r="Q3797" t="s">
        <v>6624</v>
      </c>
      <c r="T3797">
        <v>52</v>
      </c>
      <c r="U3797">
        <v>62</v>
      </c>
      <c r="W3797" t="s">
        <v>4004</v>
      </c>
    </row>
    <row r="3798" spans="1:23" x14ac:dyDescent="0.3">
      <c r="A3798" s="3">
        <v>38232624</v>
      </c>
      <c r="B3798" s="3">
        <v>30000000</v>
      </c>
      <c r="C3798" s="3">
        <f t="shared" si="59"/>
        <v>-8232624</v>
      </c>
      <c r="D3798">
        <v>2.7</v>
      </c>
      <c r="E3798" t="s">
        <v>3575</v>
      </c>
      <c r="H3798">
        <v>88518</v>
      </c>
      <c r="J3798" t="s">
        <v>17</v>
      </c>
      <c r="N3798" t="s">
        <v>995</v>
      </c>
      <c r="O3798">
        <v>2008</v>
      </c>
      <c r="Q3798" t="s">
        <v>3576</v>
      </c>
      <c r="T3798">
        <v>111</v>
      </c>
      <c r="U3798">
        <v>409</v>
      </c>
      <c r="W3798" t="s">
        <v>1284</v>
      </c>
    </row>
    <row r="3799" spans="1:23" x14ac:dyDescent="0.3">
      <c r="A3799" s="3">
        <v>48546578</v>
      </c>
      <c r="B3799" s="3">
        <v>20000000</v>
      </c>
      <c r="C3799" s="3">
        <f t="shared" si="59"/>
        <v>-28546578</v>
      </c>
      <c r="D3799">
        <v>2.7</v>
      </c>
      <c r="E3799" t="s">
        <v>4385</v>
      </c>
      <c r="H3799">
        <v>50415</v>
      </c>
      <c r="J3799" t="s">
        <v>17</v>
      </c>
      <c r="N3799" t="s">
        <v>849</v>
      </c>
      <c r="O3799">
        <v>2006</v>
      </c>
      <c r="Q3799" t="s">
        <v>4386</v>
      </c>
      <c r="T3799">
        <v>99</v>
      </c>
      <c r="U3799">
        <v>613</v>
      </c>
      <c r="W3799" t="s">
        <v>2134</v>
      </c>
    </row>
    <row r="3800" spans="1:23" x14ac:dyDescent="0.3">
      <c r="B3800" s="3">
        <v>3000000</v>
      </c>
      <c r="C3800" s="3">
        <f t="shared" si="59"/>
        <v>3000000</v>
      </c>
      <c r="D3800">
        <v>2.6</v>
      </c>
      <c r="E3800" t="s">
        <v>6832</v>
      </c>
      <c r="H3800">
        <v>2978</v>
      </c>
      <c r="J3800" t="s">
        <v>17</v>
      </c>
      <c r="N3800" t="s">
        <v>995</v>
      </c>
      <c r="O3800">
        <v>2013</v>
      </c>
      <c r="Q3800" t="s">
        <v>6834</v>
      </c>
      <c r="T3800">
        <v>29</v>
      </c>
      <c r="U3800">
        <v>13</v>
      </c>
      <c r="W3800" t="s">
        <v>6833</v>
      </c>
    </row>
    <row r="3801" spans="1:23" x14ac:dyDescent="0.3">
      <c r="A3801" s="3">
        <v>27141959</v>
      </c>
      <c r="B3801" s="3">
        <v>18000000</v>
      </c>
      <c r="C3801" s="3">
        <f t="shared" si="59"/>
        <v>-9141959</v>
      </c>
      <c r="D3801">
        <v>2.5</v>
      </c>
      <c r="E3801" t="s">
        <v>4565</v>
      </c>
      <c r="H3801">
        <v>19547</v>
      </c>
      <c r="J3801" t="s">
        <v>17</v>
      </c>
      <c r="N3801" t="s">
        <v>5348</v>
      </c>
      <c r="O3801">
        <v>1999</v>
      </c>
      <c r="Q3801" t="s">
        <v>5349</v>
      </c>
      <c r="T3801">
        <v>45</v>
      </c>
      <c r="U3801">
        <v>168</v>
      </c>
      <c r="W3801" t="s">
        <v>1857</v>
      </c>
    </row>
    <row r="3802" spans="1:23" x14ac:dyDescent="0.3">
      <c r="A3802" s="3">
        <v>5660084</v>
      </c>
      <c r="B3802" s="3">
        <v>54000000</v>
      </c>
      <c r="C3802" s="3">
        <f t="shared" si="59"/>
        <v>48339916</v>
      </c>
      <c r="D3802">
        <v>2.4</v>
      </c>
      <c r="E3802" t="s">
        <v>1212</v>
      </c>
      <c r="H3802">
        <v>41620</v>
      </c>
      <c r="J3802" t="s">
        <v>17</v>
      </c>
      <c r="N3802" t="s">
        <v>1999</v>
      </c>
      <c r="O3802">
        <v>2003</v>
      </c>
      <c r="Q3802" t="s">
        <v>2242</v>
      </c>
      <c r="T3802">
        <v>131</v>
      </c>
      <c r="U3802">
        <v>418</v>
      </c>
      <c r="W3802" t="s">
        <v>2241</v>
      </c>
    </row>
    <row r="3803" spans="1:23" x14ac:dyDescent="0.3">
      <c r="A3803" s="3">
        <v>21471685</v>
      </c>
      <c r="B3803" s="3">
        <v>44000000</v>
      </c>
      <c r="C3803" s="3">
        <f t="shared" si="59"/>
        <v>22528315</v>
      </c>
      <c r="D3803">
        <v>2.4</v>
      </c>
      <c r="E3803" t="s">
        <v>1377</v>
      </c>
      <c r="H3803">
        <v>65464</v>
      </c>
      <c r="J3803" t="s">
        <v>17</v>
      </c>
      <c r="N3803" t="s">
        <v>36</v>
      </c>
      <c r="O3803">
        <v>2000</v>
      </c>
      <c r="Q3803" t="s">
        <v>1379</v>
      </c>
      <c r="T3803">
        <v>174</v>
      </c>
      <c r="U3803">
        <v>1308</v>
      </c>
      <c r="W3803" t="s">
        <v>1378</v>
      </c>
    </row>
    <row r="3804" spans="1:23" x14ac:dyDescent="0.3">
      <c r="A3804" s="3">
        <v>5132655</v>
      </c>
      <c r="B3804" s="3">
        <v>20000000</v>
      </c>
      <c r="C3804" s="3">
        <f t="shared" si="59"/>
        <v>14867345</v>
      </c>
      <c r="D3804">
        <v>2.2999999999999998</v>
      </c>
      <c r="E3804" t="s">
        <v>2063</v>
      </c>
      <c r="H3804">
        <v>37626</v>
      </c>
      <c r="J3804" t="s">
        <v>17</v>
      </c>
      <c r="N3804" t="s">
        <v>4199</v>
      </c>
      <c r="O3804">
        <v>2005</v>
      </c>
      <c r="Q3804" t="s">
        <v>4597</v>
      </c>
      <c r="T3804">
        <v>148</v>
      </c>
      <c r="U3804">
        <v>521</v>
      </c>
      <c r="W3804" t="s">
        <v>4596</v>
      </c>
    </row>
    <row r="3805" spans="1:23" x14ac:dyDescent="0.3">
      <c r="A3805" s="3">
        <v>306715</v>
      </c>
      <c r="B3805" s="3">
        <v>10000000</v>
      </c>
      <c r="C3805" s="3">
        <f t="shared" si="59"/>
        <v>9693285</v>
      </c>
      <c r="D3805">
        <v>2.2999999999999998</v>
      </c>
      <c r="E3805" t="s">
        <v>6190</v>
      </c>
      <c r="H3805">
        <v>5143</v>
      </c>
      <c r="J3805" t="s">
        <v>17</v>
      </c>
      <c r="N3805" t="s">
        <v>995</v>
      </c>
      <c r="O3805">
        <v>1998</v>
      </c>
      <c r="Q3805" t="s">
        <v>6191</v>
      </c>
      <c r="T3805">
        <v>12</v>
      </c>
      <c r="U3805">
        <v>62</v>
      </c>
      <c r="W3805" t="s">
        <v>2084</v>
      </c>
    </row>
    <row r="3806" spans="1:23" x14ac:dyDescent="0.3">
      <c r="A3806" s="3">
        <v>39737645</v>
      </c>
      <c r="B3806" s="3">
        <v>20000000</v>
      </c>
      <c r="C3806" s="3">
        <f t="shared" si="59"/>
        <v>-19737645</v>
      </c>
      <c r="D3806">
        <v>2.2999999999999998</v>
      </c>
      <c r="E3806" t="s">
        <v>3575</v>
      </c>
      <c r="H3806">
        <v>89687</v>
      </c>
      <c r="J3806" t="s">
        <v>17</v>
      </c>
      <c r="N3806" t="s">
        <v>1981</v>
      </c>
      <c r="O3806">
        <v>2007</v>
      </c>
      <c r="Q3806" t="s">
        <v>4403</v>
      </c>
      <c r="T3806">
        <v>112</v>
      </c>
      <c r="U3806">
        <v>666</v>
      </c>
      <c r="W3806" t="s">
        <v>2153</v>
      </c>
    </row>
    <row r="3807" spans="1:23" x14ac:dyDescent="0.3">
      <c r="A3807" s="3">
        <v>17010646</v>
      </c>
      <c r="B3807" s="3">
        <v>84000000</v>
      </c>
      <c r="C3807" s="3">
        <f t="shared" si="59"/>
        <v>66989354</v>
      </c>
      <c r="D3807">
        <v>2.2000000000000002</v>
      </c>
      <c r="E3807" t="s">
        <v>956</v>
      </c>
      <c r="H3807">
        <v>40751</v>
      </c>
      <c r="J3807" t="s">
        <v>17</v>
      </c>
      <c r="N3807" t="s">
        <v>289</v>
      </c>
      <c r="O3807">
        <v>2005</v>
      </c>
      <c r="Q3807" t="s">
        <v>958</v>
      </c>
      <c r="T3807">
        <v>78</v>
      </c>
      <c r="U3807">
        <v>239</v>
      </c>
      <c r="W3807" t="s">
        <v>957</v>
      </c>
    </row>
    <row r="3808" spans="1:23" x14ac:dyDescent="0.3">
      <c r="B3808" s="3">
        <v>1000000</v>
      </c>
      <c r="C3808" s="3">
        <f t="shared" si="59"/>
        <v>1000000</v>
      </c>
      <c r="D3808">
        <v>2.2000000000000002</v>
      </c>
      <c r="E3808" t="s">
        <v>7297</v>
      </c>
      <c r="H3808">
        <v>634</v>
      </c>
      <c r="J3808" t="s">
        <v>17</v>
      </c>
      <c r="N3808" t="s">
        <v>2840</v>
      </c>
      <c r="O3808">
        <v>2012</v>
      </c>
      <c r="Q3808" t="s">
        <v>7299</v>
      </c>
      <c r="T3808">
        <v>7</v>
      </c>
      <c r="U3808">
        <v>14</v>
      </c>
      <c r="W3808" t="s">
        <v>7298</v>
      </c>
    </row>
    <row r="3809" spans="1:23" x14ac:dyDescent="0.3">
      <c r="C3809" s="3">
        <f t="shared" si="59"/>
        <v>0</v>
      </c>
      <c r="D3809">
        <v>2.2000000000000002</v>
      </c>
      <c r="E3809" t="s">
        <v>7443</v>
      </c>
      <c r="H3809">
        <v>292</v>
      </c>
      <c r="J3809" t="s">
        <v>17</v>
      </c>
      <c r="N3809" t="s">
        <v>607</v>
      </c>
      <c r="O3809">
        <v>2015</v>
      </c>
      <c r="Q3809" t="s">
        <v>7445</v>
      </c>
      <c r="T3809">
        <v>1</v>
      </c>
      <c r="U3809">
        <v>16</v>
      </c>
      <c r="W3809" t="s">
        <v>7444</v>
      </c>
    </row>
    <row r="3810" spans="1:23" x14ac:dyDescent="0.3">
      <c r="A3810" s="3">
        <v>4273372</v>
      </c>
      <c r="B3810" s="3">
        <v>22000000</v>
      </c>
      <c r="C3810" s="3">
        <f t="shared" si="59"/>
        <v>17726628</v>
      </c>
      <c r="D3810">
        <v>2.1</v>
      </c>
      <c r="E3810" t="s">
        <v>4831</v>
      </c>
      <c r="H3810">
        <v>19412</v>
      </c>
      <c r="J3810" t="s">
        <v>17</v>
      </c>
      <c r="N3810" t="s">
        <v>3374</v>
      </c>
      <c r="O3810">
        <v>2001</v>
      </c>
      <c r="Q3810" t="s">
        <v>5984</v>
      </c>
      <c r="T3810">
        <v>66</v>
      </c>
      <c r="U3810">
        <v>308</v>
      </c>
      <c r="W3810" t="s">
        <v>3086</v>
      </c>
    </row>
    <row r="3811" spans="1:23" x14ac:dyDescent="0.3">
      <c r="A3811" s="3">
        <v>4922166</v>
      </c>
      <c r="B3811" s="3">
        <v>12000000</v>
      </c>
      <c r="C3811" s="3">
        <f t="shared" si="59"/>
        <v>7077834</v>
      </c>
      <c r="D3811">
        <v>2.1</v>
      </c>
      <c r="E3811" t="s">
        <v>4952</v>
      </c>
      <c r="H3811">
        <v>23606</v>
      </c>
      <c r="J3811" t="s">
        <v>17</v>
      </c>
      <c r="N3811" t="s">
        <v>4561</v>
      </c>
      <c r="O3811">
        <v>2003</v>
      </c>
      <c r="Q3811" t="s">
        <v>5554</v>
      </c>
      <c r="T3811">
        <v>60</v>
      </c>
      <c r="U3811">
        <v>304</v>
      </c>
      <c r="W3811" t="s">
        <v>842</v>
      </c>
    </row>
    <row r="3812" spans="1:23" x14ac:dyDescent="0.3">
      <c r="A3812" s="3">
        <v>7009668</v>
      </c>
      <c r="B3812" s="3">
        <v>5600000</v>
      </c>
      <c r="C3812" s="3">
        <f t="shared" si="59"/>
        <v>-1409668</v>
      </c>
      <c r="D3812">
        <v>2.1</v>
      </c>
      <c r="E3812" t="s">
        <v>5346</v>
      </c>
      <c r="H3812">
        <v>8707</v>
      </c>
      <c r="J3812" t="s">
        <v>17</v>
      </c>
      <c r="N3812" t="s">
        <v>6358</v>
      </c>
      <c r="O3812">
        <v>2006</v>
      </c>
      <c r="Q3812" t="s">
        <v>6360</v>
      </c>
      <c r="T3812">
        <v>25</v>
      </c>
      <c r="U3812">
        <v>36</v>
      </c>
      <c r="W3812" t="s">
        <v>6359</v>
      </c>
    </row>
    <row r="3813" spans="1:23" x14ac:dyDescent="0.3">
      <c r="A3813" s="3">
        <v>5694308</v>
      </c>
      <c r="B3813" s="3">
        <v>7000000</v>
      </c>
      <c r="C3813" s="3">
        <f t="shared" si="59"/>
        <v>1305692</v>
      </c>
      <c r="D3813">
        <v>2</v>
      </c>
      <c r="E3813" t="s">
        <v>4058</v>
      </c>
      <c r="H3813">
        <v>13815</v>
      </c>
      <c r="J3813" t="s">
        <v>17</v>
      </c>
      <c r="N3813" t="s">
        <v>1850</v>
      </c>
      <c r="O3813">
        <v>2007</v>
      </c>
      <c r="Q3813" t="s">
        <v>6165</v>
      </c>
      <c r="T3813">
        <v>25</v>
      </c>
      <c r="U3813">
        <v>46</v>
      </c>
      <c r="W3813" t="s">
        <v>838</v>
      </c>
    </row>
    <row r="3814" spans="1:23" x14ac:dyDescent="0.3">
      <c r="A3814" s="3">
        <v>9109322</v>
      </c>
      <c r="B3814" s="3">
        <v>20000000</v>
      </c>
      <c r="C3814" s="3">
        <f t="shared" si="59"/>
        <v>10890678</v>
      </c>
      <c r="D3814">
        <v>1.9</v>
      </c>
      <c r="E3814" t="s">
        <v>4565</v>
      </c>
      <c r="H3814">
        <v>25371</v>
      </c>
      <c r="J3814" t="s">
        <v>17</v>
      </c>
      <c r="N3814" t="s">
        <v>1304</v>
      </c>
      <c r="O3814">
        <v>2004</v>
      </c>
      <c r="Q3814" t="s">
        <v>4567</v>
      </c>
      <c r="T3814">
        <v>32</v>
      </c>
      <c r="U3814">
        <v>129</v>
      </c>
      <c r="W3814" t="s">
        <v>4566</v>
      </c>
    </row>
    <row r="3815" spans="1:23" x14ac:dyDescent="0.3">
      <c r="A3815" s="3">
        <v>14174654</v>
      </c>
      <c r="B3815" s="3">
        <v>25000000</v>
      </c>
      <c r="C3815" s="3">
        <f t="shared" si="59"/>
        <v>10825346</v>
      </c>
      <c r="D3815">
        <v>1.9</v>
      </c>
      <c r="E3815" t="s">
        <v>3575</v>
      </c>
      <c r="H3815">
        <v>74945</v>
      </c>
      <c r="J3815" t="s">
        <v>17</v>
      </c>
      <c r="N3815" t="s">
        <v>995</v>
      </c>
      <c r="O3815">
        <v>2008</v>
      </c>
      <c r="Q3815" t="s">
        <v>4523</v>
      </c>
      <c r="T3815">
        <v>111</v>
      </c>
      <c r="U3815">
        <v>359</v>
      </c>
      <c r="W3815" t="s">
        <v>1284</v>
      </c>
    </row>
    <row r="3816" spans="1:23" x14ac:dyDescent="0.3">
      <c r="A3816" s="3">
        <v>73000942</v>
      </c>
      <c r="B3816" s="3">
        <v>13000000</v>
      </c>
      <c r="C3816" s="3">
        <f t="shared" si="59"/>
        <v>-60000942</v>
      </c>
      <c r="D3816">
        <v>1.6</v>
      </c>
      <c r="E3816" t="s">
        <v>568</v>
      </c>
      <c r="H3816">
        <v>74351</v>
      </c>
      <c r="J3816" t="s">
        <v>17</v>
      </c>
      <c r="N3816" t="s">
        <v>1912</v>
      </c>
      <c r="O3816">
        <v>2011</v>
      </c>
      <c r="Q3816" t="s">
        <v>5322</v>
      </c>
      <c r="T3816">
        <v>84</v>
      </c>
      <c r="U3816">
        <v>233</v>
      </c>
      <c r="W3816" t="s">
        <v>3098</v>
      </c>
    </row>
  </sheetData>
  <mergeCells count="1">
    <mergeCell ref="Y1:AA1"/>
  </mergeCells>
  <conditionalFormatting sqref="W1:W1048576">
    <cfRule type="containsText" dxfId="2" priority="1" operator="containsText" text="Meryl streep">
      <formula>NOT(ISERROR(SEARCH("Meryl streep",W1)))</formula>
    </cfRule>
    <cfRule type="containsText" dxfId="1" priority="2" operator="containsText" text="Brad Pitt">
      <formula>NOT(ISERROR(SEARCH("Brad Pitt",W1)))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EA9061F3-8ECF-43F6-AA89-C3F35DD5C36A}">
            <xm:f>NOT(ISERROR(SEARCH($J$30,J1)))</xm:f>
            <xm:f>$J$30</xm:f>
            <x14:dxf>
              <fill>
                <patternFill>
                  <bgColor rgb="FFFFFF00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containsText" priority="3" operator="containsText" id="{41F60348-2DFD-4071-B81E-4416184B5C18}">
            <xm:f>NOT(ISERROR(SEARCH($W$11,W1)))</xm:f>
            <xm:f>$W$11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W1:W1048576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IMDB_Movies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kushwah</dc:creator>
  <cp:lastModifiedBy>lenovo</cp:lastModifiedBy>
  <dcterms:created xsi:type="dcterms:W3CDTF">2022-10-20T09:44:55Z</dcterms:created>
  <dcterms:modified xsi:type="dcterms:W3CDTF">2023-06-14T05:49:13Z</dcterms:modified>
</cp:coreProperties>
</file>