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un\Documents\Seneca_College\Semester_2\SFT221\Group_project\SUM23-SFT221-NBB-1\Documents\Testing\TestDocuments\final-test\"/>
    </mc:Choice>
  </mc:AlternateContent>
  <xr:revisionPtr revIDLastSave="0" documentId="13_ncr:1_{389BC234-4C79-436D-8AF9-5CAF7D839A26}" xr6:coauthVersionLast="47" xr6:coauthVersionMax="47" xr10:uidLastSave="{00000000-0000-0000-0000-000000000000}"/>
  <bookViews>
    <workbookView xWindow="-108" yWindow="-108" windowWidth="23256" windowHeight="13896" xr2:uid="{D931857B-3C75-4E7B-886A-42A47A1A944A}"/>
  </bookViews>
  <sheets>
    <sheet name="Sheet1" sheetId="1" r:id="rId1"/>
  </sheets>
  <definedNames>
    <definedName name="_xlchart.v1.0" hidden="1">Sheet1!$A$40:$C$79</definedName>
    <definedName name="_xlchart.v1.1" hidden="1">Sheet1!$D$39</definedName>
    <definedName name="_xlchart.v1.2" hidden="1">Sheet1!$D$40:$D$79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0" i="1"/>
  <c r="B30" i="1"/>
  <c r="D80" i="1"/>
  <c r="B35" i="1"/>
  <c r="B34" i="1"/>
  <c r="B33" i="1"/>
  <c r="B32" i="1"/>
  <c r="B31" i="1"/>
  <c r="G36" i="1" l="1"/>
  <c r="B36" i="1"/>
</calcChain>
</file>

<file path=xl/sharedStrings.xml><?xml version="1.0" encoding="utf-8"?>
<sst xmlns="http://schemas.openxmlformats.org/spreadsheetml/2006/main" count="98" uniqueCount="45">
  <si>
    <t>Manpower Statistics Report on the Development of the Cargo Delivery Program</t>
    <phoneticPr fontId="1" type="noConversion"/>
  </si>
  <si>
    <t>Type</t>
    <phoneticPr fontId="1" type="noConversion"/>
  </si>
  <si>
    <t>Milestone</t>
    <phoneticPr fontId="1" type="noConversion"/>
  </si>
  <si>
    <t>Man-hour spent</t>
    <phoneticPr fontId="1" type="noConversion"/>
  </si>
  <si>
    <t>Task</t>
    <phoneticPr fontId="1" type="noConversion"/>
  </si>
  <si>
    <t>Project Management</t>
  </si>
  <si>
    <t>Project Management</t>
    <phoneticPr fontId="1" type="noConversion"/>
  </si>
  <si>
    <t>Prepare Team Contract</t>
    <phoneticPr fontId="1" type="noConversion"/>
  </si>
  <si>
    <t>Set up Git repository</t>
    <phoneticPr fontId="1" type="noConversion"/>
  </si>
  <si>
    <t>Set up Jira Project</t>
    <phoneticPr fontId="1" type="noConversion"/>
  </si>
  <si>
    <t>Prepare Scrum Report</t>
    <phoneticPr fontId="1" type="noConversion"/>
  </si>
  <si>
    <t>Planning</t>
  </si>
  <si>
    <t>Planning</t>
    <phoneticPr fontId="1" type="noConversion"/>
  </si>
  <si>
    <t>Analysis</t>
  </si>
  <si>
    <t>Analysis</t>
    <phoneticPr fontId="1" type="noConversion"/>
  </si>
  <si>
    <t>Understand the business requirements</t>
    <phoneticPr fontId="1" type="noConversion"/>
  </si>
  <si>
    <t>Understand the existing system design</t>
    <phoneticPr fontId="1" type="noConversion"/>
  </si>
  <si>
    <t>Prepare the test plan</t>
    <phoneticPr fontId="1" type="noConversion"/>
  </si>
  <si>
    <t>Design</t>
  </si>
  <si>
    <t>Design</t>
    <phoneticPr fontId="1" type="noConversion"/>
  </si>
  <si>
    <t>Design the data structures</t>
    <phoneticPr fontId="1" type="noConversion"/>
  </si>
  <si>
    <t>Distribute workload</t>
    <phoneticPr fontId="1" type="noConversion"/>
  </si>
  <si>
    <t>Implementation</t>
  </si>
  <si>
    <t>Implementation</t>
    <phoneticPr fontId="1" type="noConversion"/>
  </si>
  <si>
    <t>Testing</t>
  </si>
  <si>
    <t>Testing</t>
    <phoneticPr fontId="1" type="noConversion"/>
  </si>
  <si>
    <t>Implement the data structures</t>
    <phoneticPr fontId="1" type="noConversion"/>
  </si>
  <si>
    <t>Prepare function specifications</t>
    <phoneticPr fontId="1" type="noConversion"/>
  </si>
  <si>
    <t>Prepare blackbox test documents</t>
    <phoneticPr fontId="1" type="noConversion"/>
  </si>
  <si>
    <t>Write blackbox test codes</t>
    <phoneticPr fontId="1" type="noConversion"/>
  </si>
  <si>
    <t>Implement individual functions</t>
    <phoneticPr fontId="1" type="noConversion"/>
  </si>
  <si>
    <t>Prepare function-test matrix</t>
    <phoneticPr fontId="1" type="noConversion"/>
  </si>
  <si>
    <t>Implement and execute blackbox and whitebox tests</t>
    <phoneticPr fontId="1" type="noConversion"/>
  </si>
  <si>
    <t>Prepare whitebox test documents</t>
    <phoneticPr fontId="1" type="noConversion"/>
  </si>
  <si>
    <t>Debugging</t>
    <phoneticPr fontId="1" type="noConversion"/>
  </si>
  <si>
    <t>Set up test environment</t>
    <phoneticPr fontId="1" type="noConversion"/>
  </si>
  <si>
    <t>Update function-text matrix</t>
    <phoneticPr fontId="1" type="noConversion"/>
  </si>
  <si>
    <t>Prepare integration test documents</t>
    <phoneticPr fontId="1" type="noConversion"/>
  </si>
  <si>
    <t>Implement and execute integration tests</t>
    <phoneticPr fontId="1" type="noConversion"/>
  </si>
  <si>
    <t>Conduct acceptance test</t>
    <phoneticPr fontId="1" type="noConversion"/>
  </si>
  <si>
    <t>Confirm acceptance test</t>
    <phoneticPr fontId="1" type="noConversion"/>
  </si>
  <si>
    <t>Prepare test reports</t>
    <phoneticPr fontId="1" type="noConversion"/>
  </si>
  <si>
    <t>Prepare manpower statistics report</t>
    <phoneticPr fontId="1" type="noConversion"/>
  </si>
  <si>
    <t>Total</t>
    <phoneticPr fontId="1" type="noConversion"/>
  </si>
  <si>
    <t>Implement the main 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</si>
</sst>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2" fontId="2" fillId="0" borderId="1" xfId="0" applyNumberFormat="1" applyFont="1" applyBorder="1">
      <alignment vertical="center"/>
    </xf>
    <xf numFmtId="2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2" fontId="3" fillId="0" borderId="0" xfId="0" applyNumberFormat="1" applyFont="1">
      <alignment vertical="center"/>
    </xf>
    <xf numFmtId="0" fontId="4" fillId="0" borderId="0" xfId="0" applyFont="1">
      <alignment vertical="center"/>
    </xf>
    <xf numFmtId="2" fontId="3" fillId="0" borderId="1" xfId="0" applyNumberFormat="1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ysClr val="windowText" lastClr="000000"/>
                </a:solidFill>
              </a:rPr>
              <a:t>Man-power Distribution by</a:t>
            </a:r>
            <a:r>
              <a:rPr lang="en-US" altLang="zh-TW" b="1" baseline="0">
                <a:solidFill>
                  <a:sysClr val="windowText" lastClr="000000"/>
                </a:solidFill>
              </a:rPr>
              <a:t> Task Type (in man-hour)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7543859649122806E-2"/>
          <c:y val="0.15175438596491228"/>
          <c:w val="0.8197767145135566"/>
          <c:h val="0.68908793697438531"/>
        </c:manualLayout>
      </c:layout>
      <c:pie3DChart>
        <c:varyColors val="1"/>
        <c:ser>
          <c:idx val="0"/>
          <c:order val="0"/>
          <c:tx>
            <c:strRef>
              <c:f>Sheet1!$A$29</c:f>
              <c:strCache>
                <c:ptCount val="1"/>
                <c:pt idx="0">
                  <c:v>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695F-47A0-AE55-1528EF007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695F-47A0-AE55-1528EF007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95F-47A0-AE55-1528EF007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95F-47A0-AE55-1528EF007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95F-47A0-AE55-1528EF007D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95F-47A0-AE55-1528EF007D39}"/>
              </c:ext>
            </c:extLst>
          </c:dPt>
          <c:dLbls>
            <c:dLbl>
              <c:idx val="0"/>
              <c:layout>
                <c:manualLayout>
                  <c:x val="-6.7756784588529365E-2"/>
                  <c:y val="7.4093609112258093E-5"/>
                </c:manualLayout>
              </c:layout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794258373205743"/>
                      <c:h val="3.9872408293460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695F-47A0-AE55-1528EF007D39}"/>
                </c:ext>
              </c:extLst>
            </c:dLbl>
            <c:dLbl>
              <c:idx val="1"/>
              <c:layout>
                <c:manualLayout>
                  <c:x val="-4.1300028883949312E-2"/>
                  <c:y val="1.5386354217684512E-2"/>
                </c:manualLayout>
              </c:layout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5F-47A0-AE55-1528EF007D39}"/>
                </c:ext>
              </c:extLst>
            </c:dLbl>
            <c:dLbl>
              <c:idx val="2"/>
              <c:layout>
                <c:manualLayout>
                  <c:x val="-3.7343503411988742E-2"/>
                  <c:y val="1.7832730550429682E-2"/>
                </c:manualLayout>
              </c:layout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95F-47A0-AE55-1528EF007D39}"/>
                </c:ext>
              </c:extLst>
            </c:dLbl>
            <c:dLbl>
              <c:idx val="3"/>
              <c:layout>
                <c:manualLayout>
                  <c:x val="-0.16388426327091887"/>
                  <c:y val="2.4473705140924371E-2"/>
                </c:manualLayout>
              </c:layout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95F-47A0-AE55-1528EF007D39}"/>
                </c:ext>
              </c:extLst>
            </c:dLbl>
            <c:dLbl>
              <c:idx val="4"/>
              <c:layout>
                <c:manualLayout>
                  <c:x val="-0.23215213589352904"/>
                  <c:y val="-0.16690369232678579"/>
                </c:manualLayout>
              </c:layout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5F-47A0-AE55-1528EF007D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1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borderCallout1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Sheet1!$A$30:$A$35</c:f>
              <c:strCache>
                <c:ptCount val="6"/>
                <c:pt idx="0">
                  <c:v>Project Management</c:v>
                </c:pt>
                <c:pt idx="1">
                  <c:v>Planning</c:v>
                </c:pt>
                <c:pt idx="2">
                  <c:v>Analysis</c:v>
                </c:pt>
                <c:pt idx="3">
                  <c:v>Design</c:v>
                </c:pt>
                <c:pt idx="4">
                  <c:v>Implementation</c:v>
                </c:pt>
                <c:pt idx="5">
                  <c:v>Testing</c:v>
                </c:pt>
              </c:strCache>
            </c:strRef>
          </c:cat>
          <c:val>
            <c:numRef>
              <c:f>Sheet1!$B$30:$B$35</c:f>
              <c:numCache>
                <c:formatCode>0.00</c:formatCode>
                <c:ptCount val="6"/>
                <c:pt idx="0">
                  <c:v>10.5</c:v>
                </c:pt>
                <c:pt idx="1">
                  <c:v>9</c:v>
                </c:pt>
                <c:pt idx="2">
                  <c:v>12</c:v>
                </c:pt>
                <c:pt idx="3">
                  <c:v>8.5</c:v>
                </c:pt>
                <c:pt idx="4">
                  <c:v>31</c:v>
                </c:pt>
                <c:pt idx="5">
                  <c:v>103.5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5F-47A0-AE55-1528EF007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>
                <a:solidFill>
                  <a:sysClr val="windowText" lastClr="000000"/>
                </a:solidFill>
              </a:rPr>
              <a:t>Man-hour Spent in Various Milestones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Sheet1!$G$29</c:f>
              <c:strCache>
                <c:ptCount val="1"/>
                <c:pt idx="0">
                  <c:v>Man-hour spent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995592173485889E-2"/>
                  <c:y val="-5.82533218883834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BB-42C4-97FA-2EE92BD15E57}"/>
                </c:ext>
              </c:extLst>
            </c:dLbl>
            <c:dLbl>
              <c:idx val="1"/>
              <c:layout>
                <c:manualLayout>
                  <c:x val="-3.8440131590512246E-2"/>
                  <c:y val="-5.405576810160611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BB-42C4-97FA-2EE92BD15E57}"/>
                </c:ext>
              </c:extLst>
            </c:dLbl>
            <c:dLbl>
              <c:idx val="2"/>
              <c:layout>
                <c:manualLayout>
                  <c:x val="-3.4004731791606992E-2"/>
                  <c:y val="-5.1352979696525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FBB-42C4-97FA-2EE92BD15E57}"/>
                </c:ext>
              </c:extLst>
            </c:dLbl>
            <c:dLbl>
              <c:idx val="3"/>
              <c:layout>
                <c:manualLayout>
                  <c:x val="-2.8090865393066645E-2"/>
                  <c:y val="-4.3244614481284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BB-42C4-97FA-2EE92BD15E57}"/>
                </c:ext>
              </c:extLst>
            </c:dLbl>
            <c:dLbl>
              <c:idx val="4"/>
              <c:layout>
                <c:manualLayout>
                  <c:x val="-2.5048687734171477E-2"/>
                  <c:y val="-4.23660522824606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BB-42C4-97FA-2EE92BD15E57}"/>
                </c:ext>
              </c:extLst>
            </c:dLbl>
            <c:dLbl>
              <c:idx val="5"/>
              <c:layout>
                <c:manualLayout>
                  <c:x val="-5.8938088786286078E-3"/>
                  <c:y val="-3.97181740148068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FBB-42C4-97FA-2EE92BD15E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H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Sheet1!$G$30:$G$35</c:f>
              <c:numCache>
                <c:formatCode>0.00</c:formatCode>
                <c:ptCount val="6"/>
                <c:pt idx="0">
                  <c:v>3.25</c:v>
                </c:pt>
                <c:pt idx="1">
                  <c:v>24.25</c:v>
                </c:pt>
                <c:pt idx="2">
                  <c:v>40.25</c:v>
                </c:pt>
                <c:pt idx="3">
                  <c:v>42.25</c:v>
                </c:pt>
                <c:pt idx="4">
                  <c:v>50.25</c:v>
                </c:pt>
                <c:pt idx="5">
                  <c:v>14.25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BB-42C4-97FA-2EE92BD15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2752223"/>
        <c:axId val="1260310607"/>
      </c:lineChart>
      <c:catAx>
        <c:axId val="1462752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 sz="1200">
                    <a:solidFill>
                      <a:sysClr val="windowText" lastClr="000000"/>
                    </a:solidFill>
                  </a:rPr>
                  <a:t>Milestone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60310607"/>
        <c:crosses val="autoZero"/>
        <c:auto val="1"/>
        <c:lblAlgn val="ctr"/>
        <c:lblOffset val="100"/>
        <c:noMultiLvlLbl val="0"/>
      </c:catAx>
      <c:valAx>
        <c:axId val="126031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altLang="zh-TW" sz="1200">
                    <a:solidFill>
                      <a:sysClr val="windowText" lastClr="000000"/>
                    </a:solidFill>
                  </a:rPr>
                  <a:t>Man-hour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ysClr val="windowText" lastClr="000000">
                <a:alpha val="96000"/>
              </a:sys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46275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4400272829474247"/>
          <c:y val="0.9202581652408216"/>
          <c:w val="0.18296082377830639"/>
          <c:h val="5.5416739113455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65218</xdr:colOff>
      <xdr:row>1</xdr:row>
      <xdr:rowOff>47513</xdr:rowOff>
    </xdr:from>
    <xdr:to>
      <xdr:col>4</xdr:col>
      <xdr:colOff>850078</xdr:colOff>
      <xdr:row>26</xdr:row>
      <xdr:rowOff>62753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B498CE-6547-F851-BFDB-4C53F6987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897144</xdr:colOff>
      <xdr:row>1</xdr:row>
      <xdr:rowOff>46169</xdr:rowOff>
    </xdr:from>
    <xdr:to>
      <xdr:col>19</xdr:col>
      <xdr:colOff>47289</xdr:colOff>
      <xdr:row>26</xdr:row>
      <xdr:rowOff>38549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00621C-50C5-598C-AC05-F0DA32417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63882-A012-4220-9E14-43F8A8166427}">
  <dimension ref="A1:G80"/>
  <sheetViews>
    <sheetView tabSelected="1" zoomScale="85" zoomScaleNormal="85" workbookViewId="0"/>
  </sheetViews>
  <sheetFormatPr defaultRowHeight="15"/>
  <cols>
    <col min="1" max="1" width="24" customWidth="1"/>
    <col min="2" max="2" width="53.875" bestFit="1" customWidth="1"/>
    <col min="3" max="3" width="22" bestFit="1" customWidth="1"/>
    <col min="4" max="5" width="17.875" bestFit="1" customWidth="1"/>
    <col min="6" max="6" width="11.25" bestFit="1" customWidth="1"/>
    <col min="7" max="7" width="17.875" bestFit="1" customWidth="1"/>
  </cols>
  <sheetData>
    <row r="1" spans="1:5" ht="18">
      <c r="A1" s="12" t="s">
        <v>0</v>
      </c>
      <c r="C1" s="2"/>
      <c r="D1" s="1"/>
      <c r="E1" s="1"/>
    </row>
    <row r="2" spans="1:5">
      <c r="B2" s="1"/>
      <c r="C2" s="1"/>
      <c r="D2" s="1"/>
      <c r="E2" s="1"/>
    </row>
    <row r="3" spans="1:5">
      <c r="B3" s="1"/>
      <c r="C3" s="1"/>
      <c r="D3" s="1"/>
      <c r="E3" s="1"/>
    </row>
    <row r="4" spans="1:5">
      <c r="B4" s="1"/>
      <c r="C4" s="1"/>
      <c r="D4" s="1"/>
      <c r="E4" s="1"/>
    </row>
    <row r="5" spans="1:5">
      <c r="B5" s="1"/>
      <c r="C5" s="1"/>
      <c r="D5" s="1"/>
      <c r="E5" s="1"/>
    </row>
    <row r="6" spans="1:5">
      <c r="B6" s="1"/>
      <c r="C6" s="1"/>
      <c r="D6" s="1"/>
      <c r="E6" s="1"/>
    </row>
    <row r="7" spans="1:5">
      <c r="B7" s="1"/>
      <c r="C7" s="1"/>
      <c r="D7" s="1"/>
      <c r="E7" s="1"/>
    </row>
    <row r="8" spans="1:5">
      <c r="B8" s="1"/>
      <c r="C8" s="1"/>
      <c r="D8" s="1"/>
      <c r="E8" s="1"/>
    </row>
    <row r="9" spans="1:5">
      <c r="B9" s="1"/>
      <c r="C9" s="1"/>
      <c r="D9" s="1"/>
      <c r="E9" s="1"/>
    </row>
    <row r="10" spans="1:5">
      <c r="B10" s="1"/>
      <c r="C10" s="1"/>
      <c r="D10" s="1"/>
      <c r="E10" s="1"/>
    </row>
    <row r="11" spans="1:5">
      <c r="B11" s="1"/>
      <c r="C11" s="1"/>
      <c r="D11" s="1"/>
      <c r="E11" s="1"/>
    </row>
    <row r="12" spans="1:5">
      <c r="B12" s="1"/>
      <c r="C12" s="1"/>
      <c r="D12" s="1"/>
      <c r="E12" s="1"/>
    </row>
    <row r="13" spans="1:5">
      <c r="B13" s="1"/>
      <c r="C13" s="1"/>
      <c r="D13" s="1"/>
      <c r="E13" s="1"/>
    </row>
    <row r="14" spans="1:5">
      <c r="B14" s="1"/>
      <c r="C14" s="1"/>
      <c r="D14" s="1"/>
      <c r="E14" s="1"/>
    </row>
    <row r="15" spans="1:5">
      <c r="B15" s="1"/>
      <c r="C15" s="1"/>
      <c r="D15" s="1"/>
      <c r="E15" s="1"/>
    </row>
    <row r="16" spans="1:5">
      <c r="B16" s="1"/>
      <c r="C16" s="1"/>
      <c r="D16" s="1"/>
      <c r="E16" s="1"/>
    </row>
    <row r="17" spans="1:7">
      <c r="B17" s="1"/>
      <c r="C17" s="1"/>
      <c r="D17" s="1"/>
      <c r="E17" s="1"/>
    </row>
    <row r="18" spans="1:7">
      <c r="C18" s="1"/>
      <c r="D18" s="1"/>
      <c r="E18" s="1"/>
    </row>
    <row r="19" spans="1:7">
      <c r="C19" s="1"/>
      <c r="D19" s="1"/>
      <c r="E19" s="1"/>
    </row>
    <row r="20" spans="1:7">
      <c r="C20" s="1"/>
      <c r="D20" s="1"/>
      <c r="E20" s="1"/>
    </row>
    <row r="21" spans="1:7">
      <c r="C21" s="1"/>
      <c r="D21" s="1"/>
      <c r="E21" s="1"/>
    </row>
    <row r="22" spans="1:7">
      <c r="C22" s="1"/>
      <c r="D22" s="1"/>
      <c r="E22" s="1"/>
    </row>
    <row r="23" spans="1:7">
      <c r="C23" s="1"/>
      <c r="D23" s="1"/>
      <c r="E23" s="1"/>
    </row>
    <row r="24" spans="1:7">
      <c r="C24" s="1"/>
      <c r="D24" s="1"/>
      <c r="E24" s="1"/>
    </row>
    <row r="25" spans="1:7">
      <c r="B25" s="1"/>
      <c r="C25" s="1"/>
      <c r="D25" s="1"/>
      <c r="E25" s="1"/>
    </row>
    <row r="26" spans="1:7">
      <c r="B26" s="1"/>
      <c r="C26" s="1"/>
      <c r="D26" s="1"/>
      <c r="E26" s="1"/>
    </row>
    <row r="27" spans="1:7">
      <c r="B27" s="1"/>
      <c r="C27" s="1"/>
      <c r="D27" s="1"/>
      <c r="E27" s="1"/>
    </row>
    <row r="28" spans="1:7">
      <c r="B28" s="1"/>
      <c r="C28" s="1"/>
      <c r="D28" s="1"/>
      <c r="E28" s="1"/>
    </row>
    <row r="29" spans="1:7">
      <c r="A29" s="3" t="s">
        <v>1</v>
      </c>
      <c r="B29" s="3" t="s">
        <v>3</v>
      </c>
      <c r="C29" s="1"/>
      <c r="F29" s="3" t="s">
        <v>2</v>
      </c>
      <c r="G29" s="3" t="s">
        <v>3</v>
      </c>
    </row>
    <row r="30" spans="1:7">
      <c r="A30" s="4" t="s">
        <v>5</v>
      </c>
      <c r="B30" s="8">
        <f>SUMIF(C$40:C$79,A30,D$40:D$79)</f>
        <v>10.5</v>
      </c>
      <c r="C30" s="1"/>
      <c r="F30" s="6">
        <v>1</v>
      </c>
      <c r="G30" s="8">
        <f>SUMIF(A$40:A$79,F30,D$40:D$79)</f>
        <v>3.25</v>
      </c>
    </row>
    <row r="31" spans="1:7">
      <c r="A31" s="4" t="s">
        <v>11</v>
      </c>
      <c r="B31" s="8">
        <f>SUMIF(C$40:C$79,A31,D$40:D$79)</f>
        <v>9</v>
      </c>
      <c r="C31" s="1"/>
      <c r="F31" s="6">
        <v>2</v>
      </c>
      <c r="G31" s="8">
        <f>SUMIF(A$40:A$79,F31,D$40:D$79)</f>
        <v>24.25</v>
      </c>
    </row>
    <row r="32" spans="1:7">
      <c r="A32" s="4" t="s">
        <v>13</v>
      </c>
      <c r="B32" s="8">
        <f>SUMIF(C$40:C$79,A32,D$40:D$79)</f>
        <v>12</v>
      </c>
      <c r="C32" s="1"/>
      <c r="F32" s="6">
        <v>3</v>
      </c>
      <c r="G32" s="8">
        <f>SUMIF(A$40:A$79,F32,D$40:D$79)</f>
        <v>40.25</v>
      </c>
    </row>
    <row r="33" spans="1:7">
      <c r="A33" s="4" t="s">
        <v>18</v>
      </c>
      <c r="B33" s="8">
        <f>SUMIF(C$40:C$79,A33,D$40:D$79)</f>
        <v>8.5</v>
      </c>
      <c r="C33" s="1"/>
      <c r="F33" s="6">
        <v>4</v>
      </c>
      <c r="G33" s="8">
        <f>SUMIF(A$40:A$79,F33,D$40:D$79)</f>
        <v>42.25</v>
      </c>
    </row>
    <row r="34" spans="1:7">
      <c r="A34" s="4" t="s">
        <v>22</v>
      </c>
      <c r="B34" s="8">
        <f>SUMIF(C$40:C$79,A34,D$40:D$79)</f>
        <v>31</v>
      </c>
      <c r="C34" s="1"/>
      <c r="F34" s="6">
        <v>5</v>
      </c>
      <c r="G34" s="8">
        <f>SUMIF(A$40:A$79,F34,D$40:D$79)</f>
        <v>50.25</v>
      </c>
    </row>
    <row r="35" spans="1:7">
      <c r="A35" s="4" t="s">
        <v>24</v>
      </c>
      <c r="B35" s="8">
        <f>SUMIF(C$40:C$79,A35,D$40:D$79)</f>
        <v>103.5</v>
      </c>
      <c r="C35" s="1"/>
      <c r="F35" s="6">
        <v>6</v>
      </c>
      <c r="G35" s="8">
        <f>SUMIF(A$40:A$79,F35,D$40:D$79)</f>
        <v>14.25</v>
      </c>
    </row>
    <row r="36" spans="1:7">
      <c r="A36" s="10" t="s">
        <v>43</v>
      </c>
      <c r="B36" s="13">
        <f>SUM(B30:B35)</f>
        <v>174.5</v>
      </c>
      <c r="C36" s="1"/>
      <c r="F36" s="10" t="s">
        <v>43</v>
      </c>
      <c r="G36" s="13">
        <f>SUM(G30:G35)</f>
        <v>174.5</v>
      </c>
    </row>
    <row r="37" spans="1:7">
      <c r="B37" s="1"/>
      <c r="C37" s="1"/>
      <c r="D37" s="1"/>
      <c r="E37" s="1"/>
    </row>
    <row r="38" spans="1:7">
      <c r="B38" s="1"/>
      <c r="C38" s="1"/>
      <c r="D38" s="1"/>
      <c r="E38" s="1"/>
    </row>
    <row r="39" spans="1:7">
      <c r="A39" s="3" t="s">
        <v>2</v>
      </c>
      <c r="B39" s="3" t="s">
        <v>4</v>
      </c>
      <c r="C39" s="3" t="s">
        <v>1</v>
      </c>
      <c r="D39" s="3" t="s">
        <v>3</v>
      </c>
    </row>
    <row r="40" spans="1:7">
      <c r="A40" s="6">
        <v>1</v>
      </c>
      <c r="B40" s="4" t="s">
        <v>21</v>
      </c>
      <c r="C40" s="4" t="s">
        <v>6</v>
      </c>
      <c r="D40" s="8">
        <v>0.25</v>
      </c>
    </row>
    <row r="41" spans="1:7">
      <c r="A41" s="6">
        <v>1</v>
      </c>
      <c r="B41" s="4" t="s">
        <v>7</v>
      </c>
      <c r="C41" s="4" t="s">
        <v>6</v>
      </c>
      <c r="D41" s="8">
        <v>1</v>
      </c>
    </row>
    <row r="42" spans="1:7">
      <c r="A42" s="6">
        <v>1</v>
      </c>
      <c r="B42" s="4" t="s">
        <v>8</v>
      </c>
      <c r="C42" s="4" t="s">
        <v>6</v>
      </c>
      <c r="D42" s="8">
        <v>0.5</v>
      </c>
    </row>
    <row r="43" spans="1:7">
      <c r="A43" s="6">
        <v>1</v>
      </c>
      <c r="B43" s="4" t="s">
        <v>9</v>
      </c>
      <c r="C43" s="4" t="s">
        <v>6</v>
      </c>
      <c r="D43" s="8">
        <v>0.5</v>
      </c>
    </row>
    <row r="44" spans="1:7">
      <c r="A44" s="6">
        <v>1</v>
      </c>
      <c r="B44" s="4" t="s">
        <v>10</v>
      </c>
      <c r="C44" s="4" t="s">
        <v>6</v>
      </c>
      <c r="D44" s="8">
        <v>1</v>
      </c>
    </row>
    <row r="45" spans="1:7">
      <c r="A45" s="6">
        <v>2</v>
      </c>
      <c r="B45" s="4" t="s">
        <v>21</v>
      </c>
      <c r="C45" s="4" t="s">
        <v>6</v>
      </c>
      <c r="D45" s="8">
        <v>0.25</v>
      </c>
    </row>
    <row r="46" spans="1:7">
      <c r="A46" s="6">
        <v>2</v>
      </c>
      <c r="B46" s="4" t="s">
        <v>17</v>
      </c>
      <c r="C46" s="4" t="s">
        <v>12</v>
      </c>
      <c r="D46" s="8">
        <v>9</v>
      </c>
    </row>
    <row r="47" spans="1:7">
      <c r="A47" s="7">
        <v>2</v>
      </c>
      <c r="B47" s="5" t="s">
        <v>15</v>
      </c>
      <c r="C47" s="5" t="s">
        <v>14</v>
      </c>
      <c r="D47" s="9">
        <v>6</v>
      </c>
    </row>
    <row r="48" spans="1:7">
      <c r="A48" s="7">
        <v>2</v>
      </c>
      <c r="B48" s="5" t="s">
        <v>16</v>
      </c>
      <c r="C48" s="5" t="s">
        <v>14</v>
      </c>
      <c r="D48" s="9">
        <v>6</v>
      </c>
    </row>
    <row r="49" spans="1:4">
      <c r="A49" s="7">
        <v>2</v>
      </c>
      <c r="B49" s="5" t="s">
        <v>20</v>
      </c>
      <c r="C49" s="5" t="s">
        <v>19</v>
      </c>
      <c r="D49" s="9">
        <v>1</v>
      </c>
    </row>
    <row r="50" spans="1:4">
      <c r="A50" s="7">
        <v>2</v>
      </c>
      <c r="B50" s="5" t="s">
        <v>26</v>
      </c>
      <c r="C50" s="5" t="s">
        <v>23</v>
      </c>
      <c r="D50" s="9">
        <v>1</v>
      </c>
    </row>
    <row r="51" spans="1:4">
      <c r="A51" s="7">
        <v>2</v>
      </c>
      <c r="B51" s="4" t="s">
        <v>10</v>
      </c>
      <c r="C51" s="4" t="s">
        <v>6</v>
      </c>
      <c r="D51" s="8">
        <v>1</v>
      </c>
    </row>
    <row r="52" spans="1:4">
      <c r="A52" s="7">
        <v>3</v>
      </c>
      <c r="B52" s="4" t="s">
        <v>21</v>
      </c>
      <c r="C52" s="4" t="s">
        <v>6</v>
      </c>
      <c r="D52" s="8">
        <v>0.25</v>
      </c>
    </row>
    <row r="53" spans="1:4">
      <c r="A53" s="7">
        <v>3</v>
      </c>
      <c r="B53" s="5" t="s">
        <v>27</v>
      </c>
      <c r="C53" s="5" t="s">
        <v>19</v>
      </c>
      <c r="D53" s="8">
        <v>7.5</v>
      </c>
    </row>
    <row r="54" spans="1:4">
      <c r="A54" s="7">
        <v>3</v>
      </c>
      <c r="B54" s="5" t="s">
        <v>28</v>
      </c>
      <c r="C54" s="5" t="s">
        <v>25</v>
      </c>
      <c r="D54" s="9">
        <v>12</v>
      </c>
    </row>
    <row r="55" spans="1:4">
      <c r="A55" s="7">
        <v>3</v>
      </c>
      <c r="B55" s="5" t="s">
        <v>29</v>
      </c>
      <c r="C55" s="5" t="s">
        <v>25</v>
      </c>
      <c r="D55" s="9">
        <v>1</v>
      </c>
    </row>
    <row r="56" spans="1:4">
      <c r="A56" s="7">
        <v>3</v>
      </c>
      <c r="B56" s="5" t="s">
        <v>30</v>
      </c>
      <c r="C56" s="5" t="s">
        <v>23</v>
      </c>
      <c r="D56" s="8">
        <v>18</v>
      </c>
    </row>
    <row r="57" spans="1:4">
      <c r="A57" s="7">
        <v>3</v>
      </c>
      <c r="B57" s="5" t="s">
        <v>31</v>
      </c>
      <c r="C57" s="5" t="s">
        <v>25</v>
      </c>
      <c r="D57" s="8">
        <v>0.5</v>
      </c>
    </row>
    <row r="58" spans="1:4">
      <c r="A58" s="7">
        <v>3</v>
      </c>
      <c r="B58" s="4" t="s">
        <v>10</v>
      </c>
      <c r="C58" s="4" t="s">
        <v>6</v>
      </c>
      <c r="D58" s="8">
        <v>1</v>
      </c>
    </row>
    <row r="59" spans="1:4">
      <c r="A59" s="7">
        <v>4</v>
      </c>
      <c r="B59" s="4" t="s">
        <v>21</v>
      </c>
      <c r="C59" s="4" t="s">
        <v>6</v>
      </c>
      <c r="D59" s="8">
        <v>0.25</v>
      </c>
    </row>
    <row r="60" spans="1:4">
      <c r="A60" s="7">
        <v>4</v>
      </c>
      <c r="B60" s="4" t="s">
        <v>35</v>
      </c>
      <c r="C60" s="5" t="s">
        <v>25</v>
      </c>
      <c r="D60" s="8">
        <v>3</v>
      </c>
    </row>
    <row r="61" spans="1:4">
      <c r="A61" s="7">
        <v>4</v>
      </c>
      <c r="B61" s="5" t="s">
        <v>33</v>
      </c>
      <c r="C61" s="5" t="s">
        <v>25</v>
      </c>
      <c r="D61" s="9">
        <v>7.5</v>
      </c>
    </row>
    <row r="62" spans="1:4">
      <c r="A62" s="7">
        <v>4</v>
      </c>
      <c r="B62" s="5" t="s">
        <v>32</v>
      </c>
      <c r="C62" s="5" t="s">
        <v>25</v>
      </c>
      <c r="D62" s="8">
        <v>18</v>
      </c>
    </row>
    <row r="63" spans="1:4">
      <c r="A63" s="7">
        <v>4</v>
      </c>
      <c r="B63" s="5" t="s">
        <v>34</v>
      </c>
      <c r="C63" s="5" t="s">
        <v>25</v>
      </c>
      <c r="D63" s="9">
        <v>12</v>
      </c>
    </row>
    <row r="64" spans="1:4">
      <c r="A64" s="7">
        <v>4</v>
      </c>
      <c r="B64" s="5" t="s">
        <v>36</v>
      </c>
      <c r="C64" s="5" t="s">
        <v>25</v>
      </c>
      <c r="D64" s="9">
        <v>0.5</v>
      </c>
    </row>
    <row r="65" spans="1:4">
      <c r="A65" s="7">
        <v>4</v>
      </c>
      <c r="B65" s="4" t="s">
        <v>10</v>
      </c>
      <c r="C65" s="4" t="s">
        <v>6</v>
      </c>
      <c r="D65" s="8">
        <v>1</v>
      </c>
    </row>
    <row r="66" spans="1:4">
      <c r="A66" s="7">
        <v>5</v>
      </c>
      <c r="B66" s="4" t="s">
        <v>21</v>
      </c>
      <c r="C66" s="4" t="s">
        <v>6</v>
      </c>
      <c r="D66" s="8">
        <v>0.25</v>
      </c>
    </row>
    <row r="67" spans="1:4">
      <c r="A67" s="7">
        <v>5</v>
      </c>
      <c r="B67" s="4" t="s">
        <v>44</v>
      </c>
      <c r="C67" s="4" t="s">
        <v>23</v>
      </c>
      <c r="D67" s="8">
        <v>12</v>
      </c>
    </row>
    <row r="68" spans="1:4">
      <c r="A68" s="7">
        <v>5</v>
      </c>
      <c r="B68" s="5" t="s">
        <v>37</v>
      </c>
      <c r="C68" s="5" t="s">
        <v>25</v>
      </c>
      <c r="D68" s="8">
        <v>12</v>
      </c>
    </row>
    <row r="69" spans="1:4">
      <c r="A69" s="7">
        <v>5</v>
      </c>
      <c r="B69" s="5" t="s">
        <v>38</v>
      </c>
      <c r="C69" s="5" t="s">
        <v>25</v>
      </c>
      <c r="D69" s="8">
        <v>12</v>
      </c>
    </row>
    <row r="70" spans="1:4">
      <c r="A70" s="7">
        <v>5</v>
      </c>
      <c r="B70" s="5" t="s">
        <v>34</v>
      </c>
      <c r="C70" s="5" t="s">
        <v>25</v>
      </c>
      <c r="D70" s="8">
        <v>12</v>
      </c>
    </row>
    <row r="71" spans="1:4">
      <c r="A71" s="7">
        <v>5</v>
      </c>
      <c r="B71" s="5" t="s">
        <v>39</v>
      </c>
      <c r="C71" s="5" t="s">
        <v>25</v>
      </c>
      <c r="D71" s="8">
        <v>0.5</v>
      </c>
    </row>
    <row r="72" spans="1:4">
      <c r="A72" s="7">
        <v>5</v>
      </c>
      <c r="B72" s="5" t="s">
        <v>36</v>
      </c>
      <c r="C72" s="5" t="s">
        <v>25</v>
      </c>
      <c r="D72" s="8">
        <v>0.5</v>
      </c>
    </row>
    <row r="73" spans="1:4">
      <c r="A73" s="7">
        <v>5</v>
      </c>
      <c r="B73" s="4" t="s">
        <v>10</v>
      </c>
      <c r="C73" s="4" t="s">
        <v>6</v>
      </c>
      <c r="D73" s="8">
        <v>1</v>
      </c>
    </row>
    <row r="74" spans="1:4">
      <c r="A74" s="7">
        <v>6</v>
      </c>
      <c r="B74" s="4" t="s">
        <v>21</v>
      </c>
      <c r="C74" s="4" t="s">
        <v>6</v>
      </c>
      <c r="D74" s="8">
        <v>0.25</v>
      </c>
    </row>
    <row r="75" spans="1:4">
      <c r="A75" s="7">
        <v>6</v>
      </c>
      <c r="B75" s="5" t="s">
        <v>40</v>
      </c>
      <c r="C75" s="5" t="s">
        <v>25</v>
      </c>
      <c r="D75" s="9">
        <v>0.5</v>
      </c>
    </row>
    <row r="76" spans="1:4">
      <c r="A76" s="7">
        <v>6</v>
      </c>
      <c r="B76" s="5" t="s">
        <v>36</v>
      </c>
      <c r="C76" s="5" t="s">
        <v>25</v>
      </c>
      <c r="D76" s="9">
        <v>0.5</v>
      </c>
    </row>
    <row r="77" spans="1:4">
      <c r="A77" s="7">
        <v>6</v>
      </c>
      <c r="B77" s="5" t="s">
        <v>41</v>
      </c>
      <c r="C77" s="5" t="s">
        <v>25</v>
      </c>
      <c r="D77" s="9">
        <v>11</v>
      </c>
    </row>
    <row r="78" spans="1:4">
      <c r="A78" s="7">
        <v>6</v>
      </c>
      <c r="B78" s="5" t="s">
        <v>42</v>
      </c>
      <c r="C78" s="4" t="s">
        <v>6</v>
      </c>
      <c r="D78" s="9">
        <v>1</v>
      </c>
    </row>
    <row r="79" spans="1:4">
      <c r="A79" s="7">
        <v>6</v>
      </c>
      <c r="B79" s="4" t="s">
        <v>10</v>
      </c>
      <c r="C79" s="4" t="s">
        <v>6</v>
      </c>
      <c r="D79" s="8">
        <v>1</v>
      </c>
    </row>
    <row r="80" spans="1:4">
      <c r="A80" s="2" t="s">
        <v>43</v>
      </c>
      <c r="B80" s="2"/>
      <c r="C80" s="2"/>
      <c r="D80" s="11">
        <f>SUM(D40:D79)</f>
        <v>174.5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Hoi Kit Cheung</dc:creator>
  <cp:lastModifiedBy>Hoi Kit Cheung</cp:lastModifiedBy>
  <dcterms:created xsi:type="dcterms:W3CDTF">2023-08-13T04:42:55Z</dcterms:created>
  <dcterms:modified xsi:type="dcterms:W3CDTF">2023-08-13T06:41:23Z</dcterms:modified>
</cp:coreProperties>
</file>