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a\AndroidStudioProjects\school-notes\válgazd\"/>
    </mc:Choice>
  </mc:AlternateContent>
  <xr:revisionPtr revIDLastSave="0" documentId="13_ncr:1_{4CCF1483-C4A7-4C2C-BBC5-A295BF9E9250}" xr6:coauthVersionLast="47" xr6:coauthVersionMax="47" xr10:uidLastSave="{00000000-0000-0000-0000-000000000000}"/>
  <bookViews>
    <workbookView xWindow="-120" yWindow="-120" windowWidth="20730" windowHeight="11040" activeTab="2" xr2:uid="{40EDA1DD-5540-4590-85FD-2A25A45658CB}"/>
  </bookViews>
  <sheets>
    <sheet name="Önköltségszámítás" sheetId="1" r:id="rId1"/>
    <sheet name="Értékcsökkenés" sheetId="2" r:id="rId2"/>
    <sheet name="Értékcsökkené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C3" i="3"/>
  <c r="C4" i="3"/>
  <c r="C5" i="3"/>
  <c r="C6" i="3"/>
  <c r="C2" i="3"/>
  <c r="D3" i="3" s="1"/>
  <c r="E3" i="3" s="1"/>
  <c r="E3" i="2"/>
  <c r="E4" i="2"/>
  <c r="E5" i="2"/>
  <c r="E6" i="2"/>
  <c r="E2" i="2"/>
  <c r="C3" i="2"/>
  <c r="C4" i="2"/>
  <c r="C5" i="2"/>
  <c r="C6" i="2"/>
  <c r="C2" i="2"/>
  <c r="D3" i="2" s="1"/>
  <c r="C11" i="1"/>
  <c r="B11" i="1"/>
  <c r="F8" i="1"/>
  <c r="G8" i="1"/>
  <c r="E8" i="1"/>
  <c r="B8" i="1" s="1"/>
  <c r="C8" i="1"/>
  <c r="G6" i="1"/>
  <c r="F6" i="1"/>
  <c r="E6" i="1"/>
  <c r="B6" i="1" s="1"/>
  <c r="B7" i="1" s="1"/>
  <c r="C5" i="1"/>
  <c r="B5" i="1"/>
  <c r="D3" i="1"/>
  <c r="D4" i="1"/>
  <c r="D2" i="1"/>
  <c r="D6" i="3" l="1"/>
  <c r="E6" i="3" s="1"/>
  <c r="D5" i="3"/>
  <c r="E5" i="3" s="1"/>
  <c r="D4" i="3"/>
  <c r="E4" i="3" s="1"/>
  <c r="D2" i="3"/>
  <c r="E2" i="3" s="1"/>
  <c r="D5" i="2"/>
  <c r="D6" i="2"/>
  <c r="D4" i="2"/>
  <c r="D2" i="2"/>
  <c r="C6" i="1"/>
  <c r="C7" i="1" s="1"/>
  <c r="B9" i="1"/>
  <c r="D5" i="1"/>
  <c r="C9" i="1" l="1"/>
  <c r="D7" i="1"/>
  <c r="D9" i="1"/>
</calcChain>
</file>

<file path=xl/sharedStrings.xml><?xml version="1.0" encoding="utf-8"?>
<sst xmlns="http://schemas.openxmlformats.org/spreadsheetml/2006/main" count="31" uniqueCount="25">
  <si>
    <t>Közvetlen anyagköltség</t>
  </si>
  <si>
    <t>Közvetlen bérköltség</t>
  </si>
  <si>
    <t>Egyéb közvetlen költség</t>
  </si>
  <si>
    <t>Összes közvetlen költség</t>
  </si>
  <si>
    <t>Üzemi általános költség</t>
  </si>
  <si>
    <t>Szűkített költség</t>
  </si>
  <si>
    <t>Vállalati általános költség</t>
  </si>
  <si>
    <t>Teljes költség</t>
  </si>
  <si>
    <t>A</t>
  </si>
  <si>
    <t>B</t>
  </si>
  <si>
    <t>Összes</t>
  </si>
  <si>
    <t>(eFt)</t>
  </si>
  <si>
    <t>A vetítési alap</t>
  </si>
  <si>
    <t>B vetítési alap</t>
  </si>
  <si>
    <t>Összes vetítési alap</t>
  </si>
  <si>
    <t>Darab</t>
  </si>
  <si>
    <t>Teljes önköltség</t>
  </si>
  <si>
    <t>Év</t>
  </si>
  <si>
    <t>Leírási kulcs</t>
  </si>
  <si>
    <t>Értékcsökkenés</t>
  </si>
  <si>
    <t>Halmozott értékcsökkenés</t>
  </si>
  <si>
    <t>Teljes ár</t>
  </si>
  <si>
    <t>Nettó érték</t>
  </si>
  <si>
    <t>Lineáris módszer</t>
  </si>
  <si>
    <t>Teljes ár - maradvány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</si>
</sst>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EB6B-7E09-4A8D-A8C7-679D06AAE870}">
  <dimension ref="A1:G11"/>
  <sheetViews>
    <sheetView workbookViewId="0">
      <selection activeCell="B11" sqref="B11:C11"/>
    </sheetView>
  </sheetViews>
  <sheetFormatPr defaultRowHeight="15" x14ac:dyDescent="0.25"/>
  <cols>
    <col min="1" max="1" width="24" bestFit="1" customWidth="1"/>
    <col min="5" max="5" width="13.5703125" bestFit="1" customWidth="1"/>
    <col min="6" max="6" width="13.42578125" bestFit="1" customWidth="1"/>
    <col min="7" max="7" width="18.42578125" bestFit="1" customWidth="1"/>
  </cols>
  <sheetData>
    <row r="1" spans="1:7" x14ac:dyDescent="0.25">
      <c r="A1" t="s">
        <v>11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</row>
    <row r="2" spans="1:7" x14ac:dyDescent="0.25">
      <c r="A2" t="s">
        <v>0</v>
      </c>
      <c r="B2">
        <v>10000</v>
      </c>
      <c r="C2">
        <v>8000</v>
      </c>
      <c r="D2">
        <f>SUM(B2:C2)</f>
        <v>18000</v>
      </c>
    </row>
    <row r="3" spans="1:7" x14ac:dyDescent="0.25">
      <c r="A3" t="s">
        <v>1</v>
      </c>
      <c r="B3">
        <v>8470</v>
      </c>
      <c r="C3">
        <v>3630</v>
      </c>
      <c r="D3">
        <f t="shared" ref="D3:D9" si="0">SUM(B3:C3)</f>
        <v>12100</v>
      </c>
    </row>
    <row r="4" spans="1:7" x14ac:dyDescent="0.25">
      <c r="A4" t="s">
        <v>2</v>
      </c>
      <c r="B4">
        <v>2530</v>
      </c>
      <c r="C4">
        <v>1370</v>
      </c>
      <c r="D4">
        <f t="shared" si="0"/>
        <v>3900</v>
      </c>
    </row>
    <row r="5" spans="1:7" x14ac:dyDescent="0.25">
      <c r="A5" t="s">
        <v>3</v>
      </c>
      <c r="B5">
        <f>SUM(B2:B4)</f>
        <v>21000</v>
      </c>
      <c r="C5">
        <f>SUM(C2:C4)</f>
        <v>13000</v>
      </c>
      <c r="D5">
        <f t="shared" si="0"/>
        <v>34000</v>
      </c>
    </row>
    <row r="6" spans="1:7" x14ac:dyDescent="0.25">
      <c r="A6" t="s">
        <v>4</v>
      </c>
      <c r="B6">
        <f>$D6/$G6*E6</f>
        <v>5000</v>
      </c>
      <c r="C6">
        <f>$D6/$G6*F6</f>
        <v>4000</v>
      </c>
      <c r="D6">
        <v>9000</v>
      </c>
      <c r="E6">
        <f>B2</f>
        <v>10000</v>
      </c>
      <c r="F6">
        <f>C2</f>
        <v>8000</v>
      </c>
      <c r="G6">
        <f>D2</f>
        <v>18000</v>
      </c>
    </row>
    <row r="7" spans="1:7" x14ac:dyDescent="0.25">
      <c r="A7" t="s">
        <v>5</v>
      </c>
      <c r="B7">
        <f>SUM(B5:B6)</f>
        <v>26000</v>
      </c>
      <c r="C7">
        <f>SUM(C5:C6)</f>
        <v>17000</v>
      </c>
      <c r="D7">
        <f t="shared" si="0"/>
        <v>43000</v>
      </c>
    </row>
    <row r="8" spans="1:7" x14ac:dyDescent="0.25">
      <c r="A8" t="s">
        <v>6</v>
      </c>
      <c r="B8">
        <f>$D8/$G8*E8</f>
        <v>10500</v>
      </c>
      <c r="C8">
        <f>$D8/$G8*F8</f>
        <v>6500</v>
      </c>
      <c r="D8">
        <v>17000</v>
      </c>
      <c r="E8">
        <f>B5</f>
        <v>21000</v>
      </c>
      <c r="F8">
        <f t="shared" ref="F8:G8" si="1">C5</f>
        <v>13000</v>
      </c>
      <c r="G8">
        <f t="shared" si="1"/>
        <v>34000</v>
      </c>
    </row>
    <row r="9" spans="1:7" x14ac:dyDescent="0.25">
      <c r="A9" t="s">
        <v>7</v>
      </c>
      <c r="B9">
        <f>SUM(B7:B8)</f>
        <v>36500</v>
      </c>
      <c r="C9">
        <f>SUM(C7:C8)</f>
        <v>23500</v>
      </c>
      <c r="D9">
        <f t="shared" si="0"/>
        <v>60000</v>
      </c>
    </row>
    <row r="10" spans="1:7" x14ac:dyDescent="0.25">
      <c r="A10" t="s">
        <v>15</v>
      </c>
      <c r="B10">
        <v>365</v>
      </c>
      <c r="C10">
        <v>365</v>
      </c>
    </row>
    <row r="11" spans="1:7" x14ac:dyDescent="0.25">
      <c r="A11" t="s">
        <v>16</v>
      </c>
      <c r="B11">
        <f>B9/B10</f>
        <v>100</v>
      </c>
      <c r="C11">
        <f>C9/C10</f>
        <v>64.38356164383562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3DD-C44B-40E2-BFA5-E34266CF2690}">
  <dimension ref="A1:G6"/>
  <sheetViews>
    <sheetView workbookViewId="0">
      <selection activeCell="G2" sqref="G2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4.85546875" bestFit="1" customWidth="1"/>
    <col min="4" max="4" width="24.85546875" bestFit="1" customWidth="1"/>
    <col min="5" max="5" width="11.28515625" bestFit="1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21</v>
      </c>
      <c r="G1" t="s">
        <v>23</v>
      </c>
    </row>
    <row r="2" spans="1:7" x14ac:dyDescent="0.25">
      <c r="A2">
        <v>1</v>
      </c>
      <c r="B2" s="1">
        <v>0.2</v>
      </c>
      <c r="C2">
        <f>$F$2*B2</f>
        <v>4000000</v>
      </c>
      <c r="D2">
        <f>SUM(C$2:C2)</f>
        <v>4000000</v>
      </c>
      <c r="E2">
        <f>$F$2-D2</f>
        <v>16000000</v>
      </c>
      <c r="F2">
        <v>20000000</v>
      </c>
    </row>
    <row r="3" spans="1:7" x14ac:dyDescent="0.25">
      <c r="A3">
        <v>2</v>
      </c>
      <c r="B3" s="1">
        <v>0.2</v>
      </c>
      <c r="C3">
        <f t="shared" ref="C3:C6" si="0">$F$2*B3</f>
        <v>4000000</v>
      </c>
      <c r="D3">
        <f>SUM(C$2:C3)</f>
        <v>8000000</v>
      </c>
      <c r="E3">
        <f t="shared" ref="E3:E6" si="1">$F$2-D3</f>
        <v>12000000</v>
      </c>
    </row>
    <row r="4" spans="1:7" x14ac:dyDescent="0.25">
      <c r="A4">
        <v>3</v>
      </c>
      <c r="B4" s="1">
        <v>0.2</v>
      </c>
      <c r="C4">
        <f t="shared" si="0"/>
        <v>4000000</v>
      </c>
      <c r="D4">
        <f>SUM(C$2:C4)</f>
        <v>12000000</v>
      </c>
      <c r="E4">
        <f t="shared" si="1"/>
        <v>8000000</v>
      </c>
    </row>
    <row r="5" spans="1:7" x14ac:dyDescent="0.25">
      <c r="A5">
        <v>4</v>
      </c>
      <c r="B5" s="1">
        <v>0.2</v>
      </c>
      <c r="C5">
        <f t="shared" si="0"/>
        <v>4000000</v>
      </c>
      <c r="D5">
        <f>SUM(C$2:C5)</f>
        <v>16000000</v>
      </c>
      <c r="E5">
        <f t="shared" si="1"/>
        <v>4000000</v>
      </c>
    </row>
    <row r="6" spans="1:7" x14ac:dyDescent="0.25">
      <c r="A6">
        <v>5</v>
      </c>
      <c r="B6" s="1">
        <v>0.2</v>
      </c>
      <c r="C6">
        <f t="shared" si="0"/>
        <v>4000000</v>
      </c>
      <c r="D6">
        <f>SUM(C$2:C6)</f>
        <v>20000000</v>
      </c>
      <c r="E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F41-9AA7-4ECB-8485-04B04320A174}">
  <dimension ref="A1:F6"/>
  <sheetViews>
    <sheetView tabSelected="1" workbookViewId="0">
      <selection activeCell="G8" sqref="G8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4.85546875" bestFit="1" customWidth="1"/>
    <col min="4" max="4" width="24.85546875" bestFit="1" customWidth="1"/>
    <col min="5" max="5" width="11.28515625" bestFit="1" customWidth="1"/>
    <col min="6" max="6" width="20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24</v>
      </c>
    </row>
    <row r="2" spans="1:6" x14ac:dyDescent="0.25">
      <c r="A2">
        <v>1</v>
      </c>
      <c r="B2" s="2">
        <v>0.33333333333333331</v>
      </c>
      <c r="C2" s="2">
        <f>$F$2*B2</f>
        <v>700000</v>
      </c>
      <c r="D2">
        <f>SUM(C$2:C2)</f>
        <v>700000</v>
      </c>
      <c r="E2">
        <f>$F$4-D2</f>
        <v>2300000</v>
      </c>
      <c r="F2">
        <f>F4-900000</f>
        <v>2100000</v>
      </c>
    </row>
    <row r="3" spans="1:6" x14ac:dyDescent="0.25">
      <c r="A3">
        <v>2</v>
      </c>
      <c r="B3" s="2">
        <v>0.26666666666666666</v>
      </c>
      <c r="C3" s="2">
        <f t="shared" ref="C3:C6" si="0">$F$2*B3</f>
        <v>560000</v>
      </c>
      <c r="D3">
        <f>SUM(C$2:C3)</f>
        <v>1260000</v>
      </c>
      <c r="E3">
        <f t="shared" ref="E3:E6" si="1">$F$4-D3</f>
        <v>1740000</v>
      </c>
      <c r="F3" t="s">
        <v>21</v>
      </c>
    </row>
    <row r="4" spans="1:6" x14ac:dyDescent="0.25">
      <c r="A4">
        <v>3</v>
      </c>
      <c r="B4" s="2">
        <v>0.2</v>
      </c>
      <c r="C4" s="2">
        <f t="shared" si="0"/>
        <v>420000</v>
      </c>
      <c r="D4">
        <f>SUM(C$2:C4)</f>
        <v>1680000</v>
      </c>
      <c r="E4">
        <f t="shared" si="1"/>
        <v>1320000</v>
      </c>
      <c r="F4">
        <v>3000000</v>
      </c>
    </row>
    <row r="5" spans="1:6" x14ac:dyDescent="0.25">
      <c r="A5">
        <v>4</v>
      </c>
      <c r="B5" s="2">
        <v>0.13333333333333333</v>
      </c>
      <c r="C5" s="2">
        <f t="shared" si="0"/>
        <v>280000</v>
      </c>
      <c r="D5">
        <f>SUM(C$2:C5)</f>
        <v>1960000</v>
      </c>
      <c r="E5">
        <f t="shared" si="1"/>
        <v>1040000</v>
      </c>
    </row>
    <row r="6" spans="1:6" x14ac:dyDescent="0.25">
      <c r="A6">
        <v>5</v>
      </c>
      <c r="B6" s="2">
        <v>6.6666666666666666E-2</v>
      </c>
      <c r="C6" s="2">
        <f t="shared" si="0"/>
        <v>140000</v>
      </c>
      <c r="D6">
        <f>SUM(C$2:C6)</f>
        <v>2100000</v>
      </c>
      <c r="E6">
        <f t="shared" si="1"/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Önköltségszámítás</vt:lpstr>
      <vt:lpstr>Értékcsökkenés</vt:lpstr>
      <vt:lpstr>Értékcsökkenés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József Csáktornyai</dc:creator>
  <cp:lastModifiedBy>Ádám József Csáktornyai</cp:lastModifiedBy>
  <dcterms:created xsi:type="dcterms:W3CDTF">2022-03-16T09:02:06Z</dcterms:created>
  <dcterms:modified xsi:type="dcterms:W3CDTF">2022-03-21T07:22:10Z</dcterms:modified>
</cp:coreProperties>
</file>