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"/>
    </mc:Choice>
  </mc:AlternateContent>
  <xr:revisionPtr revIDLastSave="0" documentId="13_ncr:1_{FF323593-6474-4C5E-971C-1DAA1E9A71E1}" xr6:coauthVersionLast="47" xr6:coauthVersionMax="47" xr10:uidLastSave="{00000000-0000-0000-0000-000000000000}"/>
  <bookViews>
    <workbookView xWindow="11700" yWindow="0" windowWidth="17100" windowHeight="15600" xr2:uid="{0FA53072-6918-4FD0-8585-E345289BF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E4" i="1"/>
  <c r="C22" i="1"/>
  <c r="F13" i="1"/>
  <c r="E17" i="1"/>
  <c r="F17" i="1" s="1"/>
  <c r="E16" i="1"/>
  <c r="F16" i="1" s="1"/>
  <c r="F11" i="1"/>
  <c r="F10" i="1"/>
  <c r="F9" i="1"/>
  <c r="H8" i="1" l="1"/>
</calcChain>
</file>

<file path=xl/sharedStrings.xml><?xml version="1.0" encoding="utf-8"?>
<sst xmlns="http://schemas.openxmlformats.org/spreadsheetml/2006/main" count="64" uniqueCount="45">
  <si>
    <t>Price</t>
  </si>
  <si>
    <t xml:space="preserve">Vendor </t>
  </si>
  <si>
    <t>SKU</t>
  </si>
  <si>
    <t>Name</t>
  </si>
  <si>
    <t>Quantity</t>
  </si>
  <si>
    <t>Digikey</t>
  </si>
  <si>
    <t>ED8184-ND</t>
  </si>
  <si>
    <t>0906-4-15-20-75-14-11-0</t>
  </si>
  <si>
    <t>2073-USB4056-03-ATR-ND</t>
  </si>
  <si>
    <t>USB4056-03-A</t>
  </si>
  <si>
    <t>Alternative Parts</t>
  </si>
  <si>
    <t>DX07S024XJ1R1100</t>
  </si>
  <si>
    <t xml:space="preserve">670-2848-2-ND </t>
  </si>
  <si>
    <t>SS-52400-003</t>
  </si>
  <si>
    <t>380-SS-52400-003TR-ND</t>
  </si>
  <si>
    <t xml:space="preserve">732-9618-2-ND </t>
  </si>
  <si>
    <t>K&amp;J Magnets</t>
  </si>
  <si>
    <t>Preliminary BOM</t>
  </si>
  <si>
    <t>Total</t>
  </si>
  <si>
    <t>2906-4-15-20-75-14-11-0</t>
  </si>
  <si>
    <t>54-2906-4-15-20-75-14-11-0-ND</t>
  </si>
  <si>
    <t>Digikey SKU</t>
  </si>
  <si>
    <t>Manufacturer SKU</t>
  </si>
  <si>
    <t>Mill-Max</t>
  </si>
  <si>
    <t>Manufacturer</t>
  </si>
  <si>
    <t>GCT</t>
  </si>
  <si>
    <t>Subtotal</t>
  </si>
  <si>
    <t>n/a</t>
  </si>
  <si>
    <t>GuHua</t>
  </si>
  <si>
    <t>Aliexpress Heat Set Inserts</t>
  </si>
  <si>
    <t>Female Half</t>
  </si>
  <si>
    <t>Male Half</t>
  </si>
  <si>
    <t>PCBWay</t>
  </si>
  <si>
    <t>Printed Parts</t>
  </si>
  <si>
    <t>Filament</t>
  </si>
  <si>
    <t>Gen. ASA</t>
  </si>
  <si>
    <t>Part</t>
  </si>
  <si>
    <t>Estimated Amount (g)</t>
  </si>
  <si>
    <t>K&amp;J Magnetics</t>
  </si>
  <si>
    <t>Equipment Tracking</t>
  </si>
  <si>
    <t>Soldering Plate</t>
  </si>
  <si>
    <t>Solder Paste</t>
  </si>
  <si>
    <t>Flux Paste</t>
  </si>
  <si>
    <t>Prelim. BOM Total</t>
  </si>
  <si>
    <t>D83-N52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</si>
</sst>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0" borderId="0" xfId="2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0" xfId="0" applyAlignment="1">
      <alignment wrapText="1"/>
    </xf>
    <xf numFmtId="44" fontId="0" fillId="0" borderId="0" xfId="0" applyNumberFormat="1"/>
    <xf numFmtId="44" fontId="0" fillId="0" borderId="1" xfId="1" applyFont="1" applyBorder="1" applyAlignment="1">
      <alignment vertical="center"/>
    </xf>
    <xf numFmtId="0" fontId="0" fillId="0" borderId="2" xfId="0" applyBorder="1"/>
    <xf numFmtId="4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jmagnetics.com/proddetail.asp?prod=D83-N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2EA4-1276-4D7D-AD5E-6C96E3844A7C}">
  <dimension ref="A1:K25"/>
  <sheetViews>
    <sheetView tabSelected="1" workbookViewId="0">
      <selection activeCell="B10" sqref="B10"/>
    </sheetView>
  </sheetViews>
  <sheetFormatPr defaultRowHeight="15" x14ac:dyDescent="0.25"/>
  <cols>
    <col min="1" max="1" width="18.7109375" bestFit="1" customWidth="1"/>
    <col min="2" max="2" width="25" bestFit="1" customWidth="1"/>
    <col min="3" max="3" width="28.7109375" bestFit="1" customWidth="1"/>
    <col min="4" max="4" width="9.140625" style="5"/>
    <col min="5" max="5" width="9.140625" style="3"/>
    <col min="8" max="8" width="21.7109375" customWidth="1"/>
    <col min="9" max="9" width="17.71093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4" t="s">
        <v>4</v>
      </c>
      <c r="E1" s="2" t="s">
        <v>0</v>
      </c>
      <c r="G1" s="20" t="s">
        <v>10</v>
      </c>
      <c r="H1" s="20"/>
      <c r="I1" s="20"/>
      <c r="J1" s="1"/>
      <c r="K1" s="1"/>
    </row>
    <row r="2" spans="1:11" x14ac:dyDescent="0.25">
      <c r="A2" t="s">
        <v>5</v>
      </c>
      <c r="B2" t="s">
        <v>6</v>
      </c>
      <c r="C2" t="s">
        <v>7</v>
      </c>
      <c r="D2" s="5">
        <v>50</v>
      </c>
      <c r="E2" s="3">
        <v>23</v>
      </c>
      <c r="G2" s="5" t="s">
        <v>5</v>
      </c>
      <c r="H2" s="6" t="s">
        <v>12</v>
      </c>
      <c r="I2" s="7" t="s">
        <v>11</v>
      </c>
      <c r="J2" s="5"/>
      <c r="K2" s="8"/>
    </row>
    <row r="3" spans="1:11" ht="14.25" customHeight="1" x14ac:dyDescent="0.25">
      <c r="A3" t="s">
        <v>5</v>
      </c>
      <c r="B3" t="s">
        <v>8</v>
      </c>
      <c r="C3" t="s">
        <v>9</v>
      </c>
      <c r="D3" s="5">
        <v>10</v>
      </c>
      <c r="E3" s="3">
        <v>8.19</v>
      </c>
      <c r="G3" s="5" t="s">
        <v>5</v>
      </c>
      <c r="H3" s="9" t="s">
        <v>14</v>
      </c>
      <c r="I3" s="5" t="s">
        <v>13</v>
      </c>
      <c r="J3" s="5"/>
      <c r="K3" s="8"/>
    </row>
    <row r="4" spans="1:11" x14ac:dyDescent="0.25">
      <c r="A4" t="s">
        <v>16</v>
      </c>
      <c r="B4" s="11" t="s">
        <v>44</v>
      </c>
      <c r="C4" t="s">
        <v>44</v>
      </c>
      <c r="D4" s="5">
        <v>4</v>
      </c>
      <c r="E4" s="3">
        <f>1.71</f>
        <v>1.71</v>
      </c>
      <c r="G4" s="5" t="s">
        <v>5</v>
      </c>
      <c r="H4" s="5" t="s">
        <v>15</v>
      </c>
      <c r="I4" s="10">
        <v>632723300011</v>
      </c>
      <c r="J4" s="5"/>
      <c r="K4" s="8"/>
    </row>
    <row r="7" spans="1:11" x14ac:dyDescent="0.25">
      <c r="A7" s="21" t="s">
        <v>17</v>
      </c>
      <c r="B7" s="21"/>
      <c r="C7" s="21"/>
      <c r="D7" s="21"/>
      <c r="E7" s="21"/>
      <c r="F7" s="21"/>
      <c r="H7" s="12" t="s">
        <v>43</v>
      </c>
    </row>
    <row r="8" spans="1:11" x14ac:dyDescent="0.25">
      <c r="A8" s="13" t="s">
        <v>24</v>
      </c>
      <c r="B8" s="13" t="s">
        <v>22</v>
      </c>
      <c r="C8" s="13" t="s">
        <v>21</v>
      </c>
      <c r="D8" s="12" t="s">
        <v>4</v>
      </c>
      <c r="E8" s="14" t="s">
        <v>0</v>
      </c>
      <c r="F8" s="13" t="s">
        <v>26</v>
      </c>
      <c r="H8" s="17">
        <f>SUM(F:F)</f>
        <v>38.366</v>
      </c>
    </row>
    <row r="9" spans="1:11" x14ac:dyDescent="0.25">
      <c r="A9" t="s">
        <v>23</v>
      </c>
      <c r="B9" t="s">
        <v>19</v>
      </c>
      <c r="C9" t="s">
        <v>20</v>
      </c>
      <c r="D9" s="5">
        <v>14</v>
      </c>
      <c r="E9" s="3">
        <v>0.64</v>
      </c>
      <c r="F9" s="16">
        <f>E9*D9</f>
        <v>8.9600000000000009</v>
      </c>
    </row>
    <row r="10" spans="1:11" x14ac:dyDescent="0.25">
      <c r="A10" t="s">
        <v>25</v>
      </c>
      <c r="B10" t="s">
        <v>9</v>
      </c>
      <c r="C10" s="15" t="s">
        <v>8</v>
      </c>
      <c r="D10" s="5">
        <v>2</v>
      </c>
      <c r="E10" s="3">
        <v>0.97</v>
      </c>
      <c r="F10" s="16">
        <f>E10*D10</f>
        <v>1.94</v>
      </c>
    </row>
    <row r="11" spans="1:11" x14ac:dyDescent="0.25">
      <c r="A11" t="s">
        <v>28</v>
      </c>
      <c r="B11" t="s">
        <v>29</v>
      </c>
      <c r="C11" t="s">
        <v>27</v>
      </c>
      <c r="D11" s="5">
        <v>8</v>
      </c>
      <c r="E11" s="3">
        <v>4.7E-2</v>
      </c>
      <c r="F11" s="16">
        <f>E11*D11</f>
        <v>0.376</v>
      </c>
    </row>
    <row r="12" spans="1:11" x14ac:dyDescent="0.25">
      <c r="A12" t="s">
        <v>38</v>
      </c>
      <c r="B12" t="s">
        <v>44</v>
      </c>
      <c r="C12" t="s">
        <v>27</v>
      </c>
      <c r="D12" s="5">
        <v>4</v>
      </c>
      <c r="E12" s="3">
        <f>E4</f>
        <v>1.71</v>
      </c>
      <c r="F12" s="16">
        <f>E12*D12</f>
        <v>6.84</v>
      </c>
    </row>
    <row r="13" spans="1:11" x14ac:dyDescent="0.25">
      <c r="A13" t="s">
        <v>32</v>
      </c>
      <c r="B13" t="s">
        <v>27</v>
      </c>
      <c r="C13" t="s">
        <v>27</v>
      </c>
      <c r="D13" s="5">
        <v>2</v>
      </c>
      <c r="E13" s="3">
        <v>10</v>
      </c>
      <c r="F13" s="16">
        <f>E13*D13</f>
        <v>20</v>
      </c>
    </row>
    <row r="14" spans="1:11" x14ac:dyDescent="0.25">
      <c r="A14" s="21" t="s">
        <v>33</v>
      </c>
      <c r="B14" s="21"/>
      <c r="C14" s="21"/>
      <c r="D14" s="21"/>
      <c r="E14" s="21"/>
      <c r="F14" s="21"/>
    </row>
    <row r="15" spans="1:11" x14ac:dyDescent="0.25">
      <c r="A15" s="13" t="s">
        <v>34</v>
      </c>
      <c r="B15" s="13" t="s">
        <v>36</v>
      </c>
      <c r="C15" s="13" t="s">
        <v>37</v>
      </c>
      <c r="D15" s="12" t="s">
        <v>4</v>
      </c>
      <c r="E15" s="14" t="s">
        <v>0</v>
      </c>
      <c r="F15" s="13" t="s">
        <v>26</v>
      </c>
    </row>
    <row r="16" spans="1:11" x14ac:dyDescent="0.25">
      <c r="A16" t="s">
        <v>35</v>
      </c>
      <c r="B16" t="s">
        <v>30</v>
      </c>
      <c r="C16">
        <v>10</v>
      </c>
      <c r="D16" s="5">
        <v>1</v>
      </c>
      <c r="E16" s="3">
        <f>(25/2000)*C16</f>
        <v>0.125</v>
      </c>
      <c r="F16" s="16">
        <f>D16*E16</f>
        <v>0.125</v>
      </c>
    </row>
    <row r="17" spans="1:6" x14ac:dyDescent="0.25">
      <c r="A17" t="s">
        <v>35</v>
      </c>
      <c r="B17" t="s">
        <v>31</v>
      </c>
      <c r="C17">
        <v>10</v>
      </c>
      <c r="D17" s="5">
        <v>1</v>
      </c>
      <c r="E17" s="3">
        <f>(25/2000)*C17</f>
        <v>0.125</v>
      </c>
      <c r="F17" s="16">
        <f>D17*E17</f>
        <v>0.125</v>
      </c>
    </row>
    <row r="20" spans="1:6" x14ac:dyDescent="0.25">
      <c r="A20" s="21" t="s">
        <v>39</v>
      </c>
      <c r="B20" s="21"/>
    </row>
    <row r="21" spans="1:6" x14ac:dyDescent="0.25">
      <c r="A21" s="13" t="s">
        <v>3</v>
      </c>
      <c r="B21" s="18" t="s">
        <v>0</v>
      </c>
      <c r="C21" s="12" t="s">
        <v>18</v>
      </c>
    </row>
    <row r="22" spans="1:6" x14ac:dyDescent="0.25">
      <c r="A22" t="s">
        <v>40</v>
      </c>
      <c r="B22" s="3">
        <v>24.93</v>
      </c>
      <c r="C22" s="19">
        <f>SUM(B22:B32)</f>
        <v>36.130000000000003</v>
      </c>
    </row>
    <row r="23" spans="1:6" x14ac:dyDescent="0.25">
      <c r="A23" t="s">
        <v>41</v>
      </c>
      <c r="B23" s="3">
        <v>7.1</v>
      </c>
    </row>
    <row r="24" spans="1:6" x14ac:dyDescent="0.25">
      <c r="A24" t="s">
        <v>42</v>
      </c>
      <c r="B24" s="3">
        <v>4.0999999999999996</v>
      </c>
    </row>
    <row r="25" spans="1:6" x14ac:dyDescent="0.25">
      <c r="B25" s="3"/>
    </row>
  </sheetData>
  <mergeCells count="4">
    <mergeCell ref="G1:I1"/>
    <mergeCell ref="A7:F7"/>
    <mergeCell ref="A14:F14"/>
    <mergeCell ref="A20:B20"/>
  </mergeCells>
  <hyperlinks>
    <hyperlink ref="B4" r:id="rId1" xr:uid="{5C8C6655-FD90-46E5-A3A0-60445F66E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 [Tiger Optics]</cp:lastModifiedBy>
  <dcterms:created xsi:type="dcterms:W3CDTF">2024-02-07T04:51:02Z</dcterms:created>
  <dcterms:modified xsi:type="dcterms:W3CDTF">2024-03-06T15:13:08Z</dcterms:modified>
</cp:coreProperties>
</file>