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gzhennaxia/Documents/GitHub/Gzhennaxia.github.io/source/excel/"/>
    </mc:Choice>
  </mc:AlternateContent>
  <xr:revisionPtr revIDLastSave="0" documentId="13_ncr:1_{0AB7F6D9-7533-9D42-92B7-57E076ED8CB4}" xr6:coauthVersionLast="45" xr6:coauthVersionMax="45" xr10:uidLastSave="{00000000-0000-0000-0000-000000000000}"/>
  <bookViews>
    <workbookView xWindow="0" yWindow="460" windowWidth="28800" windowHeight="16280" xr2:uid="{7AD4885A-4EC6-B947-B870-264BF5DAC568}"/>
  </bookViews>
  <sheets>
    <sheet name="rec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1" l="1"/>
  <c r="L7" i="1"/>
  <c r="K8" i="1"/>
  <c r="L8" i="1"/>
  <c r="K9" i="1"/>
  <c r="L9" i="1"/>
  <c r="K10" i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6" i="1"/>
  <c r="K6" i="1"/>
  <c r="A144" i="1" l="1"/>
  <c r="A143" i="1"/>
  <c r="A145" i="1"/>
  <c r="B144" i="1"/>
  <c r="B143" i="1"/>
  <c r="B145" i="1"/>
  <c r="C144" i="1"/>
  <c r="C143" i="1"/>
  <c r="C145" i="1"/>
  <c r="D144" i="1"/>
  <c r="D143" i="1"/>
  <c r="D145" i="1"/>
  <c r="A135" i="1"/>
  <c r="A136" i="1"/>
  <c r="A137" i="1"/>
  <c r="A138" i="1"/>
  <c r="A139" i="1"/>
  <c r="A140" i="1"/>
  <c r="A141" i="1"/>
  <c r="A142" i="1"/>
  <c r="B135" i="1"/>
  <c r="B136" i="1"/>
  <c r="B137" i="1"/>
  <c r="B138" i="1"/>
  <c r="B139" i="1"/>
  <c r="B140" i="1"/>
  <c r="B141" i="1"/>
  <c r="B142" i="1"/>
  <c r="C135" i="1"/>
  <c r="C136" i="1"/>
  <c r="C137" i="1"/>
  <c r="C138" i="1"/>
  <c r="C139" i="1"/>
  <c r="C140" i="1"/>
  <c r="C141" i="1"/>
  <c r="C142" i="1"/>
  <c r="D135" i="1"/>
  <c r="D136" i="1"/>
  <c r="D137" i="1"/>
  <c r="D138" i="1"/>
  <c r="D139" i="1"/>
  <c r="D140" i="1"/>
  <c r="D141" i="1"/>
  <c r="D142" i="1"/>
  <c r="A124" i="1"/>
  <c r="A123" i="1"/>
  <c r="A125" i="1"/>
  <c r="A126" i="1"/>
  <c r="A127" i="1"/>
  <c r="A128" i="1"/>
  <c r="A129" i="1"/>
  <c r="A130" i="1"/>
  <c r="A131" i="1"/>
  <c r="A132" i="1"/>
  <c r="A133" i="1"/>
  <c r="A134" i="1"/>
  <c r="B124" i="1"/>
  <c r="B123" i="1"/>
  <c r="B125" i="1"/>
  <c r="B126" i="1"/>
  <c r="B127" i="1"/>
  <c r="B128" i="1"/>
  <c r="B129" i="1"/>
  <c r="B130" i="1"/>
  <c r="B131" i="1"/>
  <c r="B132" i="1"/>
  <c r="B133" i="1"/>
  <c r="B134" i="1"/>
  <c r="C124" i="1"/>
  <c r="C123" i="1"/>
  <c r="C125" i="1"/>
  <c r="C126" i="1"/>
  <c r="C127" i="1"/>
  <c r="C128" i="1"/>
  <c r="C129" i="1"/>
  <c r="C130" i="1"/>
  <c r="C131" i="1"/>
  <c r="C132" i="1"/>
  <c r="C133" i="1"/>
  <c r="C134" i="1"/>
  <c r="D124" i="1"/>
  <c r="D123" i="1"/>
  <c r="D125" i="1"/>
  <c r="D126" i="1"/>
  <c r="D127" i="1"/>
  <c r="D128" i="1"/>
  <c r="D129" i="1"/>
  <c r="D130" i="1"/>
  <c r="D131" i="1"/>
  <c r="D132" i="1"/>
  <c r="D133" i="1"/>
  <c r="D134" i="1"/>
  <c r="A120" i="1"/>
  <c r="A121" i="1"/>
  <c r="A122" i="1"/>
  <c r="B120" i="1"/>
  <c r="B121" i="1"/>
  <c r="B122" i="1"/>
  <c r="C120" i="1"/>
  <c r="C121" i="1"/>
  <c r="C122" i="1"/>
  <c r="D120" i="1"/>
  <c r="D121" i="1"/>
  <c r="D122" i="1"/>
  <c r="A119" i="1"/>
  <c r="B119" i="1"/>
  <c r="C119" i="1"/>
  <c r="D119" i="1"/>
  <c r="A95" i="1" l="1"/>
  <c r="B95" i="1"/>
  <c r="C95" i="1"/>
  <c r="D95" i="1"/>
  <c r="A99" i="1" l="1"/>
  <c r="A100" i="1"/>
  <c r="A114" i="1"/>
  <c r="A115" i="1"/>
  <c r="A116" i="1"/>
  <c r="A118" i="1"/>
  <c r="A102" i="1"/>
  <c r="A103" i="1"/>
  <c r="A101" i="1"/>
  <c r="A104" i="1"/>
  <c r="A105" i="1"/>
  <c r="A106" i="1"/>
  <c r="A107" i="1"/>
  <c r="A108" i="1"/>
  <c r="A117" i="1"/>
  <c r="A109" i="1"/>
  <c r="A110" i="1"/>
  <c r="A111" i="1"/>
  <c r="A112" i="1"/>
  <c r="A113" i="1"/>
  <c r="B99" i="1"/>
  <c r="B100" i="1"/>
  <c r="B114" i="1"/>
  <c r="B115" i="1"/>
  <c r="B116" i="1"/>
  <c r="B118" i="1"/>
  <c r="B102" i="1"/>
  <c r="B103" i="1"/>
  <c r="B101" i="1"/>
  <c r="B104" i="1"/>
  <c r="B105" i="1"/>
  <c r="B106" i="1"/>
  <c r="B107" i="1"/>
  <c r="B108" i="1"/>
  <c r="B117" i="1"/>
  <c r="B109" i="1"/>
  <c r="B110" i="1"/>
  <c r="B111" i="1"/>
  <c r="B112" i="1"/>
  <c r="B113" i="1"/>
  <c r="C99" i="1"/>
  <c r="C100" i="1"/>
  <c r="C114" i="1"/>
  <c r="C115" i="1"/>
  <c r="C116" i="1"/>
  <c r="C118" i="1"/>
  <c r="C102" i="1"/>
  <c r="C103" i="1"/>
  <c r="C101" i="1"/>
  <c r="C104" i="1"/>
  <c r="C105" i="1"/>
  <c r="C106" i="1"/>
  <c r="C107" i="1"/>
  <c r="C108" i="1"/>
  <c r="C117" i="1"/>
  <c r="C109" i="1"/>
  <c r="C110" i="1"/>
  <c r="C111" i="1"/>
  <c r="C112" i="1"/>
  <c r="C113" i="1"/>
  <c r="D99" i="1"/>
  <c r="D100" i="1"/>
  <c r="D114" i="1"/>
  <c r="D115" i="1"/>
  <c r="D116" i="1"/>
  <c r="D118" i="1"/>
  <c r="D102" i="1"/>
  <c r="D103" i="1"/>
  <c r="D101" i="1"/>
  <c r="D104" i="1"/>
  <c r="D105" i="1"/>
  <c r="D106" i="1"/>
  <c r="D107" i="1"/>
  <c r="D108" i="1"/>
  <c r="D117" i="1"/>
  <c r="D109" i="1"/>
  <c r="D110" i="1"/>
  <c r="D111" i="1"/>
  <c r="D112" i="1"/>
  <c r="D113" i="1"/>
  <c r="A96" i="1"/>
  <c r="A98" i="1"/>
  <c r="A97" i="1"/>
  <c r="B96" i="1"/>
  <c r="B98" i="1"/>
  <c r="B97" i="1"/>
  <c r="C96" i="1"/>
  <c r="C98" i="1"/>
  <c r="C97" i="1"/>
  <c r="D96" i="1"/>
  <c r="D98" i="1"/>
  <c r="D97" i="1"/>
  <c r="A94" i="1" l="1"/>
  <c r="B94" i="1"/>
  <c r="C94" i="1"/>
  <c r="D94" i="1"/>
  <c r="A89" i="1" l="1"/>
  <c r="A91" i="1"/>
  <c r="A92" i="1"/>
  <c r="A82" i="1"/>
  <c r="B89" i="1"/>
  <c r="B91" i="1"/>
  <c r="B92" i="1"/>
  <c r="B82" i="1"/>
  <c r="C89" i="1"/>
  <c r="C91" i="1"/>
  <c r="C92" i="1"/>
  <c r="C82" i="1"/>
  <c r="D89" i="1"/>
  <c r="D91" i="1"/>
  <c r="D92" i="1"/>
  <c r="D82" i="1"/>
  <c r="A86" i="1"/>
  <c r="A87" i="1"/>
  <c r="A90" i="1"/>
  <c r="A93" i="1"/>
  <c r="A88" i="1"/>
  <c r="A81" i="1"/>
  <c r="B86" i="1"/>
  <c r="B87" i="1"/>
  <c r="B90" i="1"/>
  <c r="B93" i="1"/>
  <c r="B88" i="1"/>
  <c r="B81" i="1"/>
  <c r="C86" i="1"/>
  <c r="C87" i="1"/>
  <c r="C90" i="1"/>
  <c r="C93" i="1"/>
  <c r="C88" i="1"/>
  <c r="C81" i="1"/>
  <c r="D86" i="1"/>
  <c r="D87" i="1"/>
  <c r="D90" i="1"/>
  <c r="D93" i="1"/>
  <c r="D88" i="1"/>
  <c r="D81" i="1"/>
  <c r="A83" i="1"/>
  <c r="A84" i="1"/>
  <c r="A85" i="1"/>
  <c r="B83" i="1"/>
  <c r="B84" i="1"/>
  <c r="B85" i="1"/>
  <c r="C83" i="1"/>
  <c r="C84" i="1"/>
  <c r="C85" i="1"/>
  <c r="D83" i="1"/>
  <c r="D84" i="1"/>
  <c r="D85" i="1"/>
  <c r="A57" i="1" l="1"/>
  <c r="A45" i="1"/>
  <c r="A30" i="1"/>
  <c r="A21" i="1"/>
  <c r="A9" i="1"/>
  <c r="A73" i="1"/>
  <c r="B57" i="1"/>
  <c r="B45" i="1"/>
  <c r="B30" i="1"/>
  <c r="B21" i="1"/>
  <c r="B9" i="1"/>
  <c r="B73" i="1"/>
  <c r="C57" i="1"/>
  <c r="C45" i="1"/>
  <c r="C30" i="1"/>
  <c r="C21" i="1"/>
  <c r="C9" i="1"/>
  <c r="C73" i="1"/>
  <c r="D57" i="1"/>
  <c r="D45" i="1"/>
  <c r="D30" i="1"/>
  <c r="D21" i="1"/>
  <c r="D9" i="1"/>
  <c r="D73" i="1"/>
  <c r="A65" i="1" l="1"/>
  <c r="A66" i="1"/>
  <c r="A67" i="1"/>
  <c r="A74" i="1"/>
  <c r="A76" i="1"/>
  <c r="A75" i="1"/>
  <c r="A68" i="1"/>
  <c r="B65" i="1"/>
  <c r="B66" i="1"/>
  <c r="B67" i="1"/>
  <c r="B74" i="1"/>
  <c r="B76" i="1"/>
  <c r="B75" i="1"/>
  <c r="B68" i="1"/>
  <c r="C65" i="1"/>
  <c r="C66" i="1"/>
  <c r="C67" i="1"/>
  <c r="C74" i="1"/>
  <c r="C76" i="1"/>
  <c r="C75" i="1"/>
  <c r="C68" i="1"/>
  <c r="D65" i="1"/>
  <c r="D66" i="1"/>
  <c r="D67" i="1"/>
  <c r="D74" i="1"/>
  <c r="D76" i="1"/>
  <c r="D75" i="1"/>
  <c r="D68" i="1"/>
  <c r="A69" i="1"/>
  <c r="A71" i="1"/>
  <c r="A70" i="1"/>
  <c r="A72" i="1"/>
  <c r="A77" i="1"/>
  <c r="A78" i="1"/>
  <c r="A79" i="1"/>
  <c r="A80" i="1"/>
  <c r="A64" i="1"/>
  <c r="B69" i="1"/>
  <c r="B71" i="1"/>
  <c r="B70" i="1"/>
  <c r="B72" i="1"/>
  <c r="B77" i="1"/>
  <c r="B78" i="1"/>
  <c r="B79" i="1"/>
  <c r="B80" i="1"/>
  <c r="B64" i="1"/>
  <c r="C69" i="1"/>
  <c r="C71" i="1"/>
  <c r="C70" i="1"/>
  <c r="C72" i="1"/>
  <c r="C77" i="1"/>
  <c r="C78" i="1"/>
  <c r="C79" i="1"/>
  <c r="C80" i="1"/>
  <c r="C64" i="1"/>
  <c r="D69" i="1"/>
  <c r="D71" i="1"/>
  <c r="D70" i="1"/>
  <c r="D72" i="1"/>
  <c r="D77" i="1"/>
  <c r="D78" i="1"/>
  <c r="D79" i="1"/>
  <c r="D80" i="1"/>
  <c r="D64" i="1"/>
  <c r="A6" i="1" l="1"/>
  <c r="B6" i="1"/>
  <c r="C6" i="1"/>
  <c r="D6" i="1"/>
  <c r="A7" i="1"/>
  <c r="B7" i="1"/>
  <c r="C7" i="1"/>
  <c r="D7" i="1"/>
  <c r="A8" i="1"/>
  <c r="B8" i="1"/>
  <c r="C8" i="1"/>
  <c r="D8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C5" i="1"/>
  <c r="B5" i="1"/>
  <c r="D5" i="1"/>
  <c r="A5" i="1"/>
</calcChain>
</file>

<file path=xl/sharedStrings.xml><?xml version="1.0" encoding="utf-8"?>
<sst xmlns="http://schemas.openxmlformats.org/spreadsheetml/2006/main" count="27" uniqueCount="20">
  <si>
    <t>日期</t>
    <phoneticPr fontId="1" type="noConversion"/>
  </si>
  <si>
    <t>得分</t>
    <phoneticPr fontId="1" type="noConversion"/>
  </si>
  <si>
    <t>备注</t>
    <phoneticPr fontId="1" type="noConversion"/>
  </si>
  <si>
    <t>得分记录</t>
    <phoneticPr fontId="1" type="noConversion"/>
  </si>
  <si>
    <t>周次</t>
    <phoneticPr fontId="1" type="noConversion"/>
  </si>
  <si>
    <t>负连续天数</t>
    <phoneticPr fontId="1" type="noConversion"/>
  </si>
  <si>
    <t>年份</t>
    <phoneticPr fontId="1" type="noConversion"/>
  </si>
  <si>
    <t>季度</t>
    <phoneticPr fontId="1" type="noConversion"/>
  </si>
  <si>
    <t>月份</t>
    <phoneticPr fontId="1" type="noConversion"/>
  </si>
  <si>
    <t>Wet-Dream</t>
    <phoneticPr fontId="1" type="noConversion"/>
  </si>
  <si>
    <t>Porn-Video</t>
    <phoneticPr fontId="1" type="noConversion"/>
  </si>
  <si>
    <t>Masturbation</t>
    <phoneticPr fontId="1" type="noConversion"/>
  </si>
  <si>
    <t>Sexual-Intercourse</t>
    <phoneticPr fontId="1" type="noConversion"/>
  </si>
  <si>
    <t>正连续天数</t>
    <phoneticPr fontId="1" type="noConversion"/>
  </si>
  <si>
    <t>已连续 3 天，增加 0.1</t>
  </si>
  <si>
    <t>已连续 3 天，增加 0.1</t>
    <phoneticPr fontId="1" type="noConversion"/>
  </si>
  <si>
    <t>已连续 7 天，增加 0.2</t>
  </si>
  <si>
    <t>已连续 7 天，增加 0.2</t>
    <phoneticPr fontId="1" type="noConversion"/>
  </si>
  <si>
    <t>已连续 3 天，增加 0.1；已连续 7 天，增加 0.2</t>
    <phoneticPr fontId="1" type="noConversion"/>
  </si>
  <si>
    <t>已连续 1 个月，增加 0.5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</si>
</sst>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4"/>
      <charset val="134"/>
      <scheme val="minor"/>
    </font>
    <font>
      <sz val="12"/>
      <color rgb="FF555555"/>
      <name val="等线"/>
      <family val="4"/>
      <charset val="134"/>
      <scheme val="minor"/>
    </font>
    <font>
      <sz val="10"/>
      <color rgb="FF000000"/>
      <name val="PingFang SC"/>
      <family val="2"/>
      <charset val="134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sz val="26"/>
      <color theme="1"/>
      <name val="等线 Light"/>
      <family val="4"/>
      <charset val="134"/>
      <scheme val="major"/>
    </font>
    <font>
      <sz val="14"/>
      <color rgb="FF3C404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14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2" fillId="0" borderId="0" xfId="0" applyFont="1">
      <alignment vertical="center"/>
    </xf>
    <xf numFmtId="0" fontId="8" fillId="0" borderId="0" xfId="0" applyFont="1">
      <alignment vertical="center"/>
    </xf>
    <xf numFmtId="10" fontId="3" fillId="0" borderId="0" xfId="0" applyNumberFormat="1" applyFont="1" applyAlignment="1">
      <alignment horizontal="left" vertical="center"/>
    </xf>
    <xf numFmtId="177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15">
    <dxf>
      <font>
        <strike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8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116044-F9E7-1B4C-A35A-5C183A5296A1}" name="records" displayName="records" ref="A4:M145" totalsRowShown="0" headerRowDxfId="14" dataDxfId="13">
  <autoFilter ref="A4:M145" xr:uid="{B97808FE-FDC5-9849-A57E-25C657A820BF}"/>
  <sortState xmlns:xlrd2="http://schemas.microsoft.com/office/spreadsheetml/2017/richdata2" ref="A5:M145">
    <sortCondition ref="E5:E58"/>
    <sortCondition ref="F5:F58"/>
    <sortCondition ref="G5:G58"/>
  </sortState>
  <tableColumns count="13">
    <tableColumn id="13" xr3:uid="{99F8998D-9D71-A14B-A52B-70A0AD1936C5}" name="年份" dataDxfId="12">
      <calculatedColumnFormula>YEAR(records[[#This Row],[日期]])&amp;" 年"</calculatedColumnFormula>
    </tableColumn>
    <tableColumn id="12" xr3:uid="{79048981-95B8-AE44-8023-F15E8B409D1D}" name="季度" dataDxfId="11">
      <calculatedColumnFormula>"第 "&amp;INT(MONTH(records[[#This Row],[日期]])/3+1)&amp;" 季度"</calculatedColumnFormula>
    </tableColumn>
    <tableColumn id="11" xr3:uid="{0991F159-92D8-3E4D-AC22-907FD5B3E742}" name="月份" dataDxfId="10">
      <calculatedColumnFormula>MONTH(records[[#This Row],[日期]])&amp;" 月"</calculatedColumnFormula>
    </tableColumn>
    <tableColumn id="8" xr3:uid="{D75138FC-9BDD-634B-A857-E796C90F6C02}" name="周次" dataDxfId="9">
      <calculatedColumnFormula>"第 "&amp;WEEKNUM(records[[#This Row],[日期]],2)&amp;" 周"</calculatedColumnFormula>
    </tableColumn>
    <tableColumn id="1" xr3:uid="{C122F2B9-2C27-CC49-95C8-A7AF9ECBEB4B}" name="日期" dataDxfId="8"/>
    <tableColumn id="5" xr3:uid="{C9D28CBA-D9EC-6743-A793-FFD0F93D5C41}" name="Wet-Dream" dataDxfId="7"/>
    <tableColumn id="6" xr3:uid="{607D6D23-94C7-C441-9805-FA4B15B54167}" name="Porn-Video" dataDxfId="6"/>
    <tableColumn id="7" xr3:uid="{91709BBD-F72B-4441-AAD6-A9419A8B7AA7}" name="Masturbation" dataDxfId="5">
      <calculatedColumnFormula>records[[#This Row],[Porn-Video]]-records[[#This Row],[Wet-Dream]]</calculatedColumnFormula>
    </tableColumn>
    <tableColumn id="2" xr3:uid="{D411FE29-4477-0E4A-A7B5-60DC0ABFF15E}" name="Sexual-Intercourse" dataDxfId="4"/>
    <tableColumn id="3" xr3:uid="{9A7EEC2F-5772-324F-996D-33BE4AEDBF3E}" name="得分" dataDxfId="3"/>
    <tableColumn id="10" xr3:uid="{D7FBDF7B-DF28-1E47-9775-46452B32D094}" name="正连续天数" dataDxfId="2"/>
    <tableColumn id="9" xr3:uid="{4BE38D8D-A385-6F46-83DC-7068208B0366}" name="负连续天数" dataDxfId="1"/>
    <tableColumn id="4" xr3:uid="{4FB1A93B-C8B6-6540-BFD1-25429D916D4B}" name="备注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BA94-3697-444E-A1CA-5AFDE3C5B3F6}">
  <dimension ref="A1:Q145"/>
  <sheetViews>
    <sheetView tabSelected="1" topLeftCell="A3" workbookViewId="0">
      <selection activeCell="F16" sqref="F16"/>
    </sheetView>
  </sheetViews>
  <sheetFormatPr baseColWidth="10" defaultRowHeight="16"/>
  <cols>
    <col min="1" max="1" width="9.1640625" bestFit="1" customWidth="1"/>
    <col min="2" max="2" width="10.1640625" bestFit="1" customWidth="1"/>
    <col min="3" max="4" width="9.1640625" bestFit="1" customWidth="1"/>
    <col min="5" max="5" width="10.6640625" bestFit="1" customWidth="1"/>
    <col min="6" max="6" width="17" bestFit="1" customWidth="1"/>
    <col min="7" max="7" width="16.6640625" bestFit="1" customWidth="1"/>
    <col min="8" max="8" width="18.83203125" bestFit="1" customWidth="1"/>
    <col min="9" max="9" width="25.1640625" bestFit="1" customWidth="1"/>
    <col min="10" max="10" width="9.1640625" bestFit="1" customWidth="1"/>
    <col min="11" max="12" width="16.33203125" bestFit="1" customWidth="1"/>
    <col min="13" max="13" width="46" bestFit="1" customWidth="1"/>
  </cols>
  <sheetData>
    <row r="1" spans="1:17" ht="16" customHeight="1">
      <c r="A1" s="11" t="s">
        <v>3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7" ht="23" customHeight="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7" ht="23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7" ht="18">
      <c r="A4" s="6" t="s">
        <v>6</v>
      </c>
      <c r="B4" s="6" t="s">
        <v>7</v>
      </c>
      <c r="C4" s="6" t="s">
        <v>8</v>
      </c>
      <c r="D4" s="6" t="s">
        <v>4</v>
      </c>
      <c r="E4" s="6" t="s">
        <v>0</v>
      </c>
      <c r="F4" s="6" t="s">
        <v>9</v>
      </c>
      <c r="G4" s="6" t="s">
        <v>10</v>
      </c>
      <c r="H4" s="6" t="s">
        <v>11</v>
      </c>
      <c r="I4" s="6" t="s">
        <v>12</v>
      </c>
      <c r="J4" s="6" t="s">
        <v>1</v>
      </c>
      <c r="K4" s="6" t="s">
        <v>13</v>
      </c>
      <c r="L4" s="6" t="s">
        <v>5</v>
      </c>
      <c r="M4" s="6" t="s">
        <v>2</v>
      </c>
      <c r="O4" s="2"/>
      <c r="P4" s="3"/>
      <c r="Q4" s="3"/>
    </row>
    <row r="5" spans="1:17">
      <c r="A5" s="5" t="str">
        <f>YEAR(records[[#This Row],[日期]])&amp;" 年"</f>
        <v>2020 年</v>
      </c>
      <c r="B5" s="5" t="str">
        <f>"第 "&amp;INT(MONTH(records[[#This Row],[日期]])/3+1)&amp;" 季度"</f>
        <v>第 1 季度</v>
      </c>
      <c r="C5" s="5" t="str">
        <f>MONTH(records[[#This Row],[日期]])&amp;" 月"</f>
        <v>2 月</v>
      </c>
      <c r="D5" s="5" t="str">
        <f>"第 "&amp;WEEKNUM(records[[#This Row],[日期]],2)&amp;" 周"</f>
        <v>第 8 周</v>
      </c>
      <c r="E5" s="4">
        <v>43884</v>
      </c>
      <c r="F5" s="5">
        <v>0</v>
      </c>
      <c r="G5" s="5">
        <v>0</v>
      </c>
      <c r="H5" s="5">
        <v>0</v>
      </c>
      <c r="I5" s="5">
        <v>0</v>
      </c>
      <c r="J5" s="9">
        <v>0.1</v>
      </c>
      <c r="K5" s="10">
        <v>1</v>
      </c>
      <c r="L5" s="10">
        <v>0</v>
      </c>
      <c r="M5" s="5"/>
      <c r="O5" s="3"/>
      <c r="P5" s="3"/>
      <c r="Q5" s="3"/>
    </row>
    <row r="6" spans="1:17">
      <c r="A6" s="5" t="str">
        <f>YEAR(records[[#This Row],[日期]])&amp;" 年"</f>
        <v>2020 年</v>
      </c>
      <c r="B6" s="5" t="str">
        <f>"第 "&amp;INT(MONTH(records[[#This Row],[日期]])/3+1)&amp;" 季度"</f>
        <v>第 1 季度</v>
      </c>
      <c r="C6" s="5" t="str">
        <f>MONTH(records[[#This Row],[日期]])&amp;" 月"</f>
        <v>2 月</v>
      </c>
      <c r="D6" s="5" t="str">
        <f>"第 "&amp;WEEKNUM(records[[#This Row],[日期]],2)&amp;" 周"</f>
        <v>第 9 周</v>
      </c>
      <c r="E6" s="4">
        <v>43885</v>
      </c>
      <c r="F6" s="5">
        <v>0</v>
      </c>
      <c r="G6" s="5">
        <v>0</v>
      </c>
      <c r="H6" s="5">
        <v>0</v>
      </c>
      <c r="I6" s="5">
        <v>0</v>
      </c>
      <c r="J6" s="9">
        <v>0.1</v>
      </c>
      <c r="K6" s="10">
        <f>IF(((records[Porn-Video]+records[Masturbation]+records[Sexual-Intercourse])&gt;0), 0, K5+1)</f>
        <v>2</v>
      </c>
      <c r="L6" s="10">
        <f>IF(((records[Porn-Video]+records[Masturbation]+records[Sexual-Intercourse])&gt;0), L5+1, 0)</f>
        <v>0</v>
      </c>
      <c r="M6" s="5"/>
      <c r="O6" s="3"/>
      <c r="P6" s="3"/>
      <c r="Q6" s="3"/>
    </row>
    <row r="7" spans="1:17">
      <c r="A7" s="5" t="str">
        <f>YEAR(records[[#This Row],[日期]])&amp;" 年"</f>
        <v>2020 年</v>
      </c>
      <c r="B7" s="5" t="str">
        <f>"第 "&amp;INT(MONTH(records[[#This Row],[日期]])/3+1)&amp;" 季度"</f>
        <v>第 1 季度</v>
      </c>
      <c r="C7" s="5" t="str">
        <f>MONTH(records[[#This Row],[日期]])&amp;" 月"</f>
        <v>2 月</v>
      </c>
      <c r="D7" s="5" t="str">
        <f>"第 "&amp;WEEKNUM(records[[#This Row],[日期]],2)&amp;" 周"</f>
        <v>第 9 周</v>
      </c>
      <c r="E7" s="4">
        <v>43886</v>
      </c>
      <c r="F7" s="5">
        <v>0</v>
      </c>
      <c r="G7" s="5">
        <v>0</v>
      </c>
      <c r="H7" s="5">
        <v>0</v>
      </c>
      <c r="I7" s="5">
        <v>0</v>
      </c>
      <c r="J7" s="9">
        <v>0.2</v>
      </c>
      <c r="K7" s="10">
        <f>IF(((records[Porn-Video]+records[Masturbation]+records[Sexual-Intercourse])&gt;0), 0, K6+1)</f>
        <v>3</v>
      </c>
      <c r="L7" s="10">
        <f>IF(((records[Porn-Video]+records[Masturbation]+records[Sexual-Intercourse])&gt;0), L6+1, 0)</f>
        <v>0</v>
      </c>
      <c r="M7" s="5" t="s">
        <v>15</v>
      </c>
      <c r="O7" s="1"/>
      <c r="P7" s="3"/>
      <c r="Q7" s="3"/>
    </row>
    <row r="8" spans="1:17">
      <c r="A8" s="5" t="str">
        <f>YEAR(records[[#This Row],[日期]])&amp;" 年"</f>
        <v>2020 年</v>
      </c>
      <c r="B8" s="5" t="str">
        <f>"第 "&amp;INT(MONTH(records[[#This Row],[日期]])/3+1)&amp;" 季度"</f>
        <v>第 1 季度</v>
      </c>
      <c r="C8" s="5" t="str">
        <f>MONTH(records[[#This Row],[日期]])&amp;" 月"</f>
        <v>2 月</v>
      </c>
      <c r="D8" s="5" t="str">
        <f>"第 "&amp;WEEKNUM(records[[#This Row],[日期]],2)&amp;" 周"</f>
        <v>第 9 周</v>
      </c>
      <c r="E8" s="4">
        <v>43887</v>
      </c>
      <c r="F8" s="5">
        <v>0</v>
      </c>
      <c r="G8" s="5">
        <v>0</v>
      </c>
      <c r="H8" s="5">
        <v>0</v>
      </c>
      <c r="I8" s="5">
        <v>0</v>
      </c>
      <c r="J8" s="9">
        <v>0.2</v>
      </c>
      <c r="K8" s="10">
        <f>IF(((records[Porn-Video]+records[Masturbation]+records[Sexual-Intercourse])&gt;0), 0, K7+1)</f>
        <v>4</v>
      </c>
      <c r="L8" s="10">
        <f>IF(((records[Porn-Video]+records[Masturbation]+records[Sexual-Intercourse])&gt;0), L7+1, 0)</f>
        <v>0</v>
      </c>
      <c r="M8" s="5"/>
      <c r="O8" s="3"/>
      <c r="P8" s="3"/>
      <c r="Q8" s="3"/>
    </row>
    <row r="9" spans="1:17">
      <c r="A9" s="5" t="str">
        <f>YEAR(records[[#This Row],[日期]])&amp;" 年"</f>
        <v>2020 年</v>
      </c>
      <c r="B9" s="4" t="str">
        <f>"第 "&amp;INT(MONTH(records[[#This Row],[日期]])/3+1)&amp;" 季度"</f>
        <v>第 1 季度</v>
      </c>
      <c r="C9" s="4" t="str">
        <f>MONTH(records[[#This Row],[日期]])&amp;" 月"</f>
        <v>2 月</v>
      </c>
      <c r="D9" s="4" t="str">
        <f>"第 "&amp;WEEKNUM(records[[#This Row],[日期]],2)&amp;" 周"</f>
        <v>第 9 周</v>
      </c>
      <c r="E9" s="4">
        <v>43888</v>
      </c>
      <c r="F9" s="5">
        <v>0</v>
      </c>
      <c r="G9" s="5">
        <v>0</v>
      </c>
      <c r="H9" s="5">
        <v>0</v>
      </c>
      <c r="I9" s="5">
        <v>0</v>
      </c>
      <c r="J9" s="9">
        <v>0.2</v>
      </c>
      <c r="K9" s="10">
        <f>IF(((records[Porn-Video]+records[Masturbation]+records[Sexual-Intercourse])&gt;0), 0, K8+1)</f>
        <v>5</v>
      </c>
      <c r="L9" s="10">
        <f>IF(((records[Porn-Video]+records[Masturbation]+records[Sexual-Intercourse])&gt;0), L8+1, 0)</f>
        <v>0</v>
      </c>
      <c r="M9" s="5"/>
      <c r="O9" s="3"/>
      <c r="P9" s="3"/>
      <c r="Q9" s="2"/>
    </row>
    <row r="10" spans="1:17">
      <c r="A10" s="5" t="str">
        <f>YEAR(records[[#This Row],[日期]])&amp;" 年"</f>
        <v>2020 年</v>
      </c>
      <c r="B10" s="5" t="str">
        <f>"第 "&amp;INT(MONTH(records[[#This Row],[日期]])/3+1)&amp;" 季度"</f>
        <v>第 1 季度</v>
      </c>
      <c r="C10" s="5" t="str">
        <f>MONTH(records[[#This Row],[日期]])&amp;" 月"</f>
        <v>2 月</v>
      </c>
      <c r="D10" s="5" t="str">
        <f>"第 "&amp;WEEKNUM(records[[#This Row],[日期]],2)&amp;" 周"</f>
        <v>第 9 周</v>
      </c>
      <c r="E10" s="4">
        <v>43889</v>
      </c>
      <c r="F10" s="5">
        <v>0</v>
      </c>
      <c r="G10" s="5">
        <v>0</v>
      </c>
      <c r="H10" s="5">
        <v>0</v>
      </c>
      <c r="I10" s="5">
        <v>0</v>
      </c>
      <c r="J10" s="9">
        <v>0.3</v>
      </c>
      <c r="K10" s="10">
        <f>IF(((records[Porn-Video]+records[Masturbation]+records[Sexual-Intercourse])&gt;0), 0, K9+1)</f>
        <v>6</v>
      </c>
      <c r="L10" s="10">
        <f>IF(((records[Porn-Video]+records[Masturbation]+records[Sexual-Intercourse])&gt;0), L9+1, 0)</f>
        <v>0</v>
      </c>
      <c r="M10" s="5" t="s">
        <v>14</v>
      </c>
      <c r="O10" s="3"/>
      <c r="P10" s="3"/>
      <c r="Q10" s="3"/>
    </row>
    <row r="11" spans="1:17">
      <c r="A11" s="5" t="str">
        <f>YEAR(records[[#This Row],[日期]])&amp;" 年"</f>
        <v>2020 年</v>
      </c>
      <c r="B11" s="5" t="str">
        <f>"第 "&amp;INT(MONTH(records[[#This Row],[日期]])/3+1)&amp;" 季度"</f>
        <v>第 1 季度</v>
      </c>
      <c r="C11" s="5" t="str">
        <f>MONTH(records[[#This Row],[日期]])&amp;" 月"</f>
        <v>2 月</v>
      </c>
      <c r="D11" s="5" t="str">
        <f>"第 "&amp;WEEKNUM(records[[#This Row],[日期]],2)&amp;" 周"</f>
        <v>第 9 周</v>
      </c>
      <c r="E11" s="4">
        <v>43890</v>
      </c>
      <c r="F11" s="5">
        <v>0</v>
      </c>
      <c r="G11" s="5">
        <v>0</v>
      </c>
      <c r="H11" s="5">
        <v>0</v>
      </c>
      <c r="I11" s="5">
        <v>0</v>
      </c>
      <c r="J11" s="9">
        <v>0.5</v>
      </c>
      <c r="K11" s="10">
        <f>IF(((records[Porn-Video]+records[Masturbation]+records[Sexual-Intercourse])&gt;0), 0, K10+1)</f>
        <v>7</v>
      </c>
      <c r="L11" s="10">
        <f>IF(((records[Porn-Video]+records[Masturbation]+records[Sexual-Intercourse])&gt;0), L10+1, 0)</f>
        <v>0</v>
      </c>
      <c r="M11" s="5" t="s">
        <v>17</v>
      </c>
      <c r="O11" s="3"/>
      <c r="P11" s="1"/>
      <c r="Q11" s="3"/>
    </row>
    <row r="12" spans="1:17">
      <c r="A12" s="5" t="str">
        <f>YEAR(records[[#This Row],[日期]])&amp;" 年"</f>
        <v>2020 年</v>
      </c>
      <c r="B12" s="5" t="str">
        <f>"第 "&amp;INT(MONTH(records[[#This Row],[日期]])/3+1)&amp;" 季度"</f>
        <v>第 2 季度</v>
      </c>
      <c r="C12" s="5" t="str">
        <f>MONTH(records[[#This Row],[日期]])&amp;" 月"</f>
        <v>3 月</v>
      </c>
      <c r="D12" s="5" t="str">
        <f>"第 "&amp;WEEKNUM(records[[#This Row],[日期]],2)&amp;" 周"</f>
        <v>第 9 周</v>
      </c>
      <c r="E12" s="4">
        <v>43891</v>
      </c>
      <c r="F12" s="5">
        <v>1</v>
      </c>
      <c r="G12" s="5">
        <v>0</v>
      </c>
      <c r="H12" s="5">
        <v>0</v>
      </c>
      <c r="I12" s="5">
        <v>0</v>
      </c>
      <c r="J12" s="9">
        <v>0.5</v>
      </c>
      <c r="K12" s="10">
        <f>IF(((records[Porn-Video]+records[Masturbation]+records[Sexual-Intercourse])&gt;0), 0, K11+1)</f>
        <v>8</v>
      </c>
      <c r="L12" s="10">
        <f>IF(((records[Porn-Video]+records[Masturbation]+records[Sexual-Intercourse])&gt;0), L11+1, 0)</f>
        <v>0</v>
      </c>
      <c r="M12" s="5"/>
      <c r="O12" s="3"/>
      <c r="P12" s="1"/>
      <c r="Q12" s="3"/>
    </row>
    <row r="13" spans="1:17">
      <c r="A13" s="5" t="str">
        <f>YEAR(records[[#This Row],[日期]])&amp;" 年"</f>
        <v>2020 年</v>
      </c>
      <c r="B13" s="5" t="str">
        <f>"第 "&amp;INT(MONTH(records[[#This Row],[日期]])/3+1)&amp;" 季度"</f>
        <v>第 2 季度</v>
      </c>
      <c r="C13" s="5" t="str">
        <f>MONTH(records[[#This Row],[日期]])&amp;" 月"</f>
        <v>3 月</v>
      </c>
      <c r="D13" s="5" t="str">
        <f>"第 "&amp;WEEKNUM(records[[#This Row],[日期]],2)&amp;" 周"</f>
        <v>第 10 周</v>
      </c>
      <c r="E13" s="4">
        <v>43892</v>
      </c>
      <c r="F13" s="5">
        <v>0</v>
      </c>
      <c r="G13" s="5">
        <v>0</v>
      </c>
      <c r="H13" s="5">
        <v>0</v>
      </c>
      <c r="I13" s="5">
        <v>0</v>
      </c>
      <c r="J13" s="9">
        <v>0.6</v>
      </c>
      <c r="K13" s="10">
        <f>IF(((records[Porn-Video]+records[Masturbation]+records[Sexual-Intercourse])&gt;0), 0, K12+1)</f>
        <v>9</v>
      </c>
      <c r="L13" s="10">
        <f>IF(((records[Porn-Video]+records[Masturbation]+records[Sexual-Intercourse])&gt;0), L12+1, 0)</f>
        <v>0</v>
      </c>
      <c r="M13" s="5" t="s">
        <v>14</v>
      </c>
      <c r="O13" s="3"/>
      <c r="P13" s="3"/>
      <c r="Q13" s="3"/>
    </row>
    <row r="14" spans="1:17">
      <c r="A14" s="5" t="str">
        <f>YEAR(records[[#This Row],[日期]])&amp;" 年"</f>
        <v>2020 年</v>
      </c>
      <c r="B14" s="5" t="str">
        <f>"第 "&amp;INT(MONTH(records[[#This Row],[日期]])/3+1)&amp;" 季度"</f>
        <v>第 2 季度</v>
      </c>
      <c r="C14" s="5" t="str">
        <f>MONTH(records[[#This Row],[日期]])&amp;" 月"</f>
        <v>3 月</v>
      </c>
      <c r="D14" s="5" t="str">
        <f>"第 "&amp;WEEKNUM(records[[#This Row],[日期]],2)&amp;" 周"</f>
        <v>第 10 周</v>
      </c>
      <c r="E14" s="4">
        <v>43893</v>
      </c>
      <c r="F14" s="5">
        <v>0</v>
      </c>
      <c r="G14" s="5">
        <v>0</v>
      </c>
      <c r="H14" s="5">
        <v>0</v>
      </c>
      <c r="I14" s="5">
        <v>0</v>
      </c>
      <c r="J14" s="9">
        <v>0.6</v>
      </c>
      <c r="K14" s="10">
        <f>IF(((records[Porn-Video]+records[Masturbation]+records[Sexual-Intercourse])&gt;0), 0, K13+1)</f>
        <v>10</v>
      </c>
      <c r="L14" s="10">
        <f>IF(((records[Porn-Video]+records[Masturbation]+records[Sexual-Intercourse])&gt;0), L13+1, 0)</f>
        <v>0</v>
      </c>
      <c r="M14" s="5"/>
      <c r="O14" s="3"/>
      <c r="P14" s="1"/>
      <c r="Q14" s="3"/>
    </row>
    <row r="15" spans="1:17">
      <c r="A15" s="5" t="str">
        <f>YEAR(records[[#This Row],[日期]])&amp;" 年"</f>
        <v>2020 年</v>
      </c>
      <c r="B15" s="5" t="str">
        <f>"第 "&amp;INT(MONTH(records[[#This Row],[日期]])/3+1)&amp;" 季度"</f>
        <v>第 2 季度</v>
      </c>
      <c r="C15" s="5" t="str">
        <f>MONTH(records[[#This Row],[日期]])&amp;" 月"</f>
        <v>3 月</v>
      </c>
      <c r="D15" s="5" t="str">
        <f>"第 "&amp;WEEKNUM(records[[#This Row],[日期]],2)&amp;" 周"</f>
        <v>第 10 周</v>
      </c>
      <c r="E15" s="4">
        <v>43894</v>
      </c>
      <c r="F15" s="5">
        <v>0</v>
      </c>
      <c r="G15" s="5">
        <v>0</v>
      </c>
      <c r="H15" s="5">
        <v>0</v>
      </c>
      <c r="I15" s="5">
        <v>0</v>
      </c>
      <c r="J15" s="9">
        <v>0.6</v>
      </c>
      <c r="K15" s="10">
        <f>IF(((records[Porn-Video]+records[Masturbation]+records[Sexual-Intercourse])&gt;0), 0, K14+1)</f>
        <v>11</v>
      </c>
      <c r="L15" s="10">
        <f>IF(((records[Porn-Video]+records[Masturbation]+records[Sexual-Intercourse])&gt;0), L14+1, 0)</f>
        <v>0</v>
      </c>
      <c r="M15" s="5"/>
      <c r="O15" s="3"/>
      <c r="P15" s="1"/>
      <c r="Q15" s="3"/>
    </row>
    <row r="16" spans="1:17">
      <c r="A16" s="5" t="str">
        <f>YEAR(records[[#This Row],[日期]])&amp;" 年"</f>
        <v>2020 年</v>
      </c>
      <c r="B16" s="5" t="str">
        <f>"第 "&amp;INT(MONTH(records[[#This Row],[日期]])/3+1)&amp;" 季度"</f>
        <v>第 2 季度</v>
      </c>
      <c r="C16" s="5" t="str">
        <f>MONTH(records[[#This Row],[日期]])&amp;" 月"</f>
        <v>3 月</v>
      </c>
      <c r="D16" s="5" t="str">
        <f>"第 "&amp;WEEKNUM(records[[#This Row],[日期]],2)&amp;" 周"</f>
        <v>第 10 周</v>
      </c>
      <c r="E16" s="4">
        <v>43895</v>
      </c>
      <c r="F16" s="5">
        <v>1</v>
      </c>
      <c r="G16" s="5">
        <v>0</v>
      </c>
      <c r="H16" s="5">
        <v>0</v>
      </c>
      <c r="I16" s="5">
        <v>0</v>
      </c>
      <c r="J16" s="9">
        <v>0.7</v>
      </c>
      <c r="K16" s="10">
        <f>IF(((records[Porn-Video]+records[Masturbation]+records[Sexual-Intercourse])&gt;0), 0, K15+1)</f>
        <v>12</v>
      </c>
      <c r="L16" s="10">
        <f>IF(((records[Porn-Video]+records[Masturbation]+records[Sexual-Intercourse])&gt;0), L15+1, 0)</f>
        <v>0</v>
      </c>
      <c r="M16" s="5" t="s">
        <v>14</v>
      </c>
    </row>
    <row r="17" spans="1:13">
      <c r="A17" s="5" t="str">
        <f>YEAR(records[[#This Row],[日期]])&amp;" 年"</f>
        <v>2020 年</v>
      </c>
      <c r="B17" s="5" t="str">
        <f>"第 "&amp;INT(MONTH(records[[#This Row],[日期]])/3+1)&amp;" 季度"</f>
        <v>第 2 季度</v>
      </c>
      <c r="C17" s="5" t="str">
        <f>MONTH(records[[#This Row],[日期]])&amp;" 月"</f>
        <v>3 月</v>
      </c>
      <c r="D17" s="5" t="str">
        <f>"第 "&amp;WEEKNUM(records[[#This Row],[日期]],2)&amp;" 周"</f>
        <v>第 10 周</v>
      </c>
      <c r="E17" s="4">
        <v>43896</v>
      </c>
      <c r="F17" s="5">
        <v>0</v>
      </c>
      <c r="G17" s="5">
        <v>0</v>
      </c>
      <c r="H17" s="5">
        <v>0</v>
      </c>
      <c r="I17" s="5">
        <v>0</v>
      </c>
      <c r="J17" s="9">
        <v>0.7</v>
      </c>
      <c r="K17" s="10">
        <f>IF(((records[Porn-Video]+records[Masturbation]+records[Sexual-Intercourse])&gt;0), 0, K16+1)</f>
        <v>13</v>
      </c>
      <c r="L17" s="10">
        <f>IF(((records[Porn-Video]+records[Masturbation]+records[Sexual-Intercourse])&gt;0), L16+1, 0)</f>
        <v>0</v>
      </c>
      <c r="M17" s="5"/>
    </row>
    <row r="18" spans="1:13">
      <c r="A18" s="5" t="str">
        <f>YEAR(records[[#This Row],[日期]])&amp;" 年"</f>
        <v>2020 年</v>
      </c>
      <c r="B18" s="5" t="str">
        <f>"第 "&amp;INT(MONTH(records[[#This Row],[日期]])/3+1)&amp;" 季度"</f>
        <v>第 2 季度</v>
      </c>
      <c r="C18" s="5" t="str">
        <f>MONTH(records[[#This Row],[日期]])&amp;" 月"</f>
        <v>3 月</v>
      </c>
      <c r="D18" s="5" t="str">
        <f>"第 "&amp;WEEKNUM(records[[#This Row],[日期]],2)&amp;" 周"</f>
        <v>第 10 周</v>
      </c>
      <c r="E18" s="4">
        <v>43897</v>
      </c>
      <c r="F18" s="5">
        <v>0</v>
      </c>
      <c r="G18" s="5">
        <v>0</v>
      </c>
      <c r="H18" s="5">
        <v>0</v>
      </c>
      <c r="I18" s="5">
        <v>0</v>
      </c>
      <c r="J18" s="9">
        <v>0.9</v>
      </c>
      <c r="K18" s="10">
        <f>IF(((records[Porn-Video]+records[Masturbation]+records[Sexual-Intercourse])&gt;0), 0, K17+1)</f>
        <v>14</v>
      </c>
      <c r="L18" s="10">
        <f>IF(((records[Porn-Video]+records[Masturbation]+records[Sexual-Intercourse])&gt;0), L17+1, 0)</f>
        <v>0</v>
      </c>
      <c r="M18" s="5" t="s">
        <v>16</v>
      </c>
    </row>
    <row r="19" spans="1:13">
      <c r="A19" s="5" t="str">
        <f>YEAR(records[[#This Row],[日期]])&amp;" 年"</f>
        <v>2020 年</v>
      </c>
      <c r="B19" s="5" t="str">
        <f>"第 "&amp;INT(MONTH(records[[#This Row],[日期]])/3+1)&amp;" 季度"</f>
        <v>第 2 季度</v>
      </c>
      <c r="C19" s="5" t="str">
        <f>MONTH(records[[#This Row],[日期]])&amp;" 月"</f>
        <v>3 月</v>
      </c>
      <c r="D19" s="5" t="str">
        <f>"第 "&amp;WEEKNUM(records[[#This Row],[日期]],2)&amp;" 周"</f>
        <v>第 10 周</v>
      </c>
      <c r="E19" s="4">
        <v>43898</v>
      </c>
      <c r="F19" s="5">
        <v>0</v>
      </c>
      <c r="G19" s="5">
        <v>0</v>
      </c>
      <c r="H19" s="5">
        <v>0</v>
      </c>
      <c r="I19" s="5">
        <v>0</v>
      </c>
      <c r="J19" s="9">
        <v>1</v>
      </c>
      <c r="K19" s="10">
        <f>IF(((records[Porn-Video]+records[Masturbation]+records[Sexual-Intercourse])&gt;0), 0, K18+1)</f>
        <v>15</v>
      </c>
      <c r="L19" s="10">
        <f>IF(((records[Porn-Video]+records[Masturbation]+records[Sexual-Intercourse])&gt;0), L18+1, 0)</f>
        <v>0</v>
      </c>
      <c r="M19" s="5" t="s">
        <v>14</v>
      </c>
    </row>
    <row r="20" spans="1:13">
      <c r="A20" s="5" t="str">
        <f>YEAR(records[[#This Row],[日期]])&amp;" 年"</f>
        <v>2020 年</v>
      </c>
      <c r="B20" s="5" t="str">
        <f>"第 "&amp;INT(MONTH(records[[#This Row],[日期]])/3+1)&amp;" 季度"</f>
        <v>第 2 季度</v>
      </c>
      <c r="C20" s="5" t="str">
        <f>MONTH(records[[#This Row],[日期]])&amp;" 月"</f>
        <v>3 月</v>
      </c>
      <c r="D20" s="5" t="str">
        <f>"第 "&amp;WEEKNUM(records[[#This Row],[日期]],2)&amp;" 周"</f>
        <v>第 11 周</v>
      </c>
      <c r="E20" s="4">
        <v>43899</v>
      </c>
      <c r="F20" s="5">
        <v>0</v>
      </c>
      <c r="G20" s="5">
        <v>0</v>
      </c>
      <c r="H20" s="5">
        <v>0</v>
      </c>
      <c r="I20" s="5">
        <v>0</v>
      </c>
      <c r="J20" s="9">
        <v>1</v>
      </c>
      <c r="K20" s="10">
        <f>IF(((records[Porn-Video]+records[Masturbation]+records[Sexual-Intercourse])&gt;0), 0, K19+1)</f>
        <v>16</v>
      </c>
      <c r="L20" s="10">
        <f>IF(((records[Porn-Video]+records[Masturbation]+records[Sexual-Intercourse])&gt;0), L19+1, 0)</f>
        <v>0</v>
      </c>
      <c r="M20" s="5"/>
    </row>
    <row r="21" spans="1:13">
      <c r="A21" s="5" t="str">
        <f>YEAR(records[[#This Row],[日期]])&amp;" 年"</f>
        <v>2020 年</v>
      </c>
      <c r="B21" s="4" t="str">
        <f>"第 "&amp;INT(MONTH(records[[#This Row],[日期]])/3+1)&amp;" 季度"</f>
        <v>第 2 季度</v>
      </c>
      <c r="C21" s="4" t="str">
        <f>MONTH(records[[#This Row],[日期]])&amp;" 月"</f>
        <v>3 月</v>
      </c>
      <c r="D21" s="4" t="str">
        <f>"第 "&amp;WEEKNUM(records[[#This Row],[日期]],2)&amp;" 周"</f>
        <v>第 11 周</v>
      </c>
      <c r="E21" s="4">
        <v>43900</v>
      </c>
      <c r="F21" s="5">
        <v>0</v>
      </c>
      <c r="G21" s="5">
        <v>0</v>
      </c>
      <c r="H21" s="5">
        <v>0</v>
      </c>
      <c r="I21" s="5">
        <v>0</v>
      </c>
      <c r="J21" s="9">
        <v>1</v>
      </c>
      <c r="K21" s="10">
        <f>IF(((records[Porn-Video]+records[Masturbation]+records[Sexual-Intercourse])&gt;0), 0, K20+1)</f>
        <v>17</v>
      </c>
      <c r="L21" s="10">
        <f>IF(((records[Porn-Video]+records[Masturbation]+records[Sexual-Intercourse])&gt;0), L20+1, 0)</f>
        <v>0</v>
      </c>
      <c r="M21" s="5"/>
    </row>
    <row r="22" spans="1:13">
      <c r="A22" s="5" t="str">
        <f>YEAR(records[[#This Row],[日期]])&amp;" 年"</f>
        <v>2020 年</v>
      </c>
      <c r="B22" s="5" t="str">
        <f>"第 "&amp;INT(MONTH(records[[#This Row],[日期]])/3+1)&amp;" 季度"</f>
        <v>第 2 季度</v>
      </c>
      <c r="C22" s="5" t="str">
        <f>MONTH(records[[#This Row],[日期]])&amp;" 月"</f>
        <v>3 月</v>
      </c>
      <c r="D22" s="5" t="str">
        <f>"第 "&amp;WEEKNUM(records[[#This Row],[日期]],2)&amp;" 周"</f>
        <v>第 11 周</v>
      </c>
      <c r="E22" s="4">
        <v>43901</v>
      </c>
      <c r="F22" s="5">
        <v>0</v>
      </c>
      <c r="G22" s="5">
        <v>0</v>
      </c>
      <c r="H22" s="5">
        <v>0</v>
      </c>
      <c r="I22" s="5">
        <v>0</v>
      </c>
      <c r="J22" s="9"/>
      <c r="K22" s="10">
        <f>IF(((records[Porn-Video]+records[Masturbation]+records[Sexual-Intercourse])&gt;0), 0, K21+1)</f>
        <v>18</v>
      </c>
      <c r="L22" s="10">
        <f>IF(((records[Porn-Video]+records[Masturbation]+records[Sexual-Intercourse])&gt;0), L21+1, 0)</f>
        <v>0</v>
      </c>
      <c r="M22" s="5" t="s">
        <v>14</v>
      </c>
    </row>
    <row r="23" spans="1:13">
      <c r="A23" s="5" t="str">
        <f>YEAR(records[[#This Row],[日期]])&amp;" 年"</f>
        <v>2020 年</v>
      </c>
      <c r="B23" s="5" t="str">
        <f>"第 "&amp;INT(MONTH(records[[#This Row],[日期]])/3+1)&amp;" 季度"</f>
        <v>第 2 季度</v>
      </c>
      <c r="C23" s="5" t="str">
        <f>MONTH(records[[#This Row],[日期]])&amp;" 月"</f>
        <v>3 月</v>
      </c>
      <c r="D23" s="5" t="str">
        <f>"第 "&amp;WEEKNUM(records[[#This Row],[日期]],2)&amp;" 周"</f>
        <v>第 11 周</v>
      </c>
      <c r="E23" s="4">
        <v>43902</v>
      </c>
      <c r="F23" s="5">
        <v>0</v>
      </c>
      <c r="G23" s="5">
        <v>0</v>
      </c>
      <c r="H23" s="5">
        <v>0</v>
      </c>
      <c r="I23" s="5">
        <v>0</v>
      </c>
      <c r="J23" s="9"/>
      <c r="K23" s="10">
        <f>IF(((records[Porn-Video]+records[Masturbation]+records[Sexual-Intercourse])&gt;0), 0, K22+1)</f>
        <v>19</v>
      </c>
      <c r="L23" s="10">
        <f>IF(((records[Porn-Video]+records[Masturbation]+records[Sexual-Intercourse])&gt;0), L22+1, 0)</f>
        <v>0</v>
      </c>
      <c r="M23" s="5"/>
    </row>
    <row r="24" spans="1:13">
      <c r="A24" s="5" t="str">
        <f>YEAR(records[[#This Row],[日期]])&amp;" 年"</f>
        <v>2020 年</v>
      </c>
      <c r="B24" s="5" t="str">
        <f>"第 "&amp;INT(MONTH(records[[#This Row],[日期]])/3+1)&amp;" 季度"</f>
        <v>第 2 季度</v>
      </c>
      <c r="C24" s="5" t="str">
        <f>MONTH(records[[#This Row],[日期]])&amp;" 月"</f>
        <v>3 月</v>
      </c>
      <c r="D24" s="5" t="str">
        <f>"第 "&amp;WEEKNUM(records[[#This Row],[日期]],2)&amp;" 周"</f>
        <v>第 11 周</v>
      </c>
      <c r="E24" s="4">
        <v>43903</v>
      </c>
      <c r="F24" s="5">
        <v>0</v>
      </c>
      <c r="G24" s="5">
        <v>0</v>
      </c>
      <c r="H24" s="5">
        <v>0</v>
      </c>
      <c r="I24" s="5">
        <v>0</v>
      </c>
      <c r="J24" s="9"/>
      <c r="K24" s="10">
        <f>IF(((records[Porn-Video]+records[Masturbation]+records[Sexual-Intercourse])&gt;0), 0, K23+1)</f>
        <v>20</v>
      </c>
      <c r="L24" s="10">
        <f>IF(((records[Porn-Video]+records[Masturbation]+records[Sexual-Intercourse])&gt;0), L23+1, 0)</f>
        <v>0</v>
      </c>
      <c r="M24" s="5"/>
    </row>
    <row r="25" spans="1:13">
      <c r="A25" s="5" t="str">
        <f>YEAR(records[[#This Row],[日期]])&amp;" 年"</f>
        <v>2020 年</v>
      </c>
      <c r="B25" s="5" t="str">
        <f>"第 "&amp;INT(MONTH(records[[#This Row],[日期]])/3+1)&amp;" 季度"</f>
        <v>第 2 季度</v>
      </c>
      <c r="C25" s="5" t="str">
        <f>MONTH(records[[#This Row],[日期]])&amp;" 月"</f>
        <v>3 月</v>
      </c>
      <c r="D25" s="5" t="str">
        <f>"第 "&amp;WEEKNUM(records[[#This Row],[日期]],2)&amp;" 周"</f>
        <v>第 11 周</v>
      </c>
      <c r="E25" s="4">
        <v>43904</v>
      </c>
      <c r="F25" s="5">
        <v>0</v>
      </c>
      <c r="G25" s="5">
        <v>0</v>
      </c>
      <c r="H25" s="5">
        <v>0</v>
      </c>
      <c r="I25" s="5">
        <v>0</v>
      </c>
      <c r="J25" s="9"/>
      <c r="K25" s="10">
        <f>IF(((records[Porn-Video]+records[Masturbation]+records[Sexual-Intercourse])&gt;0), 0, K24+1)</f>
        <v>21</v>
      </c>
      <c r="L25" s="10">
        <f>IF(((records[Porn-Video]+records[Masturbation]+records[Sexual-Intercourse])&gt;0), L24+1, 0)</f>
        <v>0</v>
      </c>
      <c r="M25" s="5" t="s">
        <v>18</v>
      </c>
    </row>
    <row r="26" spans="1:13">
      <c r="A26" s="5" t="str">
        <f>YEAR(records[[#This Row],[日期]])&amp;" 年"</f>
        <v>2020 年</v>
      </c>
      <c r="B26" s="5" t="str">
        <f>"第 "&amp;INT(MONTH(records[[#This Row],[日期]])/3+1)&amp;" 季度"</f>
        <v>第 2 季度</v>
      </c>
      <c r="C26" s="5" t="str">
        <f>MONTH(records[[#This Row],[日期]])&amp;" 月"</f>
        <v>3 月</v>
      </c>
      <c r="D26" s="5" t="str">
        <f>"第 "&amp;WEEKNUM(records[[#This Row],[日期]],2)&amp;" 周"</f>
        <v>第 11 周</v>
      </c>
      <c r="E26" s="4">
        <v>43905</v>
      </c>
      <c r="F26" s="5">
        <v>0</v>
      </c>
      <c r="G26" s="5">
        <v>0</v>
      </c>
      <c r="H26" s="5">
        <v>0</v>
      </c>
      <c r="I26" s="5">
        <v>0</v>
      </c>
      <c r="J26" s="9"/>
      <c r="K26" s="10">
        <f>IF(((records[Porn-Video]+records[Masturbation]+records[Sexual-Intercourse])&gt;0), 0, K25+1)</f>
        <v>22</v>
      </c>
      <c r="L26" s="10">
        <f>IF(((records[Porn-Video]+records[Masturbation]+records[Sexual-Intercourse])&gt;0), L25+1, 0)</f>
        <v>0</v>
      </c>
      <c r="M26" s="5"/>
    </row>
    <row r="27" spans="1:13">
      <c r="A27" s="5" t="str">
        <f>YEAR(records[[#This Row],[日期]])&amp;" 年"</f>
        <v>2020 年</v>
      </c>
      <c r="B27" s="5" t="str">
        <f>"第 "&amp;INT(MONTH(records[[#This Row],[日期]])/3+1)&amp;" 季度"</f>
        <v>第 2 季度</v>
      </c>
      <c r="C27" s="5" t="str">
        <f>MONTH(records[[#This Row],[日期]])&amp;" 月"</f>
        <v>3 月</v>
      </c>
      <c r="D27" s="5" t="str">
        <f>"第 "&amp;WEEKNUM(records[[#This Row],[日期]],2)&amp;" 周"</f>
        <v>第 12 周</v>
      </c>
      <c r="E27" s="4">
        <v>43906</v>
      </c>
      <c r="F27" s="5">
        <v>0</v>
      </c>
      <c r="G27" s="5">
        <v>0</v>
      </c>
      <c r="H27" s="5">
        <v>0</v>
      </c>
      <c r="I27" s="5">
        <v>0</v>
      </c>
      <c r="J27" s="9"/>
      <c r="K27" s="10">
        <f>IF(((records[Porn-Video]+records[Masturbation]+records[Sexual-Intercourse])&gt;0), 0, K26+1)</f>
        <v>23</v>
      </c>
      <c r="L27" s="10">
        <f>IF(((records[Porn-Video]+records[Masturbation]+records[Sexual-Intercourse])&gt;0), L26+1, 0)</f>
        <v>0</v>
      </c>
      <c r="M27" s="5"/>
    </row>
    <row r="28" spans="1:13">
      <c r="A28" s="5" t="str">
        <f>YEAR(records[[#This Row],[日期]])&amp;" 年"</f>
        <v>2020 年</v>
      </c>
      <c r="B28" s="5" t="str">
        <f>"第 "&amp;INT(MONTH(records[[#This Row],[日期]])/3+1)&amp;" 季度"</f>
        <v>第 2 季度</v>
      </c>
      <c r="C28" s="5" t="str">
        <f>MONTH(records[[#This Row],[日期]])&amp;" 月"</f>
        <v>3 月</v>
      </c>
      <c r="D28" s="5" t="str">
        <f>"第 "&amp;WEEKNUM(records[[#This Row],[日期]],2)&amp;" 周"</f>
        <v>第 12 周</v>
      </c>
      <c r="E28" s="4">
        <v>43907</v>
      </c>
      <c r="F28" s="5">
        <v>0</v>
      </c>
      <c r="G28" s="5">
        <v>0</v>
      </c>
      <c r="H28" s="5">
        <v>0</v>
      </c>
      <c r="I28" s="5">
        <v>0</v>
      </c>
      <c r="J28" s="9"/>
      <c r="K28" s="10">
        <f>IF(((records[Porn-Video]+records[Masturbation]+records[Sexual-Intercourse])&gt;0), 0, K27+1)</f>
        <v>24</v>
      </c>
      <c r="L28" s="10">
        <f>IF(((records[Porn-Video]+records[Masturbation]+records[Sexual-Intercourse])&gt;0), L27+1, 0)</f>
        <v>0</v>
      </c>
      <c r="M28" s="5" t="s">
        <v>14</v>
      </c>
    </row>
    <row r="29" spans="1:13">
      <c r="A29" s="5" t="str">
        <f>YEAR(records[[#This Row],[日期]])&amp;" 年"</f>
        <v>2020 年</v>
      </c>
      <c r="B29" s="5" t="str">
        <f>"第 "&amp;INT(MONTH(records[[#This Row],[日期]])/3+1)&amp;" 季度"</f>
        <v>第 2 季度</v>
      </c>
      <c r="C29" s="5" t="str">
        <f>MONTH(records[[#This Row],[日期]])&amp;" 月"</f>
        <v>3 月</v>
      </c>
      <c r="D29" s="5" t="str">
        <f>"第 "&amp;WEEKNUM(records[[#This Row],[日期]],2)&amp;" 周"</f>
        <v>第 12 周</v>
      </c>
      <c r="E29" s="4">
        <v>43908</v>
      </c>
      <c r="F29" s="5">
        <v>0</v>
      </c>
      <c r="G29" s="5">
        <v>0</v>
      </c>
      <c r="H29" s="5">
        <v>0</v>
      </c>
      <c r="I29" s="5">
        <v>0</v>
      </c>
      <c r="J29" s="9"/>
      <c r="K29" s="10">
        <f>IF(((records[Porn-Video]+records[Masturbation]+records[Sexual-Intercourse])&gt;0), 0, K28+1)</f>
        <v>25</v>
      </c>
      <c r="L29" s="10">
        <f>IF(((records[Porn-Video]+records[Masturbation]+records[Sexual-Intercourse])&gt;0), L28+1, 0)</f>
        <v>0</v>
      </c>
      <c r="M29" s="5"/>
    </row>
    <row r="30" spans="1:13">
      <c r="A30" s="5" t="str">
        <f>YEAR(records[[#This Row],[日期]])&amp;" 年"</f>
        <v>2020 年</v>
      </c>
      <c r="B30" s="4" t="str">
        <f>"第 "&amp;INT(MONTH(records[[#This Row],[日期]])/3+1)&amp;" 季度"</f>
        <v>第 2 季度</v>
      </c>
      <c r="C30" s="4" t="str">
        <f>MONTH(records[[#This Row],[日期]])&amp;" 月"</f>
        <v>3 月</v>
      </c>
      <c r="D30" s="4" t="str">
        <f>"第 "&amp;WEEKNUM(records[[#This Row],[日期]],2)&amp;" 周"</f>
        <v>第 12 周</v>
      </c>
      <c r="E30" s="4">
        <v>43909</v>
      </c>
      <c r="F30" s="5">
        <v>0</v>
      </c>
      <c r="G30" s="5">
        <v>0</v>
      </c>
      <c r="H30" s="5">
        <v>0</v>
      </c>
      <c r="I30" s="5">
        <v>0</v>
      </c>
      <c r="J30" s="9"/>
      <c r="K30" s="10">
        <f>IF(((records[Porn-Video]+records[Masturbation]+records[Sexual-Intercourse])&gt;0), 0, K29+1)</f>
        <v>26</v>
      </c>
      <c r="L30" s="10">
        <f>IF(((records[Porn-Video]+records[Masturbation]+records[Sexual-Intercourse])&gt;0), L29+1, 0)</f>
        <v>0</v>
      </c>
      <c r="M30" s="5"/>
    </row>
    <row r="31" spans="1:13">
      <c r="A31" s="5" t="str">
        <f>YEAR(records[[#This Row],[日期]])&amp;" 年"</f>
        <v>2020 年</v>
      </c>
      <c r="B31" s="5" t="str">
        <f>"第 "&amp;INT(MONTH(records[[#This Row],[日期]])/3+1)&amp;" 季度"</f>
        <v>第 2 季度</v>
      </c>
      <c r="C31" s="5" t="str">
        <f>MONTH(records[[#This Row],[日期]])&amp;" 月"</f>
        <v>3 月</v>
      </c>
      <c r="D31" s="5" t="str">
        <f>"第 "&amp;WEEKNUM(records[[#This Row],[日期]],2)&amp;" 周"</f>
        <v>第 12 周</v>
      </c>
      <c r="E31" s="4">
        <v>43910</v>
      </c>
      <c r="F31" s="5">
        <v>0</v>
      </c>
      <c r="G31" s="5">
        <v>0</v>
      </c>
      <c r="H31" s="5">
        <v>0</v>
      </c>
      <c r="I31" s="5">
        <v>0</v>
      </c>
      <c r="J31" s="9"/>
      <c r="K31" s="10">
        <f>IF(((records[Porn-Video]+records[Masturbation]+records[Sexual-Intercourse])&gt;0), 0, K30+1)</f>
        <v>27</v>
      </c>
      <c r="L31" s="10">
        <f>IF(((records[Porn-Video]+records[Masturbation]+records[Sexual-Intercourse])&gt;0), L30+1, 0)</f>
        <v>0</v>
      </c>
      <c r="M31" s="5" t="s">
        <v>14</v>
      </c>
    </row>
    <row r="32" spans="1:13">
      <c r="A32" s="5" t="str">
        <f>YEAR(records[[#This Row],[日期]])&amp;" 年"</f>
        <v>2020 年</v>
      </c>
      <c r="B32" s="5" t="str">
        <f>"第 "&amp;INT(MONTH(records[[#This Row],[日期]])/3+1)&amp;" 季度"</f>
        <v>第 2 季度</v>
      </c>
      <c r="C32" s="5" t="str">
        <f>MONTH(records[[#This Row],[日期]])&amp;" 月"</f>
        <v>3 月</v>
      </c>
      <c r="D32" s="5" t="str">
        <f>"第 "&amp;WEEKNUM(records[[#This Row],[日期]],2)&amp;" 周"</f>
        <v>第 12 周</v>
      </c>
      <c r="E32" s="4">
        <v>43911</v>
      </c>
      <c r="F32" s="5">
        <v>0</v>
      </c>
      <c r="G32" s="5">
        <v>0</v>
      </c>
      <c r="H32" s="5">
        <v>0</v>
      </c>
      <c r="I32" s="5">
        <v>0</v>
      </c>
      <c r="J32" s="9"/>
      <c r="K32" s="10">
        <f>IF(((records[Porn-Video]+records[Masturbation]+records[Sexual-Intercourse])&gt;0), 0, K31+1)</f>
        <v>28</v>
      </c>
      <c r="L32" s="10">
        <f>IF(((records[Porn-Video]+records[Masturbation]+records[Sexual-Intercourse])&gt;0), L31+1, 0)</f>
        <v>0</v>
      </c>
      <c r="M32" s="5" t="s">
        <v>16</v>
      </c>
    </row>
    <row r="33" spans="1:13">
      <c r="A33" s="5" t="str">
        <f>YEAR(records[[#This Row],[日期]])&amp;" 年"</f>
        <v>2020 年</v>
      </c>
      <c r="B33" s="5" t="str">
        <f>"第 "&amp;INT(MONTH(records[[#This Row],[日期]])/3+1)&amp;" 季度"</f>
        <v>第 2 季度</v>
      </c>
      <c r="C33" s="5" t="str">
        <f>MONTH(records[[#This Row],[日期]])&amp;" 月"</f>
        <v>3 月</v>
      </c>
      <c r="D33" s="5" t="str">
        <f>"第 "&amp;WEEKNUM(records[[#This Row],[日期]],2)&amp;" 周"</f>
        <v>第 12 周</v>
      </c>
      <c r="E33" s="4">
        <v>43912</v>
      </c>
      <c r="F33" s="5">
        <v>0</v>
      </c>
      <c r="G33" s="5">
        <v>0</v>
      </c>
      <c r="H33" s="5">
        <v>0</v>
      </c>
      <c r="I33" s="5">
        <v>0</v>
      </c>
      <c r="J33" s="9"/>
      <c r="K33" s="10">
        <f>IF(((records[Porn-Video]+records[Masturbation]+records[Sexual-Intercourse])&gt;0), 0, K32+1)</f>
        <v>29</v>
      </c>
      <c r="L33" s="10">
        <f>IF(((records[Porn-Video]+records[Masturbation]+records[Sexual-Intercourse])&gt;0), L32+1, 0)</f>
        <v>0</v>
      </c>
      <c r="M33" s="5"/>
    </row>
    <row r="34" spans="1:13">
      <c r="A34" s="5" t="str">
        <f>YEAR(records[[#This Row],[日期]])&amp;" 年"</f>
        <v>2020 年</v>
      </c>
      <c r="B34" s="5" t="str">
        <f>"第 "&amp;INT(MONTH(records[[#This Row],[日期]])/3+1)&amp;" 季度"</f>
        <v>第 2 季度</v>
      </c>
      <c r="C34" s="5" t="str">
        <f>MONTH(records[[#This Row],[日期]])&amp;" 月"</f>
        <v>3 月</v>
      </c>
      <c r="D34" s="5" t="str">
        <f>"第 "&amp;WEEKNUM(records[[#This Row],[日期]],2)&amp;" 周"</f>
        <v>第 13 周</v>
      </c>
      <c r="E34" s="4">
        <v>43913</v>
      </c>
      <c r="F34" s="5">
        <v>0</v>
      </c>
      <c r="G34" s="5">
        <v>0</v>
      </c>
      <c r="H34" s="5">
        <v>0</v>
      </c>
      <c r="I34" s="5">
        <v>0</v>
      </c>
      <c r="J34" s="9"/>
      <c r="K34" s="10">
        <f>IF(((records[Porn-Video]+records[Masturbation]+records[Sexual-Intercourse])&gt;0), 0, K33+1)</f>
        <v>30</v>
      </c>
      <c r="L34" s="10">
        <f>IF(((records[Porn-Video]+records[Masturbation]+records[Sexual-Intercourse])&gt;0), L33+1, 0)</f>
        <v>0</v>
      </c>
      <c r="M34" s="5" t="s">
        <v>19</v>
      </c>
    </row>
    <row r="35" spans="1:13">
      <c r="A35" s="5" t="str">
        <f>YEAR(records[[#This Row],[日期]])&amp;" 年"</f>
        <v>2020 年</v>
      </c>
      <c r="B35" s="5" t="str">
        <f>"第 "&amp;INT(MONTH(records[[#This Row],[日期]])/3+1)&amp;" 季度"</f>
        <v>第 2 季度</v>
      </c>
      <c r="C35" s="5" t="str">
        <f>MONTH(records[[#This Row],[日期]])&amp;" 月"</f>
        <v>3 月</v>
      </c>
      <c r="D35" s="5" t="str">
        <f>"第 "&amp;WEEKNUM(records[[#This Row],[日期]],2)&amp;" 周"</f>
        <v>第 13 周</v>
      </c>
      <c r="E35" s="4">
        <v>43914</v>
      </c>
      <c r="F35" s="5">
        <v>0</v>
      </c>
      <c r="G35" s="5">
        <v>0</v>
      </c>
      <c r="H35" s="5">
        <v>0</v>
      </c>
      <c r="I35" s="5">
        <v>0</v>
      </c>
      <c r="J35" s="9"/>
      <c r="K35" s="10">
        <f>IF(((records[Porn-Video]+records[Masturbation]+records[Sexual-Intercourse])&gt;0), 0, K34+1)</f>
        <v>31</v>
      </c>
      <c r="L35" s="10">
        <f>IF(((records[Porn-Video]+records[Masturbation]+records[Sexual-Intercourse])&gt;0), L34+1, 0)</f>
        <v>0</v>
      </c>
      <c r="M35" s="5"/>
    </row>
    <row r="36" spans="1:13">
      <c r="A36" s="5" t="str">
        <f>YEAR(records[[#This Row],[日期]])&amp;" 年"</f>
        <v>2020 年</v>
      </c>
      <c r="B36" s="5" t="str">
        <f>"第 "&amp;INT(MONTH(records[[#This Row],[日期]])/3+1)&amp;" 季度"</f>
        <v>第 2 季度</v>
      </c>
      <c r="C36" s="5" t="str">
        <f>MONTH(records[[#This Row],[日期]])&amp;" 月"</f>
        <v>3 月</v>
      </c>
      <c r="D36" s="5" t="str">
        <f>"第 "&amp;WEEKNUM(records[[#This Row],[日期]],2)&amp;" 周"</f>
        <v>第 13 周</v>
      </c>
      <c r="E36" s="4">
        <v>43915</v>
      </c>
      <c r="F36" s="5">
        <v>0</v>
      </c>
      <c r="G36" s="5">
        <v>0</v>
      </c>
      <c r="H36" s="5">
        <v>0</v>
      </c>
      <c r="I36" s="5">
        <v>0</v>
      </c>
      <c r="J36" s="9"/>
      <c r="K36" s="10">
        <f>IF(((records[Porn-Video]+records[Masturbation]+records[Sexual-Intercourse])&gt;0), 0, K35+1)</f>
        <v>32</v>
      </c>
      <c r="L36" s="10">
        <f>IF(((records[Porn-Video]+records[Masturbation]+records[Sexual-Intercourse])&gt;0), L35+1, 0)</f>
        <v>0</v>
      </c>
      <c r="M36" s="5"/>
    </row>
    <row r="37" spans="1:13">
      <c r="A37" s="5" t="str">
        <f>YEAR(records[[#This Row],[日期]])&amp;" 年"</f>
        <v>2020 年</v>
      </c>
      <c r="B37" s="5" t="str">
        <f>"第 "&amp;INT(MONTH(records[[#This Row],[日期]])/3+1)&amp;" 季度"</f>
        <v>第 2 季度</v>
      </c>
      <c r="C37" s="5" t="str">
        <f>MONTH(records[[#This Row],[日期]])&amp;" 月"</f>
        <v>3 月</v>
      </c>
      <c r="D37" s="5" t="str">
        <f>"第 "&amp;WEEKNUM(records[[#This Row],[日期]],2)&amp;" 周"</f>
        <v>第 13 周</v>
      </c>
      <c r="E37" s="4">
        <v>43916</v>
      </c>
      <c r="F37" s="5">
        <v>0</v>
      </c>
      <c r="G37" s="5">
        <v>0</v>
      </c>
      <c r="H37" s="5">
        <v>0</v>
      </c>
      <c r="I37" s="5">
        <v>0</v>
      </c>
      <c r="J37" s="9"/>
      <c r="K37" s="10">
        <f>IF(((records[Porn-Video]+records[Masturbation]+records[Sexual-Intercourse])&gt;0), 0, K36+1)</f>
        <v>33</v>
      </c>
      <c r="L37" s="10">
        <f>IF(((records[Porn-Video]+records[Masturbation]+records[Sexual-Intercourse])&gt;0), L36+1, 0)</f>
        <v>0</v>
      </c>
      <c r="M37" s="5"/>
    </row>
    <row r="38" spans="1:13">
      <c r="A38" s="5" t="str">
        <f>YEAR(records[[#This Row],[日期]])&amp;" 年"</f>
        <v>2020 年</v>
      </c>
      <c r="B38" s="5" t="str">
        <f>"第 "&amp;INT(MONTH(records[[#This Row],[日期]])/3+1)&amp;" 季度"</f>
        <v>第 2 季度</v>
      </c>
      <c r="C38" s="5" t="str">
        <f>MONTH(records[[#This Row],[日期]])&amp;" 月"</f>
        <v>3 月</v>
      </c>
      <c r="D38" s="5" t="str">
        <f>"第 "&amp;WEEKNUM(records[[#This Row],[日期]],2)&amp;" 周"</f>
        <v>第 13 周</v>
      </c>
      <c r="E38" s="4">
        <v>43917</v>
      </c>
      <c r="F38" s="5">
        <v>0</v>
      </c>
      <c r="G38" s="5">
        <v>0</v>
      </c>
      <c r="H38" s="5">
        <v>0</v>
      </c>
      <c r="I38" s="5">
        <v>0</v>
      </c>
      <c r="J38" s="9"/>
      <c r="K38" s="10">
        <f>IF(((records[Porn-Video]+records[Masturbation]+records[Sexual-Intercourse])&gt;0), 0, K37+1)</f>
        <v>34</v>
      </c>
      <c r="L38" s="10">
        <f>IF(((records[Porn-Video]+records[Masturbation]+records[Sexual-Intercourse])&gt;0), L37+1, 0)</f>
        <v>0</v>
      </c>
      <c r="M38" s="5"/>
    </row>
    <row r="39" spans="1:13">
      <c r="A39" s="5" t="str">
        <f>YEAR(records[[#This Row],[日期]])&amp;" 年"</f>
        <v>2020 年</v>
      </c>
      <c r="B39" s="5" t="str">
        <f>"第 "&amp;INT(MONTH(records[[#This Row],[日期]])/3+1)&amp;" 季度"</f>
        <v>第 2 季度</v>
      </c>
      <c r="C39" s="5" t="str">
        <f>MONTH(records[[#This Row],[日期]])&amp;" 月"</f>
        <v>3 月</v>
      </c>
      <c r="D39" s="5" t="str">
        <f>"第 "&amp;WEEKNUM(records[[#This Row],[日期]],2)&amp;" 周"</f>
        <v>第 13 周</v>
      </c>
      <c r="E39" s="4">
        <v>43918</v>
      </c>
      <c r="F39" s="5">
        <v>0</v>
      </c>
      <c r="G39" s="5">
        <v>0</v>
      </c>
      <c r="H39" s="5">
        <v>0</v>
      </c>
      <c r="I39" s="5">
        <v>0</v>
      </c>
      <c r="J39" s="9"/>
      <c r="K39" s="10">
        <f>IF(((records[Porn-Video]+records[Masturbation]+records[Sexual-Intercourse])&gt;0), 0, K38+1)</f>
        <v>35</v>
      </c>
      <c r="L39" s="10">
        <f>IF(((records[Porn-Video]+records[Masturbation]+records[Sexual-Intercourse])&gt;0), L38+1, 0)</f>
        <v>0</v>
      </c>
      <c r="M39" s="5"/>
    </row>
    <row r="40" spans="1:13">
      <c r="A40" s="5" t="str">
        <f>YEAR(records[[#This Row],[日期]])&amp;" 年"</f>
        <v>2020 年</v>
      </c>
      <c r="B40" s="5" t="str">
        <f>"第 "&amp;INT(MONTH(records[[#This Row],[日期]])/3+1)&amp;" 季度"</f>
        <v>第 2 季度</v>
      </c>
      <c r="C40" s="5" t="str">
        <f>MONTH(records[[#This Row],[日期]])&amp;" 月"</f>
        <v>3 月</v>
      </c>
      <c r="D40" s="5" t="str">
        <f>"第 "&amp;WEEKNUM(records[[#This Row],[日期]],2)&amp;" 周"</f>
        <v>第 13 周</v>
      </c>
      <c r="E40" s="4">
        <v>43919</v>
      </c>
      <c r="F40" s="5">
        <v>0</v>
      </c>
      <c r="G40" s="5">
        <v>0</v>
      </c>
      <c r="H40" s="5">
        <v>0</v>
      </c>
      <c r="I40" s="5">
        <v>0</v>
      </c>
      <c r="J40" s="9"/>
      <c r="K40" s="10">
        <f>IF(((records[Porn-Video]+records[Masturbation]+records[Sexual-Intercourse])&gt;0), 0, K39+1)</f>
        <v>36</v>
      </c>
      <c r="L40" s="10">
        <f>IF(((records[Porn-Video]+records[Masturbation]+records[Sexual-Intercourse])&gt;0), L39+1, 0)</f>
        <v>0</v>
      </c>
      <c r="M40" s="5"/>
    </row>
    <row r="41" spans="1:13">
      <c r="A41" s="5" t="str">
        <f>YEAR(records[[#This Row],[日期]])&amp;" 年"</f>
        <v>2020 年</v>
      </c>
      <c r="B41" s="5" t="str">
        <f>"第 "&amp;INT(MONTH(records[[#This Row],[日期]])/3+1)&amp;" 季度"</f>
        <v>第 2 季度</v>
      </c>
      <c r="C41" s="5" t="str">
        <f>MONTH(records[[#This Row],[日期]])&amp;" 月"</f>
        <v>3 月</v>
      </c>
      <c r="D41" s="5" t="str">
        <f>"第 "&amp;WEEKNUM(records[[#This Row],[日期]],2)&amp;" 周"</f>
        <v>第 14 周</v>
      </c>
      <c r="E41" s="4">
        <v>43920</v>
      </c>
      <c r="F41" s="5">
        <v>0</v>
      </c>
      <c r="G41" s="5">
        <v>0</v>
      </c>
      <c r="H41" s="5">
        <v>0</v>
      </c>
      <c r="I41" s="5">
        <v>0</v>
      </c>
      <c r="J41" s="9"/>
      <c r="K41" s="10">
        <f>IF(((records[Porn-Video]+records[Masturbation]+records[Sexual-Intercourse])&gt;0), 0, K40+1)</f>
        <v>37</v>
      </c>
      <c r="L41" s="10">
        <f>IF(((records[Porn-Video]+records[Masturbation]+records[Sexual-Intercourse])&gt;0), L40+1, 0)</f>
        <v>0</v>
      </c>
      <c r="M41" s="5"/>
    </row>
    <row r="42" spans="1:13">
      <c r="A42" s="5" t="str">
        <f>YEAR(records[[#This Row],[日期]])&amp;" 年"</f>
        <v>2020 年</v>
      </c>
      <c r="B42" s="5" t="str">
        <f>"第 "&amp;INT(MONTH(records[[#This Row],[日期]])/3+1)&amp;" 季度"</f>
        <v>第 2 季度</v>
      </c>
      <c r="C42" s="5" t="str">
        <f>MONTH(records[[#This Row],[日期]])&amp;" 月"</f>
        <v>3 月</v>
      </c>
      <c r="D42" s="5" t="str">
        <f>"第 "&amp;WEEKNUM(records[[#This Row],[日期]],2)&amp;" 周"</f>
        <v>第 14 周</v>
      </c>
      <c r="E42" s="4">
        <v>43921</v>
      </c>
      <c r="F42" s="5">
        <v>0</v>
      </c>
      <c r="G42" s="5">
        <v>0</v>
      </c>
      <c r="H42" s="5">
        <v>0</v>
      </c>
      <c r="I42" s="5">
        <v>0</v>
      </c>
      <c r="J42" s="9"/>
      <c r="K42" s="10">
        <f>IF(((records[Porn-Video]+records[Masturbation]+records[Sexual-Intercourse])&gt;0), 0, K41+1)</f>
        <v>38</v>
      </c>
      <c r="L42" s="10">
        <f>IF(((records[Porn-Video]+records[Masturbation]+records[Sexual-Intercourse])&gt;0), L41+1, 0)</f>
        <v>0</v>
      </c>
      <c r="M42" s="5"/>
    </row>
    <row r="43" spans="1:13">
      <c r="A43" s="5" t="str">
        <f>YEAR(records[[#This Row],[日期]])&amp;" 年"</f>
        <v>2020 年</v>
      </c>
      <c r="B43" s="5" t="str">
        <f>"第 "&amp;INT(MONTH(records[[#This Row],[日期]])/3+1)&amp;" 季度"</f>
        <v>第 2 季度</v>
      </c>
      <c r="C43" s="5" t="str">
        <f>MONTH(records[[#This Row],[日期]])&amp;" 月"</f>
        <v>4 月</v>
      </c>
      <c r="D43" s="5" t="str">
        <f>"第 "&amp;WEEKNUM(records[[#This Row],[日期]],2)&amp;" 周"</f>
        <v>第 14 周</v>
      </c>
      <c r="E43" s="4">
        <v>43922</v>
      </c>
      <c r="F43" s="5">
        <v>0</v>
      </c>
      <c r="G43" s="5">
        <v>0</v>
      </c>
      <c r="H43" s="5">
        <v>0</v>
      </c>
      <c r="I43" s="5">
        <v>0</v>
      </c>
      <c r="J43" s="9"/>
      <c r="K43" s="10">
        <f>IF(((records[Porn-Video]+records[Masturbation]+records[Sexual-Intercourse])&gt;0), 0, K42+1)</f>
        <v>39</v>
      </c>
      <c r="L43" s="10">
        <f>IF(((records[Porn-Video]+records[Masturbation]+records[Sexual-Intercourse])&gt;0), L42+1, 0)</f>
        <v>0</v>
      </c>
      <c r="M43" s="5"/>
    </row>
    <row r="44" spans="1:13">
      <c r="A44" s="5" t="str">
        <f>YEAR(records[[#This Row],[日期]])&amp;" 年"</f>
        <v>2020 年</v>
      </c>
      <c r="B44" s="5" t="str">
        <f>"第 "&amp;INT(MONTH(records[[#This Row],[日期]])/3+1)&amp;" 季度"</f>
        <v>第 2 季度</v>
      </c>
      <c r="C44" s="5" t="str">
        <f>MONTH(records[[#This Row],[日期]])&amp;" 月"</f>
        <v>4 月</v>
      </c>
      <c r="D44" s="5" t="str">
        <f>"第 "&amp;WEEKNUM(records[[#This Row],[日期]],2)&amp;" 周"</f>
        <v>第 14 周</v>
      </c>
      <c r="E44" s="4">
        <v>43923</v>
      </c>
      <c r="F44" s="5">
        <v>0</v>
      </c>
      <c r="G44" s="5">
        <v>0</v>
      </c>
      <c r="H44" s="5">
        <v>0</v>
      </c>
      <c r="I44" s="5">
        <v>0</v>
      </c>
      <c r="J44" s="9"/>
      <c r="K44" s="10">
        <f>IF(((records[Porn-Video]+records[Masturbation]+records[Sexual-Intercourse])&gt;0), 0, K43+1)</f>
        <v>40</v>
      </c>
      <c r="L44" s="10">
        <f>IF(((records[Porn-Video]+records[Masturbation]+records[Sexual-Intercourse])&gt;0), L43+1, 0)</f>
        <v>0</v>
      </c>
      <c r="M44" s="5"/>
    </row>
    <row r="45" spans="1:13">
      <c r="A45" s="5" t="str">
        <f>YEAR(records[[#This Row],[日期]])&amp;" 年"</f>
        <v>2020 年</v>
      </c>
      <c r="B45" s="4" t="str">
        <f>"第 "&amp;INT(MONTH(records[[#This Row],[日期]])/3+1)&amp;" 季度"</f>
        <v>第 2 季度</v>
      </c>
      <c r="C45" s="4" t="str">
        <f>MONTH(records[[#This Row],[日期]])&amp;" 月"</f>
        <v>4 月</v>
      </c>
      <c r="D45" s="4" t="str">
        <f>"第 "&amp;WEEKNUM(records[[#This Row],[日期]],2)&amp;" 周"</f>
        <v>第 14 周</v>
      </c>
      <c r="E45" s="4">
        <v>43924</v>
      </c>
      <c r="F45" s="5">
        <v>0</v>
      </c>
      <c r="G45" s="5">
        <v>0</v>
      </c>
      <c r="H45" s="5">
        <v>0</v>
      </c>
      <c r="I45" s="5">
        <v>0</v>
      </c>
      <c r="J45" s="9"/>
      <c r="K45" s="10">
        <f>IF(((records[Porn-Video]+records[Masturbation]+records[Sexual-Intercourse])&gt;0), 0, K44+1)</f>
        <v>41</v>
      </c>
      <c r="L45" s="10">
        <f>IF(((records[Porn-Video]+records[Masturbation]+records[Sexual-Intercourse])&gt;0), L44+1, 0)</f>
        <v>0</v>
      </c>
      <c r="M45" s="5"/>
    </row>
    <row r="46" spans="1:13">
      <c r="A46" s="5" t="str">
        <f>YEAR(records[[#This Row],[日期]])&amp;" 年"</f>
        <v>2020 年</v>
      </c>
      <c r="B46" s="5" t="str">
        <f>"第 "&amp;INT(MONTH(records[[#This Row],[日期]])/3+1)&amp;" 季度"</f>
        <v>第 2 季度</v>
      </c>
      <c r="C46" s="5" t="str">
        <f>MONTH(records[[#This Row],[日期]])&amp;" 月"</f>
        <v>4 月</v>
      </c>
      <c r="D46" s="5" t="str">
        <f>"第 "&amp;WEEKNUM(records[[#This Row],[日期]],2)&amp;" 周"</f>
        <v>第 14 周</v>
      </c>
      <c r="E46" s="4">
        <v>43925</v>
      </c>
      <c r="F46" s="5">
        <v>0</v>
      </c>
      <c r="G46" s="5">
        <v>0</v>
      </c>
      <c r="H46" s="5">
        <v>0</v>
      </c>
      <c r="I46" s="5">
        <v>0</v>
      </c>
      <c r="J46" s="9"/>
      <c r="K46" s="10">
        <f>IF(((records[Porn-Video]+records[Masturbation]+records[Sexual-Intercourse])&gt;0), 0, K45+1)</f>
        <v>42</v>
      </c>
      <c r="L46" s="10">
        <f>IF(((records[Porn-Video]+records[Masturbation]+records[Sexual-Intercourse])&gt;0), L45+1, 0)</f>
        <v>0</v>
      </c>
      <c r="M46" s="5"/>
    </row>
    <row r="47" spans="1:13">
      <c r="A47" s="5" t="str">
        <f>YEAR(records[[#This Row],[日期]])&amp;" 年"</f>
        <v>2020 年</v>
      </c>
      <c r="B47" s="5" t="str">
        <f>"第 "&amp;INT(MONTH(records[[#This Row],[日期]])/3+1)&amp;" 季度"</f>
        <v>第 2 季度</v>
      </c>
      <c r="C47" s="5" t="str">
        <f>MONTH(records[[#This Row],[日期]])&amp;" 月"</f>
        <v>4 月</v>
      </c>
      <c r="D47" s="5" t="str">
        <f>"第 "&amp;WEEKNUM(records[[#This Row],[日期]],2)&amp;" 周"</f>
        <v>第 14 周</v>
      </c>
      <c r="E47" s="4">
        <v>43926</v>
      </c>
      <c r="F47" s="5">
        <v>0</v>
      </c>
      <c r="G47" s="5">
        <v>0</v>
      </c>
      <c r="H47" s="5">
        <v>0</v>
      </c>
      <c r="I47" s="5">
        <v>0</v>
      </c>
      <c r="J47" s="9"/>
      <c r="K47" s="10">
        <f>IF(((records[Porn-Video]+records[Masturbation]+records[Sexual-Intercourse])&gt;0), 0, K46+1)</f>
        <v>43</v>
      </c>
      <c r="L47" s="10">
        <f>IF(((records[Porn-Video]+records[Masturbation]+records[Sexual-Intercourse])&gt;0), L46+1, 0)</f>
        <v>0</v>
      </c>
      <c r="M47" s="5"/>
    </row>
    <row r="48" spans="1:13">
      <c r="A48" s="5" t="str">
        <f>YEAR(records[[#This Row],[日期]])&amp;" 年"</f>
        <v>2020 年</v>
      </c>
      <c r="B48" s="5" t="str">
        <f>"第 "&amp;INT(MONTH(records[[#This Row],[日期]])/3+1)&amp;" 季度"</f>
        <v>第 2 季度</v>
      </c>
      <c r="C48" s="5" t="str">
        <f>MONTH(records[[#This Row],[日期]])&amp;" 月"</f>
        <v>4 月</v>
      </c>
      <c r="D48" s="5" t="str">
        <f>"第 "&amp;WEEKNUM(records[[#This Row],[日期]],2)&amp;" 周"</f>
        <v>第 15 周</v>
      </c>
      <c r="E48" s="4">
        <v>43927</v>
      </c>
      <c r="F48" s="5">
        <v>0</v>
      </c>
      <c r="G48" s="5">
        <v>0</v>
      </c>
      <c r="H48" s="5">
        <v>0</v>
      </c>
      <c r="I48" s="5">
        <v>0</v>
      </c>
      <c r="J48" s="9"/>
      <c r="K48" s="10">
        <f>IF(((records[Porn-Video]+records[Masturbation]+records[Sexual-Intercourse])&gt;0), 0, K47+1)</f>
        <v>44</v>
      </c>
      <c r="L48" s="10">
        <f>IF(((records[Porn-Video]+records[Masturbation]+records[Sexual-Intercourse])&gt;0), L47+1, 0)</f>
        <v>0</v>
      </c>
      <c r="M48" s="5"/>
    </row>
    <row r="49" spans="1:13">
      <c r="A49" s="5" t="str">
        <f>YEAR(records[[#This Row],[日期]])&amp;" 年"</f>
        <v>2020 年</v>
      </c>
      <c r="B49" s="5" t="str">
        <f>"第 "&amp;INT(MONTH(records[[#This Row],[日期]])/3+1)&amp;" 季度"</f>
        <v>第 2 季度</v>
      </c>
      <c r="C49" s="5" t="str">
        <f>MONTH(records[[#This Row],[日期]])&amp;" 月"</f>
        <v>4 月</v>
      </c>
      <c r="D49" s="5" t="str">
        <f>"第 "&amp;WEEKNUM(records[[#This Row],[日期]],2)&amp;" 周"</f>
        <v>第 15 周</v>
      </c>
      <c r="E49" s="4">
        <v>43928</v>
      </c>
      <c r="F49" s="5">
        <v>0</v>
      </c>
      <c r="G49" s="5">
        <v>0</v>
      </c>
      <c r="H49" s="5">
        <v>0</v>
      </c>
      <c r="I49" s="5">
        <v>0</v>
      </c>
      <c r="J49" s="9"/>
      <c r="K49" s="10">
        <f>IF(((records[Porn-Video]+records[Masturbation]+records[Sexual-Intercourse])&gt;0), 0, K48+1)</f>
        <v>45</v>
      </c>
      <c r="L49" s="10">
        <f>IF(((records[Porn-Video]+records[Masturbation]+records[Sexual-Intercourse])&gt;0), L48+1, 0)</f>
        <v>0</v>
      </c>
      <c r="M49" s="5"/>
    </row>
    <row r="50" spans="1:13">
      <c r="A50" s="5" t="str">
        <f>YEAR(records[[#This Row],[日期]])&amp;" 年"</f>
        <v>2020 年</v>
      </c>
      <c r="B50" s="5" t="str">
        <f>"第 "&amp;INT(MONTH(records[[#This Row],[日期]])/3+1)&amp;" 季度"</f>
        <v>第 2 季度</v>
      </c>
      <c r="C50" s="5" t="str">
        <f>MONTH(records[[#This Row],[日期]])&amp;" 月"</f>
        <v>4 月</v>
      </c>
      <c r="D50" s="5" t="str">
        <f>"第 "&amp;WEEKNUM(records[[#This Row],[日期]],2)&amp;" 周"</f>
        <v>第 15 周</v>
      </c>
      <c r="E50" s="4">
        <v>43929</v>
      </c>
      <c r="F50" s="5">
        <v>0</v>
      </c>
      <c r="G50" s="5">
        <v>0</v>
      </c>
      <c r="H50" s="5">
        <v>0</v>
      </c>
      <c r="I50" s="5">
        <v>0</v>
      </c>
      <c r="J50" s="9"/>
      <c r="K50" s="10">
        <f>IF(((records[Porn-Video]+records[Masturbation]+records[Sexual-Intercourse])&gt;0), 0, K49+1)</f>
        <v>46</v>
      </c>
      <c r="L50" s="10">
        <f>IF(((records[Porn-Video]+records[Masturbation]+records[Sexual-Intercourse])&gt;0), L49+1, 0)</f>
        <v>0</v>
      </c>
      <c r="M50" s="5"/>
    </row>
    <row r="51" spans="1:13">
      <c r="A51" s="5" t="str">
        <f>YEAR(records[[#This Row],[日期]])&amp;" 年"</f>
        <v>2020 年</v>
      </c>
      <c r="B51" s="5" t="str">
        <f>"第 "&amp;INT(MONTH(records[[#This Row],[日期]])/3+1)&amp;" 季度"</f>
        <v>第 2 季度</v>
      </c>
      <c r="C51" s="5" t="str">
        <f>MONTH(records[[#This Row],[日期]])&amp;" 月"</f>
        <v>4 月</v>
      </c>
      <c r="D51" s="5" t="str">
        <f>"第 "&amp;WEEKNUM(records[[#This Row],[日期]],2)&amp;" 周"</f>
        <v>第 15 周</v>
      </c>
      <c r="E51" s="4">
        <v>43930</v>
      </c>
      <c r="F51" s="5">
        <v>0</v>
      </c>
      <c r="G51" s="5">
        <v>0</v>
      </c>
      <c r="H51" s="5">
        <v>0</v>
      </c>
      <c r="I51" s="5">
        <v>0</v>
      </c>
      <c r="J51" s="9"/>
      <c r="K51" s="10">
        <f>IF(((records[Porn-Video]+records[Masturbation]+records[Sexual-Intercourse])&gt;0), 0, K50+1)</f>
        <v>47</v>
      </c>
      <c r="L51" s="10">
        <f>IF(((records[Porn-Video]+records[Masturbation]+records[Sexual-Intercourse])&gt;0), L50+1, 0)</f>
        <v>0</v>
      </c>
      <c r="M51" s="5"/>
    </row>
    <row r="52" spans="1:13">
      <c r="A52" s="5" t="str">
        <f>YEAR(records[[#This Row],[日期]])&amp;" 年"</f>
        <v>2020 年</v>
      </c>
      <c r="B52" s="5" t="str">
        <f>"第 "&amp;INT(MONTH(records[[#This Row],[日期]])/3+1)&amp;" 季度"</f>
        <v>第 2 季度</v>
      </c>
      <c r="C52" s="5" t="str">
        <f>MONTH(records[[#This Row],[日期]])&amp;" 月"</f>
        <v>4 月</v>
      </c>
      <c r="D52" s="5" t="str">
        <f>"第 "&amp;WEEKNUM(records[[#This Row],[日期]],2)&amp;" 周"</f>
        <v>第 15 周</v>
      </c>
      <c r="E52" s="4">
        <v>43931</v>
      </c>
      <c r="F52" s="5">
        <v>0</v>
      </c>
      <c r="G52" s="5">
        <v>0</v>
      </c>
      <c r="H52" s="5">
        <v>0</v>
      </c>
      <c r="I52" s="5">
        <v>0</v>
      </c>
      <c r="J52" s="9"/>
      <c r="K52" s="10">
        <f>IF(((records[Porn-Video]+records[Masturbation]+records[Sexual-Intercourse])&gt;0), 0, K51+1)</f>
        <v>48</v>
      </c>
      <c r="L52" s="10">
        <f>IF(((records[Porn-Video]+records[Masturbation]+records[Sexual-Intercourse])&gt;0), L51+1, 0)</f>
        <v>0</v>
      </c>
      <c r="M52" s="8"/>
    </row>
    <row r="53" spans="1:13">
      <c r="A53" s="5" t="str">
        <f>YEAR(records[[#This Row],[日期]])&amp;" 年"</f>
        <v>2020 年</v>
      </c>
      <c r="B53" s="5" t="str">
        <f>"第 "&amp;INT(MONTH(records[[#This Row],[日期]])/3+1)&amp;" 季度"</f>
        <v>第 2 季度</v>
      </c>
      <c r="C53" s="5" t="str">
        <f>MONTH(records[[#This Row],[日期]])&amp;" 月"</f>
        <v>4 月</v>
      </c>
      <c r="D53" s="5" t="str">
        <f>"第 "&amp;WEEKNUM(records[[#This Row],[日期]],2)&amp;" 周"</f>
        <v>第 15 周</v>
      </c>
      <c r="E53" s="4">
        <v>43932</v>
      </c>
      <c r="F53" s="5">
        <v>0</v>
      </c>
      <c r="G53" s="5">
        <v>0</v>
      </c>
      <c r="H53" s="5">
        <v>0</v>
      </c>
      <c r="I53" s="5">
        <v>0</v>
      </c>
      <c r="J53" s="9"/>
      <c r="K53" s="10">
        <f>IF(((records[Porn-Video]+records[Masturbation]+records[Sexual-Intercourse])&gt;0), 0, K52+1)</f>
        <v>49</v>
      </c>
      <c r="L53" s="10">
        <f>IF(((records[Porn-Video]+records[Masturbation]+records[Sexual-Intercourse])&gt;0), L52+1, 0)</f>
        <v>0</v>
      </c>
      <c r="M53" s="5"/>
    </row>
    <row r="54" spans="1:13">
      <c r="A54" s="5" t="str">
        <f>YEAR(records[[#This Row],[日期]])&amp;" 年"</f>
        <v>2020 年</v>
      </c>
      <c r="B54" s="5" t="str">
        <f>"第 "&amp;INT(MONTH(records[[#This Row],[日期]])/3+1)&amp;" 季度"</f>
        <v>第 2 季度</v>
      </c>
      <c r="C54" s="5" t="str">
        <f>MONTH(records[[#This Row],[日期]])&amp;" 月"</f>
        <v>4 月</v>
      </c>
      <c r="D54" s="5" t="str">
        <f>"第 "&amp;WEEKNUM(records[[#This Row],[日期]],2)&amp;" 周"</f>
        <v>第 15 周</v>
      </c>
      <c r="E54" s="4">
        <v>43933</v>
      </c>
      <c r="F54" s="5">
        <v>0</v>
      </c>
      <c r="G54" s="5">
        <v>0</v>
      </c>
      <c r="H54" s="5">
        <v>0</v>
      </c>
      <c r="I54" s="5">
        <v>0</v>
      </c>
      <c r="J54" s="9"/>
      <c r="K54" s="10">
        <f>IF(((records[Porn-Video]+records[Masturbation]+records[Sexual-Intercourse])&gt;0), 0, K53+1)</f>
        <v>50</v>
      </c>
      <c r="L54" s="10">
        <f>IF(((records[Porn-Video]+records[Masturbation]+records[Sexual-Intercourse])&gt;0), L53+1, 0)</f>
        <v>0</v>
      </c>
      <c r="M54" s="5"/>
    </row>
    <row r="55" spans="1:13">
      <c r="A55" s="5" t="str">
        <f>YEAR(records[[#This Row],[日期]])&amp;" 年"</f>
        <v>2020 年</v>
      </c>
      <c r="B55" s="5" t="str">
        <f>"第 "&amp;INT(MONTH(records[[#This Row],[日期]])/3+1)&amp;" 季度"</f>
        <v>第 2 季度</v>
      </c>
      <c r="C55" s="5" t="str">
        <f>MONTH(records[[#This Row],[日期]])&amp;" 月"</f>
        <v>4 月</v>
      </c>
      <c r="D55" s="5" t="str">
        <f>"第 "&amp;WEEKNUM(records[[#This Row],[日期]],2)&amp;" 周"</f>
        <v>第 16 周</v>
      </c>
      <c r="E55" s="4">
        <v>43934</v>
      </c>
      <c r="F55" s="5">
        <v>0</v>
      </c>
      <c r="G55" s="5">
        <v>0</v>
      </c>
      <c r="H55" s="5">
        <v>0</v>
      </c>
      <c r="I55" s="5">
        <v>0</v>
      </c>
      <c r="J55" s="9"/>
      <c r="K55" s="10">
        <f>IF(((records[Porn-Video]+records[Masturbation]+records[Sexual-Intercourse])&gt;0), 0, K54+1)</f>
        <v>51</v>
      </c>
      <c r="L55" s="10">
        <f>IF(((records[Porn-Video]+records[Masturbation]+records[Sexual-Intercourse])&gt;0), L54+1, 0)</f>
        <v>0</v>
      </c>
      <c r="M55" s="5"/>
    </row>
    <row r="56" spans="1:13">
      <c r="A56" s="5" t="str">
        <f>YEAR(records[[#This Row],[日期]])&amp;" 年"</f>
        <v>2020 年</v>
      </c>
      <c r="B56" s="5" t="str">
        <f>"第 "&amp;INT(MONTH(records[[#This Row],[日期]])/3+1)&amp;" 季度"</f>
        <v>第 2 季度</v>
      </c>
      <c r="C56" s="5" t="str">
        <f>MONTH(records[[#This Row],[日期]])&amp;" 月"</f>
        <v>4 月</v>
      </c>
      <c r="D56" s="5" t="str">
        <f>"第 "&amp;WEEKNUM(records[[#This Row],[日期]],2)&amp;" 周"</f>
        <v>第 16 周</v>
      </c>
      <c r="E56" s="4">
        <v>43935</v>
      </c>
      <c r="F56" s="5">
        <v>0</v>
      </c>
      <c r="G56" s="5">
        <v>0</v>
      </c>
      <c r="H56" s="5">
        <v>0</v>
      </c>
      <c r="I56" s="5">
        <v>0</v>
      </c>
      <c r="J56" s="9"/>
      <c r="K56" s="10">
        <f>IF(((records[Porn-Video]+records[Masturbation]+records[Sexual-Intercourse])&gt;0), 0, K55+1)</f>
        <v>52</v>
      </c>
      <c r="L56" s="10">
        <f>IF(((records[Porn-Video]+records[Masturbation]+records[Sexual-Intercourse])&gt;0), L55+1, 0)</f>
        <v>0</v>
      </c>
      <c r="M56" s="5"/>
    </row>
    <row r="57" spans="1:13">
      <c r="A57" s="5" t="str">
        <f>YEAR(records[[#This Row],[日期]])&amp;" 年"</f>
        <v>2020 年</v>
      </c>
      <c r="B57" s="4" t="str">
        <f>"第 "&amp;INT(MONTH(records[[#This Row],[日期]])/3+1)&amp;" 季度"</f>
        <v>第 2 季度</v>
      </c>
      <c r="C57" s="4" t="str">
        <f>MONTH(records[[#This Row],[日期]])&amp;" 月"</f>
        <v>4 月</v>
      </c>
      <c r="D57" s="4" t="str">
        <f>"第 "&amp;WEEKNUM(records[[#This Row],[日期]],2)&amp;" 周"</f>
        <v>第 16 周</v>
      </c>
      <c r="E57" s="4">
        <v>43936</v>
      </c>
      <c r="F57" s="5">
        <v>0</v>
      </c>
      <c r="G57" s="5">
        <v>0</v>
      </c>
      <c r="H57" s="5">
        <v>0</v>
      </c>
      <c r="I57" s="5">
        <v>0</v>
      </c>
      <c r="J57" s="9"/>
      <c r="K57" s="10">
        <f>IF(((records[Porn-Video]+records[Masturbation]+records[Sexual-Intercourse])&gt;0), 0, K56+1)</f>
        <v>53</v>
      </c>
      <c r="L57" s="10">
        <f>IF(((records[Porn-Video]+records[Masturbation]+records[Sexual-Intercourse])&gt;0), L56+1, 0)</f>
        <v>0</v>
      </c>
      <c r="M57" s="5"/>
    </row>
    <row r="58" spans="1:13">
      <c r="A58" s="5" t="str">
        <f>YEAR(records[[#This Row],[日期]])&amp;" 年"</f>
        <v>2020 年</v>
      </c>
      <c r="B58" s="5" t="str">
        <f>"第 "&amp;INT(MONTH(records[[#This Row],[日期]])/3+1)&amp;" 季度"</f>
        <v>第 2 季度</v>
      </c>
      <c r="C58" s="5" t="str">
        <f>MONTH(records[[#This Row],[日期]])&amp;" 月"</f>
        <v>4 月</v>
      </c>
      <c r="D58" s="5" t="str">
        <f>"第 "&amp;WEEKNUM(records[[#This Row],[日期]],2)&amp;" 周"</f>
        <v>第 16 周</v>
      </c>
      <c r="E58" s="4">
        <v>43937</v>
      </c>
      <c r="F58" s="5">
        <v>0</v>
      </c>
      <c r="G58" s="5">
        <v>0</v>
      </c>
      <c r="H58" s="5">
        <v>0</v>
      </c>
      <c r="I58" s="5">
        <v>0</v>
      </c>
      <c r="J58" s="9"/>
      <c r="K58" s="10">
        <f>IF(((records[Porn-Video]+records[Masturbation]+records[Sexual-Intercourse])&gt;0), 0, K57+1)</f>
        <v>54</v>
      </c>
      <c r="L58" s="10">
        <f>IF(((records[Porn-Video]+records[Masturbation]+records[Sexual-Intercourse])&gt;0), L57+1, 0)</f>
        <v>0</v>
      </c>
      <c r="M58" s="5"/>
    </row>
    <row r="59" spans="1:13">
      <c r="A59" s="5" t="str">
        <f>YEAR(records[[#This Row],[日期]])&amp;" 年"</f>
        <v>2020 年</v>
      </c>
      <c r="B59" s="5" t="str">
        <f>"第 "&amp;INT(MONTH(records[[#This Row],[日期]])/3+1)&amp;" 季度"</f>
        <v>第 2 季度</v>
      </c>
      <c r="C59" s="5" t="str">
        <f>MONTH(records[[#This Row],[日期]])&amp;" 月"</f>
        <v>4 月</v>
      </c>
      <c r="D59" s="5" t="str">
        <f>"第 "&amp;WEEKNUM(records[[#This Row],[日期]],2)&amp;" 周"</f>
        <v>第 16 周</v>
      </c>
      <c r="E59" s="4">
        <v>43938</v>
      </c>
      <c r="F59" s="5">
        <v>0</v>
      </c>
      <c r="G59" s="5">
        <v>0</v>
      </c>
      <c r="H59" s="5">
        <v>0</v>
      </c>
      <c r="I59" s="5">
        <v>0</v>
      </c>
      <c r="J59" s="9"/>
      <c r="K59" s="10">
        <f>IF(((records[Porn-Video]+records[Masturbation]+records[Sexual-Intercourse])&gt;0), 0, K58+1)</f>
        <v>55</v>
      </c>
      <c r="L59" s="10">
        <f>IF(((records[Porn-Video]+records[Masturbation]+records[Sexual-Intercourse])&gt;0), L58+1, 0)</f>
        <v>0</v>
      </c>
      <c r="M59" s="5"/>
    </row>
    <row r="60" spans="1:13">
      <c r="A60" s="5" t="str">
        <f>YEAR(records[[#This Row],[日期]])&amp;" 年"</f>
        <v>2020 年</v>
      </c>
      <c r="B60" s="5" t="str">
        <f>"第 "&amp;INT(MONTH(records[[#This Row],[日期]])/3+1)&amp;" 季度"</f>
        <v>第 2 季度</v>
      </c>
      <c r="C60" s="5" t="str">
        <f>MONTH(records[[#This Row],[日期]])&amp;" 月"</f>
        <v>4 月</v>
      </c>
      <c r="D60" s="5" t="str">
        <f>"第 "&amp;WEEKNUM(records[[#This Row],[日期]],2)&amp;" 周"</f>
        <v>第 16 周</v>
      </c>
      <c r="E60" s="4">
        <v>43939</v>
      </c>
      <c r="F60" s="5">
        <v>0</v>
      </c>
      <c r="G60" s="5">
        <v>0</v>
      </c>
      <c r="H60" s="5">
        <v>0</v>
      </c>
      <c r="I60" s="5">
        <v>0</v>
      </c>
      <c r="J60" s="9"/>
      <c r="K60" s="10">
        <f>IF(((records[Porn-Video]+records[Masturbation]+records[Sexual-Intercourse])&gt;0), 0, K59+1)</f>
        <v>56</v>
      </c>
      <c r="L60" s="10">
        <f>IF(((records[Porn-Video]+records[Masturbation]+records[Sexual-Intercourse])&gt;0), L59+1, 0)</f>
        <v>0</v>
      </c>
      <c r="M60" s="5"/>
    </row>
    <row r="61" spans="1:13">
      <c r="A61" s="5" t="str">
        <f>YEAR(records[[#This Row],[日期]])&amp;" 年"</f>
        <v>2020 年</v>
      </c>
      <c r="B61" s="5" t="str">
        <f>"第 "&amp;INT(MONTH(records[[#This Row],[日期]])/3+1)&amp;" 季度"</f>
        <v>第 2 季度</v>
      </c>
      <c r="C61" s="5" t="str">
        <f>MONTH(records[[#This Row],[日期]])&amp;" 月"</f>
        <v>4 月</v>
      </c>
      <c r="D61" s="5" t="str">
        <f>"第 "&amp;WEEKNUM(records[[#This Row],[日期]],2)&amp;" 周"</f>
        <v>第 16 周</v>
      </c>
      <c r="E61" s="4">
        <v>43940</v>
      </c>
      <c r="F61" s="5">
        <v>0</v>
      </c>
      <c r="G61" s="5">
        <v>0</v>
      </c>
      <c r="H61" s="5">
        <v>0</v>
      </c>
      <c r="I61" s="5">
        <v>0</v>
      </c>
      <c r="J61" s="9"/>
      <c r="K61" s="10">
        <f>IF(((records[Porn-Video]+records[Masturbation]+records[Sexual-Intercourse])&gt;0), 0, K60+1)</f>
        <v>57</v>
      </c>
      <c r="L61" s="10">
        <f>IF(((records[Porn-Video]+records[Masturbation]+records[Sexual-Intercourse])&gt;0), L60+1, 0)</f>
        <v>0</v>
      </c>
      <c r="M61" s="5"/>
    </row>
    <row r="62" spans="1:13">
      <c r="A62" s="5" t="str">
        <f>YEAR(records[[#This Row],[日期]])&amp;" 年"</f>
        <v>2020 年</v>
      </c>
      <c r="B62" s="5" t="str">
        <f>"第 "&amp;INT(MONTH(records[[#This Row],[日期]])/3+1)&amp;" 季度"</f>
        <v>第 2 季度</v>
      </c>
      <c r="C62" s="5" t="str">
        <f>MONTH(records[[#This Row],[日期]])&amp;" 月"</f>
        <v>4 月</v>
      </c>
      <c r="D62" s="5" t="str">
        <f>"第 "&amp;WEEKNUM(records[[#This Row],[日期]],2)&amp;" 周"</f>
        <v>第 17 周</v>
      </c>
      <c r="E62" s="4">
        <v>43941</v>
      </c>
      <c r="F62" s="5">
        <v>0</v>
      </c>
      <c r="G62" s="5">
        <v>0</v>
      </c>
      <c r="H62" s="5">
        <v>0</v>
      </c>
      <c r="I62" s="5">
        <v>0</v>
      </c>
      <c r="J62" s="9"/>
      <c r="K62" s="10">
        <f>IF(((records[Porn-Video]+records[Masturbation]+records[Sexual-Intercourse])&gt;0), 0, K61+1)</f>
        <v>58</v>
      </c>
      <c r="L62" s="10">
        <f>IF(((records[Porn-Video]+records[Masturbation]+records[Sexual-Intercourse])&gt;0), L61+1, 0)</f>
        <v>0</v>
      </c>
      <c r="M62" s="5"/>
    </row>
    <row r="63" spans="1:13">
      <c r="A63" s="5" t="str">
        <f>YEAR(records[[#This Row],[日期]])&amp;" 年"</f>
        <v>2020 年</v>
      </c>
      <c r="B63" s="5" t="str">
        <f>"第 "&amp;INT(MONTH(records[[#This Row],[日期]])/3+1)&amp;" 季度"</f>
        <v>第 2 季度</v>
      </c>
      <c r="C63" s="5" t="str">
        <f>MONTH(records[[#This Row],[日期]])&amp;" 月"</f>
        <v>4 月</v>
      </c>
      <c r="D63" s="5" t="str">
        <f>"第 "&amp;WEEKNUM(records[[#This Row],[日期]],2)&amp;" 周"</f>
        <v>第 17 周</v>
      </c>
      <c r="E63" s="4">
        <v>43942</v>
      </c>
      <c r="F63" s="5">
        <v>0</v>
      </c>
      <c r="G63" s="5">
        <v>0</v>
      </c>
      <c r="H63" s="5">
        <v>0</v>
      </c>
      <c r="I63" s="5">
        <v>0</v>
      </c>
      <c r="J63" s="9"/>
      <c r="K63" s="10">
        <f>IF(((records[Porn-Video]+records[Masturbation]+records[Sexual-Intercourse])&gt;0), 0, K62+1)</f>
        <v>59</v>
      </c>
      <c r="L63" s="10">
        <f>IF(((records[Porn-Video]+records[Masturbation]+records[Sexual-Intercourse])&gt;0), L62+1, 0)</f>
        <v>0</v>
      </c>
      <c r="M63" s="5"/>
    </row>
    <row r="64" spans="1:13">
      <c r="A64" s="5" t="str">
        <f>YEAR(records[[#This Row],[日期]])&amp;" 年"</f>
        <v>2020 年</v>
      </c>
      <c r="B64" s="4" t="str">
        <f>"第 "&amp;INT(MONTH(records[[#This Row],[日期]])/3+1)&amp;" 季度"</f>
        <v>第 2 季度</v>
      </c>
      <c r="C64" s="4" t="str">
        <f>MONTH(records[[#This Row],[日期]])&amp;" 月"</f>
        <v>4 月</v>
      </c>
      <c r="D64" s="4" t="str">
        <f>"第 "&amp;WEEKNUM(records[[#This Row],[日期]],2)&amp;" 周"</f>
        <v>第 17 周</v>
      </c>
      <c r="E64" s="4">
        <v>43943</v>
      </c>
      <c r="F64" s="5">
        <v>0</v>
      </c>
      <c r="G64" s="5">
        <v>0</v>
      </c>
      <c r="H64" s="5">
        <v>0</v>
      </c>
      <c r="I64" s="5">
        <v>0</v>
      </c>
      <c r="J64" s="9"/>
      <c r="K64" s="10">
        <f>IF(((records[Porn-Video]+records[Masturbation]+records[Sexual-Intercourse])&gt;0), 0, K63+1)</f>
        <v>60</v>
      </c>
      <c r="L64" s="10">
        <f>IF(((records[Porn-Video]+records[Masturbation]+records[Sexual-Intercourse])&gt;0), L63+1, 0)</f>
        <v>0</v>
      </c>
      <c r="M64" s="5"/>
    </row>
    <row r="65" spans="1:13" ht="18">
      <c r="A65" s="5" t="str">
        <f>YEAR(records[[#This Row],[日期]])&amp;" 年"</f>
        <v>2020 年</v>
      </c>
      <c r="B65" s="4" t="str">
        <f>"第 "&amp;INT(MONTH(records[[#This Row],[日期]])/3+1)&amp;" 季度"</f>
        <v>第 2 季度</v>
      </c>
      <c r="C65" s="4" t="str">
        <f>MONTH(records[[#This Row],[日期]])&amp;" 月"</f>
        <v>4 月</v>
      </c>
      <c r="D65" s="4" t="str">
        <f>"第 "&amp;WEEKNUM(records[[#This Row],[日期]],2)&amp;" 周"</f>
        <v>第 17 周</v>
      </c>
      <c r="E65" s="4">
        <v>43944</v>
      </c>
      <c r="F65" s="5">
        <v>0</v>
      </c>
      <c r="G65" s="5">
        <v>0</v>
      </c>
      <c r="H65" s="5">
        <v>0</v>
      </c>
      <c r="I65" s="5">
        <v>0</v>
      </c>
      <c r="J65" s="9"/>
      <c r="K65" s="10">
        <f>IF(((records[Porn-Video]+records[Masturbation]+records[Sexual-Intercourse])&gt;0), 0, K64+1)</f>
        <v>61</v>
      </c>
      <c r="L65" s="10">
        <f>IF(((records[Porn-Video]+records[Masturbation]+records[Sexual-Intercourse])&gt;0), L64+1, 0)</f>
        <v>0</v>
      </c>
      <c r="M65" s="7"/>
    </row>
    <row r="66" spans="1:13" ht="18">
      <c r="A66" s="5" t="str">
        <f>YEAR(records[[#This Row],[日期]])&amp;" 年"</f>
        <v>2020 年</v>
      </c>
      <c r="B66" s="4" t="str">
        <f>"第 "&amp;INT(MONTH(records[[#This Row],[日期]])/3+1)&amp;" 季度"</f>
        <v>第 2 季度</v>
      </c>
      <c r="C66" s="4" t="str">
        <f>MONTH(records[[#This Row],[日期]])&amp;" 月"</f>
        <v>4 月</v>
      </c>
      <c r="D66" s="4" t="str">
        <f>"第 "&amp;WEEKNUM(records[[#This Row],[日期]],2)&amp;" 周"</f>
        <v>第 17 周</v>
      </c>
      <c r="E66" s="4">
        <v>43945</v>
      </c>
      <c r="F66" s="5">
        <v>0</v>
      </c>
      <c r="G66" s="5">
        <v>0</v>
      </c>
      <c r="H66" s="5">
        <v>0</v>
      </c>
      <c r="I66" s="5">
        <v>0</v>
      </c>
      <c r="J66" s="9"/>
      <c r="K66" s="10">
        <f>IF(((records[Porn-Video]+records[Masturbation]+records[Sexual-Intercourse])&gt;0), 0, K65+1)</f>
        <v>62</v>
      </c>
      <c r="L66" s="10">
        <f>IF(((records[Porn-Video]+records[Masturbation]+records[Sexual-Intercourse])&gt;0), L65+1, 0)</f>
        <v>0</v>
      </c>
      <c r="M66" s="7"/>
    </row>
    <row r="67" spans="1:13">
      <c r="A67" s="5" t="str">
        <f>YEAR(records[[#This Row],[日期]])&amp;" 年"</f>
        <v>2020 年</v>
      </c>
      <c r="B67" s="4" t="str">
        <f>"第 "&amp;INT(MONTH(records[[#This Row],[日期]])/3+1)&amp;" 季度"</f>
        <v>第 2 季度</v>
      </c>
      <c r="C67" s="4" t="str">
        <f>MONTH(records[[#This Row],[日期]])&amp;" 月"</f>
        <v>4 月</v>
      </c>
      <c r="D67" s="4" t="str">
        <f>"第 "&amp;WEEKNUM(records[[#This Row],[日期]],2)&amp;" 周"</f>
        <v>第 17 周</v>
      </c>
      <c r="E67" s="4">
        <v>43946</v>
      </c>
      <c r="F67" s="5">
        <v>0</v>
      </c>
      <c r="G67" s="5">
        <v>0</v>
      </c>
      <c r="H67" s="5">
        <v>0</v>
      </c>
      <c r="I67" s="5">
        <v>0</v>
      </c>
      <c r="J67" s="9"/>
      <c r="K67" s="10">
        <f>IF(((records[Porn-Video]+records[Masturbation]+records[Sexual-Intercourse])&gt;0), 0, K66+1)</f>
        <v>63</v>
      </c>
      <c r="L67" s="10">
        <f>IF(((records[Porn-Video]+records[Masturbation]+records[Sexual-Intercourse])&gt;0), L66+1, 0)</f>
        <v>0</v>
      </c>
      <c r="M67" s="5"/>
    </row>
    <row r="68" spans="1:13">
      <c r="A68" s="5" t="str">
        <f>YEAR(records[[#This Row],[日期]])&amp;" 年"</f>
        <v>2020 年</v>
      </c>
      <c r="B68" s="4" t="str">
        <f>"第 "&amp;INT(MONTH(records[[#This Row],[日期]])/3+1)&amp;" 季度"</f>
        <v>第 2 季度</v>
      </c>
      <c r="C68" s="4" t="str">
        <f>MONTH(records[[#This Row],[日期]])&amp;" 月"</f>
        <v>4 月</v>
      </c>
      <c r="D68" s="4" t="str">
        <f>"第 "&amp;WEEKNUM(records[[#This Row],[日期]],2)&amp;" 周"</f>
        <v>第 17 周</v>
      </c>
      <c r="E68" s="4">
        <v>43947</v>
      </c>
      <c r="F68" s="5">
        <v>0</v>
      </c>
      <c r="G68" s="5">
        <v>0</v>
      </c>
      <c r="H68" s="5">
        <v>0</v>
      </c>
      <c r="I68" s="5">
        <v>0</v>
      </c>
      <c r="J68" s="9"/>
      <c r="K68" s="10">
        <f>IF(((records[Porn-Video]+records[Masturbation]+records[Sexual-Intercourse])&gt;0), 0, K67+1)</f>
        <v>64</v>
      </c>
      <c r="L68" s="10">
        <f>IF(((records[Porn-Video]+records[Masturbation]+records[Sexual-Intercourse])&gt;0), L67+1, 0)</f>
        <v>0</v>
      </c>
      <c r="M68" s="8"/>
    </row>
    <row r="69" spans="1:13">
      <c r="A69" s="5" t="str">
        <f>YEAR(records[[#This Row],[日期]])&amp;" 年"</f>
        <v>2020 年</v>
      </c>
      <c r="B69" s="4" t="str">
        <f>"第 "&amp;INT(MONTH(records[[#This Row],[日期]])/3+1)&amp;" 季度"</f>
        <v>第 2 季度</v>
      </c>
      <c r="C69" s="4" t="str">
        <f>MONTH(records[[#This Row],[日期]])&amp;" 月"</f>
        <v>4 月</v>
      </c>
      <c r="D69" s="4" t="str">
        <f>"第 "&amp;WEEKNUM(records[[#This Row],[日期]],2)&amp;" 周"</f>
        <v>第 18 周</v>
      </c>
      <c r="E69" s="4">
        <v>43948</v>
      </c>
      <c r="F69" s="5">
        <v>0</v>
      </c>
      <c r="G69" s="5">
        <v>0</v>
      </c>
      <c r="H69" s="5">
        <v>0</v>
      </c>
      <c r="I69" s="5">
        <v>0</v>
      </c>
      <c r="J69" s="9"/>
      <c r="K69" s="10">
        <f>IF(((records[Porn-Video]+records[Masturbation]+records[Sexual-Intercourse])&gt;0), 0, K68+1)</f>
        <v>65</v>
      </c>
      <c r="L69" s="10">
        <f>IF(((records[Porn-Video]+records[Masturbation]+records[Sexual-Intercourse])&gt;0), L68+1, 0)</f>
        <v>0</v>
      </c>
      <c r="M69" s="5"/>
    </row>
    <row r="70" spans="1:13">
      <c r="A70" s="5" t="str">
        <f>YEAR(records[[#This Row],[日期]])&amp;" 年"</f>
        <v>2020 年</v>
      </c>
      <c r="B70" s="4" t="str">
        <f>"第 "&amp;INT(MONTH(records[[#This Row],[日期]])/3+1)&amp;" 季度"</f>
        <v>第 2 季度</v>
      </c>
      <c r="C70" s="4" t="str">
        <f>MONTH(records[[#This Row],[日期]])&amp;" 月"</f>
        <v>4 月</v>
      </c>
      <c r="D70" s="4" t="str">
        <f>"第 "&amp;WEEKNUM(records[[#This Row],[日期]],2)&amp;" 周"</f>
        <v>第 18 周</v>
      </c>
      <c r="E70" s="4">
        <v>43949</v>
      </c>
      <c r="F70" s="5">
        <v>0</v>
      </c>
      <c r="G70" s="5">
        <v>0</v>
      </c>
      <c r="H70" s="5">
        <v>0</v>
      </c>
      <c r="I70" s="5">
        <v>0</v>
      </c>
      <c r="J70" s="9"/>
      <c r="K70" s="10">
        <f>IF(((records[Porn-Video]+records[Masturbation]+records[Sexual-Intercourse])&gt;0), 0, K69+1)</f>
        <v>66</v>
      </c>
      <c r="L70" s="10">
        <f>IF(((records[Porn-Video]+records[Masturbation]+records[Sexual-Intercourse])&gt;0), L69+1, 0)</f>
        <v>0</v>
      </c>
      <c r="M70" s="5"/>
    </row>
    <row r="71" spans="1:13">
      <c r="A71" s="5" t="str">
        <f>YEAR(records[[#This Row],[日期]])&amp;" 年"</f>
        <v>2020 年</v>
      </c>
      <c r="B71" s="4" t="str">
        <f>"第 "&amp;INT(MONTH(records[[#This Row],[日期]])/3+1)&amp;" 季度"</f>
        <v>第 2 季度</v>
      </c>
      <c r="C71" s="4" t="str">
        <f>MONTH(records[[#This Row],[日期]])&amp;" 月"</f>
        <v>4 月</v>
      </c>
      <c r="D71" s="4" t="str">
        <f>"第 "&amp;WEEKNUM(records[[#This Row],[日期]],2)&amp;" 周"</f>
        <v>第 18 周</v>
      </c>
      <c r="E71" s="4">
        <v>43950</v>
      </c>
      <c r="F71" s="5">
        <v>0</v>
      </c>
      <c r="G71" s="5">
        <v>0</v>
      </c>
      <c r="H71" s="5">
        <v>0</v>
      </c>
      <c r="I71" s="5">
        <v>0</v>
      </c>
      <c r="J71" s="9"/>
      <c r="K71" s="10">
        <f>IF(((records[Porn-Video]+records[Masturbation]+records[Sexual-Intercourse])&gt;0), 0, K70+1)</f>
        <v>67</v>
      </c>
      <c r="L71" s="10">
        <f>IF(((records[Porn-Video]+records[Masturbation]+records[Sexual-Intercourse])&gt;0), L70+1, 0)</f>
        <v>0</v>
      </c>
      <c r="M71" s="5"/>
    </row>
    <row r="72" spans="1:13">
      <c r="A72" s="5" t="str">
        <f>YEAR(records[[#This Row],[日期]])&amp;" 年"</f>
        <v>2020 年</v>
      </c>
      <c r="B72" s="4" t="str">
        <f>"第 "&amp;INT(MONTH(records[[#This Row],[日期]])/3+1)&amp;" 季度"</f>
        <v>第 2 季度</v>
      </c>
      <c r="C72" s="4" t="str">
        <f>MONTH(records[[#This Row],[日期]])&amp;" 月"</f>
        <v>4 月</v>
      </c>
      <c r="D72" s="4" t="str">
        <f>"第 "&amp;WEEKNUM(records[[#This Row],[日期]],2)&amp;" 周"</f>
        <v>第 18 周</v>
      </c>
      <c r="E72" s="4">
        <v>43951</v>
      </c>
      <c r="F72" s="5">
        <v>0</v>
      </c>
      <c r="G72" s="5">
        <v>0</v>
      </c>
      <c r="H72" s="5">
        <v>0</v>
      </c>
      <c r="I72" s="5">
        <v>0</v>
      </c>
      <c r="J72" s="9"/>
      <c r="K72" s="10">
        <f>IF(((records[Porn-Video]+records[Masturbation]+records[Sexual-Intercourse])&gt;0), 0, K71+1)</f>
        <v>68</v>
      </c>
      <c r="L72" s="10">
        <f>IF(((records[Porn-Video]+records[Masturbation]+records[Sexual-Intercourse])&gt;0), L71+1, 0)</f>
        <v>0</v>
      </c>
      <c r="M72" s="5"/>
    </row>
    <row r="73" spans="1:13">
      <c r="A73" s="5" t="str">
        <f>YEAR(records[[#This Row],[日期]])&amp;" 年"</f>
        <v>2020 年</v>
      </c>
      <c r="B73" s="4" t="str">
        <f>"第 "&amp;INT(MONTH(records[[#This Row],[日期]])/3+1)&amp;" 季度"</f>
        <v>第 2 季度</v>
      </c>
      <c r="C73" s="4" t="str">
        <f>MONTH(records[[#This Row],[日期]])&amp;" 月"</f>
        <v>5 月</v>
      </c>
      <c r="D73" s="4" t="str">
        <f>"第 "&amp;WEEKNUM(records[[#This Row],[日期]],2)&amp;" 周"</f>
        <v>第 18 周</v>
      </c>
      <c r="E73" s="4">
        <v>43952</v>
      </c>
      <c r="F73" s="5">
        <v>0</v>
      </c>
      <c r="G73" s="5">
        <v>0</v>
      </c>
      <c r="H73" s="5">
        <v>0</v>
      </c>
      <c r="I73" s="5">
        <v>0</v>
      </c>
      <c r="J73" s="9"/>
      <c r="K73" s="10">
        <f>IF(((records[Porn-Video]+records[Masturbation]+records[Sexual-Intercourse])&gt;0), 0, K72+1)</f>
        <v>69</v>
      </c>
      <c r="L73" s="10">
        <f>IF(((records[Porn-Video]+records[Masturbation]+records[Sexual-Intercourse])&gt;0), L72+1, 0)</f>
        <v>0</v>
      </c>
      <c r="M73" s="5"/>
    </row>
    <row r="74" spans="1:13">
      <c r="A74" s="5" t="str">
        <f>YEAR(records[[#This Row],[日期]])&amp;" 年"</f>
        <v>2020 年</v>
      </c>
      <c r="B74" s="4" t="str">
        <f>"第 "&amp;INT(MONTH(records[[#This Row],[日期]])/3+1)&amp;" 季度"</f>
        <v>第 2 季度</v>
      </c>
      <c r="C74" s="4" t="str">
        <f>MONTH(records[[#This Row],[日期]])&amp;" 月"</f>
        <v>5 月</v>
      </c>
      <c r="D74" s="4" t="str">
        <f>"第 "&amp;WEEKNUM(records[[#This Row],[日期]],2)&amp;" 周"</f>
        <v>第 18 周</v>
      </c>
      <c r="E74" s="4">
        <v>43953</v>
      </c>
      <c r="F74" s="5">
        <v>0</v>
      </c>
      <c r="G74" s="5">
        <v>0</v>
      </c>
      <c r="H74" s="5">
        <v>0</v>
      </c>
      <c r="I74" s="5">
        <v>0</v>
      </c>
      <c r="J74" s="9"/>
      <c r="K74" s="10">
        <f>IF(((records[Porn-Video]+records[Masturbation]+records[Sexual-Intercourse])&gt;0), 0, K73+1)</f>
        <v>70</v>
      </c>
      <c r="L74" s="10">
        <f>IF(((records[Porn-Video]+records[Masturbation]+records[Sexual-Intercourse])&gt;0), L73+1, 0)</f>
        <v>0</v>
      </c>
      <c r="M74" s="5"/>
    </row>
    <row r="75" spans="1:13">
      <c r="A75" s="5" t="str">
        <f>YEAR(records[[#This Row],[日期]])&amp;" 年"</f>
        <v>2020 年</v>
      </c>
      <c r="B75" s="4" t="str">
        <f>"第 "&amp;INT(MONTH(records[[#This Row],[日期]])/3+1)&amp;" 季度"</f>
        <v>第 2 季度</v>
      </c>
      <c r="C75" s="4" t="str">
        <f>MONTH(records[[#This Row],[日期]])&amp;" 月"</f>
        <v>5 月</v>
      </c>
      <c r="D75" s="4" t="str">
        <f>"第 "&amp;WEEKNUM(records[[#This Row],[日期]],2)&amp;" 周"</f>
        <v>第 18 周</v>
      </c>
      <c r="E75" s="4">
        <v>43954</v>
      </c>
      <c r="F75" s="5">
        <v>0</v>
      </c>
      <c r="G75" s="5">
        <v>0</v>
      </c>
      <c r="H75" s="5">
        <v>0</v>
      </c>
      <c r="I75" s="5">
        <v>0</v>
      </c>
      <c r="J75" s="9"/>
      <c r="K75" s="10">
        <f>IF(((records[Porn-Video]+records[Masturbation]+records[Sexual-Intercourse])&gt;0), 0, K74+1)</f>
        <v>71</v>
      </c>
      <c r="L75" s="10">
        <f>IF(((records[Porn-Video]+records[Masturbation]+records[Sexual-Intercourse])&gt;0), L74+1, 0)</f>
        <v>0</v>
      </c>
      <c r="M75" s="5"/>
    </row>
    <row r="76" spans="1:13">
      <c r="A76" s="5" t="str">
        <f>YEAR(records[[#This Row],[日期]])&amp;" 年"</f>
        <v>2020 年</v>
      </c>
      <c r="B76" s="4" t="str">
        <f>"第 "&amp;INT(MONTH(records[[#This Row],[日期]])/3+1)&amp;" 季度"</f>
        <v>第 2 季度</v>
      </c>
      <c r="C76" s="4" t="str">
        <f>MONTH(records[[#This Row],[日期]])&amp;" 月"</f>
        <v>5 月</v>
      </c>
      <c r="D76" s="4" t="str">
        <f>"第 "&amp;WEEKNUM(records[[#This Row],[日期]],2)&amp;" 周"</f>
        <v>第 19 周</v>
      </c>
      <c r="E76" s="4">
        <v>43955</v>
      </c>
      <c r="F76" s="5">
        <v>0</v>
      </c>
      <c r="G76" s="5">
        <v>0</v>
      </c>
      <c r="H76" s="5">
        <v>0</v>
      </c>
      <c r="I76" s="5">
        <v>0</v>
      </c>
      <c r="J76" s="9"/>
      <c r="K76" s="10">
        <f>IF(((records[Porn-Video]+records[Masturbation]+records[Sexual-Intercourse])&gt;0), 0, K75+1)</f>
        <v>72</v>
      </c>
      <c r="L76" s="10">
        <f>IF(((records[Porn-Video]+records[Masturbation]+records[Sexual-Intercourse])&gt;0), L75+1, 0)</f>
        <v>0</v>
      </c>
      <c r="M76" s="5"/>
    </row>
    <row r="77" spans="1:13">
      <c r="A77" s="5" t="str">
        <f>YEAR(records[[#This Row],[日期]])&amp;" 年"</f>
        <v>2020 年</v>
      </c>
      <c r="B77" s="4" t="str">
        <f>"第 "&amp;INT(MONTH(records[[#This Row],[日期]])/3+1)&amp;" 季度"</f>
        <v>第 2 季度</v>
      </c>
      <c r="C77" s="4" t="str">
        <f>MONTH(records[[#This Row],[日期]])&amp;" 月"</f>
        <v>5 月</v>
      </c>
      <c r="D77" s="4" t="str">
        <f>"第 "&amp;WEEKNUM(records[[#This Row],[日期]],2)&amp;" 周"</f>
        <v>第 19 周</v>
      </c>
      <c r="E77" s="4">
        <v>43956</v>
      </c>
      <c r="F77" s="5">
        <v>0</v>
      </c>
      <c r="G77" s="5">
        <v>0</v>
      </c>
      <c r="H77" s="5">
        <v>0</v>
      </c>
      <c r="I77" s="5">
        <v>0</v>
      </c>
      <c r="J77" s="9"/>
      <c r="K77" s="10">
        <f>IF(((records[Porn-Video]+records[Masturbation]+records[Sexual-Intercourse])&gt;0), 0, K76+1)</f>
        <v>73</v>
      </c>
      <c r="L77" s="10">
        <f>IF(((records[Porn-Video]+records[Masturbation]+records[Sexual-Intercourse])&gt;0), L76+1, 0)</f>
        <v>0</v>
      </c>
      <c r="M77" s="5"/>
    </row>
    <row r="78" spans="1:13">
      <c r="A78" s="5" t="str">
        <f>YEAR(records[[#This Row],[日期]])&amp;" 年"</f>
        <v>2020 年</v>
      </c>
      <c r="B78" s="4" t="str">
        <f>"第 "&amp;INT(MONTH(records[[#This Row],[日期]])/3+1)&amp;" 季度"</f>
        <v>第 2 季度</v>
      </c>
      <c r="C78" s="4" t="str">
        <f>MONTH(records[[#This Row],[日期]])&amp;" 月"</f>
        <v>5 月</v>
      </c>
      <c r="D78" s="4" t="str">
        <f>"第 "&amp;WEEKNUM(records[[#This Row],[日期]],2)&amp;" 周"</f>
        <v>第 19 周</v>
      </c>
      <c r="E78" s="4">
        <v>43957</v>
      </c>
      <c r="F78" s="5">
        <v>0</v>
      </c>
      <c r="G78" s="5">
        <v>0</v>
      </c>
      <c r="H78" s="5">
        <v>0</v>
      </c>
      <c r="I78" s="5">
        <v>0</v>
      </c>
      <c r="J78" s="9"/>
      <c r="K78" s="10">
        <f>IF(((records[Porn-Video]+records[Masturbation]+records[Sexual-Intercourse])&gt;0), 0, K77+1)</f>
        <v>74</v>
      </c>
      <c r="L78" s="10">
        <f>IF(((records[Porn-Video]+records[Masturbation]+records[Sexual-Intercourse])&gt;0), L77+1, 0)</f>
        <v>0</v>
      </c>
      <c r="M78" s="5"/>
    </row>
    <row r="79" spans="1:13">
      <c r="A79" s="5" t="str">
        <f>YEAR(records[[#This Row],[日期]])&amp;" 年"</f>
        <v>2020 年</v>
      </c>
      <c r="B79" s="4" t="str">
        <f>"第 "&amp;INT(MONTH(records[[#This Row],[日期]])/3+1)&amp;" 季度"</f>
        <v>第 2 季度</v>
      </c>
      <c r="C79" s="4" t="str">
        <f>MONTH(records[[#This Row],[日期]])&amp;" 月"</f>
        <v>5 月</v>
      </c>
      <c r="D79" s="4" t="str">
        <f>"第 "&amp;WEEKNUM(records[[#This Row],[日期]],2)&amp;" 周"</f>
        <v>第 19 周</v>
      </c>
      <c r="E79" s="4">
        <v>43958</v>
      </c>
      <c r="F79" s="5">
        <v>0</v>
      </c>
      <c r="G79" s="5">
        <v>0</v>
      </c>
      <c r="H79" s="5">
        <v>0</v>
      </c>
      <c r="I79" s="5">
        <v>0</v>
      </c>
      <c r="J79" s="9"/>
      <c r="K79" s="10">
        <f>IF(((records[Porn-Video]+records[Masturbation]+records[Sexual-Intercourse])&gt;0), 0, K78+1)</f>
        <v>75</v>
      </c>
      <c r="L79" s="10">
        <f>IF(((records[Porn-Video]+records[Masturbation]+records[Sexual-Intercourse])&gt;0), L78+1, 0)</f>
        <v>0</v>
      </c>
      <c r="M79" s="5"/>
    </row>
    <row r="80" spans="1:13">
      <c r="A80" s="5" t="str">
        <f>YEAR(records[[#This Row],[日期]])&amp;" 年"</f>
        <v>2020 年</v>
      </c>
      <c r="B80" s="4" t="str">
        <f>"第 "&amp;INT(MONTH(records[[#This Row],[日期]])/3+1)&amp;" 季度"</f>
        <v>第 2 季度</v>
      </c>
      <c r="C80" s="4" t="str">
        <f>MONTH(records[[#This Row],[日期]])&amp;" 月"</f>
        <v>5 月</v>
      </c>
      <c r="D80" s="4" t="str">
        <f>"第 "&amp;WEEKNUM(records[[#This Row],[日期]],2)&amp;" 周"</f>
        <v>第 19 周</v>
      </c>
      <c r="E80" s="4">
        <v>43959</v>
      </c>
      <c r="F80" s="5">
        <v>0</v>
      </c>
      <c r="G80" s="5">
        <v>0</v>
      </c>
      <c r="H80" s="5">
        <v>0</v>
      </c>
      <c r="I80" s="5">
        <v>0</v>
      </c>
      <c r="J80" s="9"/>
      <c r="K80" s="10">
        <f>IF(((records[Porn-Video]+records[Masturbation]+records[Sexual-Intercourse])&gt;0), 0, K79+1)</f>
        <v>76</v>
      </c>
      <c r="L80" s="10">
        <f>IF(((records[Porn-Video]+records[Masturbation]+records[Sexual-Intercourse])&gt;0), L79+1, 0)</f>
        <v>0</v>
      </c>
      <c r="M80" s="5"/>
    </row>
    <row r="81" spans="1:13">
      <c r="A81" s="5" t="str">
        <f>YEAR(records[[#This Row],[日期]])&amp;" 年"</f>
        <v>2020 年</v>
      </c>
      <c r="B81" s="4" t="str">
        <f>"第 "&amp;INT(MONTH(records[[#This Row],[日期]])/3+1)&amp;" 季度"</f>
        <v>第 2 季度</v>
      </c>
      <c r="C81" s="4" t="str">
        <f>MONTH(records[[#This Row],[日期]])&amp;" 月"</f>
        <v>5 月</v>
      </c>
      <c r="D81" s="4" t="str">
        <f>"第 "&amp;WEEKNUM(records[[#This Row],[日期]],2)&amp;" 周"</f>
        <v>第 19 周</v>
      </c>
      <c r="E81" s="4">
        <v>43960</v>
      </c>
      <c r="F81" s="5">
        <v>0</v>
      </c>
      <c r="G81" s="5">
        <v>0</v>
      </c>
      <c r="H81" s="5">
        <v>0</v>
      </c>
      <c r="I81" s="5">
        <v>0</v>
      </c>
      <c r="J81" s="9"/>
      <c r="K81" s="10">
        <f>IF(((records[Porn-Video]+records[Masturbation]+records[Sexual-Intercourse])&gt;0), 0, K80+1)</f>
        <v>77</v>
      </c>
      <c r="L81" s="10">
        <f>IF(((records[Porn-Video]+records[Masturbation]+records[Sexual-Intercourse])&gt;0), L80+1, 0)</f>
        <v>0</v>
      </c>
      <c r="M81" s="5"/>
    </row>
    <row r="82" spans="1:13">
      <c r="A82" s="5" t="str">
        <f>YEAR(records[[#This Row],[日期]])&amp;" 年"</f>
        <v>2020 年</v>
      </c>
      <c r="B82" s="4" t="str">
        <f>"第 "&amp;INT(MONTH(records[[#This Row],[日期]])/3+1)&amp;" 季度"</f>
        <v>第 2 季度</v>
      </c>
      <c r="C82" s="4" t="str">
        <f>MONTH(records[[#This Row],[日期]])&amp;" 月"</f>
        <v>5 月</v>
      </c>
      <c r="D82" s="4" t="str">
        <f>"第 "&amp;WEEKNUM(records[[#This Row],[日期]],2)&amp;" 周"</f>
        <v>第 19 周</v>
      </c>
      <c r="E82" s="4">
        <v>43961</v>
      </c>
      <c r="F82" s="5">
        <v>0</v>
      </c>
      <c r="G82" s="5">
        <v>0</v>
      </c>
      <c r="H82" s="5">
        <v>0</v>
      </c>
      <c r="I82" s="5">
        <v>0</v>
      </c>
      <c r="J82" s="9"/>
      <c r="K82" s="10">
        <f>IF(((records[Porn-Video]+records[Masturbation]+records[Sexual-Intercourse])&gt;0), 0, K81+1)</f>
        <v>78</v>
      </c>
      <c r="L82" s="10">
        <f>IF(((records[Porn-Video]+records[Masturbation]+records[Sexual-Intercourse])&gt;0), L81+1, 0)</f>
        <v>0</v>
      </c>
      <c r="M82" s="8"/>
    </row>
    <row r="83" spans="1:13">
      <c r="A83" s="5" t="str">
        <f>YEAR(records[[#This Row],[日期]])&amp;" 年"</f>
        <v>2020 年</v>
      </c>
      <c r="B83" s="4" t="str">
        <f>"第 "&amp;INT(MONTH(records[[#This Row],[日期]])/3+1)&amp;" 季度"</f>
        <v>第 2 季度</v>
      </c>
      <c r="C83" s="4" t="str">
        <f>MONTH(records[[#This Row],[日期]])&amp;" 月"</f>
        <v>5 月</v>
      </c>
      <c r="D83" s="4" t="str">
        <f>"第 "&amp;WEEKNUM(records[[#This Row],[日期]],2)&amp;" 周"</f>
        <v>第 20 周</v>
      </c>
      <c r="E83" s="4">
        <v>43962</v>
      </c>
      <c r="F83" s="5">
        <v>0</v>
      </c>
      <c r="G83" s="5">
        <v>0</v>
      </c>
      <c r="H83" s="5">
        <v>0</v>
      </c>
      <c r="I83" s="5">
        <v>0</v>
      </c>
      <c r="J83" s="9"/>
      <c r="K83" s="10">
        <f>IF(((records[Porn-Video]+records[Masturbation]+records[Sexual-Intercourse])&gt;0), 0, K82+1)</f>
        <v>79</v>
      </c>
      <c r="L83" s="10">
        <f>IF(((records[Porn-Video]+records[Masturbation]+records[Sexual-Intercourse])&gt;0), L82+1, 0)</f>
        <v>0</v>
      </c>
      <c r="M83" s="5"/>
    </row>
    <row r="84" spans="1:13">
      <c r="A84" s="5" t="str">
        <f>YEAR(records[[#This Row],[日期]])&amp;" 年"</f>
        <v>2020 年</v>
      </c>
      <c r="B84" s="4" t="str">
        <f>"第 "&amp;INT(MONTH(records[[#This Row],[日期]])/3+1)&amp;" 季度"</f>
        <v>第 2 季度</v>
      </c>
      <c r="C84" s="4" t="str">
        <f>MONTH(records[[#This Row],[日期]])&amp;" 月"</f>
        <v>5 月</v>
      </c>
      <c r="D84" s="4" t="str">
        <f>"第 "&amp;WEEKNUM(records[[#This Row],[日期]],2)&amp;" 周"</f>
        <v>第 20 周</v>
      </c>
      <c r="E84" s="4">
        <v>43963</v>
      </c>
      <c r="F84" s="5">
        <v>0</v>
      </c>
      <c r="G84" s="5">
        <v>0</v>
      </c>
      <c r="H84" s="5">
        <v>0</v>
      </c>
      <c r="I84" s="5">
        <v>0</v>
      </c>
      <c r="J84" s="9"/>
      <c r="K84" s="10">
        <f>IF(((records[Porn-Video]+records[Masturbation]+records[Sexual-Intercourse])&gt;0), 0, K83+1)</f>
        <v>80</v>
      </c>
      <c r="L84" s="10">
        <f>IF(((records[Porn-Video]+records[Masturbation]+records[Sexual-Intercourse])&gt;0), L83+1, 0)</f>
        <v>0</v>
      </c>
      <c r="M84" s="5"/>
    </row>
    <row r="85" spans="1:13">
      <c r="A85" s="5" t="str">
        <f>YEAR(records[[#This Row],[日期]])&amp;" 年"</f>
        <v>2020 年</v>
      </c>
      <c r="B85" s="4" t="str">
        <f>"第 "&amp;INT(MONTH(records[[#This Row],[日期]])/3+1)&amp;" 季度"</f>
        <v>第 2 季度</v>
      </c>
      <c r="C85" s="4" t="str">
        <f>MONTH(records[[#This Row],[日期]])&amp;" 月"</f>
        <v>5 月</v>
      </c>
      <c r="D85" s="4" t="str">
        <f>"第 "&amp;WEEKNUM(records[[#This Row],[日期]],2)&amp;" 周"</f>
        <v>第 20 周</v>
      </c>
      <c r="E85" s="4">
        <v>43964</v>
      </c>
      <c r="F85" s="5">
        <v>0</v>
      </c>
      <c r="G85" s="5">
        <v>0</v>
      </c>
      <c r="H85" s="5">
        <v>0</v>
      </c>
      <c r="I85" s="5">
        <v>0</v>
      </c>
      <c r="J85" s="9"/>
      <c r="K85" s="10">
        <f>IF(((records[Porn-Video]+records[Masturbation]+records[Sexual-Intercourse])&gt;0), 0, K84+1)</f>
        <v>81</v>
      </c>
      <c r="L85" s="10">
        <f>IF(((records[Porn-Video]+records[Masturbation]+records[Sexual-Intercourse])&gt;0), L84+1, 0)</f>
        <v>0</v>
      </c>
      <c r="M85" s="5"/>
    </row>
    <row r="86" spans="1:13">
      <c r="A86" s="5" t="str">
        <f>YEAR(records[[#This Row],[日期]])&amp;" 年"</f>
        <v>2020 年</v>
      </c>
      <c r="B86" s="4" t="str">
        <f>"第 "&amp;INT(MONTH(records[[#This Row],[日期]])/3+1)&amp;" 季度"</f>
        <v>第 2 季度</v>
      </c>
      <c r="C86" s="4" t="str">
        <f>MONTH(records[[#This Row],[日期]])&amp;" 月"</f>
        <v>5 月</v>
      </c>
      <c r="D86" s="4" t="str">
        <f>"第 "&amp;WEEKNUM(records[[#This Row],[日期]],2)&amp;" 周"</f>
        <v>第 20 周</v>
      </c>
      <c r="E86" s="4">
        <v>43965</v>
      </c>
      <c r="F86" s="5">
        <v>0</v>
      </c>
      <c r="G86" s="5">
        <v>0</v>
      </c>
      <c r="H86" s="5">
        <v>0</v>
      </c>
      <c r="I86" s="5">
        <v>0</v>
      </c>
      <c r="J86" s="9"/>
      <c r="K86" s="10">
        <f>IF(((records[Porn-Video]+records[Masturbation]+records[Sexual-Intercourse])&gt;0), 0, K85+1)</f>
        <v>82</v>
      </c>
      <c r="L86" s="10">
        <f>IF(((records[Porn-Video]+records[Masturbation]+records[Sexual-Intercourse])&gt;0), L85+1, 0)</f>
        <v>0</v>
      </c>
      <c r="M86" s="5"/>
    </row>
    <row r="87" spans="1:13">
      <c r="A87" s="5" t="str">
        <f>YEAR(records[[#This Row],[日期]])&amp;" 年"</f>
        <v>2020 年</v>
      </c>
      <c r="B87" s="4" t="str">
        <f>"第 "&amp;INT(MONTH(records[[#This Row],[日期]])/3+1)&amp;" 季度"</f>
        <v>第 2 季度</v>
      </c>
      <c r="C87" s="4" t="str">
        <f>MONTH(records[[#This Row],[日期]])&amp;" 月"</f>
        <v>5 月</v>
      </c>
      <c r="D87" s="4" t="str">
        <f>"第 "&amp;WEEKNUM(records[[#This Row],[日期]],2)&amp;" 周"</f>
        <v>第 20 周</v>
      </c>
      <c r="E87" s="4">
        <v>43966</v>
      </c>
      <c r="F87" s="5">
        <v>0</v>
      </c>
      <c r="G87" s="5">
        <v>0</v>
      </c>
      <c r="H87" s="5">
        <v>0</v>
      </c>
      <c r="I87" s="5">
        <v>0</v>
      </c>
      <c r="J87" s="9"/>
      <c r="K87" s="10">
        <f>IF(((records[Porn-Video]+records[Masturbation]+records[Sexual-Intercourse])&gt;0), 0, K86+1)</f>
        <v>83</v>
      </c>
      <c r="L87" s="10">
        <f>IF(((records[Porn-Video]+records[Masturbation]+records[Sexual-Intercourse])&gt;0), L86+1, 0)</f>
        <v>0</v>
      </c>
      <c r="M87" s="5"/>
    </row>
    <row r="88" spans="1:13">
      <c r="A88" s="5" t="str">
        <f>YEAR(records[[#This Row],[日期]])&amp;" 年"</f>
        <v>2020 年</v>
      </c>
      <c r="B88" s="4" t="str">
        <f>"第 "&amp;INT(MONTH(records[[#This Row],[日期]])/3+1)&amp;" 季度"</f>
        <v>第 2 季度</v>
      </c>
      <c r="C88" s="4" t="str">
        <f>MONTH(records[[#This Row],[日期]])&amp;" 月"</f>
        <v>5 月</v>
      </c>
      <c r="D88" s="4" t="str">
        <f>"第 "&amp;WEEKNUM(records[[#This Row],[日期]],2)&amp;" 周"</f>
        <v>第 20 周</v>
      </c>
      <c r="E88" s="4">
        <v>43967</v>
      </c>
      <c r="F88" s="5">
        <v>0</v>
      </c>
      <c r="G88" s="5">
        <v>0</v>
      </c>
      <c r="H88" s="5">
        <v>0</v>
      </c>
      <c r="I88" s="5">
        <v>0</v>
      </c>
      <c r="J88" s="9"/>
      <c r="K88" s="10">
        <f>IF(((records[Porn-Video]+records[Masturbation]+records[Sexual-Intercourse])&gt;0), 0, K87+1)</f>
        <v>84</v>
      </c>
      <c r="L88" s="10">
        <f>IF(((records[Porn-Video]+records[Masturbation]+records[Sexual-Intercourse])&gt;0), L87+1, 0)</f>
        <v>0</v>
      </c>
      <c r="M88" s="5"/>
    </row>
    <row r="89" spans="1:13">
      <c r="A89" s="5" t="str">
        <f>YEAR(records[[#This Row],[日期]])&amp;" 年"</f>
        <v>2020 年</v>
      </c>
      <c r="B89" s="4" t="str">
        <f>"第 "&amp;INT(MONTH(records[[#This Row],[日期]])/3+1)&amp;" 季度"</f>
        <v>第 2 季度</v>
      </c>
      <c r="C89" s="4" t="str">
        <f>MONTH(records[[#This Row],[日期]])&amp;" 月"</f>
        <v>5 月</v>
      </c>
      <c r="D89" s="4" t="str">
        <f>"第 "&amp;WEEKNUM(records[[#This Row],[日期]],2)&amp;" 周"</f>
        <v>第 20 周</v>
      </c>
      <c r="E89" s="4">
        <v>43968</v>
      </c>
      <c r="F89" s="5">
        <v>0</v>
      </c>
      <c r="G89" s="5">
        <v>0</v>
      </c>
      <c r="H89" s="5">
        <v>0</v>
      </c>
      <c r="I89" s="5">
        <v>0</v>
      </c>
      <c r="J89" s="9"/>
      <c r="K89" s="10">
        <f>IF(((records[Porn-Video]+records[Masturbation]+records[Sexual-Intercourse])&gt;0), 0, K88+1)</f>
        <v>85</v>
      </c>
      <c r="L89" s="10">
        <f>IF(((records[Porn-Video]+records[Masturbation]+records[Sexual-Intercourse])&gt;0), L88+1, 0)</f>
        <v>0</v>
      </c>
      <c r="M89" s="5"/>
    </row>
    <row r="90" spans="1:13" ht="18">
      <c r="A90" s="5" t="str">
        <f>YEAR(records[[#This Row],[日期]])&amp;" 年"</f>
        <v>2020 年</v>
      </c>
      <c r="B90" s="4" t="str">
        <f>"第 "&amp;INT(MONTH(records[[#This Row],[日期]])/3+1)&amp;" 季度"</f>
        <v>第 2 季度</v>
      </c>
      <c r="C90" s="4" t="str">
        <f>MONTH(records[[#This Row],[日期]])&amp;" 月"</f>
        <v>5 月</v>
      </c>
      <c r="D90" s="4" t="str">
        <f>"第 "&amp;WEEKNUM(records[[#This Row],[日期]],2)&amp;" 周"</f>
        <v>第 21 周</v>
      </c>
      <c r="E90" s="4">
        <v>43969</v>
      </c>
      <c r="F90" s="5">
        <v>0</v>
      </c>
      <c r="G90" s="5">
        <v>0</v>
      </c>
      <c r="H90" s="5">
        <v>0</v>
      </c>
      <c r="I90" s="5">
        <v>0</v>
      </c>
      <c r="J90" s="9"/>
      <c r="K90" s="10">
        <f>IF(((records[Porn-Video]+records[Masturbation]+records[Sexual-Intercourse])&gt;0), 0, K89+1)</f>
        <v>86</v>
      </c>
      <c r="L90" s="10">
        <f>IF(((records[Porn-Video]+records[Masturbation]+records[Sexual-Intercourse])&gt;0), L89+1, 0)</f>
        <v>0</v>
      </c>
      <c r="M90" s="7"/>
    </row>
    <row r="91" spans="1:13">
      <c r="A91" s="5" t="str">
        <f>YEAR(records[[#This Row],[日期]])&amp;" 年"</f>
        <v>2020 年</v>
      </c>
      <c r="B91" s="4" t="str">
        <f>"第 "&amp;INT(MONTH(records[[#This Row],[日期]])/3+1)&amp;" 季度"</f>
        <v>第 2 季度</v>
      </c>
      <c r="C91" s="4" t="str">
        <f>MONTH(records[[#This Row],[日期]])&amp;" 月"</f>
        <v>5 月</v>
      </c>
      <c r="D91" s="4" t="str">
        <f>"第 "&amp;WEEKNUM(records[[#This Row],[日期]],2)&amp;" 周"</f>
        <v>第 21 周</v>
      </c>
      <c r="E91" s="4">
        <v>43970</v>
      </c>
      <c r="F91" s="5">
        <v>0</v>
      </c>
      <c r="G91" s="5">
        <v>0</v>
      </c>
      <c r="H91" s="5">
        <v>0</v>
      </c>
      <c r="I91" s="5">
        <v>0</v>
      </c>
      <c r="J91" s="9"/>
      <c r="K91" s="10">
        <f>IF(((records[Porn-Video]+records[Masturbation]+records[Sexual-Intercourse])&gt;0), 0, K90+1)</f>
        <v>87</v>
      </c>
      <c r="L91" s="10">
        <f>IF(((records[Porn-Video]+records[Masturbation]+records[Sexual-Intercourse])&gt;0), L90+1, 0)</f>
        <v>0</v>
      </c>
      <c r="M91" s="5"/>
    </row>
    <row r="92" spans="1:13">
      <c r="A92" s="5" t="str">
        <f>YEAR(records[[#This Row],[日期]])&amp;" 年"</f>
        <v>2020 年</v>
      </c>
      <c r="B92" s="4" t="str">
        <f>"第 "&amp;INT(MONTH(records[[#This Row],[日期]])/3+1)&amp;" 季度"</f>
        <v>第 2 季度</v>
      </c>
      <c r="C92" s="4" t="str">
        <f>MONTH(records[[#This Row],[日期]])&amp;" 月"</f>
        <v>5 月</v>
      </c>
      <c r="D92" s="4" t="str">
        <f>"第 "&amp;WEEKNUM(records[[#This Row],[日期]],2)&amp;" 周"</f>
        <v>第 21 周</v>
      </c>
      <c r="E92" s="4">
        <v>43971</v>
      </c>
      <c r="F92" s="5">
        <v>0</v>
      </c>
      <c r="G92" s="5">
        <v>0</v>
      </c>
      <c r="H92" s="5">
        <v>0</v>
      </c>
      <c r="I92" s="5">
        <v>0</v>
      </c>
      <c r="J92" s="9"/>
      <c r="K92" s="10">
        <f>IF(((records[Porn-Video]+records[Masturbation]+records[Sexual-Intercourse])&gt;0), 0, K91+1)</f>
        <v>88</v>
      </c>
      <c r="L92" s="10">
        <f>IF(((records[Porn-Video]+records[Masturbation]+records[Sexual-Intercourse])&gt;0), L91+1, 0)</f>
        <v>0</v>
      </c>
      <c r="M92" s="5"/>
    </row>
    <row r="93" spans="1:13">
      <c r="A93" s="5" t="str">
        <f>YEAR(records[[#This Row],[日期]])&amp;" 年"</f>
        <v>2020 年</v>
      </c>
      <c r="B93" s="4" t="str">
        <f>"第 "&amp;INT(MONTH(records[[#This Row],[日期]])/3+1)&amp;" 季度"</f>
        <v>第 2 季度</v>
      </c>
      <c r="C93" s="4" t="str">
        <f>MONTH(records[[#This Row],[日期]])&amp;" 月"</f>
        <v>5 月</v>
      </c>
      <c r="D93" s="4" t="str">
        <f>"第 "&amp;WEEKNUM(records[[#This Row],[日期]],2)&amp;" 周"</f>
        <v>第 21 周</v>
      </c>
      <c r="E93" s="4">
        <v>43972</v>
      </c>
      <c r="F93" s="5">
        <v>0</v>
      </c>
      <c r="G93" s="5">
        <v>0</v>
      </c>
      <c r="H93" s="5">
        <v>0</v>
      </c>
      <c r="I93" s="5">
        <v>0</v>
      </c>
      <c r="J93" s="9"/>
      <c r="K93" s="10">
        <f>IF(((records[Porn-Video]+records[Masturbation]+records[Sexual-Intercourse])&gt;0), 0, K92+1)</f>
        <v>89</v>
      </c>
      <c r="L93" s="10">
        <f>IF(((records[Porn-Video]+records[Masturbation]+records[Sexual-Intercourse])&gt;0), L92+1, 0)</f>
        <v>0</v>
      </c>
      <c r="M93" s="5"/>
    </row>
    <row r="94" spans="1:13">
      <c r="A94" s="5" t="str">
        <f>YEAR(records[[#This Row],[日期]])&amp;" 年"</f>
        <v>2020 年</v>
      </c>
      <c r="B94" s="4" t="str">
        <f>"第 "&amp;INT(MONTH(records[[#This Row],[日期]])/3+1)&amp;" 季度"</f>
        <v>第 2 季度</v>
      </c>
      <c r="C94" s="4" t="str">
        <f>MONTH(records[[#This Row],[日期]])&amp;" 月"</f>
        <v>5 月</v>
      </c>
      <c r="D94" s="4" t="str">
        <f>"第 "&amp;WEEKNUM(records[[#This Row],[日期]],2)&amp;" 周"</f>
        <v>第 21 周</v>
      </c>
      <c r="E94" s="4">
        <v>43973</v>
      </c>
      <c r="F94" s="5">
        <v>0</v>
      </c>
      <c r="G94" s="5">
        <v>0</v>
      </c>
      <c r="H94" s="5">
        <v>0</v>
      </c>
      <c r="I94" s="5">
        <v>0</v>
      </c>
      <c r="J94" s="9"/>
      <c r="K94" s="10">
        <f>IF(((records[Porn-Video]+records[Masturbation]+records[Sexual-Intercourse])&gt;0), 0, K93+1)</f>
        <v>90</v>
      </c>
      <c r="L94" s="10">
        <f>IF(((records[Porn-Video]+records[Masturbation]+records[Sexual-Intercourse])&gt;0), L93+1, 0)</f>
        <v>0</v>
      </c>
      <c r="M94" s="5"/>
    </row>
    <row r="95" spans="1:13">
      <c r="A95" s="5" t="str">
        <f>YEAR(records[[#This Row],[日期]])&amp;" 年"</f>
        <v>2020 年</v>
      </c>
      <c r="B95" s="4" t="str">
        <f>"第 "&amp;INT(MONTH(records[[#This Row],[日期]])/3+1)&amp;" 季度"</f>
        <v>第 2 季度</v>
      </c>
      <c r="C95" s="4" t="str">
        <f>MONTH(records[[#This Row],[日期]])&amp;" 月"</f>
        <v>5 月</v>
      </c>
      <c r="D95" s="4" t="str">
        <f>"第 "&amp;WEEKNUM(records[[#This Row],[日期]],2)&amp;" 周"</f>
        <v>第 21 周</v>
      </c>
      <c r="E95" s="4">
        <v>43974</v>
      </c>
      <c r="F95" s="5">
        <v>0</v>
      </c>
      <c r="G95" s="5">
        <v>0</v>
      </c>
      <c r="H95" s="5">
        <v>0</v>
      </c>
      <c r="I95" s="5">
        <v>0</v>
      </c>
      <c r="J95" s="9"/>
      <c r="K95" s="10">
        <f>IF(((records[Porn-Video]+records[Masturbation]+records[Sexual-Intercourse])&gt;0), 0, K94+1)</f>
        <v>91</v>
      </c>
      <c r="L95" s="10">
        <f>IF(((records[Porn-Video]+records[Masturbation]+records[Sexual-Intercourse])&gt;0), L94+1, 0)</f>
        <v>0</v>
      </c>
      <c r="M95" s="8"/>
    </row>
    <row r="96" spans="1:13">
      <c r="A96" s="5" t="str">
        <f>YEAR(records[[#This Row],[日期]])&amp;" 年"</f>
        <v>2020 年</v>
      </c>
      <c r="B96" s="4" t="str">
        <f>"第 "&amp;INT(MONTH(records[[#This Row],[日期]])/3+1)&amp;" 季度"</f>
        <v>第 2 季度</v>
      </c>
      <c r="C96" s="4" t="str">
        <f>MONTH(records[[#This Row],[日期]])&amp;" 月"</f>
        <v>5 月</v>
      </c>
      <c r="D96" s="4" t="str">
        <f>"第 "&amp;WEEKNUM(records[[#This Row],[日期]],2)&amp;" 周"</f>
        <v>第 21 周</v>
      </c>
      <c r="E96" s="4">
        <v>43975</v>
      </c>
      <c r="F96" s="5">
        <v>0</v>
      </c>
      <c r="G96" s="5">
        <v>0</v>
      </c>
      <c r="H96" s="5">
        <v>0</v>
      </c>
      <c r="I96" s="5">
        <v>0</v>
      </c>
      <c r="J96" s="9"/>
      <c r="K96" s="10">
        <f>IF(((records[Porn-Video]+records[Masturbation]+records[Sexual-Intercourse])&gt;0), 0, K95+1)</f>
        <v>92</v>
      </c>
      <c r="L96" s="10">
        <f>IF(((records[Porn-Video]+records[Masturbation]+records[Sexual-Intercourse])&gt;0), L95+1, 0)</f>
        <v>0</v>
      </c>
      <c r="M96" s="5"/>
    </row>
    <row r="97" spans="1:13">
      <c r="A97" s="5" t="str">
        <f>YEAR(records[[#This Row],[日期]])&amp;" 年"</f>
        <v>2020 年</v>
      </c>
      <c r="B97" s="4" t="str">
        <f>"第 "&amp;INT(MONTH(records[[#This Row],[日期]])/3+1)&amp;" 季度"</f>
        <v>第 2 季度</v>
      </c>
      <c r="C97" s="4" t="str">
        <f>MONTH(records[[#This Row],[日期]])&amp;" 月"</f>
        <v>5 月</v>
      </c>
      <c r="D97" s="4" t="str">
        <f>"第 "&amp;WEEKNUM(records[[#This Row],[日期]],2)&amp;" 周"</f>
        <v>第 22 周</v>
      </c>
      <c r="E97" s="4">
        <v>43976</v>
      </c>
      <c r="F97" s="5">
        <v>0</v>
      </c>
      <c r="G97" s="5">
        <v>0</v>
      </c>
      <c r="H97" s="5">
        <v>0</v>
      </c>
      <c r="I97" s="5">
        <v>0</v>
      </c>
      <c r="J97" s="9"/>
      <c r="K97" s="10">
        <f>IF(((records[Porn-Video]+records[Masturbation]+records[Sexual-Intercourse])&gt;0), 0, K96+1)</f>
        <v>93</v>
      </c>
      <c r="L97" s="10">
        <f>IF(((records[Porn-Video]+records[Masturbation]+records[Sexual-Intercourse])&gt;0), L96+1, 0)</f>
        <v>0</v>
      </c>
      <c r="M97" s="5"/>
    </row>
    <row r="98" spans="1:13">
      <c r="A98" s="5" t="str">
        <f>YEAR(records[[#This Row],[日期]])&amp;" 年"</f>
        <v>2020 年</v>
      </c>
      <c r="B98" s="4" t="str">
        <f>"第 "&amp;INT(MONTH(records[[#This Row],[日期]])/3+1)&amp;" 季度"</f>
        <v>第 2 季度</v>
      </c>
      <c r="C98" s="4" t="str">
        <f>MONTH(records[[#This Row],[日期]])&amp;" 月"</f>
        <v>5 月</v>
      </c>
      <c r="D98" s="4" t="str">
        <f>"第 "&amp;WEEKNUM(records[[#This Row],[日期]],2)&amp;" 周"</f>
        <v>第 22 周</v>
      </c>
      <c r="E98" s="4">
        <v>43977</v>
      </c>
      <c r="F98" s="5">
        <v>0</v>
      </c>
      <c r="G98" s="5">
        <v>0</v>
      </c>
      <c r="H98" s="5">
        <v>0</v>
      </c>
      <c r="I98" s="5">
        <v>0</v>
      </c>
      <c r="J98" s="9"/>
      <c r="K98" s="10">
        <f>IF(((records[Porn-Video]+records[Masturbation]+records[Sexual-Intercourse])&gt;0), 0, K97+1)</f>
        <v>94</v>
      </c>
      <c r="L98" s="10">
        <f>IF(((records[Porn-Video]+records[Masturbation]+records[Sexual-Intercourse])&gt;0), L97+1, 0)</f>
        <v>0</v>
      </c>
      <c r="M98" s="5"/>
    </row>
    <row r="99" spans="1:13">
      <c r="A99" s="5" t="str">
        <f>YEAR(records[[#This Row],[日期]])&amp;" 年"</f>
        <v>2020 年</v>
      </c>
      <c r="B99" s="4" t="str">
        <f>"第 "&amp;INT(MONTH(records[[#This Row],[日期]])/3+1)&amp;" 季度"</f>
        <v>第 2 季度</v>
      </c>
      <c r="C99" s="4" t="str">
        <f>MONTH(records[[#This Row],[日期]])&amp;" 月"</f>
        <v>5 月</v>
      </c>
      <c r="D99" s="4" t="str">
        <f>"第 "&amp;WEEKNUM(records[[#This Row],[日期]],2)&amp;" 周"</f>
        <v>第 22 周</v>
      </c>
      <c r="E99" s="4">
        <v>43978</v>
      </c>
      <c r="F99" s="5">
        <v>0</v>
      </c>
      <c r="G99" s="5">
        <v>0</v>
      </c>
      <c r="H99" s="5">
        <v>0</v>
      </c>
      <c r="I99" s="5">
        <v>0</v>
      </c>
      <c r="J99" s="9"/>
      <c r="K99" s="10">
        <f>IF(((records[Porn-Video]+records[Masturbation]+records[Sexual-Intercourse])&gt;0), 0, K98+1)</f>
        <v>95</v>
      </c>
      <c r="L99" s="10">
        <f>IF(((records[Porn-Video]+records[Masturbation]+records[Sexual-Intercourse])&gt;0), L98+1, 0)</f>
        <v>0</v>
      </c>
      <c r="M99" s="5"/>
    </row>
    <row r="100" spans="1:13">
      <c r="A100" s="5" t="str">
        <f>YEAR(records[[#This Row],[日期]])&amp;" 年"</f>
        <v>2020 年</v>
      </c>
      <c r="B100" s="4" t="str">
        <f>"第 "&amp;INT(MONTH(records[[#This Row],[日期]])/3+1)&amp;" 季度"</f>
        <v>第 2 季度</v>
      </c>
      <c r="C100" s="4" t="str">
        <f>MONTH(records[[#This Row],[日期]])&amp;" 月"</f>
        <v>5 月</v>
      </c>
      <c r="D100" s="4" t="str">
        <f>"第 "&amp;WEEKNUM(records[[#This Row],[日期]],2)&amp;" 周"</f>
        <v>第 22 周</v>
      </c>
      <c r="E100" s="4">
        <v>43979</v>
      </c>
      <c r="F100" s="5">
        <v>0</v>
      </c>
      <c r="G100" s="5">
        <v>0</v>
      </c>
      <c r="H100" s="5">
        <v>0</v>
      </c>
      <c r="I100" s="5">
        <v>0</v>
      </c>
      <c r="J100" s="9"/>
      <c r="K100" s="10">
        <f>IF(((records[Porn-Video]+records[Masturbation]+records[Sexual-Intercourse])&gt;0), 0, K99+1)</f>
        <v>96</v>
      </c>
      <c r="L100" s="10">
        <f>IF(((records[Porn-Video]+records[Masturbation]+records[Sexual-Intercourse])&gt;0), L99+1, 0)</f>
        <v>0</v>
      </c>
      <c r="M100" s="5"/>
    </row>
    <row r="101" spans="1:13">
      <c r="A101" s="5" t="str">
        <f>YEAR(records[[#This Row],[日期]])&amp;" 年"</f>
        <v>2020 年</v>
      </c>
      <c r="B101" s="4" t="str">
        <f>"第 "&amp;INT(MONTH(records[[#This Row],[日期]])/3+1)&amp;" 季度"</f>
        <v>第 2 季度</v>
      </c>
      <c r="C101" s="4" t="str">
        <f>MONTH(records[[#This Row],[日期]])&amp;" 月"</f>
        <v>5 月</v>
      </c>
      <c r="D101" s="4" t="str">
        <f>"第 "&amp;WEEKNUM(records[[#This Row],[日期]],2)&amp;" 周"</f>
        <v>第 22 周</v>
      </c>
      <c r="E101" s="4">
        <v>43980</v>
      </c>
      <c r="F101" s="5">
        <v>0</v>
      </c>
      <c r="G101" s="5">
        <v>0</v>
      </c>
      <c r="H101" s="5">
        <v>0</v>
      </c>
      <c r="I101" s="5">
        <v>0</v>
      </c>
      <c r="J101" s="9"/>
      <c r="K101" s="10">
        <f>IF(((records[Porn-Video]+records[Masturbation]+records[Sexual-Intercourse])&gt;0), 0, K100+1)</f>
        <v>97</v>
      </c>
      <c r="L101" s="10">
        <f>IF(((records[Porn-Video]+records[Masturbation]+records[Sexual-Intercourse])&gt;0), L100+1, 0)</f>
        <v>0</v>
      </c>
      <c r="M101" s="5"/>
    </row>
    <row r="102" spans="1:13">
      <c r="A102" s="5" t="str">
        <f>YEAR(records[[#This Row],[日期]])&amp;" 年"</f>
        <v>2020 年</v>
      </c>
      <c r="B102" s="4" t="str">
        <f>"第 "&amp;INT(MONTH(records[[#This Row],[日期]])/3+1)&amp;" 季度"</f>
        <v>第 2 季度</v>
      </c>
      <c r="C102" s="4" t="str">
        <f>MONTH(records[[#This Row],[日期]])&amp;" 月"</f>
        <v>5 月</v>
      </c>
      <c r="D102" s="4" t="str">
        <f>"第 "&amp;WEEKNUM(records[[#This Row],[日期]],2)&amp;" 周"</f>
        <v>第 22 周</v>
      </c>
      <c r="E102" s="4">
        <v>43981</v>
      </c>
      <c r="F102" s="5">
        <v>0</v>
      </c>
      <c r="G102" s="5">
        <v>0</v>
      </c>
      <c r="H102" s="5">
        <v>0</v>
      </c>
      <c r="I102" s="5">
        <v>0</v>
      </c>
      <c r="J102" s="9"/>
      <c r="K102" s="10">
        <f>IF(((records[Porn-Video]+records[Masturbation]+records[Sexual-Intercourse])&gt;0), 0, K101+1)</f>
        <v>98</v>
      </c>
      <c r="L102" s="10">
        <f>IF(((records[Porn-Video]+records[Masturbation]+records[Sexual-Intercourse])&gt;0), L101+1, 0)</f>
        <v>0</v>
      </c>
      <c r="M102" s="5"/>
    </row>
    <row r="103" spans="1:13">
      <c r="A103" s="5" t="str">
        <f>YEAR(records[[#This Row],[日期]])&amp;" 年"</f>
        <v>2020 年</v>
      </c>
      <c r="B103" s="4" t="str">
        <f>"第 "&amp;INT(MONTH(records[[#This Row],[日期]])/3+1)&amp;" 季度"</f>
        <v>第 2 季度</v>
      </c>
      <c r="C103" s="4" t="str">
        <f>MONTH(records[[#This Row],[日期]])&amp;" 月"</f>
        <v>5 月</v>
      </c>
      <c r="D103" s="4" t="str">
        <f>"第 "&amp;WEEKNUM(records[[#This Row],[日期]],2)&amp;" 周"</f>
        <v>第 22 周</v>
      </c>
      <c r="E103" s="4">
        <v>43982</v>
      </c>
      <c r="F103" s="5">
        <v>0</v>
      </c>
      <c r="G103" s="5">
        <v>0</v>
      </c>
      <c r="H103" s="5">
        <v>0</v>
      </c>
      <c r="I103" s="5">
        <v>0</v>
      </c>
      <c r="J103" s="9"/>
      <c r="K103" s="10">
        <f>IF(((records[Porn-Video]+records[Masturbation]+records[Sexual-Intercourse])&gt;0), 0, K102+1)</f>
        <v>99</v>
      </c>
      <c r="L103" s="10">
        <f>IF(((records[Porn-Video]+records[Masturbation]+records[Sexual-Intercourse])&gt;0), L102+1, 0)</f>
        <v>0</v>
      </c>
      <c r="M103" s="5"/>
    </row>
    <row r="104" spans="1:13">
      <c r="A104" s="5" t="str">
        <f>YEAR(records[[#This Row],[日期]])&amp;" 年"</f>
        <v>2020 年</v>
      </c>
      <c r="B104" s="4" t="str">
        <f>"第 "&amp;INT(MONTH(records[[#This Row],[日期]])/3+1)&amp;" 季度"</f>
        <v>第 3 季度</v>
      </c>
      <c r="C104" s="4" t="str">
        <f>MONTH(records[[#This Row],[日期]])&amp;" 月"</f>
        <v>6 月</v>
      </c>
      <c r="D104" s="4" t="str">
        <f>"第 "&amp;WEEKNUM(records[[#This Row],[日期]],2)&amp;" 周"</f>
        <v>第 23 周</v>
      </c>
      <c r="E104" s="4">
        <v>43983</v>
      </c>
      <c r="F104" s="5">
        <v>0</v>
      </c>
      <c r="G104" s="5">
        <v>0</v>
      </c>
      <c r="H104" s="5">
        <v>0</v>
      </c>
      <c r="I104" s="5">
        <v>0</v>
      </c>
      <c r="J104" s="9"/>
      <c r="K104" s="10">
        <f>IF(((records[Porn-Video]+records[Masturbation]+records[Sexual-Intercourse])&gt;0), 0, K103+1)</f>
        <v>100</v>
      </c>
      <c r="L104" s="10">
        <f>IF(((records[Porn-Video]+records[Masturbation]+records[Sexual-Intercourse])&gt;0), L103+1, 0)</f>
        <v>0</v>
      </c>
      <c r="M104" s="5"/>
    </row>
    <row r="105" spans="1:13">
      <c r="A105" s="5" t="str">
        <f>YEAR(records[[#This Row],[日期]])&amp;" 年"</f>
        <v>2020 年</v>
      </c>
      <c r="B105" s="4" t="str">
        <f>"第 "&amp;INT(MONTH(records[[#This Row],[日期]])/3+1)&amp;" 季度"</f>
        <v>第 3 季度</v>
      </c>
      <c r="C105" s="4" t="str">
        <f>MONTH(records[[#This Row],[日期]])&amp;" 月"</f>
        <v>6 月</v>
      </c>
      <c r="D105" s="4" t="str">
        <f>"第 "&amp;WEEKNUM(records[[#This Row],[日期]],2)&amp;" 周"</f>
        <v>第 23 周</v>
      </c>
      <c r="E105" s="4">
        <v>43984</v>
      </c>
      <c r="F105" s="5">
        <v>0</v>
      </c>
      <c r="G105" s="5">
        <v>0</v>
      </c>
      <c r="H105" s="5">
        <v>0</v>
      </c>
      <c r="I105" s="5">
        <v>0</v>
      </c>
      <c r="J105" s="9"/>
      <c r="K105" s="10">
        <f>IF(((records[Porn-Video]+records[Masturbation]+records[Sexual-Intercourse])&gt;0), 0, K104+1)</f>
        <v>101</v>
      </c>
      <c r="L105" s="10">
        <f>IF(((records[Porn-Video]+records[Masturbation]+records[Sexual-Intercourse])&gt;0), L104+1, 0)</f>
        <v>0</v>
      </c>
      <c r="M105" s="5"/>
    </row>
    <row r="106" spans="1:13">
      <c r="A106" s="5" t="str">
        <f>YEAR(records[[#This Row],[日期]])&amp;" 年"</f>
        <v>2020 年</v>
      </c>
      <c r="B106" s="4" t="str">
        <f>"第 "&amp;INT(MONTH(records[[#This Row],[日期]])/3+1)&amp;" 季度"</f>
        <v>第 3 季度</v>
      </c>
      <c r="C106" s="4" t="str">
        <f>MONTH(records[[#This Row],[日期]])&amp;" 月"</f>
        <v>6 月</v>
      </c>
      <c r="D106" s="4" t="str">
        <f>"第 "&amp;WEEKNUM(records[[#This Row],[日期]],2)&amp;" 周"</f>
        <v>第 23 周</v>
      </c>
      <c r="E106" s="4">
        <v>43985</v>
      </c>
      <c r="F106" s="5">
        <v>0</v>
      </c>
      <c r="G106" s="5">
        <v>0</v>
      </c>
      <c r="H106" s="5">
        <v>0</v>
      </c>
      <c r="I106" s="5">
        <v>0</v>
      </c>
      <c r="J106" s="9"/>
      <c r="K106" s="10">
        <f>IF(((records[Porn-Video]+records[Masturbation]+records[Sexual-Intercourse])&gt;0), 0, K105+1)</f>
        <v>102</v>
      </c>
      <c r="L106" s="10">
        <f>IF(((records[Porn-Video]+records[Masturbation]+records[Sexual-Intercourse])&gt;0), L105+1, 0)</f>
        <v>0</v>
      </c>
      <c r="M106" s="5"/>
    </row>
    <row r="107" spans="1:13">
      <c r="A107" s="5" t="str">
        <f>YEAR(records[[#This Row],[日期]])&amp;" 年"</f>
        <v>2020 年</v>
      </c>
      <c r="B107" s="4" t="str">
        <f>"第 "&amp;INT(MONTH(records[[#This Row],[日期]])/3+1)&amp;" 季度"</f>
        <v>第 3 季度</v>
      </c>
      <c r="C107" s="4" t="str">
        <f>MONTH(records[[#This Row],[日期]])&amp;" 月"</f>
        <v>6 月</v>
      </c>
      <c r="D107" s="4" t="str">
        <f>"第 "&amp;WEEKNUM(records[[#This Row],[日期]],2)&amp;" 周"</f>
        <v>第 23 周</v>
      </c>
      <c r="E107" s="4">
        <v>43986</v>
      </c>
      <c r="F107" s="5">
        <v>0</v>
      </c>
      <c r="G107" s="5">
        <v>0</v>
      </c>
      <c r="H107" s="5">
        <v>0</v>
      </c>
      <c r="I107" s="5">
        <v>0</v>
      </c>
      <c r="J107" s="9"/>
      <c r="K107" s="10">
        <f>IF(((records[Porn-Video]+records[Masturbation]+records[Sexual-Intercourse])&gt;0), 0, K106+1)</f>
        <v>103</v>
      </c>
      <c r="L107" s="10">
        <f>IF(((records[Porn-Video]+records[Masturbation]+records[Sexual-Intercourse])&gt;0), L106+1, 0)</f>
        <v>0</v>
      </c>
      <c r="M107" s="5"/>
    </row>
    <row r="108" spans="1:13">
      <c r="A108" s="5" t="str">
        <f>YEAR(records[[#This Row],[日期]])&amp;" 年"</f>
        <v>2020 年</v>
      </c>
      <c r="B108" s="4" t="str">
        <f>"第 "&amp;INT(MONTH(records[[#This Row],[日期]])/3+1)&amp;" 季度"</f>
        <v>第 3 季度</v>
      </c>
      <c r="C108" s="4" t="str">
        <f>MONTH(records[[#This Row],[日期]])&amp;" 月"</f>
        <v>6 月</v>
      </c>
      <c r="D108" s="4" t="str">
        <f>"第 "&amp;WEEKNUM(records[[#This Row],[日期]],2)&amp;" 周"</f>
        <v>第 23 周</v>
      </c>
      <c r="E108" s="4">
        <v>43987</v>
      </c>
      <c r="F108" s="5">
        <v>0</v>
      </c>
      <c r="G108" s="5">
        <v>0</v>
      </c>
      <c r="H108" s="5">
        <v>0</v>
      </c>
      <c r="I108" s="5">
        <v>0</v>
      </c>
      <c r="J108" s="9"/>
      <c r="K108" s="10">
        <f>IF(((records[Porn-Video]+records[Masturbation]+records[Sexual-Intercourse])&gt;0), 0, K107+1)</f>
        <v>104</v>
      </c>
      <c r="L108" s="10">
        <f>IF(((records[Porn-Video]+records[Masturbation]+records[Sexual-Intercourse])&gt;0), L107+1, 0)</f>
        <v>0</v>
      </c>
      <c r="M108" s="5"/>
    </row>
    <row r="109" spans="1:13">
      <c r="A109" s="5" t="str">
        <f>YEAR(records[[#This Row],[日期]])&amp;" 年"</f>
        <v>2020 年</v>
      </c>
      <c r="B109" s="4" t="str">
        <f>"第 "&amp;INT(MONTH(records[[#This Row],[日期]])/3+1)&amp;" 季度"</f>
        <v>第 3 季度</v>
      </c>
      <c r="C109" s="4" t="str">
        <f>MONTH(records[[#This Row],[日期]])&amp;" 月"</f>
        <v>6 月</v>
      </c>
      <c r="D109" s="4" t="str">
        <f>"第 "&amp;WEEKNUM(records[[#This Row],[日期]],2)&amp;" 周"</f>
        <v>第 23 周</v>
      </c>
      <c r="E109" s="4">
        <v>43988</v>
      </c>
      <c r="F109" s="5">
        <v>0</v>
      </c>
      <c r="G109" s="5">
        <v>0</v>
      </c>
      <c r="H109" s="5">
        <v>0</v>
      </c>
      <c r="I109" s="5">
        <v>0</v>
      </c>
      <c r="J109" s="9"/>
      <c r="K109" s="10">
        <f>IF(((records[Porn-Video]+records[Masturbation]+records[Sexual-Intercourse])&gt;0), 0, K108+1)</f>
        <v>105</v>
      </c>
      <c r="L109" s="10">
        <f>IF(((records[Porn-Video]+records[Masturbation]+records[Sexual-Intercourse])&gt;0), L108+1, 0)</f>
        <v>0</v>
      </c>
      <c r="M109" s="5"/>
    </row>
    <row r="110" spans="1:13">
      <c r="A110" s="5" t="str">
        <f>YEAR(records[[#This Row],[日期]])&amp;" 年"</f>
        <v>2020 年</v>
      </c>
      <c r="B110" s="4" t="str">
        <f>"第 "&amp;INT(MONTH(records[[#This Row],[日期]])/3+1)&amp;" 季度"</f>
        <v>第 3 季度</v>
      </c>
      <c r="C110" s="4" t="str">
        <f>MONTH(records[[#This Row],[日期]])&amp;" 月"</f>
        <v>6 月</v>
      </c>
      <c r="D110" s="4" t="str">
        <f>"第 "&amp;WEEKNUM(records[[#This Row],[日期]],2)&amp;" 周"</f>
        <v>第 23 周</v>
      </c>
      <c r="E110" s="4">
        <v>43989</v>
      </c>
      <c r="F110" s="5">
        <v>0</v>
      </c>
      <c r="G110" s="5">
        <v>0</v>
      </c>
      <c r="H110" s="5">
        <v>0</v>
      </c>
      <c r="I110" s="5">
        <v>0</v>
      </c>
      <c r="J110" s="9"/>
      <c r="K110" s="10">
        <f>IF(((records[Porn-Video]+records[Masturbation]+records[Sexual-Intercourse])&gt;0), 0, K109+1)</f>
        <v>106</v>
      </c>
      <c r="L110" s="10">
        <f>IF(((records[Porn-Video]+records[Masturbation]+records[Sexual-Intercourse])&gt;0), L109+1, 0)</f>
        <v>0</v>
      </c>
      <c r="M110" s="5"/>
    </row>
    <row r="111" spans="1:13">
      <c r="A111" s="5" t="str">
        <f>YEAR(records[[#This Row],[日期]])&amp;" 年"</f>
        <v>2020 年</v>
      </c>
      <c r="B111" s="4" t="str">
        <f>"第 "&amp;INT(MONTH(records[[#This Row],[日期]])/3+1)&amp;" 季度"</f>
        <v>第 3 季度</v>
      </c>
      <c r="C111" s="4" t="str">
        <f>MONTH(records[[#This Row],[日期]])&amp;" 月"</f>
        <v>6 月</v>
      </c>
      <c r="D111" s="4" t="str">
        <f>"第 "&amp;WEEKNUM(records[[#This Row],[日期]],2)&amp;" 周"</f>
        <v>第 24 周</v>
      </c>
      <c r="E111" s="4">
        <v>43990</v>
      </c>
      <c r="F111" s="5">
        <v>0</v>
      </c>
      <c r="G111" s="5">
        <v>0</v>
      </c>
      <c r="H111" s="5">
        <v>0</v>
      </c>
      <c r="I111" s="5">
        <v>0</v>
      </c>
      <c r="J111" s="9"/>
      <c r="K111" s="10">
        <f>IF(((records[Porn-Video]+records[Masturbation]+records[Sexual-Intercourse])&gt;0), 0, K110+1)</f>
        <v>107</v>
      </c>
      <c r="L111" s="10">
        <f>IF(((records[Porn-Video]+records[Masturbation]+records[Sexual-Intercourse])&gt;0), L110+1, 0)</f>
        <v>0</v>
      </c>
      <c r="M111" s="5"/>
    </row>
    <row r="112" spans="1:13">
      <c r="A112" s="5" t="str">
        <f>YEAR(records[[#This Row],[日期]])&amp;" 年"</f>
        <v>2020 年</v>
      </c>
      <c r="B112" s="4" t="str">
        <f>"第 "&amp;INT(MONTH(records[[#This Row],[日期]])/3+1)&amp;" 季度"</f>
        <v>第 3 季度</v>
      </c>
      <c r="C112" s="4" t="str">
        <f>MONTH(records[[#This Row],[日期]])&amp;" 月"</f>
        <v>6 月</v>
      </c>
      <c r="D112" s="4" t="str">
        <f>"第 "&amp;WEEKNUM(records[[#This Row],[日期]],2)&amp;" 周"</f>
        <v>第 24 周</v>
      </c>
      <c r="E112" s="4">
        <v>43991</v>
      </c>
      <c r="F112" s="5">
        <v>0</v>
      </c>
      <c r="G112" s="5">
        <v>0</v>
      </c>
      <c r="H112" s="5">
        <v>0</v>
      </c>
      <c r="I112" s="5">
        <v>0</v>
      </c>
      <c r="J112" s="9"/>
      <c r="K112" s="10">
        <f>IF(((records[Porn-Video]+records[Masturbation]+records[Sexual-Intercourse])&gt;0), 0, K111+1)</f>
        <v>108</v>
      </c>
      <c r="L112" s="10">
        <f>IF(((records[Porn-Video]+records[Masturbation]+records[Sexual-Intercourse])&gt;0), L111+1, 0)</f>
        <v>0</v>
      </c>
      <c r="M112" s="5"/>
    </row>
    <row r="113" spans="1:13">
      <c r="A113" s="5" t="str">
        <f>YEAR(records[[#This Row],[日期]])&amp;" 年"</f>
        <v>2020 年</v>
      </c>
      <c r="B113" s="4" t="str">
        <f>"第 "&amp;INT(MONTH(records[[#This Row],[日期]])/3+1)&amp;" 季度"</f>
        <v>第 3 季度</v>
      </c>
      <c r="C113" s="4" t="str">
        <f>MONTH(records[[#This Row],[日期]])&amp;" 月"</f>
        <v>6 月</v>
      </c>
      <c r="D113" s="4" t="str">
        <f>"第 "&amp;WEEKNUM(records[[#This Row],[日期]],2)&amp;" 周"</f>
        <v>第 24 周</v>
      </c>
      <c r="E113" s="4">
        <v>43992</v>
      </c>
      <c r="F113" s="5">
        <v>0</v>
      </c>
      <c r="G113" s="5">
        <v>0</v>
      </c>
      <c r="H113" s="5">
        <v>0</v>
      </c>
      <c r="I113" s="5">
        <v>0</v>
      </c>
      <c r="J113" s="9"/>
      <c r="K113" s="10">
        <f>IF(((records[Porn-Video]+records[Masturbation]+records[Sexual-Intercourse])&gt;0), 0, K112+1)</f>
        <v>109</v>
      </c>
      <c r="L113" s="10">
        <f>IF(((records[Porn-Video]+records[Masturbation]+records[Sexual-Intercourse])&gt;0), L112+1, 0)</f>
        <v>0</v>
      </c>
      <c r="M113" s="5"/>
    </row>
    <row r="114" spans="1:13">
      <c r="A114" s="5" t="str">
        <f>YEAR(records[[#This Row],[日期]])&amp;" 年"</f>
        <v>2020 年</v>
      </c>
      <c r="B114" s="4" t="str">
        <f>"第 "&amp;INT(MONTH(records[[#This Row],[日期]])/3+1)&amp;" 季度"</f>
        <v>第 3 季度</v>
      </c>
      <c r="C114" s="4" t="str">
        <f>MONTH(records[[#This Row],[日期]])&amp;" 月"</f>
        <v>6 月</v>
      </c>
      <c r="D114" s="4" t="str">
        <f>"第 "&amp;WEEKNUM(records[[#This Row],[日期]],2)&amp;" 周"</f>
        <v>第 24 周</v>
      </c>
      <c r="E114" s="4">
        <v>43993</v>
      </c>
      <c r="F114" s="5">
        <v>0</v>
      </c>
      <c r="G114" s="5">
        <v>0</v>
      </c>
      <c r="H114" s="5">
        <v>0</v>
      </c>
      <c r="I114" s="5">
        <v>0</v>
      </c>
      <c r="J114" s="9"/>
      <c r="K114" s="10">
        <f>IF(((records[Porn-Video]+records[Masturbation]+records[Sexual-Intercourse])&gt;0), 0, K113+1)</f>
        <v>110</v>
      </c>
      <c r="L114" s="10">
        <f>IF(((records[Porn-Video]+records[Masturbation]+records[Sexual-Intercourse])&gt;0), L113+1, 0)</f>
        <v>0</v>
      </c>
      <c r="M114" s="5"/>
    </row>
    <row r="115" spans="1:13">
      <c r="A115" s="5" t="str">
        <f>YEAR(records[[#This Row],[日期]])&amp;" 年"</f>
        <v>2020 年</v>
      </c>
      <c r="B115" s="4" t="str">
        <f>"第 "&amp;INT(MONTH(records[[#This Row],[日期]])/3+1)&amp;" 季度"</f>
        <v>第 3 季度</v>
      </c>
      <c r="C115" s="4" t="str">
        <f>MONTH(records[[#This Row],[日期]])&amp;" 月"</f>
        <v>6 月</v>
      </c>
      <c r="D115" s="4" t="str">
        <f>"第 "&amp;WEEKNUM(records[[#This Row],[日期]],2)&amp;" 周"</f>
        <v>第 24 周</v>
      </c>
      <c r="E115" s="4">
        <v>43994</v>
      </c>
      <c r="F115" s="5">
        <v>0</v>
      </c>
      <c r="G115" s="5">
        <v>0</v>
      </c>
      <c r="H115" s="5">
        <v>0</v>
      </c>
      <c r="I115" s="5">
        <v>0</v>
      </c>
      <c r="J115" s="9"/>
      <c r="K115" s="10">
        <f>IF(((records[Porn-Video]+records[Masturbation]+records[Sexual-Intercourse])&gt;0), 0, K114+1)</f>
        <v>111</v>
      </c>
      <c r="L115" s="10">
        <f>IF(((records[Porn-Video]+records[Masturbation]+records[Sexual-Intercourse])&gt;0), L114+1, 0)</f>
        <v>0</v>
      </c>
      <c r="M115" s="5"/>
    </row>
    <row r="116" spans="1:13">
      <c r="A116" s="5" t="str">
        <f>YEAR(records[[#This Row],[日期]])&amp;" 年"</f>
        <v>2020 年</v>
      </c>
      <c r="B116" s="4" t="str">
        <f>"第 "&amp;INT(MONTH(records[[#This Row],[日期]])/3+1)&amp;" 季度"</f>
        <v>第 3 季度</v>
      </c>
      <c r="C116" s="4" t="str">
        <f>MONTH(records[[#This Row],[日期]])&amp;" 月"</f>
        <v>6 月</v>
      </c>
      <c r="D116" s="4" t="str">
        <f>"第 "&amp;WEEKNUM(records[[#This Row],[日期]],2)&amp;" 周"</f>
        <v>第 24 周</v>
      </c>
      <c r="E116" s="4">
        <v>43995</v>
      </c>
      <c r="F116" s="5">
        <v>0</v>
      </c>
      <c r="G116" s="5">
        <v>0</v>
      </c>
      <c r="H116" s="5">
        <v>0</v>
      </c>
      <c r="I116" s="5">
        <v>0</v>
      </c>
      <c r="J116" s="9"/>
      <c r="K116" s="10">
        <f>IF(((records[Porn-Video]+records[Masturbation]+records[Sexual-Intercourse])&gt;0), 0, K115+1)</f>
        <v>112</v>
      </c>
      <c r="L116" s="10">
        <f>IF(((records[Porn-Video]+records[Masturbation]+records[Sexual-Intercourse])&gt;0), L115+1, 0)</f>
        <v>0</v>
      </c>
      <c r="M116" s="5"/>
    </row>
    <row r="117" spans="1:13">
      <c r="A117" s="5" t="str">
        <f>YEAR(records[[#This Row],[日期]])&amp;" 年"</f>
        <v>2020 年</v>
      </c>
      <c r="B117" s="4" t="str">
        <f>"第 "&amp;INT(MONTH(records[[#This Row],[日期]])/3+1)&amp;" 季度"</f>
        <v>第 3 季度</v>
      </c>
      <c r="C117" s="4" t="str">
        <f>MONTH(records[[#This Row],[日期]])&amp;" 月"</f>
        <v>6 月</v>
      </c>
      <c r="D117" s="4" t="str">
        <f>"第 "&amp;WEEKNUM(records[[#This Row],[日期]],2)&amp;" 周"</f>
        <v>第 24 周</v>
      </c>
      <c r="E117" s="4">
        <v>43996</v>
      </c>
      <c r="F117" s="5">
        <v>0</v>
      </c>
      <c r="G117" s="5">
        <v>0</v>
      </c>
      <c r="H117" s="5">
        <v>0</v>
      </c>
      <c r="I117" s="5">
        <v>0</v>
      </c>
      <c r="J117" s="9"/>
      <c r="K117" s="10">
        <f>IF(((records[Porn-Video]+records[Masturbation]+records[Sexual-Intercourse])&gt;0), 0, K116+1)</f>
        <v>113</v>
      </c>
      <c r="L117" s="10">
        <f>IF(((records[Porn-Video]+records[Masturbation]+records[Sexual-Intercourse])&gt;0), L116+1, 0)</f>
        <v>0</v>
      </c>
      <c r="M117" s="5"/>
    </row>
    <row r="118" spans="1:13">
      <c r="A118" s="5" t="str">
        <f>YEAR(records[[#This Row],[日期]])&amp;" 年"</f>
        <v>2020 年</v>
      </c>
      <c r="B118" s="4" t="str">
        <f>"第 "&amp;INT(MONTH(records[[#This Row],[日期]])/3+1)&amp;" 季度"</f>
        <v>第 3 季度</v>
      </c>
      <c r="C118" s="4" t="str">
        <f>MONTH(records[[#This Row],[日期]])&amp;" 月"</f>
        <v>6 月</v>
      </c>
      <c r="D118" s="4" t="str">
        <f>"第 "&amp;WEEKNUM(records[[#This Row],[日期]],2)&amp;" 周"</f>
        <v>第 25 周</v>
      </c>
      <c r="E118" s="4">
        <v>43997</v>
      </c>
      <c r="F118" s="5">
        <v>0</v>
      </c>
      <c r="G118" s="5">
        <v>0</v>
      </c>
      <c r="H118" s="5">
        <v>0</v>
      </c>
      <c r="I118" s="5">
        <v>0</v>
      </c>
      <c r="J118" s="9"/>
      <c r="K118" s="10">
        <f>IF(((records[Porn-Video]+records[Masturbation]+records[Sexual-Intercourse])&gt;0), 0, K117+1)</f>
        <v>114</v>
      </c>
      <c r="L118" s="10">
        <f>IF(((records[Porn-Video]+records[Masturbation]+records[Sexual-Intercourse])&gt;0), L117+1, 0)</f>
        <v>0</v>
      </c>
      <c r="M118" s="5"/>
    </row>
    <row r="119" spans="1:13">
      <c r="A119" s="5" t="str">
        <f>YEAR(records[[#This Row],[日期]])&amp;" 年"</f>
        <v>2020 年</v>
      </c>
      <c r="B119" s="4" t="str">
        <f>"第 "&amp;INT(MONTH(records[[#This Row],[日期]])/3+1)&amp;" 季度"</f>
        <v>第 3 季度</v>
      </c>
      <c r="C119" s="4" t="str">
        <f>MONTH(records[[#This Row],[日期]])&amp;" 月"</f>
        <v>6 月</v>
      </c>
      <c r="D119" s="4" t="str">
        <f>"第 "&amp;WEEKNUM(records[[#This Row],[日期]],2)&amp;" 周"</f>
        <v>第 25 周</v>
      </c>
      <c r="E119" s="4">
        <v>43998</v>
      </c>
      <c r="F119" s="5">
        <v>0</v>
      </c>
      <c r="G119" s="5">
        <v>0</v>
      </c>
      <c r="H119" s="5">
        <v>0</v>
      </c>
      <c r="I119" s="5">
        <v>0</v>
      </c>
      <c r="J119" s="9"/>
      <c r="K119" s="10">
        <f>IF(((records[Porn-Video]+records[Masturbation]+records[Sexual-Intercourse])&gt;0), 0, K118+1)</f>
        <v>115</v>
      </c>
      <c r="L119" s="10">
        <f>IF(((records[Porn-Video]+records[Masturbation]+records[Sexual-Intercourse])&gt;0), L118+1, 0)</f>
        <v>0</v>
      </c>
      <c r="M119" s="5"/>
    </row>
    <row r="120" spans="1:13">
      <c r="A120" s="5" t="str">
        <f>YEAR(records[[#This Row],[日期]])&amp;" 年"</f>
        <v>2020 年</v>
      </c>
      <c r="B120" s="4" t="str">
        <f>"第 "&amp;INT(MONTH(records[[#This Row],[日期]])/3+1)&amp;" 季度"</f>
        <v>第 3 季度</v>
      </c>
      <c r="C120" s="4" t="str">
        <f>MONTH(records[[#This Row],[日期]])&amp;" 月"</f>
        <v>6 月</v>
      </c>
      <c r="D120" s="4" t="str">
        <f>"第 "&amp;WEEKNUM(records[[#This Row],[日期]],2)&amp;" 周"</f>
        <v>第 25 周</v>
      </c>
      <c r="E120" s="4">
        <v>43999</v>
      </c>
      <c r="F120" s="5">
        <v>0</v>
      </c>
      <c r="G120" s="5">
        <v>0</v>
      </c>
      <c r="H120" s="5">
        <v>0</v>
      </c>
      <c r="I120" s="5">
        <v>0</v>
      </c>
      <c r="J120" s="9"/>
      <c r="K120" s="10">
        <f>IF(((records[Porn-Video]+records[Masturbation]+records[Sexual-Intercourse])&gt;0), 0, K119+1)</f>
        <v>116</v>
      </c>
      <c r="L120" s="10">
        <f>IF(((records[Porn-Video]+records[Masturbation]+records[Sexual-Intercourse])&gt;0), L119+1, 0)</f>
        <v>0</v>
      </c>
      <c r="M120" s="5"/>
    </row>
    <row r="121" spans="1:13">
      <c r="A121" s="5" t="str">
        <f>YEAR(records[[#This Row],[日期]])&amp;" 年"</f>
        <v>2020 年</v>
      </c>
      <c r="B121" s="4" t="str">
        <f>"第 "&amp;INT(MONTH(records[[#This Row],[日期]])/3+1)&amp;" 季度"</f>
        <v>第 3 季度</v>
      </c>
      <c r="C121" s="4" t="str">
        <f>MONTH(records[[#This Row],[日期]])&amp;" 月"</f>
        <v>6 月</v>
      </c>
      <c r="D121" s="4" t="str">
        <f>"第 "&amp;WEEKNUM(records[[#This Row],[日期]],2)&amp;" 周"</f>
        <v>第 25 周</v>
      </c>
      <c r="E121" s="4">
        <v>44000</v>
      </c>
      <c r="F121" s="5">
        <v>0</v>
      </c>
      <c r="G121" s="5">
        <v>0</v>
      </c>
      <c r="H121" s="5">
        <v>0</v>
      </c>
      <c r="I121" s="5">
        <v>0</v>
      </c>
      <c r="J121" s="9"/>
      <c r="K121" s="10">
        <f>IF(((records[Porn-Video]+records[Masturbation]+records[Sexual-Intercourse])&gt;0), 0, K120+1)</f>
        <v>117</v>
      </c>
      <c r="L121" s="10">
        <f>IF(((records[Porn-Video]+records[Masturbation]+records[Sexual-Intercourse])&gt;0), L120+1, 0)</f>
        <v>0</v>
      </c>
      <c r="M121" s="5"/>
    </row>
    <row r="122" spans="1:13">
      <c r="A122" s="5" t="str">
        <f>YEAR(records[[#This Row],[日期]])&amp;" 年"</f>
        <v>2020 年</v>
      </c>
      <c r="B122" s="4" t="str">
        <f>"第 "&amp;INT(MONTH(records[[#This Row],[日期]])/3+1)&amp;" 季度"</f>
        <v>第 3 季度</v>
      </c>
      <c r="C122" s="4" t="str">
        <f>MONTH(records[[#This Row],[日期]])&amp;" 月"</f>
        <v>6 月</v>
      </c>
      <c r="D122" s="4" t="str">
        <f>"第 "&amp;WEEKNUM(records[[#This Row],[日期]],2)&amp;" 周"</f>
        <v>第 25 周</v>
      </c>
      <c r="E122" s="4">
        <v>44001</v>
      </c>
      <c r="F122" s="5">
        <v>0</v>
      </c>
      <c r="G122" s="5">
        <v>0</v>
      </c>
      <c r="H122" s="5">
        <v>0</v>
      </c>
      <c r="I122" s="5">
        <v>0</v>
      </c>
      <c r="J122" s="9"/>
      <c r="K122" s="10">
        <f>IF(((records[Porn-Video]+records[Masturbation]+records[Sexual-Intercourse])&gt;0), 0, K121+1)</f>
        <v>118</v>
      </c>
      <c r="L122" s="10">
        <f>IF(((records[Porn-Video]+records[Masturbation]+records[Sexual-Intercourse])&gt;0), L121+1, 0)</f>
        <v>0</v>
      </c>
      <c r="M122" s="5"/>
    </row>
    <row r="123" spans="1:13">
      <c r="A123" s="5" t="str">
        <f>YEAR(records[[#This Row],[日期]])&amp;" 年"</f>
        <v>2020 年</v>
      </c>
      <c r="B123" s="4" t="str">
        <f>"第 "&amp;INT(MONTH(records[[#This Row],[日期]])/3+1)&amp;" 季度"</f>
        <v>第 3 季度</v>
      </c>
      <c r="C123" s="4" t="str">
        <f>MONTH(records[[#This Row],[日期]])&amp;" 月"</f>
        <v>6 月</v>
      </c>
      <c r="D123" s="4" t="str">
        <f>"第 "&amp;WEEKNUM(records[[#This Row],[日期]],2)&amp;" 周"</f>
        <v>第 25 周</v>
      </c>
      <c r="E123" s="4">
        <v>44002</v>
      </c>
      <c r="F123" s="5">
        <v>0</v>
      </c>
      <c r="G123" s="5">
        <v>0</v>
      </c>
      <c r="H123" s="5">
        <v>0</v>
      </c>
      <c r="I123" s="5">
        <v>0</v>
      </c>
      <c r="J123" s="9"/>
      <c r="K123" s="10">
        <f>IF(((records[Porn-Video]+records[Masturbation]+records[Sexual-Intercourse])&gt;0), 0, K122+1)</f>
        <v>119</v>
      </c>
      <c r="L123" s="10">
        <f>IF(((records[Porn-Video]+records[Masturbation]+records[Sexual-Intercourse])&gt;0), L122+1, 0)</f>
        <v>0</v>
      </c>
      <c r="M123" s="5"/>
    </row>
    <row r="124" spans="1:13">
      <c r="A124" s="5" t="str">
        <f>YEAR(records[[#This Row],[日期]])&amp;" 年"</f>
        <v>2020 年</v>
      </c>
      <c r="B124" s="4" t="str">
        <f>"第 "&amp;INT(MONTH(records[[#This Row],[日期]])/3+1)&amp;" 季度"</f>
        <v>第 3 季度</v>
      </c>
      <c r="C124" s="4" t="str">
        <f>MONTH(records[[#This Row],[日期]])&amp;" 月"</f>
        <v>6 月</v>
      </c>
      <c r="D124" s="4" t="str">
        <f>"第 "&amp;WEEKNUM(records[[#This Row],[日期]],2)&amp;" 周"</f>
        <v>第 25 周</v>
      </c>
      <c r="E124" s="4">
        <v>44003</v>
      </c>
      <c r="F124" s="5">
        <v>0</v>
      </c>
      <c r="G124" s="5">
        <v>0</v>
      </c>
      <c r="H124" s="5">
        <v>0</v>
      </c>
      <c r="I124" s="5">
        <v>0</v>
      </c>
      <c r="J124" s="9"/>
      <c r="K124" s="10">
        <f>IF(((records[Porn-Video]+records[Masturbation]+records[Sexual-Intercourse])&gt;0), 0, K123+1)</f>
        <v>120</v>
      </c>
      <c r="L124" s="10">
        <f>IF(((records[Porn-Video]+records[Masturbation]+records[Sexual-Intercourse])&gt;0), L123+1, 0)</f>
        <v>0</v>
      </c>
      <c r="M124" s="5"/>
    </row>
    <row r="125" spans="1:13">
      <c r="A125" s="5" t="str">
        <f>YEAR(records[[#This Row],[日期]])&amp;" 年"</f>
        <v>2020 年</v>
      </c>
      <c r="B125" s="4" t="str">
        <f>"第 "&amp;INT(MONTH(records[[#This Row],[日期]])/3+1)&amp;" 季度"</f>
        <v>第 3 季度</v>
      </c>
      <c r="C125" s="4" t="str">
        <f>MONTH(records[[#This Row],[日期]])&amp;" 月"</f>
        <v>6 月</v>
      </c>
      <c r="D125" s="4" t="str">
        <f>"第 "&amp;WEEKNUM(records[[#This Row],[日期]],2)&amp;" 周"</f>
        <v>第 26 周</v>
      </c>
      <c r="E125" s="4">
        <v>44004</v>
      </c>
      <c r="F125" s="5">
        <v>0</v>
      </c>
      <c r="G125" s="5">
        <v>0</v>
      </c>
      <c r="H125" s="5">
        <v>0</v>
      </c>
      <c r="I125" s="5">
        <v>0</v>
      </c>
      <c r="J125" s="9"/>
      <c r="K125" s="10">
        <f>IF(((records[Porn-Video]+records[Masturbation]+records[Sexual-Intercourse])&gt;0), 0, K124+1)</f>
        <v>121</v>
      </c>
      <c r="L125" s="10">
        <f>IF(((records[Porn-Video]+records[Masturbation]+records[Sexual-Intercourse])&gt;0), L124+1, 0)</f>
        <v>0</v>
      </c>
      <c r="M125" s="5"/>
    </row>
    <row r="126" spans="1:13">
      <c r="A126" s="5" t="str">
        <f>YEAR(records[[#This Row],[日期]])&amp;" 年"</f>
        <v>2020 年</v>
      </c>
      <c r="B126" s="4" t="str">
        <f>"第 "&amp;INT(MONTH(records[[#This Row],[日期]])/3+1)&amp;" 季度"</f>
        <v>第 3 季度</v>
      </c>
      <c r="C126" s="4" t="str">
        <f>MONTH(records[[#This Row],[日期]])&amp;" 月"</f>
        <v>6 月</v>
      </c>
      <c r="D126" s="4" t="str">
        <f>"第 "&amp;WEEKNUM(records[[#This Row],[日期]],2)&amp;" 周"</f>
        <v>第 26 周</v>
      </c>
      <c r="E126" s="4">
        <v>44005</v>
      </c>
      <c r="F126" s="5">
        <v>0</v>
      </c>
      <c r="G126" s="5">
        <v>0</v>
      </c>
      <c r="H126" s="5">
        <v>0</v>
      </c>
      <c r="I126" s="5">
        <v>0</v>
      </c>
      <c r="J126" s="9"/>
      <c r="K126" s="10">
        <f>IF(((records[Porn-Video]+records[Masturbation]+records[Sexual-Intercourse])&gt;0), 0, K125+1)</f>
        <v>122</v>
      </c>
      <c r="L126" s="10">
        <f>IF(((records[Porn-Video]+records[Masturbation]+records[Sexual-Intercourse])&gt;0), L125+1, 0)</f>
        <v>0</v>
      </c>
      <c r="M126" s="5"/>
    </row>
    <row r="127" spans="1:13">
      <c r="A127" s="5" t="str">
        <f>YEAR(records[[#This Row],[日期]])&amp;" 年"</f>
        <v>2020 年</v>
      </c>
      <c r="B127" s="4" t="str">
        <f>"第 "&amp;INT(MONTH(records[[#This Row],[日期]])/3+1)&amp;" 季度"</f>
        <v>第 3 季度</v>
      </c>
      <c r="C127" s="4" t="str">
        <f>MONTH(records[[#This Row],[日期]])&amp;" 月"</f>
        <v>6 月</v>
      </c>
      <c r="D127" s="4" t="str">
        <f>"第 "&amp;WEEKNUM(records[[#This Row],[日期]],2)&amp;" 周"</f>
        <v>第 26 周</v>
      </c>
      <c r="E127" s="4">
        <v>44006</v>
      </c>
      <c r="F127" s="5">
        <v>0</v>
      </c>
      <c r="G127" s="5">
        <v>0</v>
      </c>
      <c r="H127" s="5">
        <v>0</v>
      </c>
      <c r="I127" s="5">
        <v>0</v>
      </c>
      <c r="J127" s="9"/>
      <c r="K127" s="10">
        <f>IF(((records[Porn-Video]+records[Masturbation]+records[Sexual-Intercourse])&gt;0), 0, K126+1)</f>
        <v>123</v>
      </c>
      <c r="L127" s="10">
        <f>IF(((records[Porn-Video]+records[Masturbation]+records[Sexual-Intercourse])&gt;0), L126+1, 0)</f>
        <v>0</v>
      </c>
      <c r="M127" s="5"/>
    </row>
    <row r="128" spans="1:13">
      <c r="A128" s="5" t="str">
        <f>YEAR(records[[#This Row],[日期]])&amp;" 年"</f>
        <v>2020 年</v>
      </c>
      <c r="B128" s="4" t="str">
        <f>"第 "&amp;INT(MONTH(records[[#This Row],[日期]])/3+1)&amp;" 季度"</f>
        <v>第 3 季度</v>
      </c>
      <c r="C128" s="4" t="str">
        <f>MONTH(records[[#This Row],[日期]])&amp;" 月"</f>
        <v>6 月</v>
      </c>
      <c r="D128" s="4" t="str">
        <f>"第 "&amp;WEEKNUM(records[[#This Row],[日期]],2)&amp;" 周"</f>
        <v>第 26 周</v>
      </c>
      <c r="E128" s="4">
        <v>44007</v>
      </c>
      <c r="F128" s="5">
        <v>0</v>
      </c>
      <c r="G128" s="5">
        <v>0</v>
      </c>
      <c r="H128" s="5">
        <v>0</v>
      </c>
      <c r="I128" s="5">
        <v>0</v>
      </c>
      <c r="J128" s="9"/>
      <c r="K128" s="10">
        <f>IF(((records[Porn-Video]+records[Masturbation]+records[Sexual-Intercourse])&gt;0), 0, K127+1)</f>
        <v>124</v>
      </c>
      <c r="L128" s="10">
        <f>IF(((records[Porn-Video]+records[Masturbation]+records[Sexual-Intercourse])&gt;0), L127+1, 0)</f>
        <v>0</v>
      </c>
      <c r="M128" s="5"/>
    </row>
    <row r="129" spans="1:13">
      <c r="A129" s="5" t="str">
        <f>YEAR(records[[#This Row],[日期]])&amp;" 年"</f>
        <v>2020 年</v>
      </c>
      <c r="B129" s="4" t="str">
        <f>"第 "&amp;INT(MONTH(records[[#This Row],[日期]])/3+1)&amp;" 季度"</f>
        <v>第 3 季度</v>
      </c>
      <c r="C129" s="4" t="str">
        <f>MONTH(records[[#This Row],[日期]])&amp;" 月"</f>
        <v>6 月</v>
      </c>
      <c r="D129" s="4" t="str">
        <f>"第 "&amp;WEEKNUM(records[[#This Row],[日期]],2)&amp;" 周"</f>
        <v>第 26 周</v>
      </c>
      <c r="E129" s="4">
        <v>44008</v>
      </c>
      <c r="F129" s="5">
        <v>0</v>
      </c>
      <c r="G129" s="5">
        <v>0</v>
      </c>
      <c r="H129" s="5">
        <v>0</v>
      </c>
      <c r="I129" s="5">
        <v>0</v>
      </c>
      <c r="J129" s="9"/>
      <c r="K129" s="10">
        <f>IF(((records[Porn-Video]+records[Masturbation]+records[Sexual-Intercourse])&gt;0), 0, K128+1)</f>
        <v>125</v>
      </c>
      <c r="L129" s="10">
        <f>IF(((records[Porn-Video]+records[Masturbation]+records[Sexual-Intercourse])&gt;0), L128+1, 0)</f>
        <v>0</v>
      </c>
      <c r="M129" s="5"/>
    </row>
    <row r="130" spans="1:13">
      <c r="A130" s="5" t="str">
        <f>YEAR(records[[#This Row],[日期]])&amp;" 年"</f>
        <v>2020 年</v>
      </c>
      <c r="B130" s="4" t="str">
        <f>"第 "&amp;INT(MONTH(records[[#This Row],[日期]])/3+1)&amp;" 季度"</f>
        <v>第 3 季度</v>
      </c>
      <c r="C130" s="4" t="str">
        <f>MONTH(records[[#This Row],[日期]])&amp;" 月"</f>
        <v>6 月</v>
      </c>
      <c r="D130" s="4" t="str">
        <f>"第 "&amp;WEEKNUM(records[[#This Row],[日期]],2)&amp;" 周"</f>
        <v>第 26 周</v>
      </c>
      <c r="E130" s="4">
        <v>44009</v>
      </c>
      <c r="F130" s="5">
        <v>0</v>
      </c>
      <c r="G130" s="5">
        <v>0</v>
      </c>
      <c r="H130" s="5">
        <v>0</v>
      </c>
      <c r="I130" s="5">
        <v>0</v>
      </c>
      <c r="J130" s="9"/>
      <c r="K130" s="10">
        <f>IF(((records[Porn-Video]+records[Masturbation]+records[Sexual-Intercourse])&gt;0), 0, K129+1)</f>
        <v>126</v>
      </c>
      <c r="L130" s="10">
        <f>IF(((records[Porn-Video]+records[Masturbation]+records[Sexual-Intercourse])&gt;0), L129+1, 0)</f>
        <v>0</v>
      </c>
      <c r="M130" s="5"/>
    </row>
    <row r="131" spans="1:13">
      <c r="A131" s="5" t="str">
        <f>YEAR(records[[#This Row],[日期]])&amp;" 年"</f>
        <v>2020 年</v>
      </c>
      <c r="B131" s="4" t="str">
        <f>"第 "&amp;INT(MONTH(records[[#This Row],[日期]])/3+1)&amp;" 季度"</f>
        <v>第 3 季度</v>
      </c>
      <c r="C131" s="4" t="str">
        <f>MONTH(records[[#This Row],[日期]])&amp;" 月"</f>
        <v>6 月</v>
      </c>
      <c r="D131" s="4" t="str">
        <f>"第 "&amp;WEEKNUM(records[[#This Row],[日期]],2)&amp;" 周"</f>
        <v>第 26 周</v>
      </c>
      <c r="E131" s="4">
        <v>44010</v>
      </c>
      <c r="F131" s="5">
        <v>0</v>
      </c>
      <c r="G131" s="5">
        <v>0</v>
      </c>
      <c r="H131" s="5">
        <v>0</v>
      </c>
      <c r="I131" s="5">
        <v>0</v>
      </c>
      <c r="J131" s="9"/>
      <c r="K131" s="10">
        <f>IF(((records[Porn-Video]+records[Masturbation]+records[Sexual-Intercourse])&gt;0), 0, K130+1)</f>
        <v>127</v>
      </c>
      <c r="L131" s="10">
        <f>IF(((records[Porn-Video]+records[Masturbation]+records[Sexual-Intercourse])&gt;0), L130+1, 0)</f>
        <v>0</v>
      </c>
      <c r="M131" s="5"/>
    </row>
    <row r="132" spans="1:13">
      <c r="A132" s="5" t="str">
        <f>YEAR(records[[#This Row],[日期]])&amp;" 年"</f>
        <v>2020 年</v>
      </c>
      <c r="B132" s="4" t="str">
        <f>"第 "&amp;INT(MONTH(records[[#This Row],[日期]])/3+1)&amp;" 季度"</f>
        <v>第 3 季度</v>
      </c>
      <c r="C132" s="4" t="str">
        <f>MONTH(records[[#This Row],[日期]])&amp;" 月"</f>
        <v>6 月</v>
      </c>
      <c r="D132" s="4" t="str">
        <f>"第 "&amp;WEEKNUM(records[[#This Row],[日期]],2)&amp;" 周"</f>
        <v>第 27 周</v>
      </c>
      <c r="E132" s="4">
        <v>44011</v>
      </c>
      <c r="F132" s="5">
        <v>0</v>
      </c>
      <c r="G132" s="5">
        <v>0</v>
      </c>
      <c r="H132" s="5">
        <v>0</v>
      </c>
      <c r="I132" s="5">
        <v>0</v>
      </c>
      <c r="J132" s="9"/>
      <c r="K132" s="10">
        <f>IF(((records[Porn-Video]+records[Masturbation]+records[Sexual-Intercourse])&gt;0), 0, K131+1)</f>
        <v>128</v>
      </c>
      <c r="L132" s="10">
        <f>IF(((records[Porn-Video]+records[Masturbation]+records[Sexual-Intercourse])&gt;0), L131+1, 0)</f>
        <v>0</v>
      </c>
      <c r="M132" s="5"/>
    </row>
    <row r="133" spans="1:13">
      <c r="A133" s="5" t="str">
        <f>YEAR(records[[#This Row],[日期]])&amp;" 年"</f>
        <v>2020 年</v>
      </c>
      <c r="B133" s="4" t="str">
        <f>"第 "&amp;INT(MONTH(records[[#This Row],[日期]])/3+1)&amp;" 季度"</f>
        <v>第 3 季度</v>
      </c>
      <c r="C133" s="4" t="str">
        <f>MONTH(records[[#This Row],[日期]])&amp;" 月"</f>
        <v>6 月</v>
      </c>
      <c r="D133" s="4" t="str">
        <f>"第 "&amp;WEEKNUM(records[[#This Row],[日期]],2)&amp;" 周"</f>
        <v>第 27 周</v>
      </c>
      <c r="E133" s="4">
        <v>44012</v>
      </c>
      <c r="F133" s="5">
        <v>0</v>
      </c>
      <c r="G133" s="5">
        <v>0</v>
      </c>
      <c r="H133" s="5">
        <v>0</v>
      </c>
      <c r="I133" s="5">
        <v>0</v>
      </c>
      <c r="J133" s="9"/>
      <c r="K133" s="10">
        <f>IF(((records[Porn-Video]+records[Masturbation]+records[Sexual-Intercourse])&gt;0), 0, K132+1)</f>
        <v>129</v>
      </c>
      <c r="L133" s="10">
        <f>IF(((records[Porn-Video]+records[Masturbation]+records[Sexual-Intercourse])&gt;0), L132+1, 0)</f>
        <v>0</v>
      </c>
      <c r="M133" s="5"/>
    </row>
    <row r="134" spans="1:13">
      <c r="A134" s="5" t="str">
        <f>YEAR(records[[#This Row],[日期]])&amp;" 年"</f>
        <v>2020 年</v>
      </c>
      <c r="B134" s="4" t="str">
        <f>"第 "&amp;INT(MONTH(records[[#This Row],[日期]])/3+1)&amp;" 季度"</f>
        <v>第 3 季度</v>
      </c>
      <c r="C134" s="4" t="str">
        <f>MONTH(records[[#This Row],[日期]])&amp;" 月"</f>
        <v>7 月</v>
      </c>
      <c r="D134" s="4" t="str">
        <f>"第 "&amp;WEEKNUM(records[[#This Row],[日期]],2)&amp;" 周"</f>
        <v>第 27 周</v>
      </c>
      <c r="E134" s="4">
        <v>44013</v>
      </c>
      <c r="F134" s="5">
        <v>0</v>
      </c>
      <c r="G134" s="5">
        <v>0</v>
      </c>
      <c r="H134" s="5">
        <v>0</v>
      </c>
      <c r="I134" s="5">
        <v>0</v>
      </c>
      <c r="J134" s="9"/>
      <c r="K134" s="10">
        <f>IF(((records[Porn-Video]+records[Masturbation]+records[Sexual-Intercourse])&gt;0), 0, K133+1)</f>
        <v>130</v>
      </c>
      <c r="L134" s="10">
        <f>IF(((records[Porn-Video]+records[Masturbation]+records[Sexual-Intercourse])&gt;0), L133+1, 0)</f>
        <v>0</v>
      </c>
      <c r="M134" s="5"/>
    </row>
    <row r="135" spans="1:13">
      <c r="A135" s="5" t="str">
        <f>YEAR(records[[#This Row],[日期]])&amp;" 年"</f>
        <v>2020 年</v>
      </c>
      <c r="B135" s="4" t="str">
        <f>"第 "&amp;INT(MONTH(records[[#This Row],[日期]])/3+1)&amp;" 季度"</f>
        <v>第 3 季度</v>
      </c>
      <c r="C135" s="4" t="str">
        <f>MONTH(records[[#This Row],[日期]])&amp;" 月"</f>
        <v>7 月</v>
      </c>
      <c r="D135" s="4" t="str">
        <f>"第 "&amp;WEEKNUM(records[[#This Row],[日期]],2)&amp;" 周"</f>
        <v>第 27 周</v>
      </c>
      <c r="E135" s="4">
        <v>44014</v>
      </c>
      <c r="F135" s="5">
        <v>0</v>
      </c>
      <c r="G135" s="5">
        <v>0</v>
      </c>
      <c r="H135" s="5">
        <v>0</v>
      </c>
      <c r="I135" s="5">
        <v>0</v>
      </c>
      <c r="J135" s="9"/>
      <c r="K135" s="10">
        <f>IF(((records[Porn-Video]+records[Masturbation]+records[Sexual-Intercourse])&gt;0), 0, K134+1)</f>
        <v>131</v>
      </c>
      <c r="L135" s="10">
        <f>IF(((records[Porn-Video]+records[Masturbation]+records[Sexual-Intercourse])&gt;0), L134+1, 0)</f>
        <v>0</v>
      </c>
      <c r="M135" s="5"/>
    </row>
    <row r="136" spans="1:13">
      <c r="A136" s="5" t="str">
        <f>YEAR(records[[#This Row],[日期]])&amp;" 年"</f>
        <v>2020 年</v>
      </c>
      <c r="B136" s="4" t="str">
        <f>"第 "&amp;INT(MONTH(records[[#This Row],[日期]])/3+1)&amp;" 季度"</f>
        <v>第 3 季度</v>
      </c>
      <c r="C136" s="4" t="str">
        <f>MONTH(records[[#This Row],[日期]])&amp;" 月"</f>
        <v>7 月</v>
      </c>
      <c r="D136" s="4" t="str">
        <f>"第 "&amp;WEEKNUM(records[[#This Row],[日期]],2)&amp;" 周"</f>
        <v>第 27 周</v>
      </c>
      <c r="E136" s="4">
        <v>44015</v>
      </c>
      <c r="F136" s="5">
        <v>0</v>
      </c>
      <c r="G136" s="5">
        <v>0</v>
      </c>
      <c r="H136" s="5">
        <v>0</v>
      </c>
      <c r="I136" s="5">
        <v>0</v>
      </c>
      <c r="J136" s="9"/>
      <c r="K136" s="10">
        <f>IF(((records[Porn-Video]+records[Masturbation]+records[Sexual-Intercourse])&gt;0), 0, K135+1)</f>
        <v>132</v>
      </c>
      <c r="L136" s="10">
        <f>IF(((records[Porn-Video]+records[Masturbation]+records[Sexual-Intercourse])&gt;0), L135+1, 0)</f>
        <v>0</v>
      </c>
      <c r="M136" s="5"/>
    </row>
    <row r="137" spans="1:13">
      <c r="A137" s="5" t="str">
        <f>YEAR(records[[#This Row],[日期]])&amp;" 年"</f>
        <v>2020 年</v>
      </c>
      <c r="B137" s="4" t="str">
        <f>"第 "&amp;INT(MONTH(records[[#This Row],[日期]])/3+1)&amp;" 季度"</f>
        <v>第 3 季度</v>
      </c>
      <c r="C137" s="4" t="str">
        <f>MONTH(records[[#This Row],[日期]])&amp;" 月"</f>
        <v>7 月</v>
      </c>
      <c r="D137" s="4" t="str">
        <f>"第 "&amp;WEEKNUM(records[[#This Row],[日期]],2)&amp;" 周"</f>
        <v>第 27 周</v>
      </c>
      <c r="E137" s="4">
        <v>44016</v>
      </c>
      <c r="F137" s="5">
        <v>0</v>
      </c>
      <c r="G137" s="5">
        <v>0</v>
      </c>
      <c r="H137" s="5">
        <v>0</v>
      </c>
      <c r="I137" s="5">
        <v>0</v>
      </c>
      <c r="J137" s="9"/>
      <c r="K137" s="10">
        <f>IF(((records[Porn-Video]+records[Masturbation]+records[Sexual-Intercourse])&gt;0), 0, K136+1)</f>
        <v>133</v>
      </c>
      <c r="L137" s="10">
        <f>IF(((records[Porn-Video]+records[Masturbation]+records[Sexual-Intercourse])&gt;0), L136+1, 0)</f>
        <v>0</v>
      </c>
      <c r="M137" s="5"/>
    </row>
    <row r="138" spans="1:13">
      <c r="A138" s="5" t="str">
        <f>YEAR(records[[#This Row],[日期]])&amp;" 年"</f>
        <v>2020 年</v>
      </c>
      <c r="B138" s="4" t="str">
        <f>"第 "&amp;INT(MONTH(records[[#This Row],[日期]])/3+1)&amp;" 季度"</f>
        <v>第 3 季度</v>
      </c>
      <c r="C138" s="4" t="str">
        <f>MONTH(records[[#This Row],[日期]])&amp;" 月"</f>
        <v>7 月</v>
      </c>
      <c r="D138" s="4" t="str">
        <f>"第 "&amp;WEEKNUM(records[[#This Row],[日期]],2)&amp;" 周"</f>
        <v>第 27 周</v>
      </c>
      <c r="E138" s="4">
        <v>44017</v>
      </c>
      <c r="F138" s="5">
        <v>0</v>
      </c>
      <c r="G138" s="5">
        <v>0</v>
      </c>
      <c r="H138" s="5">
        <v>0</v>
      </c>
      <c r="I138" s="5">
        <v>0</v>
      </c>
      <c r="J138" s="9"/>
      <c r="K138" s="10">
        <f>IF(((records[Porn-Video]+records[Masturbation]+records[Sexual-Intercourse])&gt;0), 0, K137+1)</f>
        <v>134</v>
      </c>
      <c r="L138" s="10">
        <f>IF(((records[Porn-Video]+records[Masturbation]+records[Sexual-Intercourse])&gt;0), L137+1, 0)</f>
        <v>0</v>
      </c>
      <c r="M138" s="5"/>
    </row>
    <row r="139" spans="1:13">
      <c r="A139" s="5" t="str">
        <f>YEAR(records[[#This Row],[日期]])&amp;" 年"</f>
        <v>2020 年</v>
      </c>
      <c r="B139" s="4" t="str">
        <f>"第 "&amp;INT(MONTH(records[[#This Row],[日期]])/3+1)&amp;" 季度"</f>
        <v>第 3 季度</v>
      </c>
      <c r="C139" s="4" t="str">
        <f>MONTH(records[[#This Row],[日期]])&amp;" 月"</f>
        <v>7 月</v>
      </c>
      <c r="D139" s="4" t="str">
        <f>"第 "&amp;WEEKNUM(records[[#This Row],[日期]],2)&amp;" 周"</f>
        <v>第 28 周</v>
      </c>
      <c r="E139" s="4">
        <v>44018</v>
      </c>
      <c r="F139" s="5">
        <v>0</v>
      </c>
      <c r="G139" s="5">
        <v>0</v>
      </c>
      <c r="H139" s="5">
        <v>0</v>
      </c>
      <c r="I139" s="5">
        <v>0</v>
      </c>
      <c r="J139" s="9"/>
      <c r="K139" s="10">
        <f>IF(((records[Porn-Video]+records[Masturbation]+records[Sexual-Intercourse])&gt;0), 0, K138+1)</f>
        <v>135</v>
      </c>
      <c r="L139" s="10">
        <f>IF(((records[Porn-Video]+records[Masturbation]+records[Sexual-Intercourse])&gt;0), L138+1, 0)</f>
        <v>0</v>
      </c>
      <c r="M139" s="5"/>
    </row>
    <row r="140" spans="1:13">
      <c r="A140" s="5" t="str">
        <f>YEAR(records[[#This Row],[日期]])&amp;" 年"</f>
        <v>2020 年</v>
      </c>
      <c r="B140" s="4" t="str">
        <f>"第 "&amp;INT(MONTH(records[[#This Row],[日期]])/3+1)&amp;" 季度"</f>
        <v>第 3 季度</v>
      </c>
      <c r="C140" s="4" t="str">
        <f>MONTH(records[[#This Row],[日期]])&amp;" 月"</f>
        <v>7 月</v>
      </c>
      <c r="D140" s="4" t="str">
        <f>"第 "&amp;WEEKNUM(records[[#This Row],[日期]],2)&amp;" 周"</f>
        <v>第 28 周</v>
      </c>
      <c r="E140" s="4">
        <v>44019</v>
      </c>
      <c r="F140" s="5">
        <v>0</v>
      </c>
      <c r="G140" s="5">
        <v>0</v>
      </c>
      <c r="H140" s="5">
        <v>0</v>
      </c>
      <c r="I140" s="5">
        <v>0</v>
      </c>
      <c r="J140" s="9"/>
      <c r="K140" s="10">
        <f>IF(((records[Porn-Video]+records[Masturbation]+records[Sexual-Intercourse])&gt;0), 0, K139+1)</f>
        <v>136</v>
      </c>
      <c r="L140" s="10">
        <f>IF(((records[Porn-Video]+records[Masturbation]+records[Sexual-Intercourse])&gt;0), L139+1, 0)</f>
        <v>0</v>
      </c>
      <c r="M140" s="5"/>
    </row>
    <row r="141" spans="1:13">
      <c r="A141" s="5" t="str">
        <f>YEAR(records[[#This Row],[日期]])&amp;" 年"</f>
        <v>2020 年</v>
      </c>
      <c r="B141" s="4" t="str">
        <f>"第 "&amp;INT(MONTH(records[[#This Row],[日期]])/3+1)&amp;" 季度"</f>
        <v>第 3 季度</v>
      </c>
      <c r="C141" s="4" t="str">
        <f>MONTH(records[[#This Row],[日期]])&amp;" 月"</f>
        <v>7 月</v>
      </c>
      <c r="D141" s="4" t="str">
        <f>"第 "&amp;WEEKNUM(records[[#This Row],[日期]],2)&amp;" 周"</f>
        <v>第 28 周</v>
      </c>
      <c r="E141" s="4">
        <v>44020</v>
      </c>
      <c r="F141" s="5">
        <v>0</v>
      </c>
      <c r="G141" s="5">
        <v>0</v>
      </c>
      <c r="H141" s="5">
        <v>0</v>
      </c>
      <c r="I141" s="5">
        <v>0</v>
      </c>
      <c r="J141" s="9"/>
      <c r="K141" s="10">
        <f>IF(((records[Porn-Video]+records[Masturbation]+records[Sexual-Intercourse])&gt;0), 0, K140+1)</f>
        <v>137</v>
      </c>
      <c r="L141" s="10">
        <f>IF(((records[Porn-Video]+records[Masturbation]+records[Sexual-Intercourse])&gt;0), L140+1, 0)</f>
        <v>0</v>
      </c>
      <c r="M141" s="5"/>
    </row>
    <row r="142" spans="1:13">
      <c r="A142" s="5" t="str">
        <f>YEAR(records[[#This Row],[日期]])&amp;" 年"</f>
        <v>2020 年</v>
      </c>
      <c r="B142" s="4" t="str">
        <f>"第 "&amp;INT(MONTH(records[[#This Row],[日期]])/3+1)&amp;" 季度"</f>
        <v>第 3 季度</v>
      </c>
      <c r="C142" s="4" t="str">
        <f>MONTH(records[[#This Row],[日期]])&amp;" 月"</f>
        <v>7 月</v>
      </c>
      <c r="D142" s="4" t="str">
        <f>"第 "&amp;WEEKNUM(records[[#This Row],[日期]],2)&amp;" 周"</f>
        <v>第 28 周</v>
      </c>
      <c r="E142" s="4">
        <v>44021</v>
      </c>
      <c r="F142" s="5">
        <v>0</v>
      </c>
      <c r="G142" s="5">
        <v>0</v>
      </c>
      <c r="H142" s="5">
        <v>0</v>
      </c>
      <c r="I142" s="5">
        <v>0</v>
      </c>
      <c r="J142" s="9"/>
      <c r="K142" s="10">
        <f>IF(((records[Porn-Video]+records[Masturbation]+records[Sexual-Intercourse])&gt;0), 0, K141+1)</f>
        <v>138</v>
      </c>
      <c r="L142" s="10">
        <f>IF(((records[Porn-Video]+records[Masturbation]+records[Sexual-Intercourse])&gt;0), L141+1, 0)</f>
        <v>0</v>
      </c>
      <c r="M142" s="5"/>
    </row>
    <row r="143" spans="1:13">
      <c r="A143" s="5" t="str">
        <f>YEAR(records[[#This Row],[日期]])&amp;" 年"</f>
        <v>2020 年</v>
      </c>
      <c r="B143" s="4" t="str">
        <f>"第 "&amp;INT(MONTH(records[[#This Row],[日期]])/3+1)&amp;" 季度"</f>
        <v>第 3 季度</v>
      </c>
      <c r="C143" s="4" t="str">
        <f>MONTH(records[[#This Row],[日期]])&amp;" 月"</f>
        <v>7 月</v>
      </c>
      <c r="D143" s="4" t="str">
        <f>"第 "&amp;WEEKNUM(records[[#This Row],[日期]],2)&amp;" 周"</f>
        <v>第 28 周</v>
      </c>
      <c r="E143" s="4">
        <v>44022</v>
      </c>
      <c r="F143" s="5">
        <v>0</v>
      </c>
      <c r="G143" s="5">
        <v>0</v>
      </c>
      <c r="H143" s="5">
        <v>0</v>
      </c>
      <c r="I143" s="5">
        <v>0</v>
      </c>
      <c r="J143" s="9"/>
      <c r="K143" s="10">
        <f>IF(((records[Porn-Video]+records[Masturbation]+records[Sexual-Intercourse])&gt;0), 0, K142+1)</f>
        <v>139</v>
      </c>
      <c r="L143" s="10">
        <f>IF(((records[Porn-Video]+records[Masturbation]+records[Sexual-Intercourse])&gt;0), L142+1, 0)</f>
        <v>0</v>
      </c>
      <c r="M143" s="5"/>
    </row>
    <row r="144" spans="1:13">
      <c r="A144" s="5" t="str">
        <f>YEAR(records[[#This Row],[日期]])&amp;" 年"</f>
        <v>2020 年</v>
      </c>
      <c r="B144" s="4" t="str">
        <f>"第 "&amp;INT(MONTH(records[[#This Row],[日期]])/3+1)&amp;" 季度"</f>
        <v>第 3 季度</v>
      </c>
      <c r="C144" s="4" t="str">
        <f>MONTH(records[[#This Row],[日期]])&amp;" 月"</f>
        <v>7 月</v>
      </c>
      <c r="D144" s="4" t="str">
        <f>"第 "&amp;WEEKNUM(records[[#This Row],[日期]],2)&amp;" 周"</f>
        <v>第 28 周</v>
      </c>
      <c r="E144" s="4">
        <v>44023</v>
      </c>
      <c r="F144" s="5">
        <v>0</v>
      </c>
      <c r="G144" s="5">
        <v>0</v>
      </c>
      <c r="H144" s="5">
        <v>0</v>
      </c>
      <c r="I144" s="5">
        <v>0</v>
      </c>
      <c r="J144" s="9"/>
      <c r="K144" s="10">
        <f>IF(((records[Porn-Video]+records[Masturbation]+records[Sexual-Intercourse])&gt;0), 0, K143+1)</f>
        <v>140</v>
      </c>
      <c r="L144" s="10">
        <f>IF(((records[Porn-Video]+records[Masturbation]+records[Sexual-Intercourse])&gt;0), L143+1, 0)</f>
        <v>0</v>
      </c>
      <c r="M144" s="5"/>
    </row>
    <row r="145" spans="1:13">
      <c r="A145" s="5" t="str">
        <f>YEAR(records[[#This Row],[日期]])&amp;" 年"</f>
        <v>2020 年</v>
      </c>
      <c r="B145" s="4" t="str">
        <f>"第 "&amp;INT(MONTH(records[[#This Row],[日期]])/3+1)&amp;" 季度"</f>
        <v>第 3 季度</v>
      </c>
      <c r="C145" s="4" t="str">
        <f>MONTH(records[[#This Row],[日期]])&amp;" 月"</f>
        <v>7 月</v>
      </c>
      <c r="D145" s="4" t="str">
        <f>"第 "&amp;WEEKNUM(records[[#This Row],[日期]],2)&amp;" 周"</f>
        <v>第 28 周</v>
      </c>
      <c r="E145" s="4">
        <v>44024</v>
      </c>
      <c r="F145" s="5">
        <v>0</v>
      </c>
      <c r="G145" s="5">
        <v>0</v>
      </c>
      <c r="H145" s="5">
        <v>0</v>
      </c>
      <c r="I145" s="5">
        <v>0</v>
      </c>
      <c r="J145" s="9"/>
      <c r="K145" s="10">
        <f>IF(((records[Porn-Video]+records[Masturbation]+records[Sexual-Intercourse])&gt;0), 0, K144+1)</f>
        <v>141</v>
      </c>
      <c r="L145" s="10">
        <f>IF(((records[Porn-Video]+records[Masturbation]+records[Sexual-Intercourse])&gt;0), L144+1, 0)</f>
        <v>0</v>
      </c>
      <c r="M145" s="5"/>
    </row>
  </sheetData>
  <mergeCells count="1">
    <mergeCell ref="A1:K3"/>
  </mergeCells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gzhennaxia@163.com</dc:creator>
  <cp:lastModifiedBy>gzhennaxia@163.com</cp:lastModifiedBy>
  <dcterms:created xsi:type="dcterms:W3CDTF">2020-02-24T09:12:41Z</dcterms:created>
  <dcterms:modified xsi:type="dcterms:W3CDTF">2020-03-06T15:17:52Z</dcterms:modified>
</cp:coreProperties>
</file>