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Gzhennaxia.github.io/source/excel/"/>
    </mc:Choice>
  </mc:AlternateContent>
  <xr:revisionPtr revIDLastSave="0" documentId="13_ncr:1_{8BC79AC4-68D4-804C-A069-A5E966BEFDAD}" xr6:coauthVersionLast="45" xr6:coauthVersionMax="45" xr10:uidLastSave="{00000000-0000-0000-0000-000000000000}"/>
  <bookViews>
    <workbookView xWindow="0" yWindow="11760" windowWidth="13640" windowHeight="112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109" i="1" l="1"/>
  <c r="O100" i="1"/>
  <c r="O84" i="1"/>
  <c r="O91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<sst xmlns="http://schemas.openxmlformats.org/spreadsheetml/2006/main" count="4461" uniqueCount="1197">
  <si>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</si>
  <si>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</si>
  <si>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</si>
  <si>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</si>
  <si>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</si>
  <si>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</si>
  <si>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</si>
  <si>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</si>
  <si>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</si>
  <si>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</si>
  <si>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</si>
  <si>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</si>
  <si>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</si>
  <si>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</si>
  <si>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</si>
  <si>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</si>
  <si>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</si>
  <si>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</si>
  <si>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</si>
  <si>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</si>
  <si>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</si>
  <si>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</si>
  <si>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</si>
  <si>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</si>
  <si>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</si>
  <si>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</si>
  <si>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</si>
  <si>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</si>
  <si>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</si>
  <si>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</si>
  <si>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</si>
  <si>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</si>
  <si>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</si>
  <si>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</si>
  <si>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</si>
  <si>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</si>
  <si>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</si>
  <si>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</si>
  <si>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</si>
  <si>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</si>
  <si>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</si>
  <si>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</si>
  <si>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</si>
  <si>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</si>
  <si>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</si>
  <si>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</si>
  <si>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</si>
  <si>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</si>
  <si>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</si>
  <si>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</si>
  <si>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</si>
  <si>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</si>
  <si>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</si>
  <si>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</si>
  <si>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</si>
  <si>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</si>
  <si>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</si>
  <si>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</si>
  <si>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</si>
  <si>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</si>
  <si>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</si>
  <si>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</si>
  <si>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</si>
  <si>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</si>
  <si>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</si>
  <si>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</si>
  <si>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</si>
  <si>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</si>
  <si>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</si>
  <si>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</si>
  <si>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</si>
  <si>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</si>
  <si>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</si>
  <si>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</si>
  <si>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</si>
  <si>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</si>
  <si>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</si>
  <si>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</si>
  <si>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</si>
  <si>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</si>
  <si>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</si>
  <si>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</si>
  <si>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</si>
  <si>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</si>
  <si>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</si>
  <si>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</si>
  <si>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</si>
  <si>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</si>
  <si>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</si>
  <si>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</si>
  <si>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</si>
  <si>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</si>
  <si>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</si>
  <si>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</si>
  <si>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</si>
  <si>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</si>
  <si>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</si>
  <si>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</si>
  <si>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</si>
  <si>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</si>
  <si>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</si>
  <si>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</si>
  <si>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</si>
  <si>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</si>
  <si>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</si>
  <si>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</si>
  <si>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</si>
  <si>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</si>
  <si>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</si>
  <si>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</si>
  <si>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</si>
  <si>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</si>
  <si>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</si>
  <si>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</si>
  <si>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</si>
  <si>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</si>
  <si>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</si>
  <si>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</si>
  <si>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</si>
  <si>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</si>
  <si>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</si>
  <si>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</si>
  <si>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</si>
  <si>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</si>
  <si>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</si>
  <si>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</si>
  <si>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</si>
  <si>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</si>
  <si>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</si>
  <si>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</si>
  <si>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</si>
  <si>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</si>
  <si>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</si>
  <si>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</si>
  <si>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</si>
  <si>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</si>
  <si>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</si>
  <si>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</si>
  <si>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</si>
  <si>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</si>
  <si>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</si>
  <si>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</si>
  <si>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</si>
  <si>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</si>
  <si>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</si>
  <si>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</si>
  <si>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</si>
  <si>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</si>
  <si>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</si>
  <si>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</si>
  <si>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</si>
  <si>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</si>
  <si>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</si>
  <si>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</si>
  <si>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</si>
  <si>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</si>
  <si>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</si>
  <si>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</si>
  <si>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</si>
  <si>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</si>
  <si>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</si>
  <si>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</si>
  <si>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</si>
  <si>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</si>
  <si>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</si>
  <si>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</si>
  <si>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</si>
  <si>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</si>
  <si>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</si>
  <si>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</si>
  <si>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</si>
  <si>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</si>
  <si>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</si>
  <si>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</si>
  <si>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</si>
  <si>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</si>
  <si>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</si>
  <si>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</si>
  <si>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</si>
  <si>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</si>
  <si>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</si>
  <si>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</si>
  <si>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</si>
  <si>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</si>
  <si>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</si>
  <si>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</si>
  <si>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</si>
  <si>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</si>
  <si>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</si>
  <si>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</si>
  <si>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</si>
  <si>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</si>
  <si>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</si>
  <si>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</si>
  <si>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</si>
  <si>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</si>
  <si>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</si>
  <si>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</si>
  <si>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</si>
  <si>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</si>
  <si>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</si>
  <si>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</si>
  <si>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</si>
  <si>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</si>
  <si>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</si>
  <si>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</si>
  <si>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</si>
  <si>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</si>
  <si>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</si>
  <si>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</si>
  <si>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</si>
  <si>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</si>
  <si>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</si>
  <si>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</si>
  <si>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</si>
  <si>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</si>
  <si>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</si>
  <si>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</si>
  <si>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</si>
  <si>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</si>
  <si>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</si>
  <si>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</si>
  <si>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</si>
  <si>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</si>
  <si>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</si>
  <si>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</si>
  <si>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</si>
  <si>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</si>
  <si>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</si>
  <si>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</si>
  <si>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</si>
  <si>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</si>
  <si>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</si>
  <si>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</si>
  <si>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</si>
  <si>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</si>
  <si>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</si>
  <si>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</si>
  <si>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</si>
  <si>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</si>
  <si>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</si>
  <si>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</si>
  <si>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</si>
  <si>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</si>
  <si>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</si>
  <si>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</si>
  <si>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</si>
  <si>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</si>
  <si>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</si>
  <si>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</si>
  <si>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</si>
  <si>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</si>
  <si>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</si>
  <si>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</si>
  <si>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</si>
  <si>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</si>
  <si>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</si>
  <si>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</si>
  <si>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</si>
  <si>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</si>
  <si>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</si>
  <si>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</si>
  <si>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</si>
  <si>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</si>
  <si>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</si>
  <si>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</si>
  <si>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</si>
  <si>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</si>
  <si>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</si>
  <si>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</si>
  <si>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</si>
  <si>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</si>
  <si>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</si>
  <si>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</si>
  <si>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</si>
  <si>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</si>
  <si>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</si>
  <si>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</si>
  <si>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</si>
  <si>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</si>
  <si>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</si>
  <si>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</si>
  <si>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</si>
  <si>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</si>
  <si>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</si>
  <si>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</si>
  <si>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</si>
  <si>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</si>
  <si>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</si>
  <si>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</si>
  <si>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</si>
  <si>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</si>
  <si>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</si>
  <si>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</si>
  <si>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</si>
  <si>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</si>
  <si>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</si>
  <si>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</si>
  <si>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</si>
  <si>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</si>
  <si>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</si>
  <si>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</si>
  <si>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</si>
  <si>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</si>
  <si>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</si>
  <si>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</si>
  <si>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</si>
  <si>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</si>
  <si>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</si>
  <si>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</si>
  <si>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</si>
  <si>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</si>
  <si>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</si>
  <si>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</si>
  <si>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</si>
  <si>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</si>
  <si>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</si>
  <si>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</si>
  <si>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</si>
  <si>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</si>
  <si>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</si>
  <si>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</si>
  <si>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</si>
  <si>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</si>
  <si>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</si>
  <si>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</si>
  <si>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</si>
  <si>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</si>
  <si>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</si>
  <si>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</si>
  <si>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</si>
  <si>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</si>
  <si>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</si>
  <si>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</si>
  <si>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</si>
  <si>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</si>
  <si>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</si>
  <si>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</si>
  <si>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</si>
  <si>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</si>
  <si>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</si>
  <si>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</si>
  <si>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</si>
  <si>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</si>
  <si>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</si>
  <si>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</si>
  <si>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</si>
  <si>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</si>
  <si>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</si>
  <si>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</si>
  <si>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</si>
  <si>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</si>
  <si>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</si>
  <si>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</si>
  <si>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</si>
  <si>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</si>
  <si>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</si>
  <si>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</si>
  <si>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</si>
  <si>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</si>
  <si>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</si>
  <si>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</si>
  <si>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</si>
  <si>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</si>
  <si>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</si>
  <si>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</si>
  <si>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</si>
  <si>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</si>
  <si>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</si>
  <si>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</si>
  <si>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</si>
  <si>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</si>
  <si>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</si>
  <si>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</si>
  <si>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</si>
  <si>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</si>
  <si>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</si>
  <si>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</si>
  <si>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</si>
  <si>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</si>
  <si>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</si>
  <si>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</si>
  <si>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</si>
  <si>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</si>
  <si>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</si>
  <si>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</si>
  <si>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</si>
  <si>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</si>
  <si>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</si>
  <si>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</si>
  <si>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</si>
  <si>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</si>
  <si>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</si>
  <si>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</si>
  <si>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</si>
  <si>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</si>
  <si>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</si>
  <si>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</si>
  <si>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</si>
  <si>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</si>
  <si>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</si>
  <si>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</si>
  <si>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</si>
  <si>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</si>
  <si>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</si>
  <si>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</si>
  <si>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</si>
  <si>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</si>
  <si>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</si>
  <si>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</si>
  <si>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</si>
  <si>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</si>
  <si>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</si>
  <si>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</si>
  <si>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</si>
  <si>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</si>
  <si>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</si>
  <si>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</si>
  <si>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</si>
  <si>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</si>
  <si>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</si>
  <si>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</si>
  <si>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</si>
  <si>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</si>
  <si>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</si>
  <si>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</si>
  <si>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</si>
  <si>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</si>
  <si>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</si>
  <si>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</si>
  <si>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</si>
  <si>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</si>
  <si>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</si>
  <si>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</si>
  <si>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</si>
  <si>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</si>
  <si>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</si>
  <si>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</si>
  <si>
    <t>鲜肉小混沌</t>
    <phoneticPr fontId="1" type="noConversion"/>
  </si>
  <si>
    <t>1碗</t>
    <phoneticPr fontId="1" type="noConversion"/>
  </si>
  <si>
    <t>上海小混沌店</t>
    <phoneticPr fontId="1" type="noConversion"/>
  </si>
  <si>
    <t>炸酱面</t>
    <phoneticPr fontId="1" type="noConversion"/>
  </si>
  <si>
    <t>缴费</t>
    <phoneticPr fontId="1" type="noConversion"/>
  </si>
  <si>
    <t>澳门签注</t>
    <phoneticPr fontId="1" type="noConversion"/>
  </si>
  <si>
    <t>福田出入境办理处</t>
    <phoneticPr fontId="1" type="noConversion"/>
  </si>
  <si>
    <t>2次</t>
    <phoneticPr fontId="1" type="noConversion"/>
  </si>
  <si>
    <t>香港签注</t>
    <phoneticPr fontId="1" type="noConversion"/>
  </si>
  <si>
    <t>2019 年 12 月 29 号 一次海底捞聚餐</t>
  </si>
  <si>
    <t>2019 年 12 月 29 号 一次海底捞聚餐</t>
    <phoneticPr fontId="1" type="noConversion"/>
  </si>
  <si>
    <t>晚餐</t>
  </si>
  <si>
    <t>海底捞京基KKONE购物中心店</t>
  </si>
  <si>
    <t>捞派毛肚</t>
  </si>
  <si>
    <t>0.5份</t>
  </si>
  <si>
    <t>捞派脆脆毛肚</t>
  </si>
  <si>
    <t>捞派鸭肠</t>
  </si>
  <si>
    <t>鳕鱼蟹味棒</t>
  </si>
  <si>
    <t>精品蟹黄草虾滑</t>
  </si>
  <si>
    <t>血旺</t>
  </si>
  <si>
    <t>羊排卷</t>
  </si>
  <si>
    <t>鲜切牛肉</t>
  </si>
  <si>
    <t>青笋</t>
  </si>
  <si>
    <t>竹笋</t>
  </si>
  <si>
    <t>豆腐皮</t>
  </si>
  <si>
    <t>炸豆衣卷</t>
  </si>
  <si>
    <t>豆苗</t>
  </si>
  <si>
    <t>自选小料</t>
  </si>
  <si>
    <t>4份</t>
  </si>
  <si>
    <t>拼锅</t>
  </si>
  <si>
    <t>清油麻辣火锅+番茄火锅</t>
  </si>
  <si>
    <t>和健身房经历及两个酒吧妹一起，浪费时间、进去、感情。缴了智商税。</t>
  </si>
  <si>
    <t>时间</t>
  </si>
  <si>
    <t>类别</t>
  </si>
  <si>
    <t>名称</t>
  </si>
  <si>
    <t>金额($)</t>
  </si>
  <si>
    <t>数量</t>
  </si>
  <si>
    <t>支付方式</t>
  </si>
  <si>
    <t>渠道</t>
  </si>
  <si>
    <t>备注</t>
  </si>
  <si>
    <t>支付宝-花呗</t>
  </si>
  <si>
    <t>家乐福新洲店</t>
    <phoneticPr fontId="1" type="noConversion"/>
  </si>
  <si>
    <t>茂峰精品瘦肉</t>
    <phoneticPr fontId="1" type="noConversion"/>
  </si>
  <si>
    <t>0.308kg</t>
    <phoneticPr fontId="1" type="noConversion"/>
  </si>
  <si>
    <t>单价：117.6/kg</t>
    <phoneticPr fontId="1" type="noConversion"/>
  </si>
  <si>
    <t>绿庄园小黄姜</t>
    <phoneticPr fontId="1" type="noConversion"/>
  </si>
  <si>
    <t>土磨坊小桂皮</t>
    <phoneticPr fontId="1" type="noConversion"/>
  </si>
  <si>
    <t>思念豆沙包</t>
    <phoneticPr fontId="1" type="noConversion"/>
  </si>
  <si>
    <t>金城馒头</t>
    <phoneticPr fontId="1" type="noConversion"/>
  </si>
  <si>
    <t>家乐福葱香味手抓饼</t>
    <phoneticPr fontId="1" type="noConversion"/>
  </si>
  <si>
    <t>双汇特嫩三文治香肠</t>
    <phoneticPr fontId="1" type="noConversion"/>
  </si>
  <si>
    <t>金龙鱼菜籽油</t>
    <phoneticPr fontId="1" type="noConversion"/>
  </si>
  <si>
    <t>900ml</t>
    <phoneticPr fontId="1" type="noConversion"/>
  </si>
  <si>
    <t>陈克明清汤面</t>
    <phoneticPr fontId="1" type="noConversion"/>
  </si>
  <si>
    <t>太港玉米生粉</t>
    <phoneticPr fontId="1" type="noConversion"/>
  </si>
  <si>
    <t>200g</t>
    <phoneticPr fontId="1" type="noConversion"/>
  </si>
  <si>
    <t>祁门红茶</t>
    <phoneticPr fontId="1" type="noConversion"/>
  </si>
  <si>
    <t>剁辣椒</t>
    <phoneticPr fontId="1" type="noConversion"/>
  </si>
  <si>
    <t>外婆之手碗装佬米酒</t>
    <phoneticPr fontId="1" type="noConversion"/>
  </si>
  <si>
    <t>圣惠寿司紫菜</t>
    <phoneticPr fontId="1" type="noConversion"/>
  </si>
  <si>
    <t>18g</t>
    <phoneticPr fontId="1" type="noConversion"/>
  </si>
  <si>
    <t>金城丝宝宝木耳</t>
    <phoneticPr fontId="1" type="noConversion"/>
  </si>
  <si>
    <t>75g</t>
    <phoneticPr fontId="1" type="noConversion"/>
  </si>
  <si>
    <t>土磨坊小茴香</t>
    <phoneticPr fontId="1" type="noConversion"/>
  </si>
  <si>
    <t>李锦记锦珍老抽</t>
    <phoneticPr fontId="1" type="noConversion"/>
  </si>
  <si>
    <t>发圈</t>
    <phoneticPr fontId="1" type="noConversion"/>
  </si>
  <si>
    <t>3个/袋</t>
    <phoneticPr fontId="1" type="noConversion"/>
  </si>
  <si>
    <t>美丽雅钢丝球</t>
    <phoneticPr fontId="1" type="noConversion"/>
  </si>
  <si>
    <t>2个钢丝球</t>
    <phoneticPr fontId="1" type="noConversion"/>
  </si>
  <si>
    <t>2个钢丝球+1个金柔菜瓜布</t>
    <phoneticPr fontId="1" type="noConversion"/>
  </si>
  <si>
    <t>2大块</t>
    <phoneticPr fontId="1" type="noConversion"/>
  </si>
  <si>
    <t>20g</t>
    <phoneticPr fontId="1" type="noConversion"/>
  </si>
  <si>
    <t>大料（八角）</t>
    <phoneticPr fontId="1" type="noConversion"/>
  </si>
  <si>
    <t>40g</t>
    <phoneticPr fontId="1" type="noConversion"/>
  </si>
  <si>
    <t>800g</t>
    <phoneticPr fontId="1" type="noConversion"/>
  </si>
  <si>
    <t>CON冬笋片</t>
    <phoneticPr fontId="1" type="noConversion"/>
  </si>
  <si>
    <t>960g</t>
    <phoneticPr fontId="1" type="noConversion"/>
  </si>
  <si>
    <t>1袋，大概50～80个</t>
    <phoneticPr fontId="1" type="noConversion"/>
  </si>
  <si>
    <t>300g</t>
    <phoneticPr fontId="1" type="noConversion"/>
  </si>
  <si>
    <t>15只，1袋</t>
    <phoneticPr fontId="1" type="noConversion"/>
  </si>
  <si>
    <t>900g</t>
    <phoneticPr fontId="1" type="noConversion"/>
  </si>
  <si>
    <t>1袋，10片</t>
    <phoneticPr fontId="1" type="noConversion"/>
  </si>
  <si>
    <t>220g</t>
    <phoneticPr fontId="1" type="noConversion"/>
  </si>
  <si>
    <t>400g</t>
    <phoneticPr fontId="1" type="noConversion"/>
  </si>
  <si>
    <t>2.5根手指粗一把</t>
    <phoneticPr fontId="1" type="noConversion"/>
  </si>
  <si>
    <t>0.086kg</t>
    <phoneticPr fontId="1" type="noConversion"/>
  </si>
  <si>
    <t>单价：186/kg，1瓶</t>
    <phoneticPr fontId="1" type="noConversion"/>
  </si>
  <si>
    <t>210g</t>
    <phoneticPr fontId="1" type="noConversion"/>
  </si>
  <si>
    <t>1小瓶</t>
    <phoneticPr fontId="1" type="noConversion"/>
  </si>
  <si>
    <t>1袋，6片</t>
    <phoneticPr fontId="1" type="noConversion"/>
  </si>
  <si>
    <t>1小袋</t>
    <phoneticPr fontId="1" type="noConversion"/>
  </si>
  <si>
    <t>30g</t>
    <phoneticPr fontId="1" type="noConversion"/>
  </si>
  <si>
    <t>2020 年 2 月 9 号 一次超市购物</t>
  </si>
  <si>
    <t>2020 年 2 月 9 号 一次超市购物</t>
    <phoneticPr fontId="1" type="noConversion"/>
  </si>
  <si>
    <t>2020 年 2 月 10 号 一次超市购物</t>
  </si>
  <si>
    <t>2020 年 2 月 10 号 一次超市购物</t>
    <phoneticPr fontId="1" type="noConversion"/>
  </si>
  <si>
    <t>惠宜泰生活超市</t>
  </si>
  <si>
    <t>惠宜泰生活超市</t>
    <phoneticPr fontId="1" type="noConversion"/>
  </si>
  <si>
    <t>芳草地F0091木棉棒</t>
    <phoneticPr fontId="1" type="noConversion"/>
  </si>
  <si>
    <t>1包</t>
    <phoneticPr fontId="1" type="noConversion"/>
  </si>
  <si>
    <t>约90支</t>
    <phoneticPr fontId="1" type="noConversion"/>
  </si>
  <si>
    <t>长土豆</t>
    <phoneticPr fontId="1" type="noConversion"/>
  </si>
  <si>
    <t>散花（白花菜）</t>
    <phoneticPr fontId="1" type="noConversion"/>
  </si>
  <si>
    <t>思湘土鸡蛋</t>
    <phoneticPr fontId="1" type="noConversion"/>
  </si>
  <si>
    <t>30个</t>
    <phoneticPr fontId="1" type="noConversion"/>
  </si>
  <si>
    <t>25～35个</t>
    <phoneticPr fontId="1" type="noConversion"/>
  </si>
  <si>
    <t>4个，5.96元/kg，3.5根食指宽，1.3根食指长</t>
    <phoneticPr fontId="1" type="noConversion"/>
  </si>
  <si>
    <t>1.196kg</t>
    <phoneticPr fontId="1" type="noConversion"/>
  </si>
  <si>
    <t>5.96元/kg，2个一半的，每个大概0.8个手掌那么大</t>
    <phoneticPr fontId="1" type="noConversion"/>
  </si>
  <si>
    <t>0.616kg</t>
    <phoneticPr fontId="1" type="noConversion"/>
  </si>
  <si>
    <t>2020 年 2 月 3 号 一次超市购物</t>
  </si>
  <si>
    <t>2020 年 2 月 3 号 一次超市购物</t>
    <phoneticPr fontId="1" type="noConversion"/>
  </si>
  <si>
    <t>洋葱</t>
    <phoneticPr fontId="1" type="noConversion"/>
  </si>
  <si>
    <t>大葱</t>
    <phoneticPr fontId="1" type="noConversion"/>
  </si>
  <si>
    <t>健力宝（橙蜜味）</t>
    <phoneticPr fontId="1" type="noConversion"/>
  </si>
  <si>
    <t>2L</t>
    <phoneticPr fontId="1" type="noConversion"/>
  </si>
  <si>
    <t>冬瓜</t>
    <phoneticPr fontId="1" type="noConversion"/>
  </si>
  <si>
    <t>小金瓜（南瓜）</t>
    <phoneticPr fontId="1" type="noConversion"/>
  </si>
  <si>
    <t>0.5个手掌那么大一个</t>
    <phoneticPr fontId="1" type="noConversion"/>
  </si>
  <si>
    <t>蒜</t>
    <phoneticPr fontId="1" type="noConversion"/>
  </si>
  <si>
    <t>0.3个手掌那么大一个</t>
    <phoneticPr fontId="1" type="noConversion"/>
  </si>
  <si>
    <t>豆皮</t>
    <phoneticPr fontId="1" type="noConversion"/>
  </si>
  <si>
    <t>精选排骨</t>
    <phoneticPr fontId="1" type="noConversion"/>
  </si>
  <si>
    <t>潮汕牛肉丸</t>
    <phoneticPr fontId="1" type="noConversion"/>
  </si>
  <si>
    <t>白干</t>
    <phoneticPr fontId="1" type="noConversion"/>
  </si>
  <si>
    <t>科迪水饺</t>
    <phoneticPr fontId="1" type="noConversion"/>
  </si>
  <si>
    <t>8.8元/袋，500g/袋</t>
    <phoneticPr fontId="1" type="noConversion"/>
  </si>
  <si>
    <t>利口福核桃包</t>
    <phoneticPr fontId="1" type="noConversion"/>
  </si>
  <si>
    <t>337.5g</t>
    <phoneticPr fontId="1" type="noConversion"/>
  </si>
  <si>
    <t>合口味牛奶馒头</t>
    <phoneticPr fontId="1" type="noConversion"/>
  </si>
  <si>
    <t>650g</t>
    <phoneticPr fontId="1" type="noConversion"/>
  </si>
  <si>
    <t>1袋，大概20～30个</t>
    <phoneticPr fontId="1" type="noConversion"/>
  </si>
  <si>
    <t>三全甜品汤圆组</t>
    <phoneticPr fontId="1" type="noConversion"/>
  </si>
  <si>
    <t>260g</t>
    <phoneticPr fontId="1" type="noConversion"/>
  </si>
  <si>
    <t>泡面排挡香肠</t>
    <phoneticPr fontId="1" type="noConversion"/>
  </si>
  <si>
    <t>泡面拍档香肠</t>
    <phoneticPr fontId="1" type="noConversion"/>
  </si>
  <si>
    <t>0.87kg</t>
    <phoneticPr fontId="1" type="noConversion"/>
  </si>
  <si>
    <t>2个，单价：7.96元/kg</t>
    <phoneticPr fontId="1" type="noConversion"/>
  </si>
  <si>
    <t>0.456kg</t>
    <phoneticPr fontId="1" type="noConversion"/>
  </si>
  <si>
    <t>2根，单价：11.96元/kg</t>
    <phoneticPr fontId="1" type="noConversion"/>
  </si>
  <si>
    <t>0.158kg</t>
    <phoneticPr fontId="1" type="noConversion"/>
  </si>
  <si>
    <t>两根手指宽一把，单价：7.96元/kg</t>
    <phoneticPr fontId="1" type="noConversion"/>
  </si>
  <si>
    <t>特价蔬菜（白菜）</t>
    <phoneticPr fontId="1" type="noConversion"/>
  </si>
  <si>
    <t>1.81kg</t>
    <phoneticPr fontId="1" type="noConversion"/>
  </si>
  <si>
    <t>1个，单价：3.96元/kg</t>
    <phoneticPr fontId="1" type="noConversion"/>
  </si>
  <si>
    <t>1瓣</t>
    <phoneticPr fontId="1" type="noConversion"/>
  </si>
  <si>
    <t>平切，半根手指宽的一瓣，放了一两天后吃的时候坏了，下次还是别买了！</t>
    <phoneticPr fontId="1" type="noConversion"/>
  </si>
  <si>
    <t>0.09kg</t>
    <phoneticPr fontId="1" type="noConversion"/>
  </si>
  <si>
    <t>单价：27.6元/kg，一盒</t>
    <phoneticPr fontId="1" type="noConversion"/>
  </si>
  <si>
    <t>0.194kg</t>
    <phoneticPr fontId="1" type="noConversion"/>
  </si>
  <si>
    <t>1盒，单价：97.6元/kg</t>
    <phoneticPr fontId="1" type="noConversion"/>
  </si>
  <si>
    <t>0.21kg</t>
    <phoneticPr fontId="1" type="noConversion"/>
  </si>
  <si>
    <t>单价：69.6元/kg，1盘</t>
    <phoneticPr fontId="1" type="noConversion"/>
  </si>
  <si>
    <t>40g*10根</t>
    <phoneticPr fontId="1" type="noConversion"/>
  </si>
  <si>
    <t>240g</t>
    <phoneticPr fontId="1" type="noConversion"/>
  </si>
  <si>
    <t>30g*8根</t>
    <phoneticPr fontId="1" type="noConversion"/>
  </si>
  <si>
    <t>1盘</t>
    <phoneticPr fontId="1" type="noConversion"/>
  </si>
  <si>
    <t>25个</t>
    <phoneticPr fontId="1" type="noConversion"/>
  </si>
  <si>
    <t>2020 年 2 月 6 号 一次天猫超市购物</t>
  </si>
  <si>
    <t>2020 年 2 月 6 号 一次天猫超市购物</t>
    <phoneticPr fontId="1" type="noConversion"/>
  </si>
  <si>
    <t>列1</t>
  </si>
  <si>
    <t>图片地址</t>
    <phoneticPr fontId="1" type="noConversion"/>
  </si>
  <si>
    <t>订单详情</t>
    <phoneticPr fontId="1" type="noConversion"/>
  </si>
  <si>
    <t>https://trade.tmall.com/detail/orderDetail.htm?spm=a1z09.2.0.0.57212e8dfRDLmO&amp;bizOrderId=838990689028542514</t>
  </si>
  <si>
    <t>占位</t>
  </si>
  <si>
    <t>https://img.alicdn.com/imgextra/i2/725677994/O1CN01APYXct28vIjXrcFlm_!!0-item_pic.jpg_80x80.jpg</t>
  </si>
  <si>
    <t>https://img.alicdn.com/imgextra/i4/725677994/O1CN01TXFePT28vIjXJluIO_!!0-item_pic.jpg_80x80.jpg</t>
  </si>
  <si>
    <t>https://img.alicdn.com/imgextra/i4/725677994/O1CN01pjrPS328vIiSZQIiA_!!725677994.jpg_80x80.jpg</t>
    <phoneticPr fontId="1" type="noConversion"/>
  </si>
  <si>
    <t xml:space="preserve">https://img.alicdn.com/imgextra/i2/725677994/O1CN014lELjY28vIjajmdJI_!!0-item_pic.jpg_80x80.jpg       </t>
  </si>
  <si>
    <t xml:space="preserve">https://img.alicdn.com/imgextra/i2/725677994/O1CN018drjEO28vIjYyk3Kr_!!0-item_pic.jpg_80x80.jpg       </t>
  </si>
  <si>
    <t xml:space="preserve">https://img.alicdn.com/imgextra/i2/725677994/O1CN01TRiMJG28vIjXEF440_!!725677994-0-sm.jpg_80x80.jpg   </t>
  </si>
  <si>
    <t xml:space="preserve">https://img.alicdn.com/imgextra/i1/725677994/O1CN01k31Y4I28vIjQ7QvAN_!!725677994.jpg_80x80.jpg        </t>
  </si>
  <si>
    <t xml:space="preserve">https://img.alicdn.com/imgextra/i1/725677994/O1CN01DWAHo528vIjbuk9X6_!!0-item_pic.jpg_80x80.jpg       </t>
  </si>
  <si>
    <t xml:space="preserve">https://img.alicdn.com/imgextra/i3/725677994/O1CN01K1LzUv28vIjUX2nrD_!!0-item_pic.jpg_80x80.jpg       </t>
  </si>
  <si>
    <t xml:space="preserve">https://img.alicdn.com/imgextra/i4/725677994/O1CN01ErLoCd28vIjSxYMkx_!!725677994-0-sm.jpg_80x80.jpg   </t>
  </si>
  <si>
    <t xml:space="preserve">https://img.alicdn.com/imgextra/i1/725677994/O1CN01GT6GQh28vIjYZE37d_!!725677994-0-sm.jpg_80x80.jpg   </t>
  </si>
  <si>
    <t xml:space="preserve">https://img.alicdn.com/imgextra/i1/725677994/O1CN01LWEjHK28vIjaKABBt_!!725677994-0-sm.jpg_80x80.jpg   </t>
  </si>
  <si>
    <t xml:space="preserve">https://img.alicdn.com/imgextra/i1/725677994/O1CN01hj6awQ28vIjXfJfBG_!!0-item_pic.jpg_80x80.jpg       </t>
  </si>
  <si>
    <t xml:space="preserve">https://img.alicdn.com/imgextra/i2/725677994/O1CN01XajvLF28vIjV3CRuQ_!!725677994-0-sm.jpg_80x80.jpg   </t>
  </si>
  <si>
    <t xml:space="preserve">https://img.alicdn.com/imgextra/i2/725677994/O1CN01JFVKbt28vIjWFiAht_!!725677994-0-sm.jpg_80x80.jpg   </t>
  </si>
  <si>
    <t xml:space="preserve">https://img.alicdn.com/imgextra/i3/725677994/O1CN01Y8VdDH28vIjYhRJps_!!0-item_pic.jpg_80x80.jpg        </t>
  </si>
  <si>
    <t xml:space="preserve">https://img.alicdn.com/imgextra/i3/725677994/O1CN01X95fZ728vIjXfN9Uw_!!0-item_pic.jpg_80x80.jpg        </t>
  </si>
  <si>
    <t xml:space="preserve">https://img.alicdn.com/imgextra/i3/725677994/O1CN01YrPqGC28vIjWyvUgK_!!0-item_pic.jpg_80x80.jpg        </t>
  </si>
  <si>
    <t xml:space="preserve">https://img.alicdn.com/imgextra/i4/725677994/O1CN01axQnzm28vIjZaU27O_!!0-item_pic.jpg_80x80.jpg        </t>
  </si>
  <si>
    <t xml:space="preserve">https://img.alicdn.com/imgextra/i1/725677994/O1CN01wyGXWt28vIjX7bW8m_!!0-item_pic.jpg_80x80.jpg        </t>
  </si>
  <si>
    <t xml:space="preserve">https://img.alicdn.com/imgextra/i2/725677994/O1CN014gYWoY28vIjY17a4p_!!725677994-0-sm.jpg_80x80.jpg    </t>
  </si>
  <si>
    <t xml:space="preserve">https://img.alicdn.com/imgextra/i3/725677994/O1CN01CzSygS28vIjVXoXb4_!!725677994-0-sm.jpg_80x80.jpg    </t>
  </si>
  <si>
    <t xml:space="preserve">https://img.alicdn.com/imgextra/i1/725677994/O1CN01Y9Ieoj28vIj2jv5wZ_!!0-item_pic.jpg_80x80.jpg        </t>
  </si>
  <si>
    <t>瑞丽莲花50支长绒棉日系毛巾</t>
    <phoneticPr fontId="1" type="noConversion"/>
  </si>
  <si>
    <t xml:space="preserve">蓝月亮洗衣液薰衣草香亮白增艳衣物护理            </t>
    <phoneticPr fontId="1" type="noConversion"/>
  </si>
  <si>
    <t xml:space="preserve">【淘】百草味水果干组合200g               </t>
    <phoneticPr fontId="1" type="noConversion"/>
  </si>
  <si>
    <t xml:space="preserve">农夫山泉 饮用天然水                    </t>
    <phoneticPr fontId="1" type="noConversion"/>
  </si>
  <si>
    <t xml:space="preserve">吉得利大料50g大茴香八角                 </t>
    <phoneticPr fontId="1" type="noConversion"/>
  </si>
  <si>
    <t xml:space="preserve">金沙河通用雪花小麦粉中筋家用面粉白面5KG         </t>
    <phoneticPr fontId="1" type="noConversion"/>
  </si>
  <si>
    <t xml:space="preserve">得力(deli)可换替芯点点胶               </t>
    <phoneticPr fontId="1" type="noConversion"/>
  </si>
  <si>
    <t xml:space="preserve">洁成背心式垃圾袋                      </t>
    <phoneticPr fontId="1" type="noConversion"/>
  </si>
  <si>
    <t xml:space="preserve">吉得利花椒50g                      </t>
    <phoneticPr fontId="1" type="noConversion"/>
  </si>
  <si>
    <t xml:space="preserve">舒可曼白砂糖400g                    </t>
    <phoneticPr fontId="1" type="noConversion"/>
  </si>
  <si>
    <t xml:space="preserve">中盐海盐加碘日晒自然盐250g               </t>
    <phoneticPr fontId="1" type="noConversion"/>
  </si>
  <si>
    <t xml:space="preserve">陶华碧老干妈风味豆豉油辣椒280g             </t>
    <phoneticPr fontId="1" type="noConversion"/>
  </si>
  <si>
    <t xml:space="preserve">吉得利白胡椒粉60g                    </t>
    <phoneticPr fontId="1" type="noConversion"/>
  </si>
  <si>
    <t xml:space="preserve">樱花汇厨房水槽过滤网                    </t>
    <phoneticPr fontId="1" type="noConversion"/>
  </si>
  <si>
    <t xml:space="preserve">得力(deli) 固体胶                  </t>
    <phoneticPr fontId="1" type="noConversion"/>
  </si>
  <si>
    <t xml:space="preserve">【超定制】君稻优选东北大米2.5kg            </t>
    <phoneticPr fontId="1" type="noConversion"/>
  </si>
  <si>
    <t xml:space="preserve">吉得利黑胡椒粉60g                    </t>
    <phoneticPr fontId="1" type="noConversion"/>
  </si>
  <si>
    <t xml:space="preserve">川珍朝天干辣椒100g                              </t>
    <phoneticPr fontId="1" type="noConversion"/>
  </si>
  <si>
    <t xml:space="preserve">【超定制】姚朵朵五谷杂粮礼盒粥米七日粥料700g                 </t>
    <phoneticPr fontId="1" type="noConversion"/>
  </si>
  <si>
    <t xml:space="preserve">百事可乐碳酸汽水饮料整箱                             </t>
    <phoneticPr fontId="1" type="noConversion"/>
  </si>
  <si>
    <t xml:space="preserve">五谷磨房核桃芝麻黑豆粉600g                          </t>
    <phoneticPr fontId="1" type="noConversion"/>
  </si>
  <si>
    <t xml:space="preserve">多芬 护发素 700ml                             </t>
    <phoneticPr fontId="1" type="noConversion"/>
  </si>
  <si>
    <t xml:space="preserve">清扬弱酸性去屑洗发露赠品 100ml                       </t>
    <phoneticPr fontId="1" type="noConversion"/>
  </si>
  <si>
    <t>芒果草莓干各一袋，100g/袋</t>
    <phoneticPr fontId="1" type="noConversion"/>
  </si>
  <si>
    <t>330*24瓶</t>
    <phoneticPr fontId="1" type="noConversion"/>
  </si>
  <si>
    <t>500g/袋</t>
    <phoneticPr fontId="1" type="noConversion"/>
  </si>
  <si>
    <t>550ml*12瓶</t>
    <phoneticPr fontId="1" type="noConversion"/>
  </si>
  <si>
    <t>120只</t>
    <phoneticPr fontId="1" type="noConversion"/>
  </si>
  <si>
    <t>原单价：29.80，第二件半价</t>
    <phoneticPr fontId="1" type="noConversion"/>
  </si>
  <si>
    <t>150只/袋，原单价：9.90，两件8折</t>
    <phoneticPr fontId="1" type="noConversion"/>
  </si>
  <si>
    <t>原单价：6.90，2件8折</t>
    <phoneticPr fontId="1" type="noConversion"/>
  </si>
  <si>
    <t>原单价：6.6</t>
    <phoneticPr fontId="1" type="noConversion"/>
  </si>
  <si>
    <t>商品总价</t>
    <phoneticPr fontId="1" type="noConversion"/>
  </si>
  <si>
    <t>店铺优惠</t>
    <phoneticPr fontId="1" type="noConversion"/>
  </si>
  <si>
    <t>88VIP专享</t>
    <phoneticPr fontId="1" type="noConversion"/>
  </si>
  <si>
    <t>运费(快递)</t>
    <phoneticPr fontId="1" type="noConversion"/>
  </si>
  <si>
    <t>订单总价</t>
    <phoneticPr fontId="1" type="noConversion"/>
  </si>
  <si>
    <t>天猫超市卡</t>
    <phoneticPr fontId="1" type="noConversion"/>
  </si>
  <si>
    <t>实付款</t>
    <phoneticPr fontId="1" type="noConversion"/>
  </si>
  <si>
    <t>2019 年 11 月 30 号 一次天猫超市购物</t>
  </si>
  <si>
    <t>2019 年 11 月 30 号 一次天猫超市购物</t>
    <phoneticPr fontId="1" type="noConversion"/>
  </si>
  <si>
    <t>https://trade.tmall.com/detail/orderDetail.htm?spm=a1z09.2.0.0.2c972e8dFnZvuF&amp;bizOrderId=739647585219542514</t>
  </si>
  <si>
    <t xml:space="preserve">https://img.alicdn.com/imgextra/i1/725677994/O1CN01jh8MbE28vIixwcL2g_!!0-item_pic.jpg         </t>
  </si>
  <si>
    <t xml:space="preserve">https://img.alicdn.com/imgextra/i1/725677994/O1CN01adJuFt28vIixNmt3f_!!0-item_pic.jpg         </t>
  </si>
  <si>
    <t xml:space="preserve">https://img.alicdn.com/imgextra/i2/725677994/O1CN01iP8xEj28vIj0ftHhN_!!725677994-0-sm.jpg     </t>
  </si>
  <si>
    <t xml:space="preserve">https://img.alicdn.com/imgextra/TB1h5toxTJYBeNjy1zeL6ShzVXa                                   </t>
  </si>
  <si>
    <t xml:space="preserve">https://img.alicdn.com/imgextra/i2/725677994/O1CN01MsLTq428vIgzHuSzh_!!725677994.jpg          </t>
  </si>
  <si>
    <t xml:space="preserve">https://img.alicdn.com/imgextra/i3/725677994/O1CN01ozeB2p28vIdGZmfAe_!!725677994.jpg          </t>
  </si>
  <si>
    <t xml:space="preserve">https://img.alicdn.com/imgextra/i3/725677994/O1CN01KqYCl128vIj0VUNgU_!!0-item_pic.jpg         </t>
  </si>
  <si>
    <t xml:space="preserve">https://img.alicdn.com/imgextra/i3/725677994/O1CN01M1evWn28vIiwcxvqk_!!725677994-0-sm.jpg     </t>
  </si>
  <si>
    <t xml:space="preserve">https://img.alicdn.com/imgextra/i4/725677994/O1CN01lukkMe28vIj1dNmXR_!!0-item_pic.jpg         </t>
  </si>
  <si>
    <t xml:space="preserve">https://img.alicdn.com/imgextra/i4/725677994/O1CN01fQVWD428vIj08Ebpo_!!0-item_pic.jpg         </t>
  </si>
  <si>
    <t xml:space="preserve">https://img.alicdn.com/imgextra/i1/725677994/O1CN01zBfvNx28vIiySCSDu_!!0-item_pic.jpg         </t>
  </si>
  <si>
    <t xml:space="preserve">蒙牛特仑苏纯牛奶                              </t>
    <phoneticPr fontId="1" type="noConversion"/>
  </si>
  <si>
    <t xml:space="preserve">诺梵抹茶松露型巧克力礼盒装                         </t>
    <phoneticPr fontId="1" type="noConversion"/>
  </si>
  <si>
    <t xml:space="preserve">维达无芯卷纸                                </t>
    <phoneticPr fontId="1" type="noConversion"/>
  </si>
  <si>
    <t xml:space="preserve">四维空间人体润滑剂                             </t>
    <phoneticPr fontId="1" type="noConversion"/>
  </si>
  <si>
    <t xml:space="preserve">情趣避孕套                                 </t>
    <phoneticPr fontId="1" type="noConversion"/>
  </si>
  <si>
    <t xml:space="preserve">飞机杯                                   </t>
    <phoneticPr fontId="1" type="noConversion"/>
  </si>
  <si>
    <t xml:space="preserve">诺梵 纯可可 松露形巧克力礼盒装                      </t>
    <phoneticPr fontId="1" type="noConversion"/>
  </si>
  <si>
    <t xml:space="preserve">喜之郎什锦果汁果冻                             </t>
    <phoneticPr fontId="1" type="noConversion"/>
  </si>
  <si>
    <t xml:space="preserve">梁丰麦丽素巧克力酸奶口味送女友圣诞礼物糖果                 </t>
    <phoneticPr fontId="1" type="noConversion"/>
  </si>
  <si>
    <t xml:space="preserve">三只松鼠 芒果干60g                           </t>
    <phoneticPr fontId="1" type="noConversion"/>
  </si>
  <si>
    <t xml:space="preserve">三只松鼠 草莓干88g                           </t>
    <phoneticPr fontId="1" type="noConversion"/>
  </si>
  <si>
    <t>130g</t>
    <phoneticPr fontId="1" type="noConversion"/>
  </si>
  <si>
    <t>360g/袋</t>
    <phoneticPr fontId="1" type="noConversion"/>
  </si>
  <si>
    <t>20g/袋</t>
    <phoneticPr fontId="1" type="noConversion"/>
  </si>
  <si>
    <t>4层78克/卷，10卷</t>
  </si>
  <si>
    <t>优惠券</t>
  </si>
  <si>
    <t>天猫超市购物券</t>
    <phoneticPr fontId="1" type="noConversion"/>
  </si>
  <si>
    <t>原价：11元/袋，2件9折，第2件5.5</t>
    <phoneticPr fontId="1" type="noConversion"/>
  </si>
  <si>
    <t>250ml*16盒/整，原价：76元/箱，2件8.5折，满199减25（没凑够199）</t>
    <phoneticPr fontId="1" type="noConversion"/>
  </si>
  <si>
    <t>Apple Music 会员资格</t>
  </si>
  <si>
    <t>Apple</t>
    <phoneticPr fontId="1" type="noConversion"/>
  </si>
  <si>
    <t>燃气</t>
    <phoneticPr fontId="1" type="noConversion"/>
  </si>
  <si>
    <t>液化气</t>
    <phoneticPr fontId="1" type="noConversion"/>
  </si>
  <si>
    <t>深圳燃气公司</t>
    <phoneticPr fontId="1" type="noConversion"/>
  </si>
  <si>
    <r>
      <t>燃气：106；配送费：8；</t>
    </r>
    <r>
      <rPr>
        <sz val="12"/>
        <color rgb="FFFF0000"/>
        <rFont val="等线"/>
        <family val="2"/>
        <charset val="134"/>
      </rPr>
      <t>代陈祖广平摊</t>
    </r>
    <phoneticPr fontId="1" type="noConversion"/>
  </si>
  <si>
    <t>燃气：94；配送费：8；和陈祖广平摊</t>
    <phoneticPr fontId="1" type="noConversion"/>
  </si>
  <si>
    <t>燃气：91；配送费：8；和卜佳平平摊</t>
    <phoneticPr fontId="1" type="noConversion"/>
  </si>
  <si>
    <t>2020 年 2 月 25 号 一次超市购物</t>
  </si>
  <si>
    <t>2020 年 2 月 25 号 一次超市购物</t>
    <phoneticPr fontId="1" type="noConversion"/>
  </si>
  <si>
    <t>雅汇单晶冰糖</t>
    <phoneticPr fontId="1" type="noConversion"/>
  </si>
  <si>
    <t>350g/包</t>
    <phoneticPr fontId="1" type="noConversion"/>
  </si>
  <si>
    <t>草原公主辣椒粉</t>
    <phoneticPr fontId="1" type="noConversion"/>
  </si>
  <si>
    <t>30g/瓶</t>
    <phoneticPr fontId="1" type="noConversion"/>
  </si>
  <si>
    <t>新安记五香粉</t>
    <phoneticPr fontId="1" type="noConversion"/>
  </si>
  <si>
    <t>20g/瓶</t>
    <phoneticPr fontId="1" type="noConversion"/>
  </si>
  <si>
    <t>新安记孜然粉</t>
    <phoneticPr fontId="1" type="noConversion"/>
  </si>
  <si>
    <t>25g/瓶</t>
    <phoneticPr fontId="1" type="noConversion"/>
  </si>
  <si>
    <t>甜面酱</t>
    <phoneticPr fontId="1" type="noConversion"/>
  </si>
  <si>
    <t>400g/瓶</t>
    <phoneticPr fontId="1" type="noConversion"/>
  </si>
  <si>
    <t>250g/瓶</t>
    <phoneticPr fontId="1" type="noConversion"/>
  </si>
  <si>
    <t>蒜头</t>
    <phoneticPr fontId="1" type="noConversion"/>
  </si>
  <si>
    <t>红洋葱</t>
    <phoneticPr fontId="1" type="noConversion"/>
  </si>
  <si>
    <t>元老豆瓣酱</t>
    <phoneticPr fontId="1" type="noConversion"/>
  </si>
  <si>
    <t>王守义十三香</t>
    <phoneticPr fontId="1" type="noConversion"/>
  </si>
  <si>
    <t>上海青</t>
    <phoneticPr fontId="1" type="noConversion"/>
  </si>
  <si>
    <t>安琪酵母</t>
    <phoneticPr fontId="1" type="noConversion"/>
  </si>
  <si>
    <t>葱</t>
    <phoneticPr fontId="1" type="noConversion"/>
  </si>
  <si>
    <t>海天番茄沙司</t>
    <phoneticPr fontId="1" type="noConversion"/>
  </si>
  <si>
    <t>陈克明来碗面香菇挂面</t>
    <phoneticPr fontId="1" type="noConversion"/>
  </si>
  <si>
    <t>青泡椒</t>
    <phoneticPr fontId="1" type="noConversion"/>
  </si>
  <si>
    <t>红萝卜</t>
    <phoneticPr fontId="1" type="noConversion"/>
  </si>
  <si>
    <t>2块*4片</t>
    <phoneticPr fontId="1" type="noConversion"/>
  </si>
  <si>
    <t>500g/把</t>
    <phoneticPr fontId="1" type="noConversion"/>
  </si>
  <si>
    <t>9.96*0.226kg</t>
    <phoneticPr fontId="1" type="noConversion"/>
  </si>
  <si>
    <t>7.96*0.436kg</t>
    <phoneticPr fontId="1" type="noConversion"/>
  </si>
  <si>
    <t>青瓜(黄瓜)</t>
    <phoneticPr fontId="1" type="noConversion"/>
  </si>
  <si>
    <t>5.96*0.252kg</t>
    <phoneticPr fontId="1" type="noConversion"/>
  </si>
  <si>
    <t>27*0.11kg</t>
    <phoneticPr fontId="1" type="noConversion"/>
  </si>
  <si>
    <t>7个</t>
    <phoneticPr fontId="1" type="noConversion"/>
  </si>
  <si>
    <t>，平均9瓣/个</t>
    <phoneticPr fontId="1" type="noConversion"/>
  </si>
  <si>
    <t>9.96*0.698kg</t>
    <phoneticPr fontId="1" type="noConversion"/>
  </si>
  <si>
    <t>娃娃菜(小白菜)</t>
    <phoneticPr fontId="1" type="noConversion"/>
  </si>
  <si>
    <t>7.96*0.552kg</t>
    <phoneticPr fontId="1" type="noConversion"/>
  </si>
  <si>
    <t>13.96*0.452kg</t>
    <phoneticPr fontId="1" type="noConversion"/>
  </si>
  <si>
    <t>7.16*0.584kg，一大一小两个</t>
    <phoneticPr fontId="1" type="noConversion"/>
  </si>
  <si>
    <t>500g/瓶</t>
    <phoneticPr fontId="1" type="noConversion"/>
  </si>
  <si>
    <t>45g/盒</t>
    <phoneticPr fontId="1" type="noConversion"/>
  </si>
  <si>
    <t>5.96*0.206kg</t>
    <phoneticPr fontId="1" type="noConversion"/>
  </si>
  <si>
    <t>3包</t>
    <phoneticPr fontId="1" type="noConversion"/>
  </si>
  <si>
    <t>5g/包</t>
    <phoneticPr fontId="1" type="noConversion"/>
  </si>
  <si>
    <t>2把</t>
    <phoneticPr fontId="1" type="noConversion"/>
  </si>
  <si>
    <t>15.96*0.092kg，平均7根/把</t>
    <phoneticPr fontId="1" type="noConversion"/>
  </si>
  <si>
    <t>https://trade.tmall.com/detail/orderDetail.htm?spm=a1z09.2.0.0.14eb2e8diGWlET&amp;bizOrderId=861558850510542514</t>
  </si>
  <si>
    <t>https://img.alicdn.com/tps/i3/T1Vyl6FCBlXXaSQP_X-16-16.png</t>
  </si>
  <si>
    <t>吉得利香叶</t>
    <phoneticPr fontId="1" type="noConversion"/>
  </si>
  <si>
    <t>十月稻田熟白芝麻</t>
    <phoneticPr fontId="1" type="noConversion"/>
  </si>
  <si>
    <t>佳宝九制老姜陈皮</t>
    <phoneticPr fontId="1" type="noConversion"/>
  </si>
  <si>
    <t>欧佩妮进口意大利面</t>
    <phoneticPr fontId="1" type="noConversion"/>
  </si>
  <si>
    <t>太古食糖优级方糖</t>
    <phoneticPr fontId="1" type="noConversion"/>
  </si>
  <si>
    <t>源氏老式大辣片</t>
    <phoneticPr fontId="1" type="noConversion"/>
  </si>
  <si>
    <t>30g/袋</t>
  </si>
  <si>
    <t>200g/瓶</t>
    <phoneticPr fontId="1" type="noConversion"/>
  </si>
  <si>
    <t>24g/瓶</t>
    <phoneticPr fontId="1" type="noConversion"/>
  </si>
  <si>
    <t>1袋直意面1袋螺丝意面，500g/袋</t>
    <phoneticPr fontId="1" type="noConversion"/>
  </si>
  <si>
    <t>454g/盒，100粒/盒</t>
    <phoneticPr fontId="1" type="noConversion"/>
  </si>
  <si>
    <t>230g/袋</t>
    <phoneticPr fontId="1" type="noConversion"/>
  </si>
  <si>
    <t>红包</t>
    <phoneticPr fontId="1" type="noConversion"/>
  </si>
  <si>
    <t>2020 年 2 月 25 号 一次天猫超市购物</t>
  </si>
  <si>
    <t>2020 年 2 月 25 号 一次天猫超市购物</t>
    <phoneticPr fontId="1" type="noConversion"/>
  </si>
  <si>
    <t>雀巢奶油球</t>
    <phoneticPr fontId="1" type="noConversion"/>
  </si>
  <si>
    <t>50粒</t>
    <phoneticPr fontId="1" type="noConversion"/>
  </si>
  <si>
    <t>捣蒜器</t>
    <phoneticPr fontId="1" type="noConversion"/>
  </si>
  <si>
    <t>车票</t>
    <phoneticPr fontId="1" type="noConversion"/>
  </si>
  <si>
    <t>北京西-太原南</t>
    <phoneticPr fontId="1" type="noConversion"/>
  </si>
  <si>
    <t>2张</t>
    <phoneticPr fontId="1" type="noConversion"/>
  </si>
  <si>
    <t>爸妈</t>
    <phoneticPr fontId="1" type="noConversion"/>
  </si>
  <si>
    <t>太原南-大荔</t>
    <phoneticPr fontId="1" type="noConversion"/>
  </si>
  <si>
    <t>ESSE</t>
    <phoneticPr fontId="1" type="noConversion"/>
  </si>
  <si>
    <t>2盒</t>
    <phoneticPr fontId="1" type="noConversion"/>
  </si>
  <si>
    <t>20个</t>
    <phoneticPr fontId="1" type="noConversion"/>
  </si>
  <si>
    <t>21.6/kg，1.184kg</t>
    <phoneticPr fontId="1" type="noConversion"/>
  </si>
  <si>
    <t>妇女节快乐红包</t>
    <phoneticPr fontId="1" type="noConversion"/>
  </si>
  <si>
    <t>各人微信</t>
    <phoneticPr fontId="1" type="noConversion"/>
  </si>
  <si>
    <t>群聊：最亲一家人</t>
    <phoneticPr fontId="1" type="noConversion"/>
  </si>
  <si>
    <t>交通银行APP</t>
    <phoneticPr fontId="1" type="noConversion"/>
  </si>
  <si>
    <t>2020年3月份房租</t>
    <phoneticPr fontId="1" type="noConversion"/>
  </si>
  <si>
    <t>20191104-20200312 水费</t>
    <phoneticPr fontId="1" type="noConversion"/>
  </si>
  <si>
    <t>水费</t>
    <phoneticPr fontId="1" type="noConversion"/>
  </si>
  <si>
    <t>电费及物业费</t>
    <phoneticPr fontId="1" type="noConversion"/>
  </si>
  <si>
    <t>2020年2、3月份电费及物业费</t>
    <phoneticPr fontId="1" type="noConversion"/>
  </si>
  <si>
    <t>60.91/2</t>
    <phoneticPr fontId="1" type="noConversion"/>
  </si>
  <si>
    <t>380.66/2</t>
    <phoneticPr fontId="1" type="noConversion"/>
  </si>
  <si>
    <t>我的那份先欠着</t>
    <phoneticPr fontId="1" type="noConversion"/>
  </si>
  <si>
    <t>电蚊香</t>
    <phoneticPr fontId="1" type="noConversion"/>
  </si>
  <si>
    <t>2瓶1器</t>
    <phoneticPr fontId="1" type="noConversion"/>
  </si>
  <si>
    <t>水桶</t>
    <phoneticPr fontId="1" type="noConversion"/>
  </si>
  <si>
    <t>24L 加盖</t>
    <phoneticPr fontId="1" type="noConversion"/>
  </si>
  <si>
    <t>卫生间置物架</t>
    <phoneticPr fontId="1" type="noConversion"/>
  </si>
  <si>
    <t>35cm</t>
    <phoneticPr fontId="1" type="noConversion"/>
  </si>
  <si>
    <t>厨房碗筷收纳盒</t>
    <phoneticPr fontId="1" type="noConversion"/>
  </si>
  <si>
    <t>中号升级款抽屉式</t>
    <phoneticPr fontId="1" type="noConversion"/>
  </si>
  <si>
    <t>文件袋</t>
    <phoneticPr fontId="1" type="noConversion"/>
  </si>
  <si>
    <t>充398送20</t>
    <phoneticPr fontId="1" type="noConversion"/>
  </si>
  <si>
    <t>2020 年 3 月 14 号 一次天猫超市购物</t>
    <phoneticPr fontId="1" type="noConversion"/>
  </si>
  <si>
    <t>舒客舒克牙膏早晚去黄去口臭美白口气清新洁牙家庭套装官方正品</t>
    <phoneticPr fontId="1" type="noConversion"/>
  </si>
  <si>
    <t>https://trade.tmall.com/detail/orderDetail.htm?spm=a1z09.2.0.0.44f62e8dv5UnGa&amp;bizOrderId=889991139191542514</t>
    <phoneticPr fontId="1" type="noConversion"/>
  </si>
  <si>
    <t>诺梵无糖花香薄荷糖香体糖果网红接吻糖约会零食情人节礼物95g</t>
    <phoneticPr fontId="1" type="noConversion"/>
  </si>
  <si>
    <t>面食传说鸡蛋挂面圆面条900g细面条 汤面 炒面 龙须面早餐面条</t>
    <phoneticPr fontId="1" type="noConversion"/>
  </si>
  <si>
    <t>金龙鱼 精炼一级大豆油900ml/瓶 色拉油 食用油烘焙黄豆油</t>
    <phoneticPr fontId="1" type="noConversion"/>
  </si>
  <si>
    <t>百事可乐碳酸汽水饮料饮品整箱330*24普通经典口味百事出品</t>
    <phoneticPr fontId="1" type="noConversion"/>
  </si>
  <si>
    <t>得力(deli)订书机3件套(省力订书器+12#订书针+起钉器)颜色随机</t>
    <phoneticPr fontId="1" type="noConversion"/>
  </si>
  <si>
    <t>棉花秘密宝宝柔纸巾保湿柔纸3层40抽8包呵护肌肤鼻炎可用面巾纸</t>
    <phoneticPr fontId="1" type="noConversion"/>
  </si>
  <si>
    <t>冰露矿泉水矿物质水550ML*12瓶/箱可口可乐出品新老包装随机</t>
    <phoneticPr fontId="1" type="noConversion"/>
  </si>
  <si>
    <t>https://img.alicdn.com/imgextra/i4/725677994/O1CN01S6B1hf28vIjlKYKcC_!!0-item_pic.jpg</t>
    <phoneticPr fontId="1" type="noConversion"/>
  </si>
  <si>
    <t>https://img.alicdn.com/imgextra/i2/725677994/O1CN01DhPRLF28vIjk3FYJm_!!0-item_pic.jpg</t>
    <phoneticPr fontId="1" type="noConversion"/>
  </si>
  <si>
    <t>https://img.alicdn.com/imgextra/i2/725677994/O1CN01iEtXYo28vIjlyVkqT_!!725677994-0-sm.jpg</t>
    <phoneticPr fontId="1" type="noConversion"/>
  </si>
  <si>
    <t>https://img.alicdn.com/imgextra/i4/725677994/O1CN019pnFBU28vIjjqNvgg_!!0-item_pic.jpg</t>
    <phoneticPr fontId="1" type="noConversion"/>
  </si>
  <si>
    <t>https://img.alicdn.com/imgextra/i3/725677994/O1CN01IcHHeJ28vIjqDw0pO_!!0-item_pic.jpg</t>
    <phoneticPr fontId="1" type="noConversion"/>
  </si>
  <si>
    <t>https://img.alicdn.com/imgextra/i2/725677994/O1CN015ZzVyo28vIdfd4d6g_!!725677994.png</t>
    <phoneticPr fontId="1" type="noConversion"/>
  </si>
  <si>
    <t>https://img.alicdn.com/imgextra/i2/725677994/O1CN01USsdXq28vIjlz0UyQ_!!0-item_pic.jpg</t>
    <phoneticPr fontId="1" type="noConversion"/>
  </si>
  <si>
    <t>https://img.alicdn.com/imgextra/i3/725677994/O1CN016dSYUV28vIjlQ6Li1_!!725677994-0-sm.jpg</t>
    <phoneticPr fontId="1" type="noConversion"/>
  </si>
  <si>
    <t>优惠券</t>
    <phoneticPr fontId="1" type="noConversion"/>
  </si>
  <si>
    <t>满2件 7.5折=第2件5折</t>
    <phoneticPr fontId="1" type="noConversion"/>
  </si>
  <si>
    <t xml:space="preserve">2020 年 3 月 14 号 一次天猫超市购物											</t>
    <phoneticPr fontId="1" type="noConversion"/>
  </si>
  <si>
    <t>订单总价：160.32</t>
    <phoneticPr fontId="1" type="noConversion"/>
  </si>
  <si>
    <t>卷纸</t>
    <phoneticPr fontId="1" type="noConversion"/>
  </si>
  <si>
    <t>30卷</t>
    <phoneticPr fontId="1" type="noConversion"/>
  </si>
  <si>
    <t>10卷*3提</t>
    <phoneticPr fontId="1" type="noConversion"/>
  </si>
  <si>
    <t>10张</t>
    <phoneticPr fontId="1" type="noConversion"/>
  </si>
  <si>
    <t>老鼠粘板</t>
    <phoneticPr fontId="1" type="noConversion"/>
  </si>
  <si>
    <t>20片</t>
    <phoneticPr fontId="1" type="noConversion"/>
  </si>
  <si>
    <t>蟑螂粘板</t>
    <phoneticPr fontId="1" type="noConversion"/>
  </si>
  <si>
    <t>厨房吸油纸</t>
    <phoneticPr fontId="1" type="noConversion"/>
  </si>
  <si>
    <t>9卷</t>
    <phoneticPr fontId="1" type="noConversion"/>
  </si>
  <si>
    <t>120张/卷</t>
    <phoneticPr fontId="1" type="noConversion"/>
  </si>
  <si>
    <t>棒球帽</t>
    <phoneticPr fontId="1" type="noConversion"/>
  </si>
  <si>
    <t>稻草人</t>
    <phoneticPr fontId="1" type="noConversion"/>
  </si>
  <si>
    <t>瑜伽垫</t>
    <phoneticPr fontId="1" type="noConversion"/>
  </si>
  <si>
    <t>骆驼户外，183*61*1cm</t>
    <phoneticPr fontId="1" type="noConversion"/>
  </si>
  <si>
    <t>2020 年 3 月 15 号 一次超市购物</t>
  </si>
  <si>
    <t>2020 年 3 月 15 号 一次超市购物</t>
    <phoneticPr fontId="1" type="noConversion"/>
  </si>
  <si>
    <t>0.468kg</t>
    <phoneticPr fontId="1" type="noConversion"/>
  </si>
  <si>
    <t>7.96/kg，2个</t>
    <phoneticPr fontId="1" type="noConversion"/>
  </si>
  <si>
    <t>0.32kg</t>
    <phoneticPr fontId="1" type="noConversion"/>
  </si>
  <si>
    <t>9.96/kg</t>
    <phoneticPr fontId="1" type="noConversion"/>
  </si>
  <si>
    <t>0.354kg</t>
    <phoneticPr fontId="1" type="noConversion"/>
  </si>
  <si>
    <t>5.96/kg</t>
    <phoneticPr fontId="1" type="noConversion"/>
  </si>
  <si>
    <t>5.96/kg，4个</t>
    <phoneticPr fontId="1" type="noConversion"/>
  </si>
  <si>
    <t>0.234kg</t>
    <phoneticPr fontId="1" type="noConversion"/>
  </si>
  <si>
    <t>17.6/kg</t>
    <phoneticPr fontId="1" type="noConversion"/>
  </si>
  <si>
    <t>17.6/kg，3个</t>
    <phoneticPr fontId="1" type="noConversion"/>
  </si>
  <si>
    <t>0.89kg</t>
    <phoneticPr fontId="1" type="noConversion"/>
  </si>
  <si>
    <t>9.96/kg，3根</t>
    <phoneticPr fontId="1" type="noConversion"/>
  </si>
  <si>
    <t>京包菜</t>
    <phoneticPr fontId="1" type="noConversion"/>
  </si>
  <si>
    <t>0.95kg</t>
    <phoneticPr fontId="1" type="noConversion"/>
  </si>
  <si>
    <t>3.96/kg，1个</t>
    <phoneticPr fontId="1" type="noConversion"/>
  </si>
  <si>
    <t>0.166kg</t>
    <phoneticPr fontId="1" type="noConversion"/>
  </si>
  <si>
    <t>11.96/kg，1把</t>
    <phoneticPr fontId="1" type="noConversion"/>
  </si>
  <si>
    <t>0.136kg</t>
    <phoneticPr fontId="1" type="noConversion"/>
  </si>
  <si>
    <t>7.96/kg，1根</t>
    <phoneticPr fontId="1" type="noConversion"/>
  </si>
  <si>
    <t>绿豆芽</t>
    <phoneticPr fontId="1" type="noConversion"/>
  </si>
  <si>
    <t>0.142kg</t>
    <phoneticPr fontId="1" type="noConversion"/>
  </si>
  <si>
    <t>娃娃菜</t>
    <phoneticPr fontId="1" type="noConversion"/>
  </si>
  <si>
    <t>0.364kg</t>
    <phoneticPr fontId="1" type="noConversion"/>
  </si>
  <si>
    <t>7.96/kg，1个</t>
    <phoneticPr fontId="1" type="noConversion"/>
  </si>
  <si>
    <t>0.088kg</t>
    <phoneticPr fontId="1" type="noConversion"/>
  </si>
  <si>
    <t>27/kg，5个</t>
    <phoneticPr fontId="1" type="noConversion"/>
  </si>
  <si>
    <t>特价蔬菜(芹菜)</t>
    <phoneticPr fontId="1" type="noConversion"/>
  </si>
  <si>
    <t>0.408kg</t>
    <phoneticPr fontId="1" type="noConversion"/>
  </si>
  <si>
    <t>水豆腐</t>
    <phoneticPr fontId="1" type="noConversion"/>
  </si>
  <si>
    <t>1kg</t>
    <phoneticPr fontId="1" type="noConversion"/>
  </si>
  <si>
    <t>1.5/kg</t>
    <phoneticPr fontId="1" type="noConversion"/>
  </si>
  <si>
    <t>千张</t>
    <phoneticPr fontId="1" type="noConversion"/>
  </si>
  <si>
    <t>0.176kg</t>
    <phoneticPr fontId="1" type="noConversion"/>
  </si>
  <si>
    <t>金针菇</t>
    <phoneticPr fontId="1" type="noConversion"/>
  </si>
  <si>
    <t>0.2kg</t>
    <phoneticPr fontId="1" type="noConversion"/>
  </si>
  <si>
    <t>13.96/kg</t>
    <phoneticPr fontId="1" type="noConversion"/>
  </si>
  <si>
    <t>香菜</t>
    <phoneticPr fontId="1" type="noConversion"/>
  </si>
  <si>
    <t>0.102kg</t>
    <phoneticPr fontId="1" type="noConversion"/>
  </si>
  <si>
    <t>23.6/kg</t>
    <phoneticPr fontId="1" type="noConversion"/>
  </si>
  <si>
    <t>前腿肉</t>
    <phoneticPr fontId="1" type="noConversion"/>
  </si>
  <si>
    <t>0.174kg</t>
    <phoneticPr fontId="1" type="noConversion"/>
  </si>
  <si>
    <t>79.6/kg</t>
    <phoneticPr fontId="1" type="noConversion"/>
  </si>
  <si>
    <t>荷兰豆</t>
    <phoneticPr fontId="1" type="noConversion"/>
  </si>
  <si>
    <t>0.208kg</t>
    <phoneticPr fontId="1" type="noConversion"/>
  </si>
  <si>
    <t>17.96/kg</t>
    <phoneticPr fontId="1" type="noConversion"/>
  </si>
  <si>
    <t>1.21kg</t>
    <phoneticPr fontId="1" type="noConversion"/>
  </si>
  <si>
    <t>21.6/kg，20个</t>
    <phoneticPr fontId="1" type="noConversion"/>
  </si>
  <si>
    <t>0.752kg</t>
    <phoneticPr fontId="1" type="noConversion"/>
  </si>
  <si>
    <t>5.96/kg，3个</t>
    <phoneticPr fontId="1" type="noConversion"/>
  </si>
  <si>
    <t>D2323 惠州南-深圳北</t>
    <phoneticPr fontId="1" type="noConversion"/>
  </si>
  <si>
    <t>车站售票机</t>
    <phoneticPr fontId="1" type="noConversion"/>
  </si>
  <si>
    <t>红火龙果</t>
    <phoneticPr fontId="1" type="noConversion"/>
  </si>
  <si>
    <t>路边小推车</t>
    <phoneticPr fontId="1" type="noConversion"/>
  </si>
  <si>
    <t>芒果</t>
    <phoneticPr fontId="1" type="noConversion"/>
  </si>
  <si>
    <t>韭菜鸡蛋饺子</t>
    <phoneticPr fontId="1" type="noConversion"/>
  </si>
  <si>
    <t>鑫隆鑫老东北菜馆</t>
    <phoneticPr fontId="1" type="noConversion"/>
  </si>
  <si>
    <t>珠光-上沙</t>
    <phoneticPr fontId="1" type="noConversion"/>
  </si>
  <si>
    <t>烤红薯</t>
    <phoneticPr fontId="1" type="noConversion"/>
  </si>
  <si>
    <t>理发</t>
    <phoneticPr fontId="1" type="noConversion"/>
  </si>
  <si>
    <t>染发+剪发</t>
    <phoneticPr fontId="1" type="noConversion"/>
  </si>
  <si>
    <t>赤尾-珠光</t>
    <phoneticPr fontId="1" type="noConversion"/>
  </si>
  <si>
    <t>快递</t>
    <phoneticPr fontId="1" type="noConversion"/>
  </si>
  <si>
    <t>鞋子到付快递</t>
    <phoneticPr fontId="1" type="noConversion"/>
  </si>
  <si>
    <t>顺丰快递</t>
    <phoneticPr fontId="1" type="noConversion"/>
  </si>
  <si>
    <t>楼下小超市</t>
    <phoneticPr fontId="1" type="noConversion"/>
  </si>
  <si>
    <t>鲜肉青团套餐</t>
    <phoneticPr fontId="1" type="noConversion"/>
  </si>
  <si>
    <t>7-Eleven便利店</t>
    <phoneticPr fontId="1" type="noConversion"/>
  </si>
  <si>
    <t>出租车</t>
    <phoneticPr fontId="1" type="noConversion"/>
  </si>
  <si>
    <t>打的</t>
    <phoneticPr fontId="1" type="noConversion"/>
  </si>
  <si>
    <t>海岸欢庆大厦到创新科技广场</t>
    <phoneticPr fontId="1" type="noConversion"/>
  </si>
  <si>
    <t>2020 年 3 月 27 号 一次超市购物</t>
    <phoneticPr fontId="1" type="noConversion"/>
  </si>
  <si>
    <t>翠肉西瓜</t>
    <phoneticPr fontId="1" type="noConversion"/>
  </si>
  <si>
    <t>圣女果</t>
    <phoneticPr fontId="1" type="noConversion"/>
  </si>
  <si>
    <t>新疆哈密瓜</t>
    <phoneticPr fontId="1" type="noConversion"/>
  </si>
  <si>
    <t>特价蔬菜(青椒)</t>
    <phoneticPr fontId="1" type="noConversion"/>
  </si>
  <si>
    <t>2.496kg</t>
    <phoneticPr fontId="1" type="noConversion"/>
  </si>
  <si>
    <t>单价：7.96/kg</t>
    <phoneticPr fontId="1" type="noConversion"/>
  </si>
  <si>
    <t>汉堡+菠萝派</t>
    <phoneticPr fontId="1" type="noConversion"/>
  </si>
  <si>
    <t>麦当劳门店</t>
    <phoneticPr fontId="1" type="noConversion"/>
  </si>
  <si>
    <t>赤尾-车公庙</t>
    <phoneticPr fontId="1" type="noConversion"/>
  </si>
  <si>
    <t>单价：11.96/kg</t>
    <phoneticPr fontId="1" type="noConversion"/>
  </si>
  <si>
    <t>0.358kg</t>
    <phoneticPr fontId="1" type="noConversion"/>
  </si>
  <si>
    <t>0.07kg</t>
    <phoneticPr fontId="1" type="noConversion"/>
  </si>
  <si>
    <t>0.25kg</t>
    <phoneticPr fontId="1" type="noConversion"/>
  </si>
  <si>
    <t>单价：5.96/kg</t>
    <phoneticPr fontId="1" type="noConversion"/>
  </si>
  <si>
    <t>0.634kg</t>
    <phoneticPr fontId="1" type="noConversion"/>
  </si>
  <si>
    <t>单价：9.96/kg</t>
    <phoneticPr fontId="1" type="noConversion"/>
  </si>
  <si>
    <t>0.948kg</t>
    <phoneticPr fontId="1" type="noConversion"/>
  </si>
  <si>
    <t>单价：9.36/kg</t>
    <phoneticPr fontId="1" type="noConversion"/>
  </si>
  <si>
    <t>会员</t>
    <phoneticPr fontId="1" type="noConversion"/>
  </si>
  <si>
    <t>单车+外卖</t>
    <phoneticPr fontId="1" type="noConversion"/>
  </si>
  <si>
    <t>大脆鸡扒麦满分组合</t>
    <phoneticPr fontId="1" type="noConversion"/>
  </si>
  <si>
    <t>单车</t>
    <phoneticPr fontId="1" type="noConversion"/>
  </si>
  <si>
    <t>金地花园-科技广场</t>
    <phoneticPr fontId="1" type="noConversion"/>
  </si>
  <si>
    <t>美团摩拜单车免密支付</t>
    <phoneticPr fontId="1" type="noConversion"/>
  </si>
  <si>
    <t>车公庙-上沙</t>
    <phoneticPr fontId="1" type="noConversion"/>
  </si>
  <si>
    <t>午餐</t>
    <phoneticPr fontId="1" type="noConversion"/>
  </si>
  <si>
    <t>一荤一素</t>
    <phoneticPr fontId="1" type="noConversion"/>
  </si>
  <si>
    <t>唯客门店</t>
    <phoneticPr fontId="1" type="noConversion"/>
  </si>
  <si>
    <t>包子</t>
    <phoneticPr fontId="1" type="noConversion"/>
  </si>
  <si>
    <t>楼下早餐店</t>
    <phoneticPr fontId="1" type="noConversion"/>
  </si>
  <si>
    <t>车公庙-鲤鱼门</t>
    <phoneticPr fontId="1" type="noConversion"/>
  </si>
  <si>
    <t>珞珈樱花拿铁</t>
    <phoneticPr fontId="1" type="noConversion"/>
  </si>
  <si>
    <t>两荤两素</t>
    <phoneticPr fontId="1" type="noConversion"/>
  </si>
  <si>
    <t>波记烧鹅门店</t>
    <phoneticPr fontId="1" type="noConversion"/>
  </si>
  <si>
    <t>晚餐</t>
    <phoneticPr fontId="1" type="noConversion"/>
  </si>
  <si>
    <t>牛肉面</t>
    <phoneticPr fontId="1" type="noConversion"/>
  </si>
  <si>
    <t>黔派虾子羊肉粉</t>
    <phoneticPr fontId="1" type="noConversion"/>
  </si>
  <si>
    <t>快餐</t>
    <phoneticPr fontId="1" type="noConversion"/>
  </si>
  <si>
    <t>芹菜香干回锅肉</t>
    <phoneticPr fontId="1" type="noConversion"/>
  </si>
  <si>
    <t>瓦罐汤木桶饭门店</t>
    <phoneticPr fontId="1" type="noConversion"/>
  </si>
  <si>
    <t>回锅肉太硬了</t>
    <phoneticPr fontId="1" type="noConversion"/>
  </si>
  <si>
    <t>香菇肉丁粉</t>
    <phoneticPr fontId="1" type="noConversion"/>
  </si>
  <si>
    <t>一人食苏丹王榴莲披萨</t>
    <phoneticPr fontId="1" type="noConversion"/>
  </si>
  <si>
    <t>人气甜辣味炸鸡中份</t>
    <phoneticPr fontId="1" type="noConversion"/>
  </si>
  <si>
    <t>油泼biangbiang面+羊肉卷饼</t>
    <phoneticPr fontId="1" type="noConversion"/>
  </si>
  <si>
    <t>美式咖啡</t>
    <phoneticPr fontId="1" type="noConversion"/>
  </si>
  <si>
    <t>韭菜炒鸡蛋</t>
    <phoneticPr fontId="1" type="noConversion"/>
  </si>
  <si>
    <t>冰箱</t>
    <phoneticPr fontId="1" type="noConversion"/>
  </si>
  <si>
    <t>隔壁502转让</t>
    <phoneticPr fontId="1" type="noConversion"/>
  </si>
  <si>
    <t>芹菜香干炒肉</t>
    <phoneticPr fontId="1" type="noConversion"/>
  </si>
  <si>
    <t>臊子面+肉夹馍</t>
    <phoneticPr fontId="1" type="noConversion"/>
  </si>
  <si>
    <t>金牌遵义羊肉面</t>
    <phoneticPr fontId="1" type="noConversion"/>
  </si>
  <si>
    <t>油泼biangbiang面+冰峰</t>
    <phoneticPr fontId="1" type="noConversion"/>
  </si>
  <si>
    <t>拉面炒年糕</t>
    <phoneticPr fontId="1" type="noConversion"/>
  </si>
  <si>
    <t>2020 年 4 月 9 号 一次天猫超市购物</t>
    <phoneticPr fontId="1" type="noConversion"/>
  </si>
  <si>
    <t>君稻优选东北大米</t>
    <phoneticPr fontId="1" type="noConversion"/>
  </si>
  <si>
    <t>2.5kg</t>
    <phoneticPr fontId="1" type="noConversion"/>
  </si>
  <si>
    <t>消毒喷雾</t>
    <phoneticPr fontId="1" type="noConversion"/>
  </si>
  <si>
    <t>7喜柠檬碳酸饮料 330ml*12</t>
    <phoneticPr fontId="1" type="noConversion"/>
  </si>
  <si>
    <t>香雪麦纯富强5kg通用面粉</t>
    <phoneticPr fontId="1" type="noConversion"/>
  </si>
  <si>
    <t>5kg</t>
    <phoneticPr fontId="1" type="noConversion"/>
  </si>
  <si>
    <t xml:space="preserve">2020 年 4 月 9 号 一次天猫超市购物											</t>
    <phoneticPr fontId="1" type="noConversion"/>
  </si>
  <si>
    <t>焖面+菜夹馍</t>
    <phoneticPr fontId="1" type="noConversion"/>
  </si>
  <si>
    <t>烩麻食+煎饼卷+百吉饼</t>
    <phoneticPr fontId="1" type="noConversion"/>
  </si>
  <si>
    <t>酸汤烩面+手工凉皮+肉夹馍+煎饼卷</t>
    <phoneticPr fontId="1" type="noConversion"/>
  </si>
  <si>
    <t>秦都面馆3元代金劵</t>
    <phoneticPr fontId="1" type="noConversion"/>
  </si>
  <si>
    <t>3张</t>
    <phoneticPr fontId="1" type="noConversion"/>
  </si>
  <si>
    <t>炒拉条+手工凉皮+煎饼卷</t>
    <phoneticPr fontId="1" type="noConversion"/>
  </si>
  <si>
    <t>外卖红包</t>
    <phoneticPr fontId="1" type="noConversion"/>
  </si>
  <si>
    <t>代金券</t>
    <phoneticPr fontId="1" type="noConversion"/>
  </si>
  <si>
    <t>¥5*4</t>
    <phoneticPr fontId="1" type="noConversion"/>
  </si>
  <si>
    <t>牛肉烩面+烧饼</t>
    <phoneticPr fontId="1" type="noConversion"/>
  </si>
  <si>
    <t>借款</t>
    <phoneticPr fontId="1" type="noConversion"/>
  </si>
  <si>
    <t>李静</t>
    <phoneticPr fontId="1" type="noConversion"/>
  </si>
  <si>
    <t>修灯</t>
    <phoneticPr fontId="1" type="noConversion"/>
  </si>
  <si>
    <t>维修</t>
    <phoneticPr fontId="1" type="noConversion"/>
  </si>
  <si>
    <t>租房</t>
    <phoneticPr fontId="1" type="noConversion"/>
  </si>
  <si>
    <t>水电物业</t>
    <phoneticPr fontId="1" type="noConversion"/>
  </si>
  <si>
    <t>蛋炒面+煎饼卷土豆丝</t>
    <phoneticPr fontId="1" type="noConversion"/>
  </si>
  <si>
    <t>蒋奉吉</t>
    <phoneticPr fontId="1" type="noConversion"/>
  </si>
  <si>
    <t>还花呗用</t>
    <phoneticPr fontId="1" type="noConversion"/>
  </si>
  <si>
    <t>油泼棍棍面+紫菜蛋花汤+煎鸡蛋</t>
    <phoneticPr fontId="1" type="noConversion"/>
  </si>
  <si>
    <t>¥5*12</t>
    <phoneticPr fontId="1" type="noConversion"/>
  </si>
  <si>
    <t>放贷</t>
    <phoneticPr fontId="1" type="noConversion"/>
  </si>
  <si>
    <t>香菇鲜肉+热干面</t>
    <phoneticPr fontId="1" type="noConversion"/>
  </si>
  <si>
    <t>手机话费</t>
    <phoneticPr fontId="1" type="noConversion"/>
  </si>
  <si>
    <t>油泼棍棍面+凉皮+肉夹馍+。。。</t>
    <phoneticPr fontId="1" type="noConversion"/>
  </si>
  <si>
    <t>炒凉皮+煎饼卷土豆丝</t>
    <phoneticPr fontId="1" type="noConversion"/>
  </si>
  <si>
    <t>夜宵</t>
    <phoneticPr fontId="1" type="noConversion"/>
  </si>
  <si>
    <t>招牌无骨炸鸡</t>
    <phoneticPr fontId="1" type="noConversion"/>
  </si>
  <si>
    <t>Semi-Yong韩式炸鸡</t>
    <phoneticPr fontId="1" type="noConversion"/>
  </si>
  <si>
    <t>小资优享</t>
    <phoneticPr fontId="1" type="noConversion"/>
  </si>
  <si>
    <t>秦味店</t>
    <phoneticPr fontId="1" type="noConversion"/>
  </si>
  <si>
    <t>干拌臊子面+肉夹馍</t>
    <phoneticPr fontId="1" type="noConversion"/>
  </si>
  <si>
    <t>没吃完，肉夹馍吃了以后就有饱腹感了</t>
    <phoneticPr fontId="1" type="noConversion"/>
  </si>
  <si>
    <t>万宝路</t>
    <phoneticPr fontId="1" type="noConversion"/>
  </si>
  <si>
    <t>新琪佳便利店</t>
    <phoneticPr fontId="1" type="noConversion"/>
  </si>
  <si>
    <t>臊子面+肉夹馍+紫菜蛋花汤</t>
    <phoneticPr fontId="1" type="noConversion"/>
  </si>
  <si>
    <t>兰州拉面</t>
    <phoneticPr fontId="1" type="noConversion"/>
  </si>
  <si>
    <t>不怎么好吃这家</t>
    <phoneticPr fontId="1" type="noConversion"/>
  </si>
  <si>
    <t>西红柿鸡蛋面</t>
    <phoneticPr fontId="1" type="noConversion"/>
  </si>
  <si>
    <t>青椒肉丝面+煎饼卷土豆丝</t>
    <phoneticPr fontId="1" type="noConversion"/>
  </si>
  <si>
    <t>炸鸡单人套餐</t>
    <phoneticPr fontId="1" type="noConversion"/>
  </si>
  <si>
    <t>炸鸡单人套餐D</t>
    <phoneticPr fontId="1" type="noConversion"/>
  </si>
  <si>
    <t>牛肉手工面+煎饼卷土豆丝</t>
    <phoneticPr fontId="1" type="noConversion"/>
  </si>
  <si>
    <t>5元通用红包</t>
    <phoneticPr fontId="1" type="noConversion"/>
  </si>
  <si>
    <t>樱桃</t>
    <phoneticPr fontId="1" type="noConversion"/>
  </si>
  <si>
    <t>晗晗推荐</t>
    <phoneticPr fontId="1" type="noConversion"/>
  </si>
  <si>
    <t>给爸妈买的水果</t>
    <phoneticPr fontId="1" type="noConversion"/>
  </si>
  <si>
    <t>牛肉面套餐</t>
    <phoneticPr fontId="1" type="noConversion"/>
  </si>
  <si>
    <t>油泼面+卤蛋</t>
    <phoneticPr fontId="1" type="noConversion"/>
  </si>
  <si>
    <t>牛肉面+鱼丸汤</t>
    <phoneticPr fontId="1" type="noConversion"/>
  </si>
  <si>
    <t>外卖+单车</t>
    <phoneticPr fontId="1" type="noConversion"/>
  </si>
  <si>
    <t>孜然牛肉面+煎饼卷土豆丝</t>
    <phoneticPr fontId="1" type="noConversion"/>
  </si>
  <si>
    <t>凉皮+肉夹馍+狮子头</t>
    <phoneticPr fontId="1" type="noConversion"/>
  </si>
  <si>
    <t>冰粉+臭豆腐+糖油粑粑+鱿鱼串</t>
    <phoneticPr fontId="1" type="noConversion"/>
  </si>
  <si>
    <t>椰奶烧仙草</t>
    <phoneticPr fontId="1" type="noConversion"/>
  </si>
  <si>
    <t>美团外卖红包 5*20</t>
    <phoneticPr fontId="1" type="noConversion"/>
  </si>
  <si>
    <t>馒头+粉+瘦肉粥</t>
    <phoneticPr fontId="1" type="noConversion"/>
  </si>
  <si>
    <t>给妈妈垫了些凑整数</t>
    <phoneticPr fontId="1" type="noConversion"/>
  </si>
  <si>
    <t>深湾-上沙</t>
    <phoneticPr fontId="1" type="noConversion"/>
  </si>
  <si>
    <t>出门在外买了几瓶饮料</t>
    <phoneticPr fontId="1" type="noConversion"/>
  </si>
  <si>
    <t>友宝自动售货机</t>
    <phoneticPr fontId="1" type="noConversion"/>
  </si>
  <si>
    <t>地毯</t>
    <phoneticPr fontId="1" type="noConversion"/>
  </si>
  <si>
    <t>老街-红树湾南</t>
    <phoneticPr fontId="1" type="noConversion"/>
  </si>
  <si>
    <t>花费</t>
    <phoneticPr fontId="1" type="noConversion"/>
  </si>
  <si>
    <t>小吃</t>
    <phoneticPr fontId="1" type="noConversion"/>
  </si>
  <si>
    <t>老街小吃街</t>
    <phoneticPr fontId="1" type="noConversion"/>
  </si>
  <si>
    <t>草埔-老街</t>
    <phoneticPr fontId="1" type="noConversion"/>
  </si>
  <si>
    <t>喜市多便利店</t>
    <phoneticPr fontId="1" type="noConversion"/>
  </si>
  <si>
    <t>上沙-草埔</t>
    <phoneticPr fontId="1" type="noConversion"/>
  </si>
  <si>
    <t>烧烤</t>
    <phoneticPr fontId="1" type="noConversion"/>
  </si>
  <si>
    <t>unknown</t>
    <phoneticPr fontId="1" type="noConversion"/>
  </si>
  <si>
    <t>公交</t>
    <phoneticPr fontId="1" type="noConversion"/>
  </si>
  <si>
    <t>E11路</t>
    <phoneticPr fontId="1" type="noConversion"/>
  </si>
  <si>
    <t>翠竹-深圳北</t>
    <phoneticPr fontId="1" type="noConversion"/>
  </si>
  <si>
    <t>上沙-翠竹</t>
    <phoneticPr fontId="1" type="noConversion"/>
  </si>
  <si>
    <t>披萨</t>
    <phoneticPr fontId="1" type="noConversion"/>
  </si>
  <si>
    <t>麦当劳</t>
    <phoneticPr fontId="1" type="noConversion"/>
  </si>
  <si>
    <t>便利店买烟酒等</t>
    <phoneticPr fontId="1" type="noConversion"/>
  </si>
  <si>
    <t>百里臣便利店</t>
    <phoneticPr fontId="1" type="noConversion"/>
  </si>
  <si>
    <t>炸鸡+年糕</t>
    <phoneticPr fontId="1" type="noConversion"/>
  </si>
  <si>
    <t>大盘鸡面+加一份菠菜面</t>
    <phoneticPr fontId="1" type="noConversion"/>
  </si>
  <si>
    <t>外卖优惠券</t>
    <phoneticPr fontId="1" type="noConversion"/>
  </si>
  <si>
    <t>襄阳牛肉面</t>
    <phoneticPr fontId="1" type="noConversion"/>
  </si>
  <si>
    <t>蒸面+蛋花汤</t>
    <phoneticPr fontId="1" type="noConversion"/>
  </si>
  <si>
    <t>羊角甜瓜</t>
    <phoneticPr fontId="1" type="noConversion"/>
  </si>
  <si>
    <t>康乃馨</t>
    <phoneticPr fontId="1" type="noConversion"/>
  </si>
  <si>
    <t>5斤</t>
    <phoneticPr fontId="1" type="noConversion"/>
  </si>
  <si>
    <t>20支</t>
    <phoneticPr fontId="1" type="noConversion"/>
  </si>
  <si>
    <t>礼物</t>
    <phoneticPr fontId="1" type="noConversion"/>
  </si>
  <si>
    <t>炸鸡</t>
    <phoneticPr fontId="1" type="noConversion"/>
  </si>
  <si>
    <t>¥3*3</t>
    <phoneticPr fontId="1" type="noConversion"/>
  </si>
  <si>
    <t>炸酱面+煎鸡蛋</t>
    <phoneticPr fontId="1" type="noConversion"/>
  </si>
  <si>
    <t>珍珠奶茶+烧仙草</t>
    <phoneticPr fontId="1" type="noConversion"/>
  </si>
  <si>
    <t>2杯</t>
    <phoneticPr fontId="1" type="noConversion"/>
  </si>
  <si>
    <t>猪肚粥+油条</t>
    <phoneticPr fontId="1" type="noConversion"/>
  </si>
  <si>
    <t>瘦肉粥+竹卷</t>
    <phoneticPr fontId="1" type="noConversion"/>
  </si>
  <si>
    <t>瘦肉粥+包子+油条</t>
    <phoneticPr fontId="1" type="noConversion"/>
  </si>
  <si>
    <t>啤酒</t>
    <phoneticPr fontId="1" type="noConversion"/>
  </si>
  <si>
    <t>百威啤酒</t>
    <phoneticPr fontId="1" type="noConversion"/>
  </si>
  <si>
    <t>6罐</t>
    <phoneticPr fontId="1" type="noConversion"/>
  </si>
  <si>
    <t>开锁</t>
    <phoneticPr fontId="1" type="noConversion"/>
  </si>
  <si>
    <t>开锁费</t>
    <phoneticPr fontId="1" type="noConversion"/>
  </si>
  <si>
    <t>外卖 ¥3 代金券</t>
    <phoneticPr fontId="1" type="noConversion"/>
  </si>
  <si>
    <t>优剪</t>
    <phoneticPr fontId="1" type="noConversion"/>
  </si>
  <si>
    <t>优剪小程序</t>
    <phoneticPr fontId="1" type="noConversion"/>
  </si>
  <si>
    <t>康师傅矿泉水</t>
    <phoneticPr fontId="1" type="noConversion"/>
  </si>
  <si>
    <t>购物</t>
    <phoneticPr fontId="1" type="noConversion"/>
  </si>
  <si>
    <t>稻草人帽子</t>
    <phoneticPr fontId="1" type="noConversion"/>
  </si>
  <si>
    <t>1顶</t>
    <phoneticPr fontId="1" type="noConversion"/>
  </si>
  <si>
    <t>发箍</t>
    <phoneticPr fontId="1" type="noConversion"/>
  </si>
  <si>
    <t>皮套</t>
    <phoneticPr fontId="1" type="noConversion"/>
  </si>
  <si>
    <t>干拌臊子面+卤蛋+蛋花汤</t>
    <phoneticPr fontId="1" type="noConversion"/>
  </si>
  <si>
    <t>骆驼运动套装</t>
    <phoneticPr fontId="1" type="noConversion"/>
  </si>
  <si>
    <t>无骨炸鸡</t>
    <phoneticPr fontId="1" type="noConversion"/>
  </si>
  <si>
    <t>凉皮+卤豆腐夹饼+南瓜粥</t>
    <phoneticPr fontId="1" type="noConversion"/>
  </si>
  <si>
    <t>2020年5月份房租</t>
    <phoneticPr fontId="1" type="noConversion"/>
  </si>
  <si>
    <t>鱼片粥+莲盒</t>
    <phoneticPr fontId="1" type="noConversion"/>
  </si>
  <si>
    <t>奶茶</t>
    <phoneticPr fontId="1" type="noConversion"/>
  </si>
  <si>
    <t>凉面+肉夹馍</t>
    <phoneticPr fontId="1" type="noConversion"/>
  </si>
  <si>
    <t>VPN</t>
    <phoneticPr fontId="1" type="noConversion"/>
  </si>
  <si>
    <t>谷歌助手</t>
    <phoneticPr fontId="1" type="noConversion"/>
  </si>
  <si>
    <t>外卖红包 ¥5*12</t>
    <phoneticPr fontId="1" type="noConversion"/>
  </si>
  <si>
    <t>中南海</t>
    <phoneticPr fontId="1" type="noConversion"/>
  </si>
  <si>
    <t>唐狮太阳帽</t>
    <phoneticPr fontId="1" type="noConversion"/>
  </si>
  <si>
    <t>支付宝-银行卡</t>
    <phoneticPr fontId="1" type="noConversion"/>
  </si>
  <si>
    <t>烩面片</t>
    <phoneticPr fontId="1" type="noConversion"/>
  </si>
  <si>
    <t>菠菜臊子面</t>
    <phoneticPr fontId="1" type="noConversion"/>
  </si>
  <si>
    <t>炸酱面+绿豆汤</t>
    <phoneticPr fontId="1" type="noConversion"/>
  </si>
  <si>
    <t>菠菜臊子干拌面+蛋花汤</t>
    <phoneticPr fontId="1" type="noConversion"/>
  </si>
  <si>
    <t>方便面+牛肚</t>
    <phoneticPr fontId="1" type="noConversion"/>
  </si>
  <si>
    <t>家乐福超市</t>
    <phoneticPr fontId="1" type="noConversion"/>
  </si>
  <si>
    <t>¥5*8</t>
    <phoneticPr fontId="1" type="noConversion"/>
  </si>
  <si>
    <t>美图外卖APP</t>
    <phoneticPr fontId="1" type="noConversion"/>
  </si>
  <si>
    <t>包子鸡蛋</t>
    <phoneticPr fontId="1" type="noConversion"/>
  </si>
  <si>
    <t>楼下包子铺</t>
    <phoneticPr fontId="1" type="noConversion"/>
  </si>
  <si>
    <t>物业水电</t>
    <phoneticPr fontId="1" type="noConversion"/>
  </si>
  <si>
    <t>4月份物业水电</t>
    <phoneticPr fontId="1" type="noConversion"/>
  </si>
  <si>
    <t>饺子</t>
    <phoneticPr fontId="1" type="noConversion"/>
  </si>
  <si>
    <t>东北饺子馆</t>
    <phoneticPr fontId="1" type="noConversion"/>
  </si>
  <si>
    <t>牛肉面+煎饼卷土豆丝</t>
    <phoneticPr fontId="1" type="noConversion"/>
  </si>
  <si>
    <t>粥+粉</t>
    <phoneticPr fontId="1" type="noConversion"/>
  </si>
  <si>
    <t>南京</t>
    <phoneticPr fontId="1" type="noConversion"/>
  </si>
  <si>
    <t>楼下小卖铺</t>
    <phoneticPr fontId="1" type="noConversion"/>
  </si>
  <si>
    <t>1点点门店</t>
    <phoneticPr fontId="1" type="noConversion"/>
  </si>
  <si>
    <t>菠菜面+葱油饼</t>
    <phoneticPr fontId="1" type="noConversion"/>
  </si>
  <si>
    <t>肉末陈村粉套餐</t>
    <phoneticPr fontId="1" type="noConversion"/>
  </si>
  <si>
    <t>牛肉丸土豆粉</t>
    <phoneticPr fontId="1" type="noConversion"/>
  </si>
  <si>
    <t>羊肉粉</t>
    <phoneticPr fontId="1" type="noConversion"/>
  </si>
  <si>
    <t>干贝鸡肉粥</t>
    <phoneticPr fontId="1" type="noConversion"/>
  </si>
  <si>
    <t>酒</t>
    <phoneticPr fontId="1" type="noConversion"/>
  </si>
  <si>
    <t>换购啤酒</t>
    <phoneticPr fontId="1" type="noConversion"/>
  </si>
  <si>
    <t>炸酱面+卤蛋+牛肉丸</t>
    <phoneticPr fontId="1" type="noConversion"/>
  </si>
  <si>
    <t>炸酱面+凉皮</t>
    <phoneticPr fontId="1" type="noConversion"/>
  </si>
  <si>
    <t>炒河粉+鸡腿+鱿鱼</t>
    <phoneticPr fontId="1" type="noConversion"/>
  </si>
  <si>
    <t>粥(2)+馒头</t>
    <phoneticPr fontId="1" type="noConversion"/>
  </si>
  <si>
    <t>六一儿童节外甥女礼物：网红泡泡机</t>
    <phoneticPr fontId="1" type="noConversion"/>
  </si>
  <si>
    <t>话费</t>
  </si>
  <si>
    <t>联通手机营业厅</t>
  </si>
  <si>
    <t>微信-银行卡</t>
    <phoneticPr fontId="1" type="noConversion"/>
  </si>
  <si>
    <t>凉面+胡辣汤</t>
    <phoneticPr fontId="1" type="noConversion"/>
  </si>
  <si>
    <t>炒面片+南瓜粥</t>
    <phoneticPr fontId="1" type="noConversion"/>
  </si>
  <si>
    <t>串串+凉面</t>
    <phoneticPr fontId="1" type="noConversion"/>
  </si>
  <si>
    <t>手机壳</t>
    <phoneticPr fontId="1" type="noConversion"/>
  </si>
  <si>
    <t>炒米粉+烤面筋</t>
    <phoneticPr fontId="1" type="noConversion"/>
  </si>
  <si>
    <t>鸡翅包饭+鸡柳</t>
    <phoneticPr fontId="1" type="noConversion"/>
  </si>
  <si>
    <t>手抓饼+烤冷面</t>
    <phoneticPr fontId="1" type="noConversion"/>
  </si>
  <si>
    <t>珍珠奶茶</t>
    <phoneticPr fontId="1" type="noConversion"/>
  </si>
  <si>
    <t>烟酒</t>
    <phoneticPr fontId="1" type="noConversion"/>
  </si>
  <si>
    <t>外卖红包 ¥5*20</t>
    <phoneticPr fontId="1" type="noConversion"/>
  </si>
  <si>
    <t>20张</t>
    <phoneticPr fontId="1" type="noConversion"/>
  </si>
  <si>
    <t>还款</t>
    <phoneticPr fontId="1" type="noConversion"/>
  </si>
  <si>
    <t>借呗还款</t>
    <phoneticPr fontId="1" type="noConversion"/>
  </si>
  <si>
    <t>三只松鼠</t>
    <phoneticPr fontId="1" type="noConversion"/>
  </si>
  <si>
    <t>还给李静</t>
    <phoneticPr fontId="1" type="noConversion"/>
  </si>
  <si>
    <t>微信红包</t>
    <phoneticPr fontId="1" type="noConversion"/>
  </si>
  <si>
    <t>南极人男士内裤</t>
    <phoneticPr fontId="1" type="noConversion"/>
  </si>
  <si>
    <t>4条</t>
    <phoneticPr fontId="1" type="noConversion"/>
  </si>
  <si>
    <t>ua安德玛抽绳包</t>
    <phoneticPr fontId="1" type="noConversion"/>
  </si>
  <si>
    <t>小米小背包</t>
    <phoneticPr fontId="1" type="noConversion"/>
  </si>
  <si>
    <t>鼻毛修剪器</t>
    <phoneticPr fontId="1" type="noConversion"/>
  </si>
  <si>
    <t>有品APP</t>
    <phoneticPr fontId="1" type="noConversion"/>
  </si>
  <si>
    <t>还陈祖广</t>
    <phoneticPr fontId="1" type="noConversion"/>
  </si>
  <si>
    <t>6月份房租</t>
    <phoneticPr fontId="1" type="noConversion"/>
  </si>
  <si>
    <t>老蒋代缴</t>
    <phoneticPr fontId="1" type="noConversion"/>
  </si>
  <si>
    <t>土豆粉</t>
    <phoneticPr fontId="1" type="noConversion"/>
  </si>
  <si>
    <t>米线</t>
    <phoneticPr fontId="1" type="noConversion"/>
  </si>
  <si>
    <t>粥</t>
    <phoneticPr fontId="1" type="noConversion"/>
  </si>
  <si>
    <t>烤串</t>
    <phoneticPr fontId="1" type="noConversion"/>
  </si>
  <si>
    <t>车仔面</t>
    <phoneticPr fontId="1" type="noConversion"/>
  </si>
  <si>
    <t>酸菜包子</t>
    <phoneticPr fontId="1" type="noConversion"/>
  </si>
  <si>
    <t>馄饨</t>
    <phoneticPr fontId="1" type="noConversion"/>
  </si>
  <si>
    <t>品有味馄饨门店</t>
    <phoneticPr fontId="1" type="noConversion"/>
  </si>
  <si>
    <t>花呗</t>
    <phoneticPr fontId="1" type="noConversion"/>
  </si>
  <si>
    <t>水电</t>
    <phoneticPr fontId="1" type="noConversion"/>
  </si>
  <si>
    <t>物业+电费</t>
    <phoneticPr fontId="1" type="noConversion"/>
  </si>
  <si>
    <t>房东</t>
    <phoneticPr fontId="1" type="noConversion"/>
  </si>
  <si>
    <t>西瓜</t>
    <phoneticPr fontId="1" type="noConversion"/>
  </si>
  <si>
    <t>水果店</t>
    <phoneticPr fontId="1" type="noConversion"/>
  </si>
  <si>
    <t>煌上煌酱鸭</t>
    <phoneticPr fontId="1" type="noConversion"/>
  </si>
  <si>
    <t>牛杂粉</t>
    <phoneticPr fontId="1" type="noConversion"/>
  </si>
  <si>
    <t>牛肉粉店</t>
    <phoneticPr fontId="1" type="noConversion"/>
  </si>
  <si>
    <t>上沙-民治</t>
    <phoneticPr fontId="1" type="noConversion"/>
  </si>
  <si>
    <t>民治-珠光</t>
    <phoneticPr fontId="1" type="noConversion"/>
  </si>
  <si>
    <t>烛光-上沙</t>
    <phoneticPr fontId="1" type="noConversion"/>
  </si>
  <si>
    <t>潮汕牛肉火锅</t>
    <phoneticPr fontId="1" type="noConversion"/>
  </si>
  <si>
    <t>汕头八合里KK one店</t>
    <phoneticPr fontId="1" type="noConversion"/>
  </si>
  <si>
    <t>KTV</t>
    <phoneticPr fontId="1" type="noConversion"/>
  </si>
  <si>
    <t>友唱Bar</t>
    <phoneticPr fontId="1" type="noConversion"/>
  </si>
  <si>
    <t>KK one友唱迷你KTV</t>
    <phoneticPr fontId="1" type="noConversion"/>
  </si>
  <si>
    <t>糖果</t>
    <phoneticPr fontId="1" type="noConversion"/>
  </si>
  <si>
    <t>KK馆</t>
    <phoneticPr fontId="1" type="noConversion"/>
  </si>
  <si>
    <t>鲜芋</t>
    <phoneticPr fontId="1" type="noConversion"/>
  </si>
  <si>
    <t>鲜芋仙</t>
    <phoneticPr fontId="1" type="noConversion"/>
  </si>
  <si>
    <t>肖赛代付</t>
    <phoneticPr fontId="1" type="noConversion"/>
  </si>
  <si>
    <t>小米喷墨打印机</t>
    <phoneticPr fontId="1" type="noConversion"/>
  </si>
  <si>
    <t>京东APP</t>
    <phoneticPr fontId="1" type="noConversion"/>
  </si>
  <si>
    <t>荔枝</t>
    <phoneticPr fontId="1" type="noConversion"/>
  </si>
  <si>
    <t>面膜</t>
    <phoneticPr fontId="1" type="noConversion"/>
  </si>
  <si>
    <t>保险</t>
    <phoneticPr fontId="1" type="noConversion"/>
  </si>
  <si>
    <t>相互保6月第1期</t>
    <phoneticPr fontId="1" type="noConversion"/>
  </si>
  <si>
    <t>小米手环4</t>
    <phoneticPr fontId="1" type="noConversion"/>
  </si>
  <si>
    <t>SKG颈椎按摩器</t>
    <phoneticPr fontId="1" type="noConversion"/>
  </si>
  <si>
    <t>罗技G304梦幻西游定制版鼠标</t>
    <phoneticPr fontId="1" type="noConversion"/>
  </si>
  <si>
    <t>话费100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</si>
</sst>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</font>
    <font>
      <sz val="12"/>
      <color rgb="FF666666"/>
      <name val="Verdana"/>
      <family val="2"/>
    </font>
    <font>
      <sz val="12"/>
      <color theme="4" tint="-0.249977111117893"/>
      <name val="等线"/>
      <family val="2"/>
      <charset val="134"/>
      <scheme val="minor"/>
    </font>
    <font>
      <sz val="12"/>
      <color rgb="FFFF0000"/>
      <name val="等线"/>
      <family val="2"/>
      <charset val="134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3" fillId="6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287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499" totalsRowShown="0">
  <autoFilter ref="A1:I499" xr:uid="{5BBC9419-B13B-B148-8ACF-0DE90D8ED5A0}"/>
  <sortState xmlns:xlrd2="http://schemas.microsoft.com/office/spreadsheetml/2017/richdata2" ref="A2:I499">
    <sortCondition ref="A2:A22"/>
    <sortCondition ref="B2:B22"/>
  </sortState>
  <tableColumns count="9">
    <tableColumn id="1" xr3:uid="{72722D89-93C2-8A41-9B20-0A4F424C6AC1}" name="日期" dataDxfId="286"/>
    <tableColumn id="2" xr3:uid="{E3DDD260-AD94-3B4D-A5E3-388891DDD893}" name="时间" dataDxfId="285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6FD8E46-8A76-0B44-B564-92ED8B2D7696}" name="表21" displayName="表21" ref="K112:S128" totalsRowShown="0">
  <autoFilter ref="K112:S128" xr:uid="{320DA192-901E-CA4C-AABF-40185994002C}"/>
  <tableColumns count="9">
    <tableColumn id="1" xr3:uid="{69CE390D-322F-1549-9A87-DE7C192DC734}" name="日期"/>
    <tableColumn id="2" xr3:uid="{72F736D9-070E-B44F-BA6B-A9C210EF765C}" name="时间"/>
    <tableColumn id="3" xr3:uid="{2710D071-AB3C-3244-A489-F78C5F1E521F}" name="类别"/>
    <tableColumn id="4" xr3:uid="{A94C57F4-B44E-A240-9392-211B3F244C48}" name="名称"/>
    <tableColumn id="5" xr3:uid="{19CBCC2B-5FEA-1545-A842-31B0CC847D36}" name="金额($)"/>
    <tableColumn id="6" xr3:uid="{BFF3A0B0-5AE8-B849-938C-7B4FDC18D349}" name="数量"/>
    <tableColumn id="7" xr3:uid="{1435ADA9-CE81-B943-8929-7851860A158E}" name="支付方式"/>
    <tableColumn id="8" xr3:uid="{3186C1B6-5C03-454C-9826-EE1D4AA7BD7E}" name="渠道"/>
    <tableColumn id="9" xr3:uid="{8405EB9C-21A3-684D-94E5-A2A171366AEF}" name="备注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B454117-BA52-2544-9127-12465162C859}" name="表2_1213151620211823" displayName="表2_1213151620211823" ref="K182:S204" totalsRowShown="0" headerRowDxfId="175" dataDxfId="173" headerRowBorderDxfId="174" tableBorderDxfId="172">
  <autoFilter ref="K182:S204" xr:uid="{02D241E9-3DCF-8D40-BFFA-FFE3C0F5535D}"/>
  <sortState xmlns:xlrd2="http://schemas.microsoft.com/office/spreadsheetml/2017/richdata2" ref="K183:S197">
    <sortCondition ref="K3:K27"/>
    <sortCondition ref="L3:L27"/>
  </sortState>
  <tableColumns count="9">
    <tableColumn id="1" xr3:uid="{E0363E3F-8A48-934C-B29D-6F37B2A1F390}" name="日期" dataDxfId="171"/>
    <tableColumn id="2" xr3:uid="{8EF78633-EF5B-D949-9349-9BA90D233A6B}" name="时间" dataDxfId="170"/>
    <tableColumn id="3" xr3:uid="{0A291899-58E8-2546-9EB0-FB388ED22547}" name="类别" dataDxfId="169"/>
    <tableColumn id="4" xr3:uid="{816B9FC9-9687-FC4B-BB06-0D42F1052B33}" name="名称" dataDxfId="168"/>
    <tableColumn id="10" xr3:uid="{02884C40-934F-0D4A-BD96-621C5C5CA1BD}" name="金额($)" dataDxfId="167"/>
    <tableColumn id="6" xr3:uid="{0ECCB125-B4E3-624F-8652-7FC0D1EFC1D8}" name="数量" dataDxfId="166"/>
    <tableColumn id="7" xr3:uid="{18528009-3F29-5D42-9C0D-9AA95B859C4C}" name="支付方式" dataDxfId="165"/>
    <tableColumn id="8" xr3:uid="{03F449A0-F068-C340-AEDC-BDBC5A0F46EB}" name="渠道" dataDxfId="164"/>
    <tableColumn id="9" xr3:uid="{ADC9AE2A-A61B-414C-89E7-D98600793217}" name="备注" dataDxfId="16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7DA1393-6827-EA44-A084-237782089CCF}" name="表2_12131516202118231718" displayName="表2_12131516202118231718" ref="K207:S212" totalsRowShown="0" headerRowDxfId="162" dataDxfId="160" headerRowBorderDxfId="161" tableBorderDxfId="159">
  <autoFilter ref="K207:S212" xr:uid="{91480F83-2419-784F-8386-55181DF5FEED}"/>
  <sortState xmlns:xlrd2="http://schemas.microsoft.com/office/spreadsheetml/2017/richdata2" ref="K208:S212">
    <sortCondition ref="K3:K16"/>
    <sortCondition ref="L3:L16"/>
  </sortState>
  <tableColumns count="9">
    <tableColumn id="1" xr3:uid="{7C3343CA-D706-6144-8941-580B84CF394E}" name="日期" dataDxfId="158"/>
    <tableColumn id="2" xr3:uid="{F0847EE3-B118-BE48-8689-812598FEC9AB}" name="时间" dataDxfId="157"/>
    <tableColumn id="3" xr3:uid="{DDD877B7-BAD5-4F47-9769-A90FCED37116}" name="类别" dataDxfId="156"/>
    <tableColumn id="4" xr3:uid="{5733AB69-4847-A948-B567-029768E79D0F}" name="名称" dataDxfId="155"/>
    <tableColumn id="10" xr3:uid="{77BDEA3A-FF25-D243-BE63-AC4C735EE37B}" name="金额($)" dataDxfId="154"/>
    <tableColumn id="6" xr3:uid="{E8909EDA-F899-A749-B5A9-EF6D64858A24}" name="数量" dataDxfId="153"/>
    <tableColumn id="7" xr3:uid="{FF1D4B60-B5F5-C841-A54B-3C394BED27E0}" name="支付方式" dataDxfId="152"/>
    <tableColumn id="8" xr3:uid="{0C20E0FA-7029-A345-AE88-BCCB51C0FB8F}" name="渠道" dataDxfId="151"/>
    <tableColumn id="9" xr3:uid="{5E0D300F-446D-D245-97F6-C4F1EDF51911}" name="备注" dataDxfId="15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07645E1-FF51-BE44-A108-6E2E28DFE3B7}" name="表2_121315162021182317181725" displayName="表2_121315162021182317181725" ref="K131:S151" totalsRowShown="0" headerRowDxfId="149" dataDxfId="147" headerRowBorderDxfId="148" tableBorderDxfId="146">
  <autoFilter ref="K131:S151" xr:uid="{7F3530B9-75AA-9F46-8D36-5829A96A835C}"/>
  <sortState xmlns:xlrd2="http://schemas.microsoft.com/office/spreadsheetml/2017/richdata2" ref="K132:S136">
    <sortCondition ref="K3:K16"/>
    <sortCondition ref="L3:L16"/>
  </sortState>
  <tableColumns count="9">
    <tableColumn id="1" xr3:uid="{8388B4F3-69C3-C044-806B-2EE342EDD1C1}" name="日期" dataDxfId="145"/>
    <tableColumn id="2" xr3:uid="{1A44F757-A145-5C4B-8846-784AA96D8FE5}" name="时间" dataDxfId="144"/>
    <tableColumn id="3" xr3:uid="{03320F0B-381F-4E4D-8C75-FE6DCBE2496F}" name="类别" dataDxfId="143"/>
    <tableColumn id="4" xr3:uid="{16347860-F209-A641-A3C4-CD2748326322}" name="名称" dataDxfId="142"/>
    <tableColumn id="10" xr3:uid="{39758E3B-78A9-5A48-8DFC-3FF15887AE7E}" name="金额($)" dataDxfId="141"/>
    <tableColumn id="6" xr3:uid="{FF6795EE-AE94-E44E-8DC0-CC26ACFADE61}" name="数量" dataDxfId="140"/>
    <tableColumn id="7" xr3:uid="{DA94A68D-2BBE-C746-9AA4-32A4797B9173}" name="支付方式" dataDxfId="139"/>
    <tableColumn id="8" xr3:uid="{2C9A8B05-D71F-7944-9F61-0DA82B1DFBF3}" name="渠道" dataDxfId="138"/>
    <tableColumn id="9" xr3:uid="{EEF78B6C-8D16-8549-9C0B-F12CD0D648B8}" name="备注" dataDxfId="137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94DDC74-E61C-5249-90F9-930C74E64060}" name="表2_12131516202118231724" displayName="表2_12131516202118231724" ref="K154:V179" totalsRowShown="0" headerRowDxfId="136" dataDxfId="134" headerRowBorderDxfId="135" tableBorderDxfId="133">
  <autoFilter ref="K154:V179" xr:uid="{A7B4FD5B-7483-B04B-9945-909AF67F9E14}"/>
  <sortState xmlns:xlrd2="http://schemas.microsoft.com/office/spreadsheetml/2017/richdata2" ref="K155:S169">
    <sortCondition ref="K3:K27"/>
    <sortCondition ref="L3:L27"/>
  </sortState>
  <tableColumns count="12">
    <tableColumn id="1" xr3:uid="{DD305DCE-D663-1142-86EC-D044803DC44F}" name="日期" dataDxfId="132"/>
    <tableColumn id="2" xr3:uid="{6982A3CC-B1A0-4D45-BF51-C06CBB7A285C}" name="时间" dataDxfId="131"/>
    <tableColumn id="3" xr3:uid="{912915AB-DBFC-554A-8CD9-B4F4926B4A88}" name="类别" dataDxfId="130"/>
    <tableColumn id="4" xr3:uid="{D100A818-0E73-8B45-A0E8-8884ACD0B9A5}" name="名称" dataDxfId="129"/>
    <tableColumn id="10" xr3:uid="{3B8E05F8-35E1-A04B-AFF1-8420B1B2683A}" name="金额($)" dataDxfId="128"/>
    <tableColumn id="6" xr3:uid="{A0D4CAB7-832E-4C45-B8D4-06FD364054C7}" name="数量" dataDxfId="127"/>
    <tableColumn id="7" xr3:uid="{FE530E16-074B-C844-A52C-76C806232C75}" name="支付方式" dataDxfId="126"/>
    <tableColumn id="8" xr3:uid="{09B30289-80C0-584E-B3E0-DDD5B9414A87}" name="渠道" dataDxfId="125"/>
    <tableColumn id="9" xr3:uid="{BA05C1CE-6415-F940-8118-34A391017EE7}" name="备注" dataDxfId="124"/>
    <tableColumn id="11" xr3:uid="{FB53420E-50E1-4A44-8957-033A6FA13273}" name="图片地址" dataDxfId="123"/>
    <tableColumn id="12" xr3:uid="{B614C980-4CAD-1848-BF01-7572F1B90952}" name="订单详情" dataDxfId="122"/>
    <tableColumn id="13" xr3:uid="{B6B349AE-EC78-0846-9E99-3A5C24F68DB6}" name="列1" dataDxfId="121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29FEBD4-A447-6D48-BD02-0BE2F1B735AB}" name="表2_12131516202118231726" displayName="表2_12131516202118231726" ref="K61:V74" totalsRowShown="0" headerRowDxfId="120" dataDxfId="118" headerRowBorderDxfId="119" tableBorderDxfId="117">
  <autoFilter ref="K61:V74" xr:uid="{4A6F62B7-DFA0-0142-8AF6-16BD93B05409}"/>
  <sortState xmlns:xlrd2="http://schemas.microsoft.com/office/spreadsheetml/2017/richdata2" ref="K62:S72">
    <sortCondition ref="K3:K18"/>
    <sortCondition ref="L3:L18"/>
  </sortState>
  <tableColumns count="12">
    <tableColumn id="1" xr3:uid="{221A8622-D460-D946-9D54-30C9CDF9ACD3}" name="日期" dataDxfId="116"/>
    <tableColumn id="2" xr3:uid="{3F799C66-E8A5-C840-9B0F-90149E0B90B8}" name="时间" dataDxfId="115"/>
    <tableColumn id="3" xr3:uid="{247A341C-834A-D84A-B642-E4D254351147}" name="类别" dataDxfId="114"/>
    <tableColumn id="4" xr3:uid="{66C0FF70-B0EB-1348-9A0A-A373D91877A5}" name="名称" dataDxfId="113"/>
    <tableColumn id="10" xr3:uid="{F2CF9D3F-1599-2140-A9E3-6DD2BB6718A0}" name="金额($)" dataDxfId="112"/>
    <tableColumn id="6" xr3:uid="{7A2F9865-1F89-7847-BBB5-866D4F8ACE2C}" name="数量" dataDxfId="111"/>
    <tableColumn id="7" xr3:uid="{4D476744-220B-7845-B018-74BE17061F7F}" name="支付方式" dataDxfId="110"/>
    <tableColumn id="8" xr3:uid="{DAAED3F4-C2DA-3C42-AA43-0EB6C981D90B}" name="渠道" dataDxfId="109"/>
    <tableColumn id="9" xr3:uid="{01438435-C03F-5E4C-B03F-CBE95D393CA8}" name="备注" dataDxfId="108"/>
    <tableColumn id="11" xr3:uid="{EF6A6F82-FA89-1643-BF62-35B9E06215E1}" name="图片地址" dataDxfId="107"/>
    <tableColumn id="12" xr3:uid="{AE1B08C3-3787-9045-A6A9-2A9595E5C02A}" name="订单详情" dataDxfId="106"/>
    <tableColumn id="13" xr3:uid="{817576EA-B0A3-324E-A3B3-3DCDD8FFE8C3}" name="列1" dataDxfId="105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3F2EC857-243B-2645-AF03-53AF6C939B9F}" name="表2_121315162021182317181727" displayName="表2_121315162021182317181727" ref="K215:S239" totalsRowShown="0" headerRowDxfId="104" dataDxfId="102" headerRowBorderDxfId="103" tableBorderDxfId="101">
  <autoFilter ref="K215:S239" xr:uid="{DAC89B1E-920B-0D43-AD39-2C0F93C33525}"/>
  <sortState xmlns:xlrd2="http://schemas.microsoft.com/office/spreadsheetml/2017/richdata2" ref="K216:S220">
    <sortCondition ref="K3:K16"/>
    <sortCondition ref="L3:L16"/>
  </sortState>
  <tableColumns count="9">
    <tableColumn id="1" xr3:uid="{B8C31F80-1A4B-4648-8E25-9594C529804C}" name="日期" dataDxfId="100"/>
    <tableColumn id="2" xr3:uid="{E3FE4CDC-CB02-4547-8A6E-7B5018F830B9}" name="时间" dataDxfId="99"/>
    <tableColumn id="3" xr3:uid="{B830E525-327C-5445-91BD-134C2E975CA1}" name="类别" dataDxfId="98"/>
    <tableColumn id="4" xr3:uid="{4C06D8FD-B007-FD4D-A0C6-EEFCD7D2462D}" name="名称" dataDxfId="97"/>
    <tableColumn id="10" xr3:uid="{CB8B18FA-634B-DF42-96C1-13B16D3B4C37}" name="金额($)" dataDxfId="96"/>
    <tableColumn id="6" xr3:uid="{8F79BF8F-58E2-DD43-8F4A-93643167882D}" name="数量" dataDxfId="95"/>
    <tableColumn id="7" xr3:uid="{3563508A-5295-5443-AB75-74063E5F55C3}" name="支付方式" dataDxfId="94"/>
    <tableColumn id="8" xr3:uid="{8FC2120B-449C-2B40-8921-5B059E22E49F}" name="渠道" dataDxfId="93"/>
    <tableColumn id="9" xr3:uid="{64B8FCA5-512D-FE47-92FF-7DDFBB7884E4}" name="备注" dataDxfId="92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E52F1F1-47DF-7043-BC6F-D5DF62C49306}" name="表2_121315162021182317242829" displayName="表2_121315162021182317242829" ref="K242:V250" totalsRowShown="0" headerRowDxfId="91" dataDxfId="89" headerRowBorderDxfId="90" tableBorderDxfId="88">
  <autoFilter ref="K242:V250" xr:uid="{9E59D046-D048-C843-8065-387FC3638EC9}"/>
  <sortState xmlns:xlrd2="http://schemas.microsoft.com/office/spreadsheetml/2017/richdata2" ref="K243:S250">
    <sortCondition ref="K3:K18"/>
    <sortCondition ref="L3:L18"/>
  </sortState>
  <tableColumns count="12">
    <tableColumn id="1" xr3:uid="{8BAAA80A-A7FB-9C4C-AB5C-CFA3B8FABC98}" name="日期" dataDxfId="87"/>
    <tableColumn id="2" xr3:uid="{347E57DF-2B5E-BD40-86C8-8F59D0256FB2}" name="时间" dataDxfId="86"/>
    <tableColumn id="3" xr3:uid="{18E112DA-9A28-A74E-8CC6-4AC29E6C30CC}" name="类别" dataDxfId="85"/>
    <tableColumn id="4" xr3:uid="{A72441B5-BA41-F64F-8F0A-4E80E2BC5460}" name="名称" dataDxfId="84"/>
    <tableColumn id="10" xr3:uid="{432E6622-AC43-064E-8A9A-7E2979B64C81}" name="金额($)" dataDxfId="83"/>
    <tableColumn id="6" xr3:uid="{F7CC930A-519F-ED47-88BB-E7F6BC8E72F5}" name="数量" dataDxfId="82"/>
    <tableColumn id="7" xr3:uid="{3F34C0C1-C8A9-EC44-BE7B-5E1805884F14}" name="支付方式" dataDxfId="81"/>
    <tableColumn id="8" xr3:uid="{84730249-F504-F740-AC25-9A561C529D42}" name="渠道" dataDxfId="80"/>
    <tableColumn id="9" xr3:uid="{AD4DD8A8-6A02-8F4F-91F0-DD7F2E94B253}" name="备注" dataDxfId="79"/>
    <tableColumn id="11" xr3:uid="{6AE29104-87BA-6448-A1D6-3EFCD9E408DF}" name="图片地址" dataDxfId="78"/>
    <tableColumn id="12" xr3:uid="{E7D376F1-44BE-7F42-B1F6-9A6FAA1BD658}" name="订单详情" dataDxfId="77"/>
    <tableColumn id="13" xr3:uid="{22C41DAC-55E6-8342-96F8-4842A3C8659C}" name="列1" dataDxfId="76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3C46A62-F0CF-624F-B8B1-05BDFB8205C2}" name="表2_1213151620211823172428291728" displayName="表2_1213151620211823172428291728" ref="K253:V263" totalsRowShown="0" headerRowDxfId="75" dataDxfId="73" headerRowBorderDxfId="74" tableBorderDxfId="72">
  <autoFilter ref="K253:V263" xr:uid="{71BAF812-C1FF-6F47-99C9-6676E531B0D8}"/>
  <sortState xmlns:xlrd2="http://schemas.microsoft.com/office/spreadsheetml/2017/richdata2" ref="K254:S263">
    <sortCondition ref="K3:K22"/>
    <sortCondition ref="L3:L22"/>
  </sortState>
  <tableColumns count="12">
    <tableColumn id="1" xr3:uid="{0C9C24D4-6C4E-1E41-BB19-A753D30EEB1F}" name="日期" dataDxfId="71"/>
    <tableColumn id="2" xr3:uid="{DD9E0D3C-D75B-7344-9697-18B109EBC526}" name="时间" dataDxfId="70"/>
    <tableColumn id="3" xr3:uid="{B3D44877-D397-E74C-9786-4AAD53F1C29A}" name="类别" dataDxfId="69"/>
    <tableColumn id="4" xr3:uid="{85A74C0F-056C-DC4F-BD60-3893462862FD}" name="名称" dataDxfId="68"/>
    <tableColumn id="10" xr3:uid="{4B8BC20A-FA2D-D746-9B6C-1D4BE3D2C843}" name="金额($)" dataDxfId="67"/>
    <tableColumn id="6" xr3:uid="{5FF34829-EC22-F94F-A5F1-1CB8DBF311F3}" name="数量" dataDxfId="66"/>
    <tableColumn id="7" xr3:uid="{BD4A1933-54F8-9646-9A4D-27A96AF4CA46}" name="支付方式" dataDxfId="65"/>
    <tableColumn id="8" xr3:uid="{1503903D-9129-4C4E-8961-6908E3A522D3}" name="渠道" dataDxfId="64"/>
    <tableColumn id="9" xr3:uid="{3DFBD95E-56A9-094F-9730-442A433CD346}" name="备注" dataDxfId="63"/>
    <tableColumn id="11" xr3:uid="{2D754D37-9C71-014D-AB90-8F1CCFD5FDDE}" name="图片地址" dataDxfId="62"/>
    <tableColumn id="12" xr3:uid="{CA6406E3-CEEA-6C43-BBAD-D43411B562C0}" name="订单详情" dataDxfId="61"/>
    <tableColumn id="13" xr3:uid="{EBF9066D-8CDB-424B-9C3D-A0DC5CD8CBC2}" name="列1" dataDxfId="60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BCC51D-4165-C448-B82C-A263B9880D62}" name="表2_1213151620211823171817" displayName="表2_1213151620211823171817" ref="K266:S287" totalsRowShown="0" headerRowDxfId="59" dataDxfId="57" headerRowBorderDxfId="58" tableBorderDxfId="56">
  <autoFilter ref="K266:S287" xr:uid="{5F6D25BB-3E42-564C-AA79-91B0EBC07FC4}"/>
  <sortState xmlns:xlrd2="http://schemas.microsoft.com/office/spreadsheetml/2017/richdata2" ref="K267:S271">
    <sortCondition ref="K258:K271"/>
    <sortCondition ref="L258:L271"/>
  </sortState>
  <tableColumns count="9">
    <tableColumn id="1" xr3:uid="{43D08019-CB55-E64C-A582-7164C07BFAE3}" name="日期" dataDxfId="55"/>
    <tableColumn id="2" xr3:uid="{F26B41EC-36EA-DB41-9395-C974B983BC85}" name="时间" dataDxfId="54"/>
    <tableColumn id="3" xr3:uid="{8BB0E3BF-A9E0-384C-B2E1-E0712FA9168F}" name="类别" dataDxfId="53"/>
    <tableColumn id="4" xr3:uid="{3DF4AEFA-B488-8142-A801-684FB87323C6}" name="名称" dataDxfId="52"/>
    <tableColumn id="10" xr3:uid="{D9233AF3-A6D1-5247-B635-FF8D4E0BE30C}" name="金额($)" dataDxfId="51"/>
    <tableColumn id="6" xr3:uid="{2DBFCA37-8FE3-EB43-B50F-71029FD28038}" name="数量" dataDxfId="50"/>
    <tableColumn id="7" xr3:uid="{74FB31CE-3FBF-3442-8881-4B7A979E7271}" name="支付方式" dataDxfId="49"/>
    <tableColumn id="8" xr3:uid="{D290E6A6-DF8D-6C4A-9138-C20E189FEFDD}" name="渠道" dataDxfId="48"/>
    <tableColumn id="9" xr3:uid="{BE73F99C-935F-9F42-AEC7-18342B2A8982}" name="备注" dataDxfId="4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284" dataDxfId="282" headerRowBorderDxfId="283" tableBorderDxfId="281">
  <autoFilter ref="K2:U30" xr:uid="{4793C34A-1C18-7E44-A39F-05257DC17272}"/>
  <sortState xmlns:xlrd2="http://schemas.microsoft.com/office/spreadsheetml/2017/richdata2" ref="K3:U30">
    <sortCondition ref="K3:K30"/>
    <sortCondition ref="L3:L30"/>
  </sortState>
  <tableColumns count="11">
    <tableColumn id="1" xr3:uid="{A8855FFB-69E8-5346-85D7-D302A4361F0D}" name="日期" dataDxfId="280"/>
    <tableColumn id="2" xr3:uid="{7F5C8AE4-748F-B249-94E5-C82E8B468666}" name="时间" dataDxfId="279"/>
    <tableColumn id="3" xr3:uid="{2038DB5F-A483-5B45-BD40-2EE71479D120}" name="类别" dataDxfId="278"/>
    <tableColumn id="4" xr3:uid="{866FA0C4-A8D9-954D-B79F-91827E135B06}" name="名称" dataDxfId="277"/>
    <tableColumn id="10" xr3:uid="{BDBE979D-A86E-9A42-B694-AF71E0F9E33B}" name="金额($)" dataDxfId="276"/>
    <tableColumn id="11" xr3:uid="{34065CA2-B34E-7E48-9114-CF6B6AC8F093}" name="金额(陈)" dataDxfId="275"/>
    <tableColumn id="5" xr3:uid="{A5B56494-2462-CB4D-8877-6002352002FB}" name="金额(李)" dataDxfId="274"/>
    <tableColumn id="6" xr3:uid="{040AF034-DFE5-1447-B9DF-4AE4E769137D}" name="数量" dataDxfId="273"/>
    <tableColumn id="7" xr3:uid="{C33AE25B-0D3A-124A-889B-B96CBDD49041}" name="支付方式" dataDxfId="272"/>
    <tableColumn id="8" xr3:uid="{FDC575F4-37F8-2B42-AA8E-F9581923CCAD}" name="渠道" dataDxfId="271"/>
    <tableColumn id="9" xr3:uid="{EBDE8156-8EBE-DE42-AE3D-F526626C95E6}" name="备注" dataDxfId="270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FB357124-CAEC-3A4F-9AD4-7015BDE6A775}" name="表2_1213151620211823171817273031" displayName="表2_1213151620211823171817273031" ref="K290:S297" totalsRowShown="0" headerRowDxfId="46" dataDxfId="44" headerRowBorderDxfId="45" tableBorderDxfId="43">
  <autoFilter ref="K290:S297" xr:uid="{19D2B74C-350E-264E-98FF-E443C6433870}"/>
  <sortState xmlns:xlrd2="http://schemas.microsoft.com/office/spreadsheetml/2017/richdata2" ref="K291:S295">
    <sortCondition ref="K3:K16"/>
    <sortCondition ref="L3:L16"/>
  </sortState>
  <tableColumns count="9">
    <tableColumn id="1" xr3:uid="{9F482AF4-8898-3D4C-9C3D-D4CF5443AA65}" name="日期" dataDxfId="42"/>
    <tableColumn id="2" xr3:uid="{D4017213-F6BD-CD45-B890-1657F2E760B3}" name="时间" dataDxfId="41"/>
    <tableColumn id="3" xr3:uid="{4D0F7953-22E6-5145-98C4-202DC7DFA362}" name="类别" dataDxfId="40"/>
    <tableColumn id="4" xr3:uid="{2FD150A8-7F79-3042-8703-1432B4938FC8}" name="名称" dataDxfId="39"/>
    <tableColumn id="10" xr3:uid="{6730A74C-034E-7C45-B932-A54930F60E7E}" name="金额($)" dataDxfId="38"/>
    <tableColumn id="6" xr3:uid="{B1BA88F4-FDAC-3D49-9152-2FE21693D2D0}" name="数量" dataDxfId="37"/>
    <tableColumn id="7" xr3:uid="{05EF7F84-CFDB-AF40-B6F0-5EDC117FD992}" name="支付方式" dataDxfId="36"/>
    <tableColumn id="8" xr3:uid="{2E853F2D-E108-3E48-83B5-BBA8785D9168}" name="渠道" dataDxfId="35"/>
    <tableColumn id="9" xr3:uid="{D8BEB0D1-5FD6-EC41-BA7B-1FA7AD6A53C6}" name="备注" dataDxfId="34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091A92C-8D15-494C-9271-1560616714FF}" name="表2_12131516202118231724282917283032" displayName="表2_12131516202118231724282917283032" ref="K300:V306" totalsRowShown="0" headerRowDxfId="33" dataDxfId="31" headerRowBorderDxfId="32" tableBorderDxfId="30">
  <autoFilter ref="K300:V306" xr:uid="{67CE5601-EEEE-6546-A415-E03486A4FB5C}"/>
  <sortState xmlns:xlrd2="http://schemas.microsoft.com/office/spreadsheetml/2017/richdata2" ref="K301:S306">
    <sortCondition ref="K3:K18"/>
    <sortCondition ref="L3:L18"/>
  </sortState>
  <tableColumns count="12">
    <tableColumn id="1" xr3:uid="{B98629A6-9FDE-6643-B4DC-7CE89F44DFE3}" name="日期" dataDxfId="29"/>
    <tableColumn id="2" xr3:uid="{4D159D06-7404-9042-B7E8-270ECCC8AF58}" name="时间" dataDxfId="28"/>
    <tableColumn id="3" xr3:uid="{390AD1F2-6635-6945-83F9-F128B4BCD775}" name="类别" dataDxfId="27"/>
    <tableColumn id="4" xr3:uid="{3238EEAF-9D23-3443-A46F-CD3E778E1BAE}" name="名称" dataDxfId="26"/>
    <tableColumn id="10" xr3:uid="{FAD10A5C-DA42-3948-8033-2170DA2E709C}" name="金额($)" dataDxfId="25"/>
    <tableColumn id="6" xr3:uid="{025F8947-3C16-7C4C-AC34-773D099DA4B8}" name="数量" dataDxfId="24"/>
    <tableColumn id="7" xr3:uid="{C8AEE753-1F17-6F41-982A-2983AFDF83CC}" name="支付方式" dataDxfId="23"/>
    <tableColumn id="8" xr3:uid="{55CEAD31-BBC4-A644-91D8-1700DA9E8AC0}" name="渠道" dataDxfId="22"/>
    <tableColumn id="9" xr3:uid="{070A6CEC-45AD-7347-BB5D-E9A8284F9CD9}" name="备注" dataDxfId="21"/>
    <tableColumn id="11" xr3:uid="{AA22FFCA-B274-9245-91E7-7F58AD731074}" name="图片地址" dataDxfId="20"/>
    <tableColumn id="12" xr3:uid="{0C9A315A-FA3C-6647-9CB0-EEF0FCD034F3}" name="订单详情" dataDxfId="19"/>
    <tableColumn id="13" xr3:uid="{CBC19044-2043-5A4E-A2F5-7013CD1CB630}" name="列1" dataDxfId="18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SUM(records!E2:E499)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SUMIF(records!A2:A499, template!A2, records!E2:E499)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269" dataDxfId="267" headerRowBorderDxfId="268" tableBorderDxfId="266">
  <autoFilter ref="K33:S41" xr:uid="{BF5DEAC1-034C-6E4F-BFC7-2363B9047242}"/>
  <sortState xmlns:xlrd2="http://schemas.microsoft.com/office/spreadsheetml/2017/richdata2" ref="K34:S60">
    <sortCondition ref="K3:K30"/>
    <sortCondition ref="L3:L30"/>
  </sortState>
  <tableColumns count="9">
    <tableColumn id="1" xr3:uid="{9E6DCB6F-2192-F341-9E3F-1C4530C10FA8}" name="日期" dataDxfId="265"/>
    <tableColumn id="2" xr3:uid="{E2BCBFCC-07FA-4144-B6A7-6BA37CAE0B0B}" name="时间" dataDxfId="264"/>
    <tableColumn id="3" xr3:uid="{9E554D31-EFE4-EC43-967A-01E672C5B7F9}" name="类别" dataDxfId="263"/>
    <tableColumn id="4" xr3:uid="{7F292805-5DAB-FB40-9F28-0C7BCA16DAA0}" name="名称" dataDxfId="262"/>
    <tableColumn id="10" xr3:uid="{2F81F807-05F7-C04A-BB0E-654041F5B9F6}" name="金额($)" dataDxfId="261"/>
    <tableColumn id="6" xr3:uid="{6DBF3C40-8B26-0048-A1C9-BE6D68464C6F}" name="数量" dataDxfId="260"/>
    <tableColumn id="7" xr3:uid="{A64FDE06-A678-4646-A55C-2026413CC908}" name="支付方式" dataDxfId="259"/>
    <tableColumn id="8" xr3:uid="{3352A65C-6558-D843-9D75-CEE8687567E5}" name="渠道" dataDxfId="258"/>
    <tableColumn id="9" xr3:uid="{9E21A11A-E4AD-DA4D-B780-F28E44B87A61}" name="备注" dataDxfId="257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256" dataDxfId="254" headerRowBorderDxfId="255" tableBorderDxfId="253">
  <autoFilter ref="K44:S50" xr:uid="{DBBD540D-9ACB-A74D-BB39-A853F97094BD}"/>
  <sortState xmlns:xlrd2="http://schemas.microsoft.com/office/spreadsheetml/2017/richdata2" ref="K45:S69">
    <sortCondition ref="K2:K29"/>
    <sortCondition ref="L2:L29"/>
  </sortState>
  <tableColumns count="9">
    <tableColumn id="1" xr3:uid="{BD21C2E9-1BF4-1A48-903A-DCDEC887088A}" name="日期" dataDxfId="252"/>
    <tableColumn id="2" xr3:uid="{B11C4ABC-6240-EF48-A31A-8BECF6AE51C3}" name="时间" dataDxfId="251"/>
    <tableColumn id="3" xr3:uid="{67754CDC-1A19-9D49-B251-9EC86E09BE70}" name="类别" dataDxfId="250"/>
    <tableColumn id="4" xr3:uid="{3F8C96A0-999F-A049-BCA0-6ED855C07086}" name="名称" dataDxfId="249"/>
    <tableColumn id="10" xr3:uid="{CF71653C-3CB6-274A-8499-A136549F1D07}" name="金额($)" dataDxfId="248"/>
    <tableColumn id="6" xr3:uid="{99FBADE8-F414-3D4E-9F3B-BDE3571F4BA1}" name="数量" dataDxfId="247"/>
    <tableColumn id="7" xr3:uid="{24CADA98-38C4-8143-AA5C-9D7AE4D2221D}" name="支付方式" dataDxfId="246"/>
    <tableColumn id="8" xr3:uid="{1D3BEB19-BBEB-C845-87BF-7C23136790B9}" name="渠道" dataDxfId="245"/>
    <tableColumn id="9" xr3:uid="{3855FCA6-738B-7D49-9DEE-4106312F0DB2}" name="备注" dataDxfId="24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77:S84" totalsRowShown="0" headerRowDxfId="243" dataDxfId="241" headerRowBorderDxfId="242" tableBorderDxfId="240">
  <autoFilter ref="K77:S84" xr:uid="{835B7ABE-F456-CF45-8A7D-5507E998E23E}"/>
  <sortState xmlns:xlrd2="http://schemas.microsoft.com/office/spreadsheetml/2017/richdata2" ref="K78:S103">
    <sortCondition ref="K3:K30"/>
    <sortCondition ref="L3:L30"/>
  </sortState>
  <tableColumns count="9">
    <tableColumn id="1" xr3:uid="{74D9CA40-4FE9-984A-A0EB-AA2378AD6CA6}" name="日期" dataDxfId="239"/>
    <tableColumn id="2" xr3:uid="{399F4564-6842-1545-B8AF-E02DAC43416A}" name="时间" dataDxfId="238"/>
    <tableColumn id="3" xr3:uid="{E8144FE3-3D58-0443-AF79-8BF552410036}" name="类别" dataDxfId="237"/>
    <tableColumn id="4" xr3:uid="{8FBB1190-B9EE-0A40-B8AF-1F9469490287}" name="名称" dataDxfId="236"/>
    <tableColumn id="10" xr3:uid="{0C6C1CDC-B4E4-8645-8C6D-D53E3E0CFEAC}" name="金额($)" dataDxfId="235"/>
    <tableColumn id="6" xr3:uid="{D8196724-FF67-DD4A-A1BE-F88FB8237117}" name="数量" dataDxfId="234"/>
    <tableColumn id="7" xr3:uid="{321E4B00-5C56-AF45-956D-93589BC551AF}" name="支付方式" dataDxfId="233"/>
    <tableColumn id="8" xr3:uid="{8C94CA3B-1B09-C945-8241-D03F6F239F9F}" name="渠道" dataDxfId="232"/>
    <tableColumn id="9" xr3:uid="{F056B581-94F6-6A4D-9231-DDC1C0437631}" name="备注" dataDxfId="231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87:S91" totalsRowShown="0" headerRowDxfId="230" dataDxfId="228" headerRowBorderDxfId="229" tableBorderDxfId="227">
  <autoFilter ref="K87:S91" xr:uid="{94896363-E9F6-6743-B1C8-ACC0B149BEDF}"/>
  <sortState xmlns:xlrd2="http://schemas.microsoft.com/office/spreadsheetml/2017/richdata2" ref="K88:S110">
    <sortCondition ref="K3:K30"/>
    <sortCondition ref="L3:L30"/>
  </sortState>
  <tableColumns count="9">
    <tableColumn id="1" xr3:uid="{834FC3A7-2586-5448-8952-7C3E0EC89688}" name="日期" dataDxfId="226"/>
    <tableColumn id="2" xr3:uid="{7F1EF38F-268A-0F46-942E-72A9EF34A342}" name="时间" dataDxfId="225"/>
    <tableColumn id="3" xr3:uid="{28FEEB6B-3150-6649-9028-BA0EE86B0496}" name="类别" dataDxfId="224"/>
    <tableColumn id="4" xr3:uid="{347E68C4-C92A-4D49-BDAE-84DC38ED641B}" name="名称" dataDxfId="223"/>
    <tableColumn id="10" xr3:uid="{17182FB7-D83A-1D4A-99C7-3B78D3BC590F}" name="金额($)" dataDxfId="222"/>
    <tableColumn id="6" xr3:uid="{53E4A12C-B04D-EB4B-A0DE-59416C400198}" name="数量" dataDxfId="221"/>
    <tableColumn id="7" xr3:uid="{393090AF-7A3C-C54A-825A-64E2B42A460E}" name="支付方式" dataDxfId="220"/>
    <tableColumn id="8" xr3:uid="{549E8A07-2F1C-804C-B9F0-258E3F72FC60}" name="渠道" dataDxfId="219"/>
    <tableColumn id="9" xr3:uid="{92665FCA-79D8-8145-8646-27E3066FA64C}" name="备注" dataDxfId="218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217" dataDxfId="215" headerRowBorderDxfId="216" tableBorderDxfId="214" totalsRowBorderDxfId="213">
  <autoFilter ref="K53:U58" xr:uid="{D9ADCBF8-F752-BD45-92A5-FF212FE991D9}"/>
  <tableColumns count="11">
    <tableColumn id="1" xr3:uid="{A7BB4249-B024-D844-9DC5-DC40FE447B69}" name="日期" dataDxfId="212"/>
    <tableColumn id="2" xr3:uid="{371CFA43-DD16-3D47-BFDB-319E8BB2562D}" name="时间" dataDxfId="211"/>
    <tableColumn id="3" xr3:uid="{9E72B5C9-6F7B-EB40-B273-DC1E26E01184}" name="类别" dataDxfId="210"/>
    <tableColumn id="4" xr3:uid="{05B51FE5-06F7-3B4A-9CE8-59C692D71DB6}" name="名称" dataDxfId="209"/>
    <tableColumn id="5" xr3:uid="{971993D3-228B-BE4F-9FBE-3D1DDDBB8726}" name="金额($)" dataDxfId="208"/>
    <tableColumn id="6" xr3:uid="{8E3188D8-5443-0141-87FC-8B6D4AFFEF54}" name="金额(陈)" dataDxfId="207"/>
    <tableColumn id="7" xr3:uid="{648E2B1A-EBE3-8F4A-95A3-A09F24E0C9DA}" name="金额(李)" dataDxfId="206"/>
    <tableColumn id="8" xr3:uid="{7D50B75C-424D-034A-9749-4961F0A2F2C9}" name="数量" dataDxfId="205"/>
    <tableColumn id="9" xr3:uid="{85652E18-1A14-BD49-B7D7-2C7AA1447817}" name="支付方式" dataDxfId="204"/>
    <tableColumn id="10" xr3:uid="{C770346D-F261-0347-B5FE-63CC5BAF59B4}" name="渠道" dataDxfId="203"/>
    <tableColumn id="11" xr3:uid="{31FD91E5-37C9-BE46-9FA0-02CFBF3E45E1}" name="备注" dataDxfId="20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94:S100" totalsRowShown="0" headerRowDxfId="201" dataDxfId="199" headerRowBorderDxfId="200" tableBorderDxfId="198">
  <autoFilter ref="K94:S100" xr:uid="{2674F753-E0FA-1844-8EF2-AF7541B04290}"/>
  <sortState xmlns:xlrd2="http://schemas.microsoft.com/office/spreadsheetml/2017/richdata2" ref="K95:S119">
    <sortCondition ref="K3:K30"/>
    <sortCondition ref="L3:L30"/>
  </sortState>
  <tableColumns count="9">
    <tableColumn id="1" xr3:uid="{15D7FFBF-4311-7F47-914F-8B84FE5F4082}" name="日期" dataDxfId="197"/>
    <tableColumn id="2" xr3:uid="{27DD3D02-CE0C-FF46-B0B1-235BB58DA381}" name="时间" dataDxfId="196"/>
    <tableColumn id="3" xr3:uid="{3F62F38A-6972-5A49-B690-81990D2CC035}" name="类别" dataDxfId="195"/>
    <tableColumn id="4" xr3:uid="{EA1F0C6D-25C3-7342-8D38-1ADC56C101DF}" name="名称" dataDxfId="194"/>
    <tableColumn id="10" xr3:uid="{90C5F47D-F18D-7942-A073-EAF9720C1C5F}" name="金额($)" dataDxfId="193"/>
    <tableColumn id="6" xr3:uid="{23DA7484-2642-294C-B615-581AB57BD3A1}" name="数量" dataDxfId="192"/>
    <tableColumn id="7" xr3:uid="{82AC8D78-CF26-9F4D-8211-2B13B307DFC3}" name="支付方式" dataDxfId="191"/>
    <tableColumn id="8" xr3:uid="{91141D7B-3679-F747-9F5F-E409D72331DA}" name="渠道" dataDxfId="190"/>
    <tableColumn id="9" xr3:uid="{529F0920-90E6-EB41-A2FB-D0928A57CD99}" name="备注" dataDxfId="189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103:S109" totalsRowShown="0" headerRowDxfId="188" dataDxfId="186" headerRowBorderDxfId="187" tableBorderDxfId="185">
  <autoFilter ref="K103:S109" xr:uid="{667113CE-E40C-644A-9375-DFFA158F767D}"/>
  <sortState xmlns:xlrd2="http://schemas.microsoft.com/office/spreadsheetml/2017/richdata2" ref="K104:S128">
    <sortCondition ref="K3:K30"/>
    <sortCondition ref="L3:L30"/>
  </sortState>
  <tableColumns count="9">
    <tableColumn id="1" xr3:uid="{86FDBD0A-C64B-684E-88E4-97A9B8A90394}" name="日期" dataDxfId="184"/>
    <tableColumn id="2" xr3:uid="{E706DFF2-17A8-074C-A9BC-624F5932127D}" name="时间" dataDxfId="183"/>
    <tableColumn id="3" xr3:uid="{4178F89C-CD46-CA48-BE92-ECFE4C3DFE56}" name="类别" dataDxfId="182"/>
    <tableColumn id="4" xr3:uid="{A549C014-3FFF-9F40-9F34-910684A4517C}" name="名称" dataDxfId="181"/>
    <tableColumn id="10" xr3:uid="{C84AE528-810C-6C47-8DF2-AF970AF9A2D4}" name="金额($)" dataDxfId="180"/>
    <tableColumn id="6" xr3:uid="{5270CAB9-ED19-D449-9926-0A2551F4C6AD}" name="数量" dataDxfId="179"/>
    <tableColumn id="7" xr3:uid="{A50583DC-76A3-3246-BBE9-4A25FC54C124}" name="支付方式" dataDxfId="178"/>
    <tableColumn id="8" xr3:uid="{F0F66474-976C-7E44-8C1D-71BF0D6187AB}" name="渠道" dataDxfId="177"/>
    <tableColumn id="9" xr3:uid="{7CB81F3A-0F01-4E45-8F36-0A6F6C393579}" name="备注" dataDxfId="176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" Type="http://schemas.openxmlformats.org/officeDocument/2006/relationships/table" Target="../tables/table3.xml"/><Relationship Id="rId21" Type="http://schemas.openxmlformats.org/officeDocument/2006/relationships/table" Target="../tables/table21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V499"/>
  <sheetViews>
    <sheetView tabSelected="1" topLeftCell="A487" zoomScale="88" workbookViewId="0">
      <selection activeCell="I497" sqref="I497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2" max="12" width="12.1640625" bestFit="1" customWidth="1"/>
    <col min="17" max="17" width="11.5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42"/>
      <c r="U1" s="42"/>
    </row>
    <row r="2" spans="1:21">
      <c r="A2" s="1">
        <v>43695</v>
      </c>
      <c r="B2" s="2">
        <v>0.65763888888888888</v>
      </c>
      <c r="C2" t="s">
        <v>700</v>
      </c>
      <c r="D2" t="s">
        <v>701</v>
      </c>
      <c r="E2">
        <v>49.5</v>
      </c>
      <c r="F2" t="s">
        <v>23</v>
      </c>
      <c r="G2" t="s">
        <v>24</v>
      </c>
      <c r="H2" t="s">
        <v>702</v>
      </c>
      <c r="I2" t="s">
        <v>705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0.34375</v>
      </c>
      <c r="C3" t="s">
        <v>6</v>
      </c>
      <c r="D3" t="s">
        <v>0</v>
      </c>
      <c r="E3">
        <v>3</v>
      </c>
      <c r="F3" t="s">
        <v>16</v>
      </c>
      <c r="G3" t="s">
        <v>13</v>
      </c>
      <c r="H3" t="s">
        <v>35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0.52916666666666667</v>
      </c>
      <c r="C4" t="s">
        <v>19</v>
      </c>
      <c r="D4" t="s">
        <v>21</v>
      </c>
      <c r="E4">
        <v>16</v>
      </c>
      <c r="F4" t="s">
        <v>20</v>
      </c>
      <c r="G4" t="s">
        <v>14</v>
      </c>
      <c r="H4" t="s">
        <v>22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0.78194444444444444</v>
      </c>
      <c r="C5" t="s">
        <v>8</v>
      </c>
      <c r="D5" t="s">
        <v>9</v>
      </c>
      <c r="E5">
        <v>26.8</v>
      </c>
      <c r="F5" t="s">
        <v>61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0.7909722222222223</v>
      </c>
      <c r="C6" t="s">
        <v>8</v>
      </c>
      <c r="D6" t="s">
        <v>18</v>
      </c>
      <c r="E6">
        <v>13.8</v>
      </c>
      <c r="F6" t="s">
        <v>17</v>
      </c>
      <c r="G6" t="s">
        <v>14</v>
      </c>
      <c r="H6" t="s">
        <v>10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0.84513888888888899</v>
      </c>
      <c r="C7" t="s">
        <v>6</v>
      </c>
      <c r="D7" t="s">
        <v>0</v>
      </c>
      <c r="E7">
        <v>3</v>
      </c>
      <c r="F7" t="s">
        <v>23</v>
      </c>
      <c r="G7" t="s">
        <v>24</v>
      </c>
      <c r="H7" t="s">
        <v>25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43759</v>
      </c>
      <c r="B8" s="2">
        <v>0.93472222222222223</v>
      </c>
      <c r="C8" t="s">
        <v>26</v>
      </c>
      <c r="D8" t="s">
        <v>304</v>
      </c>
      <c r="E8">
        <v>15.99</v>
      </c>
      <c r="F8" t="s">
        <v>137</v>
      </c>
      <c r="G8" t="s">
        <v>14</v>
      </c>
      <c r="H8" t="s">
        <v>27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0.37916666666666665</v>
      </c>
      <c r="C9" t="s">
        <v>6</v>
      </c>
      <c r="D9" t="s">
        <v>0</v>
      </c>
      <c r="E9">
        <v>3</v>
      </c>
      <c r="F9" t="s">
        <v>23</v>
      </c>
      <c r="G9" t="s">
        <v>24</v>
      </c>
      <c r="H9" t="s">
        <v>25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0.53819444444444442</v>
      </c>
      <c r="C10" t="s">
        <v>19</v>
      </c>
      <c r="D10" t="s">
        <v>28</v>
      </c>
      <c r="E10">
        <v>16</v>
      </c>
      <c r="F10" t="s">
        <v>20</v>
      </c>
      <c r="G10" t="s">
        <v>29</v>
      </c>
      <c r="H10" t="s">
        <v>30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43760</v>
      </c>
      <c r="B11" s="2">
        <v>0.71527777777777779</v>
      </c>
      <c r="C11" t="s">
        <v>31</v>
      </c>
      <c r="D11" t="s">
        <v>32</v>
      </c>
      <c r="E11">
        <v>3</v>
      </c>
      <c r="F11" t="s">
        <v>16</v>
      </c>
      <c r="G11" t="s">
        <v>33</v>
      </c>
      <c r="H11" t="s">
        <v>34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0.3520833333333333</v>
      </c>
      <c r="C12" t="s">
        <v>36</v>
      </c>
      <c r="D12" t="s">
        <v>37</v>
      </c>
      <c r="E12">
        <v>1000</v>
      </c>
      <c r="F12" t="s">
        <v>23</v>
      </c>
      <c r="G12" t="s">
        <v>29</v>
      </c>
      <c r="H12" t="s">
        <v>38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0.3666666666666667</v>
      </c>
      <c r="C13" t="s">
        <v>31</v>
      </c>
      <c r="D13" t="s">
        <v>32</v>
      </c>
      <c r="E13">
        <v>3</v>
      </c>
      <c r="F13" t="s">
        <v>23</v>
      </c>
      <c r="G13" t="s">
        <v>29</v>
      </c>
      <c r="H13" t="s">
        <v>25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0.52916666666666667</v>
      </c>
      <c r="C14" t="s">
        <v>39</v>
      </c>
      <c r="D14" t="s">
        <v>40</v>
      </c>
      <c r="E14">
        <v>18.5</v>
      </c>
      <c r="F14" t="s">
        <v>20</v>
      </c>
      <c r="G14" t="s">
        <v>14</v>
      </c>
      <c r="H14" t="s">
        <v>22</v>
      </c>
      <c r="I14" t="s">
        <v>41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43761</v>
      </c>
      <c r="B15" s="2">
        <v>0.74722222222222223</v>
      </c>
      <c r="C15" t="s">
        <v>31</v>
      </c>
      <c r="D15" t="s">
        <v>32</v>
      </c>
      <c r="E15">
        <v>3</v>
      </c>
      <c r="F15" t="s">
        <v>23</v>
      </c>
      <c r="G15" t="s">
        <v>29</v>
      </c>
      <c r="H15" t="s">
        <v>25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0.35625000000000001</v>
      </c>
      <c r="C16" t="s">
        <v>31</v>
      </c>
      <c r="D16" t="s">
        <v>32</v>
      </c>
      <c r="E16">
        <v>3</v>
      </c>
      <c r="F16" t="s">
        <v>42</v>
      </c>
      <c r="G16" t="s">
        <v>29</v>
      </c>
      <c r="H16" t="s">
        <v>43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0.54375000000000007</v>
      </c>
      <c r="C17" t="s">
        <v>39</v>
      </c>
      <c r="D17" t="s">
        <v>44</v>
      </c>
      <c r="E17">
        <v>17</v>
      </c>
      <c r="F17" t="s">
        <v>45</v>
      </c>
      <c r="G17" t="s">
        <v>29</v>
      </c>
      <c r="H17" t="s">
        <v>46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0.77083333333333337</v>
      </c>
      <c r="C18" t="s">
        <v>31</v>
      </c>
      <c r="D18" t="s">
        <v>32</v>
      </c>
      <c r="E18">
        <v>3</v>
      </c>
      <c r="F18" t="s">
        <v>42</v>
      </c>
      <c r="G18" t="s">
        <v>29</v>
      </c>
      <c r="H18" t="s">
        <v>43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43762</v>
      </c>
      <c r="B19" s="2">
        <v>0.77222222222222225</v>
      </c>
      <c r="C19" t="s">
        <v>31</v>
      </c>
      <c r="D19" t="s">
        <v>48</v>
      </c>
      <c r="E19">
        <v>100</v>
      </c>
      <c r="F19" t="s">
        <v>16</v>
      </c>
      <c r="G19" t="s">
        <v>29</v>
      </c>
      <c r="H19" t="s">
        <v>47</v>
      </c>
      <c r="I19" t="s">
        <v>49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0.52708333333333335</v>
      </c>
      <c r="C20" t="s">
        <v>39</v>
      </c>
      <c r="D20" t="s">
        <v>50</v>
      </c>
      <c r="E20">
        <v>30</v>
      </c>
      <c r="F20" t="s">
        <v>45</v>
      </c>
      <c r="G20" t="s">
        <v>51</v>
      </c>
      <c r="H20" t="s">
        <v>52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0.6020833333333333</v>
      </c>
      <c r="C21" t="s">
        <v>53</v>
      </c>
      <c r="D21" t="s">
        <v>54</v>
      </c>
      <c r="E21">
        <v>4.8600000000000003</v>
      </c>
      <c r="F21" t="s">
        <v>55</v>
      </c>
      <c r="G21" t="s">
        <v>29</v>
      </c>
      <c r="H21" t="s">
        <v>56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43763</v>
      </c>
      <c r="B22" s="2">
        <v>0.75763888888888886</v>
      </c>
      <c r="C22" t="s">
        <v>57</v>
      </c>
      <c r="D22" t="s">
        <v>58</v>
      </c>
      <c r="E22">
        <v>12</v>
      </c>
      <c r="F22" t="s">
        <v>45</v>
      </c>
      <c r="G22" t="s">
        <v>29</v>
      </c>
      <c r="H22" t="s">
        <v>59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63</v>
      </c>
      <c r="E23">
        <v>28</v>
      </c>
      <c r="F23" t="s">
        <v>62</v>
      </c>
      <c r="G23" t="s">
        <v>51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0.43611111111111112</v>
      </c>
      <c r="C24" t="s">
        <v>66</v>
      </c>
      <c r="D24" t="s">
        <v>64</v>
      </c>
      <c r="E24">
        <v>1</v>
      </c>
      <c r="F24" t="s">
        <v>65</v>
      </c>
      <c r="G24" t="s">
        <v>14</v>
      </c>
      <c r="H24" t="s">
        <v>60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0.53749999999999998</v>
      </c>
      <c r="C25" t="s">
        <v>39</v>
      </c>
      <c r="D25" t="s">
        <v>71</v>
      </c>
      <c r="E25">
        <v>16</v>
      </c>
      <c r="F25" t="s">
        <v>45</v>
      </c>
      <c r="G25" t="s">
        <v>51</v>
      </c>
      <c r="H25" t="s">
        <v>72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43764</v>
      </c>
      <c r="B26" s="2">
        <v>0.53888888888888886</v>
      </c>
      <c r="C26" t="s">
        <v>73</v>
      </c>
      <c r="D26" t="s">
        <v>74</v>
      </c>
      <c r="E26">
        <v>26.8</v>
      </c>
      <c r="F26" t="s">
        <v>75</v>
      </c>
      <c r="G26" t="s">
        <v>51</v>
      </c>
      <c r="H26" t="s">
        <v>76</v>
      </c>
      <c r="I26" t="s">
        <v>77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0.64930555555555558</v>
      </c>
      <c r="C27" t="s">
        <v>78</v>
      </c>
      <c r="D27" t="s">
        <v>79</v>
      </c>
      <c r="E27">
        <v>148.97</v>
      </c>
      <c r="F27" t="s">
        <v>80</v>
      </c>
      <c r="G27" t="s">
        <v>81</v>
      </c>
      <c r="H27" t="s">
        <v>82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43765</v>
      </c>
      <c r="B28" s="2">
        <v>0.80972222222222223</v>
      </c>
      <c r="C28" t="s">
        <v>83</v>
      </c>
      <c r="D28" t="s">
        <v>135</v>
      </c>
      <c r="E28">
        <v>140.33500000000001</v>
      </c>
      <c r="F28" t="s">
        <v>23</v>
      </c>
      <c r="G28" t="s">
        <v>29</v>
      </c>
      <c r="H28" t="s">
        <v>86</v>
      </c>
      <c r="I28" t="s">
        <v>129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43766</v>
      </c>
      <c r="B29" s="2">
        <v>0.63055555555555554</v>
      </c>
      <c r="C29" t="s">
        <v>67</v>
      </c>
      <c r="D29" t="s">
        <v>68</v>
      </c>
      <c r="E29">
        <v>3.06</v>
      </c>
      <c r="F29" t="s">
        <v>69</v>
      </c>
      <c r="G29" t="s">
        <v>51</v>
      </c>
      <c r="H29" t="s">
        <v>14</v>
      </c>
      <c r="I29" t="s">
        <v>70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0.52777777777777779</v>
      </c>
      <c r="C30" t="s">
        <v>39</v>
      </c>
      <c r="D30" t="s">
        <v>21</v>
      </c>
      <c r="E30">
        <v>16</v>
      </c>
      <c r="F30" t="s">
        <v>20</v>
      </c>
      <c r="G30" t="s">
        <v>51</v>
      </c>
      <c r="H30" t="s">
        <v>22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43767</v>
      </c>
      <c r="B31" s="2">
        <v>0.84791666666666676</v>
      </c>
      <c r="C31" t="s">
        <v>136</v>
      </c>
      <c r="D31" t="s">
        <v>48</v>
      </c>
      <c r="E31">
        <v>50</v>
      </c>
      <c r="F31" t="s">
        <v>23</v>
      </c>
      <c r="G31" t="s">
        <v>33</v>
      </c>
      <c r="H31" t="s">
        <v>59</v>
      </c>
      <c r="I31" t="s">
        <v>138</v>
      </c>
    </row>
    <row r="32" spans="1:21">
      <c r="A32" s="1">
        <v>43768</v>
      </c>
      <c r="B32" s="2">
        <v>0.53055555555555556</v>
      </c>
      <c r="C32" t="s">
        <v>39</v>
      </c>
      <c r="D32" t="s">
        <v>139</v>
      </c>
      <c r="E32">
        <v>24</v>
      </c>
      <c r="F32" t="s">
        <v>20</v>
      </c>
      <c r="G32" t="s">
        <v>29</v>
      </c>
      <c r="H32" t="s">
        <v>140</v>
      </c>
      <c r="I32" t="s">
        <v>141</v>
      </c>
      <c r="K32" s="42" t="s">
        <v>354</v>
      </c>
      <c r="L32" s="42"/>
      <c r="M32" s="42"/>
      <c r="N32" s="42"/>
      <c r="O32" s="42"/>
      <c r="P32" s="42"/>
      <c r="Q32" s="42"/>
      <c r="R32" s="42"/>
      <c r="S32" s="42"/>
      <c r="T32" s="29"/>
      <c r="U32" s="29"/>
    </row>
    <row r="33" spans="1:19">
      <c r="A33" s="1">
        <v>43768</v>
      </c>
      <c r="B33" s="2">
        <v>0.57291666666666663</v>
      </c>
      <c r="C33" t="s">
        <v>136</v>
      </c>
      <c r="D33" t="s">
        <v>142</v>
      </c>
      <c r="E33">
        <v>54</v>
      </c>
      <c r="F33" t="s">
        <v>23</v>
      </c>
      <c r="G33" t="s">
        <v>29</v>
      </c>
      <c r="H33" t="s">
        <v>56</v>
      </c>
      <c r="I33" t="s">
        <v>143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43769</v>
      </c>
      <c r="B34" s="2">
        <v>0.53819444444444442</v>
      </c>
      <c r="C34" t="s">
        <v>39</v>
      </c>
      <c r="D34" t="s">
        <v>144</v>
      </c>
      <c r="E34">
        <v>12</v>
      </c>
      <c r="F34" t="s">
        <v>20</v>
      </c>
      <c r="G34" t="s">
        <v>29</v>
      </c>
      <c r="H34" t="s">
        <v>30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43770</v>
      </c>
      <c r="B35" s="2">
        <v>0.54513888888888895</v>
      </c>
      <c r="C35" t="s">
        <v>39</v>
      </c>
      <c r="D35" t="s">
        <v>175</v>
      </c>
      <c r="E35">
        <v>24</v>
      </c>
      <c r="F35" t="s">
        <v>20</v>
      </c>
      <c r="G35" t="s">
        <v>29</v>
      </c>
      <c r="H35" t="s">
        <v>140</v>
      </c>
      <c r="I35" t="s">
        <v>141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0.3611111111111111</v>
      </c>
      <c r="C36" t="s">
        <v>31</v>
      </c>
      <c r="D36" t="s">
        <v>0</v>
      </c>
      <c r="E36">
        <v>3</v>
      </c>
      <c r="F36" t="s">
        <v>23</v>
      </c>
      <c r="G36" t="s">
        <v>29</v>
      </c>
      <c r="H36" t="s">
        <v>25</v>
      </c>
      <c r="I36" t="s">
        <v>176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0.53819444444444442</v>
      </c>
      <c r="C37" t="s">
        <v>39</v>
      </c>
      <c r="D37" t="s">
        <v>177</v>
      </c>
      <c r="E37">
        <v>16</v>
      </c>
      <c r="F37" t="s">
        <v>20</v>
      </c>
      <c r="G37" t="s">
        <v>29</v>
      </c>
      <c r="H37" t="s">
        <v>72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43771</v>
      </c>
      <c r="B38" s="2">
        <v>0.77222222222222225</v>
      </c>
      <c r="C38" t="s">
        <v>31</v>
      </c>
      <c r="D38" t="s">
        <v>0</v>
      </c>
      <c r="E38">
        <v>3</v>
      </c>
      <c r="F38" t="s">
        <v>23</v>
      </c>
      <c r="G38" t="s">
        <v>29</v>
      </c>
      <c r="H38" t="s">
        <v>25</v>
      </c>
      <c r="I38" t="s">
        <v>176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43772</v>
      </c>
      <c r="B39" s="2">
        <v>0.49791666666666662</v>
      </c>
      <c r="C39" t="s">
        <v>19</v>
      </c>
      <c r="D39" t="s">
        <v>178</v>
      </c>
      <c r="E39">
        <v>16</v>
      </c>
      <c r="F39" t="s">
        <v>20</v>
      </c>
      <c r="G39" t="s">
        <v>24</v>
      </c>
      <c r="H39" t="s">
        <v>179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0.53472222222222221</v>
      </c>
      <c r="C40" t="s">
        <v>19</v>
      </c>
      <c r="D40" t="s">
        <v>193</v>
      </c>
      <c r="E40">
        <v>34</v>
      </c>
      <c r="F40" t="s">
        <v>20</v>
      </c>
      <c r="G40" t="s">
        <v>51</v>
      </c>
      <c r="H40" t="s">
        <v>22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0.62291666666666667</v>
      </c>
      <c r="C41" t="s">
        <v>53</v>
      </c>
      <c r="D41" t="s">
        <v>190</v>
      </c>
      <c r="E41">
        <v>3</v>
      </c>
      <c r="F41" t="s">
        <v>191</v>
      </c>
      <c r="G41" t="s">
        <v>24</v>
      </c>
      <c r="H41" t="s">
        <v>56</v>
      </c>
      <c r="I41" t="s">
        <v>192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0.79236111111111107</v>
      </c>
      <c r="C42" t="s">
        <v>6</v>
      </c>
      <c r="D42" t="s">
        <v>243</v>
      </c>
      <c r="E42">
        <v>12</v>
      </c>
      <c r="F42" t="s">
        <v>195</v>
      </c>
      <c r="G42" t="s">
        <v>14</v>
      </c>
      <c r="H42" t="s">
        <v>196</v>
      </c>
      <c r="I42" t="s">
        <v>240</v>
      </c>
    </row>
    <row r="43" spans="1:19">
      <c r="A43" s="1">
        <v>43773</v>
      </c>
      <c r="B43" s="2">
        <v>0.79513888888888884</v>
      </c>
      <c r="C43" t="s">
        <v>6</v>
      </c>
      <c r="D43" t="s">
        <v>194</v>
      </c>
      <c r="E43">
        <v>20</v>
      </c>
      <c r="F43" t="s">
        <v>195</v>
      </c>
      <c r="G43" t="s">
        <v>14</v>
      </c>
      <c r="H43" t="s">
        <v>196</v>
      </c>
      <c r="I43" t="s">
        <v>197</v>
      </c>
      <c r="K43" s="42" t="s">
        <v>354</v>
      </c>
      <c r="L43" s="42"/>
      <c r="M43" s="42"/>
      <c r="N43" s="42"/>
      <c r="O43" s="42"/>
      <c r="P43" s="42"/>
      <c r="Q43" s="42"/>
      <c r="R43" s="42"/>
      <c r="S43" s="42"/>
    </row>
    <row r="44" spans="1:19">
      <c r="A44" s="1">
        <v>43774</v>
      </c>
      <c r="B44" s="2">
        <v>0.54166666666666663</v>
      </c>
      <c r="C44" t="s">
        <v>39</v>
      </c>
      <c r="D44" t="s">
        <v>44</v>
      </c>
      <c r="E44">
        <v>17</v>
      </c>
      <c r="F44" t="s">
        <v>20</v>
      </c>
      <c r="G44" t="s">
        <v>24</v>
      </c>
      <c r="H44" t="s">
        <v>140</v>
      </c>
      <c r="I44" t="s">
        <v>141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0.54166666666666663</v>
      </c>
      <c r="C45" t="s">
        <v>39</v>
      </c>
      <c r="D45" t="s">
        <v>21</v>
      </c>
      <c r="E45">
        <v>16</v>
      </c>
      <c r="F45" t="s">
        <v>20</v>
      </c>
      <c r="G45" t="s">
        <v>51</v>
      </c>
      <c r="H45" t="s">
        <v>22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0.76736111111111116</v>
      </c>
      <c r="C46" t="s">
        <v>66</v>
      </c>
      <c r="D46" t="s">
        <v>198</v>
      </c>
      <c r="E46">
        <v>21</v>
      </c>
      <c r="F46" t="s">
        <v>62</v>
      </c>
      <c r="G46" t="s">
        <v>51</v>
      </c>
      <c r="H46" t="s">
        <v>199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0.77222222222222225</v>
      </c>
      <c r="C47" t="s">
        <v>57</v>
      </c>
      <c r="D47" t="s">
        <v>200</v>
      </c>
      <c r="E47">
        <v>11</v>
      </c>
      <c r="F47" t="s">
        <v>201</v>
      </c>
      <c r="G47" t="s">
        <v>202</v>
      </c>
      <c r="H47" t="s">
        <v>199</v>
      </c>
      <c r="I47" t="s">
        <v>203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43775</v>
      </c>
      <c r="B48" s="2">
        <v>0.96111111111111114</v>
      </c>
      <c r="C48" t="s">
        <v>78</v>
      </c>
      <c r="D48" t="s">
        <v>204</v>
      </c>
      <c r="E48">
        <v>98.7</v>
      </c>
      <c r="F48" t="s">
        <v>201</v>
      </c>
      <c r="G48" t="s">
        <v>205</v>
      </c>
      <c r="H48" t="s">
        <v>206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2">
      <c r="A49" s="1">
        <v>43776</v>
      </c>
      <c r="B49" s="2">
        <v>0.3354166666666667</v>
      </c>
      <c r="C49" t="s">
        <v>207</v>
      </c>
      <c r="D49" t="s">
        <v>208</v>
      </c>
      <c r="E49">
        <v>2000</v>
      </c>
      <c r="F49" t="s">
        <v>23</v>
      </c>
      <c r="G49" t="s">
        <v>29</v>
      </c>
      <c r="H49" t="s">
        <v>38</v>
      </c>
      <c r="I49" t="s">
        <v>209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2">
      <c r="A50" s="1">
        <v>43776</v>
      </c>
      <c r="B50" s="2">
        <v>0.53541666666666665</v>
      </c>
      <c r="C50" t="s">
        <v>39</v>
      </c>
      <c r="D50" t="s">
        <v>210</v>
      </c>
      <c r="E50">
        <v>17.98</v>
      </c>
      <c r="F50" t="s">
        <v>20</v>
      </c>
      <c r="G50" t="s">
        <v>205</v>
      </c>
      <c r="H50" t="s">
        <v>211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2">
      <c r="A51" s="1">
        <v>43777</v>
      </c>
      <c r="B51" s="2">
        <v>0.46597222222222223</v>
      </c>
      <c r="C51" t="s">
        <v>31</v>
      </c>
      <c r="D51" t="s">
        <v>241</v>
      </c>
      <c r="E51">
        <v>2</v>
      </c>
      <c r="F51" t="s">
        <v>23</v>
      </c>
      <c r="G51" t="s">
        <v>14</v>
      </c>
      <c r="H51" t="s">
        <v>196</v>
      </c>
      <c r="I51" t="s">
        <v>240</v>
      </c>
    </row>
    <row r="52" spans="1:22">
      <c r="A52" s="1">
        <v>43777</v>
      </c>
      <c r="B52" s="2">
        <v>0.54166666666666663</v>
      </c>
      <c r="C52" t="s">
        <v>39</v>
      </c>
      <c r="D52" t="s">
        <v>212</v>
      </c>
      <c r="E52">
        <v>20</v>
      </c>
      <c r="F52" t="s">
        <v>20</v>
      </c>
      <c r="G52" t="s">
        <v>24</v>
      </c>
      <c r="H52" t="s">
        <v>140</v>
      </c>
      <c r="I52" t="s">
        <v>141</v>
      </c>
      <c r="K52" s="41" t="s">
        <v>127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</row>
    <row r="53" spans="1:22">
      <c r="A53" s="1">
        <v>43777</v>
      </c>
      <c r="B53" s="2">
        <v>0.61249999999999993</v>
      </c>
      <c r="C53" t="s">
        <v>149</v>
      </c>
      <c r="D53" t="s">
        <v>213</v>
      </c>
      <c r="E53">
        <v>10.5</v>
      </c>
      <c r="F53" t="s">
        <v>191</v>
      </c>
      <c r="G53" t="s">
        <v>24</v>
      </c>
      <c r="H53" t="s">
        <v>56</v>
      </c>
      <c r="I53" t="s">
        <v>214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2">
      <c r="A54" s="1">
        <v>43777</v>
      </c>
      <c r="B54" s="2">
        <v>0.94166666666666676</v>
      </c>
      <c r="C54" t="s">
        <v>136</v>
      </c>
      <c r="D54" t="s">
        <v>215</v>
      </c>
      <c r="E54">
        <v>1500</v>
      </c>
      <c r="F54" t="s">
        <v>23</v>
      </c>
      <c r="G54" t="s">
        <v>14</v>
      </c>
      <c r="H54" t="s">
        <v>216</v>
      </c>
      <c r="I54" t="s">
        <v>217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2">
      <c r="A55" s="1">
        <v>43778</v>
      </c>
      <c r="B55" s="2">
        <v>0.38263888888888892</v>
      </c>
      <c r="C55" t="s">
        <v>31</v>
      </c>
      <c r="D55" t="s">
        <v>242</v>
      </c>
      <c r="E55">
        <v>18</v>
      </c>
      <c r="F55" t="s">
        <v>195</v>
      </c>
      <c r="G55" t="s">
        <v>14</v>
      </c>
      <c r="H55" t="s">
        <v>239</v>
      </c>
      <c r="I55" t="s">
        <v>240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2">
      <c r="A56" s="1">
        <v>43778</v>
      </c>
      <c r="B56" s="2">
        <v>0.41666666666666669</v>
      </c>
      <c r="C56" t="s">
        <v>31</v>
      </c>
      <c r="D56" t="s">
        <v>247</v>
      </c>
      <c r="E56">
        <v>15</v>
      </c>
      <c r="F56" t="s">
        <v>23</v>
      </c>
      <c r="G56" t="s">
        <v>13</v>
      </c>
      <c r="H56" t="s">
        <v>248</v>
      </c>
      <c r="I56" t="s">
        <v>231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2">
      <c r="A57" s="1">
        <v>43778</v>
      </c>
      <c r="B57" s="2">
        <v>0.49652777777777773</v>
      </c>
      <c r="C57" t="s">
        <v>39</v>
      </c>
      <c r="D57" t="s">
        <v>224</v>
      </c>
      <c r="E57">
        <v>30</v>
      </c>
      <c r="F57" t="s">
        <v>20</v>
      </c>
      <c r="G57" t="s">
        <v>14</v>
      </c>
      <c r="H57" t="s">
        <v>223</v>
      </c>
      <c r="I57" t="s">
        <v>225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2">
      <c r="A58" s="1">
        <v>43778</v>
      </c>
      <c r="B58" s="2">
        <v>0.54583333333333328</v>
      </c>
      <c r="C58" t="s">
        <v>228</v>
      </c>
      <c r="D58" t="s">
        <v>229</v>
      </c>
      <c r="E58">
        <v>30</v>
      </c>
      <c r="F58" t="s">
        <v>195</v>
      </c>
      <c r="G58" t="s">
        <v>14</v>
      </c>
      <c r="H58" t="s">
        <v>230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2">
      <c r="A59" s="1">
        <v>43778</v>
      </c>
      <c r="B59" s="2">
        <v>0.6430555555555556</v>
      </c>
      <c r="C59" t="s">
        <v>149</v>
      </c>
      <c r="D59" t="s">
        <v>232</v>
      </c>
      <c r="E59">
        <v>6</v>
      </c>
      <c r="F59" t="s">
        <v>233</v>
      </c>
      <c r="G59" t="s">
        <v>14</v>
      </c>
      <c r="H59" t="s">
        <v>234</v>
      </c>
      <c r="I59" t="s">
        <v>231</v>
      </c>
    </row>
    <row r="60" spans="1:22">
      <c r="A60" s="1">
        <v>43778</v>
      </c>
      <c r="B60" s="2">
        <v>0.71458333333333324</v>
      </c>
      <c r="C60" t="s">
        <v>83</v>
      </c>
      <c r="D60" t="s">
        <v>235</v>
      </c>
      <c r="E60">
        <v>10</v>
      </c>
      <c r="F60" t="s">
        <v>62</v>
      </c>
      <c r="G60" t="s">
        <v>14</v>
      </c>
      <c r="H60" t="s">
        <v>325</v>
      </c>
      <c r="I60" t="s">
        <v>231</v>
      </c>
      <c r="K60" s="41" t="s">
        <v>666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</row>
    <row r="61" spans="1:22">
      <c r="A61" s="1">
        <v>43779</v>
      </c>
      <c r="B61" s="2">
        <v>0.49513888888888885</v>
      </c>
      <c r="C61" t="s">
        <v>31</v>
      </c>
      <c r="D61" t="s">
        <v>237</v>
      </c>
      <c r="E61">
        <v>18</v>
      </c>
      <c r="F61" t="s">
        <v>195</v>
      </c>
      <c r="G61" t="s">
        <v>14</v>
      </c>
      <c r="H61" t="s">
        <v>196</v>
      </c>
      <c r="I61" t="s">
        <v>231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  <c r="T61" s="9" t="s">
        <v>599</v>
      </c>
      <c r="U61" s="9" t="s">
        <v>600</v>
      </c>
      <c r="V61" s="9" t="s">
        <v>598</v>
      </c>
    </row>
    <row r="62" spans="1:22">
      <c r="A62" s="1">
        <v>43779</v>
      </c>
      <c r="B62" s="2">
        <v>0.60347222222222219</v>
      </c>
      <c r="C62" t="s">
        <v>39</v>
      </c>
      <c r="D62" t="s">
        <v>218</v>
      </c>
      <c r="E62">
        <v>51</v>
      </c>
      <c r="F62" t="s">
        <v>20</v>
      </c>
      <c r="G62" t="s">
        <v>24</v>
      </c>
      <c r="H62" t="s">
        <v>226</v>
      </c>
      <c r="I62" t="s">
        <v>227</v>
      </c>
      <c r="K62" s="1">
        <v>43799</v>
      </c>
      <c r="L62" s="2">
        <v>0.86597222222222225</v>
      </c>
      <c r="M62" t="s">
        <v>274</v>
      </c>
      <c r="N62" t="s">
        <v>679</v>
      </c>
      <c r="O62">
        <v>153</v>
      </c>
      <c r="P62">
        <v>2</v>
      </c>
      <c r="Q62" t="s">
        <v>303</v>
      </c>
      <c r="R62" t="s">
        <v>391</v>
      </c>
      <c r="S62" t="s">
        <v>697</v>
      </c>
      <c r="T62" s="35" t="s">
        <v>668</v>
      </c>
      <c r="U62" s="35" t="s">
        <v>667</v>
      </c>
      <c r="V62" t="s">
        <v>602</v>
      </c>
    </row>
    <row r="63" spans="1:22">
      <c r="A63" s="1">
        <v>43779</v>
      </c>
      <c r="B63" s="2">
        <v>0.64583333333333337</v>
      </c>
      <c r="C63" t="s">
        <v>31</v>
      </c>
      <c r="D63" t="s">
        <v>249</v>
      </c>
      <c r="E63">
        <v>15</v>
      </c>
      <c r="F63" t="s">
        <v>23</v>
      </c>
      <c r="G63" t="s">
        <v>13</v>
      </c>
      <c r="H63" t="s">
        <v>248</v>
      </c>
      <c r="I63" t="s">
        <v>231</v>
      </c>
      <c r="K63" s="1">
        <v>43799</v>
      </c>
      <c r="L63" s="2">
        <v>0.86597222222222225</v>
      </c>
      <c r="M63" t="s">
        <v>274</v>
      </c>
      <c r="N63" t="s">
        <v>680</v>
      </c>
      <c r="O63">
        <v>12.9</v>
      </c>
      <c r="P63">
        <v>1</v>
      </c>
      <c r="Q63" t="s">
        <v>478</v>
      </c>
      <c r="R63" t="s">
        <v>391</v>
      </c>
      <c r="S63" t="s">
        <v>690</v>
      </c>
      <c r="T63" s="35" t="s">
        <v>669</v>
      </c>
      <c r="U63" s="35" t="s">
        <v>667</v>
      </c>
      <c r="V63" t="s">
        <v>602</v>
      </c>
    </row>
    <row r="64" spans="1:22">
      <c r="A64" s="1">
        <v>43779</v>
      </c>
      <c r="B64" s="2">
        <v>0.7284722222222223</v>
      </c>
      <c r="C64" t="s">
        <v>31</v>
      </c>
      <c r="D64" t="s">
        <v>238</v>
      </c>
      <c r="E64">
        <v>31</v>
      </c>
      <c r="F64" t="s">
        <v>195</v>
      </c>
      <c r="G64" t="s">
        <v>14</v>
      </c>
      <c r="H64" t="s">
        <v>239</v>
      </c>
      <c r="I64" t="s">
        <v>231</v>
      </c>
      <c r="K64" s="1">
        <v>43799</v>
      </c>
      <c r="L64" s="2">
        <v>0.86597222222222203</v>
      </c>
      <c r="M64" t="s">
        <v>274</v>
      </c>
      <c r="N64" t="s">
        <v>681</v>
      </c>
      <c r="O64">
        <v>19.899999999999999</v>
      </c>
      <c r="P64">
        <v>1</v>
      </c>
      <c r="Q64" t="s">
        <v>303</v>
      </c>
      <c r="R64" t="s">
        <v>391</v>
      </c>
      <c r="S64" t="s">
        <v>693</v>
      </c>
      <c r="T64" s="35" t="s">
        <v>670</v>
      </c>
      <c r="U64" s="35" t="s">
        <v>667</v>
      </c>
      <c r="V64" t="s">
        <v>602</v>
      </c>
    </row>
    <row r="65" spans="1:22">
      <c r="A65" s="1">
        <v>43780</v>
      </c>
      <c r="B65" s="2">
        <v>0.6777777777777777</v>
      </c>
      <c r="C65" t="s">
        <v>136</v>
      </c>
      <c r="D65" t="s">
        <v>219</v>
      </c>
      <c r="E65">
        <v>88</v>
      </c>
      <c r="F65" t="s">
        <v>220</v>
      </c>
      <c r="G65" t="s">
        <v>24</v>
      </c>
      <c r="H65" t="s">
        <v>221</v>
      </c>
      <c r="K65" s="1">
        <v>43799</v>
      </c>
      <c r="L65" s="2">
        <v>0.86597222222222203</v>
      </c>
      <c r="M65" t="s">
        <v>274</v>
      </c>
      <c r="N65" t="s">
        <v>682</v>
      </c>
      <c r="O65">
        <v>35.9</v>
      </c>
      <c r="P65">
        <v>1</v>
      </c>
      <c r="Q65" t="s">
        <v>478</v>
      </c>
      <c r="R65" t="s">
        <v>391</v>
      </c>
      <c r="T65" s="35" t="s">
        <v>671</v>
      </c>
      <c r="U65" s="35" t="s">
        <v>667</v>
      </c>
      <c r="V65" t="s">
        <v>602</v>
      </c>
    </row>
    <row r="66" spans="1:22">
      <c r="A66" s="1">
        <v>43780</v>
      </c>
      <c r="B66" s="2">
        <v>0.77916666666666667</v>
      </c>
      <c r="C66" t="s">
        <v>66</v>
      </c>
      <c r="D66" t="s">
        <v>222</v>
      </c>
      <c r="E66">
        <v>12</v>
      </c>
      <c r="F66" t="s">
        <v>62</v>
      </c>
      <c r="G66" t="s">
        <v>24</v>
      </c>
      <c r="H66" t="s">
        <v>60</v>
      </c>
      <c r="K66" s="1">
        <v>43799</v>
      </c>
      <c r="L66" s="2">
        <v>0.86597222222222203</v>
      </c>
      <c r="M66" t="s">
        <v>274</v>
      </c>
      <c r="N66" t="s">
        <v>683</v>
      </c>
      <c r="O66">
        <v>19.899999999999999</v>
      </c>
      <c r="P66">
        <v>1</v>
      </c>
      <c r="Q66" t="s">
        <v>303</v>
      </c>
      <c r="R66" t="s">
        <v>391</v>
      </c>
      <c r="T66" s="35" t="s">
        <v>672</v>
      </c>
      <c r="U66" s="35" t="s">
        <v>667</v>
      </c>
      <c r="V66" t="s">
        <v>602</v>
      </c>
    </row>
    <row r="67" spans="1:22">
      <c r="A67" s="1">
        <v>43781</v>
      </c>
      <c r="B67" s="2">
        <v>0.37222222222222223</v>
      </c>
      <c r="C67" t="s">
        <v>78</v>
      </c>
      <c r="D67" t="s">
        <v>236</v>
      </c>
      <c r="E67">
        <v>13.8</v>
      </c>
      <c r="F67" t="s">
        <v>65</v>
      </c>
      <c r="G67" t="s">
        <v>14</v>
      </c>
      <c r="H67" t="s">
        <v>10</v>
      </c>
      <c r="K67" s="1">
        <v>43799</v>
      </c>
      <c r="L67" s="2">
        <v>0.86597222222222203</v>
      </c>
      <c r="M67" t="s">
        <v>274</v>
      </c>
      <c r="N67" t="s">
        <v>684</v>
      </c>
      <c r="O67">
        <v>69</v>
      </c>
      <c r="P67">
        <v>1</v>
      </c>
      <c r="Q67" t="s">
        <v>478</v>
      </c>
      <c r="R67" t="s">
        <v>391</v>
      </c>
      <c r="T67" s="35" t="s">
        <v>673</v>
      </c>
      <c r="U67" s="35" t="s">
        <v>667</v>
      </c>
      <c r="V67" t="s">
        <v>602</v>
      </c>
    </row>
    <row r="68" spans="1:22">
      <c r="A68" s="1">
        <v>43781</v>
      </c>
      <c r="B68" s="2">
        <v>0.54166666666666663</v>
      </c>
      <c r="C68" t="s">
        <v>39</v>
      </c>
      <c r="D68" t="s">
        <v>246</v>
      </c>
      <c r="E68">
        <v>25</v>
      </c>
      <c r="F68" t="s">
        <v>20</v>
      </c>
      <c r="G68" t="s">
        <v>24</v>
      </c>
      <c r="H68" t="s">
        <v>140</v>
      </c>
      <c r="I68" t="s">
        <v>141</v>
      </c>
      <c r="K68" s="1">
        <v>43799</v>
      </c>
      <c r="L68" s="2">
        <v>0.86597222222222203</v>
      </c>
      <c r="M68" t="s">
        <v>274</v>
      </c>
      <c r="N68" t="s">
        <v>685</v>
      </c>
      <c r="O68">
        <v>9.9</v>
      </c>
      <c r="P68">
        <v>1</v>
      </c>
      <c r="Q68" t="s">
        <v>303</v>
      </c>
      <c r="R68" t="s">
        <v>391</v>
      </c>
      <c r="T68" s="35" t="s">
        <v>674</v>
      </c>
      <c r="U68" s="35" t="s">
        <v>667</v>
      </c>
      <c r="V68" t="s">
        <v>602</v>
      </c>
    </row>
    <row r="69" spans="1:22">
      <c r="A69" s="1">
        <v>43781</v>
      </c>
      <c r="B69" s="2">
        <v>0.54236111111111118</v>
      </c>
      <c r="C69" t="s">
        <v>149</v>
      </c>
      <c r="D69" t="s">
        <v>244</v>
      </c>
      <c r="E69">
        <v>10.5</v>
      </c>
      <c r="F69" t="s">
        <v>191</v>
      </c>
      <c r="G69" t="s">
        <v>24</v>
      </c>
      <c r="H69" t="s">
        <v>56</v>
      </c>
      <c r="I69" t="s">
        <v>245</v>
      </c>
      <c r="K69" s="1">
        <v>43799</v>
      </c>
      <c r="L69" s="2">
        <v>0.86597222222222203</v>
      </c>
      <c r="M69" t="s">
        <v>274</v>
      </c>
      <c r="N69" t="s">
        <v>686</v>
      </c>
      <c r="O69">
        <v>4.5</v>
      </c>
      <c r="P69">
        <v>1</v>
      </c>
      <c r="Q69" t="s">
        <v>478</v>
      </c>
      <c r="R69" t="s">
        <v>391</v>
      </c>
      <c r="S69" t="s">
        <v>691</v>
      </c>
      <c r="T69" s="35" t="s">
        <v>675</v>
      </c>
      <c r="U69" s="35" t="s">
        <v>667</v>
      </c>
      <c r="V69" t="s">
        <v>602</v>
      </c>
    </row>
    <row r="70" spans="1:22">
      <c r="A70" s="1">
        <v>43781</v>
      </c>
      <c r="B70" s="2">
        <v>0.88888888888888884</v>
      </c>
      <c r="C70" t="s">
        <v>83</v>
      </c>
      <c r="D70" t="s">
        <v>257</v>
      </c>
      <c r="E70">
        <v>2.2999999999999998</v>
      </c>
      <c r="F70" t="s">
        <v>20</v>
      </c>
      <c r="G70" t="s">
        <v>24</v>
      </c>
      <c r="H70" t="s">
        <v>258</v>
      </c>
      <c r="I70" t="s">
        <v>259</v>
      </c>
      <c r="K70" s="1">
        <v>43799</v>
      </c>
      <c r="L70" s="2">
        <v>0.86597222222222203</v>
      </c>
      <c r="M70" t="s">
        <v>274</v>
      </c>
      <c r="N70" t="s">
        <v>687</v>
      </c>
      <c r="O70">
        <v>2.9</v>
      </c>
      <c r="P70">
        <v>1</v>
      </c>
      <c r="Q70" t="s">
        <v>303</v>
      </c>
      <c r="R70" t="s">
        <v>391</v>
      </c>
      <c r="S70" t="s">
        <v>692</v>
      </c>
      <c r="T70" s="35" t="s">
        <v>676</v>
      </c>
      <c r="U70" s="35" t="s">
        <v>667</v>
      </c>
      <c r="V70" t="s">
        <v>602</v>
      </c>
    </row>
    <row r="71" spans="1:22">
      <c r="A71" s="1">
        <v>43782</v>
      </c>
      <c r="B71" s="2">
        <v>0.53611111111111109</v>
      </c>
      <c r="C71" t="s">
        <v>19</v>
      </c>
      <c r="D71" t="s">
        <v>255</v>
      </c>
      <c r="E71">
        <v>18</v>
      </c>
      <c r="F71" t="s">
        <v>20</v>
      </c>
      <c r="G71" t="s">
        <v>24</v>
      </c>
      <c r="H71" t="s">
        <v>256</v>
      </c>
      <c r="I71" t="s">
        <v>214</v>
      </c>
      <c r="K71" s="1">
        <v>43799</v>
      </c>
      <c r="L71" s="2">
        <v>0.86597222222222203</v>
      </c>
      <c r="M71" t="s">
        <v>274</v>
      </c>
      <c r="N71" t="s">
        <v>688</v>
      </c>
      <c r="O71">
        <v>14</v>
      </c>
      <c r="P71">
        <v>2</v>
      </c>
      <c r="Q71" t="s">
        <v>478</v>
      </c>
      <c r="R71" t="s">
        <v>391</v>
      </c>
      <c r="S71" t="s">
        <v>696</v>
      </c>
      <c r="T71" s="35" t="s">
        <v>677</v>
      </c>
      <c r="U71" s="35" t="s">
        <v>667</v>
      </c>
      <c r="V71" t="s">
        <v>602</v>
      </c>
    </row>
    <row r="72" spans="1:22">
      <c r="A72" s="1">
        <v>43782</v>
      </c>
      <c r="B72" s="2">
        <v>0.70833333333333337</v>
      </c>
      <c r="C72" t="s">
        <v>57</v>
      </c>
      <c r="D72" t="s">
        <v>252</v>
      </c>
      <c r="E72">
        <v>20.25</v>
      </c>
      <c r="F72" t="s">
        <v>23</v>
      </c>
      <c r="G72" t="s">
        <v>24</v>
      </c>
      <c r="H72" t="s">
        <v>251</v>
      </c>
      <c r="I72" t="s">
        <v>253</v>
      </c>
      <c r="K72" s="1">
        <v>43799</v>
      </c>
      <c r="L72" s="2">
        <v>0.86597222222222203</v>
      </c>
      <c r="M72" t="s">
        <v>274</v>
      </c>
      <c r="N72" t="s">
        <v>689</v>
      </c>
      <c r="O72">
        <v>8.8000000000000007</v>
      </c>
      <c r="P72">
        <v>1</v>
      </c>
      <c r="Q72" t="s">
        <v>303</v>
      </c>
      <c r="R72" t="s">
        <v>391</v>
      </c>
      <c r="T72" s="35" t="s">
        <v>678</v>
      </c>
      <c r="U72" s="35" t="s">
        <v>667</v>
      </c>
      <c r="V72" t="s">
        <v>602</v>
      </c>
    </row>
    <row r="73" spans="1:22">
      <c r="A73" s="1">
        <v>43783</v>
      </c>
      <c r="B73" s="2">
        <v>0.45833333333333331</v>
      </c>
      <c r="C73" t="s">
        <v>149</v>
      </c>
      <c r="D73" t="s">
        <v>250</v>
      </c>
      <c r="E73">
        <v>10.5</v>
      </c>
      <c r="F73" t="s">
        <v>191</v>
      </c>
      <c r="G73" t="s">
        <v>29</v>
      </c>
      <c r="H73" t="s">
        <v>56</v>
      </c>
      <c r="I73" t="s">
        <v>245</v>
      </c>
      <c r="K73" s="1" t="s">
        <v>128</v>
      </c>
      <c r="L73" s="2"/>
      <c r="M73" s="36" t="s">
        <v>658</v>
      </c>
      <c r="N73" s="36" t="s">
        <v>694</v>
      </c>
      <c r="O73" s="36" t="s">
        <v>695</v>
      </c>
      <c r="P73" s="36" t="s">
        <v>661</v>
      </c>
      <c r="Q73" s="36" t="s">
        <v>662</v>
      </c>
      <c r="R73" s="36" t="s">
        <v>663</v>
      </c>
      <c r="S73" s="36" t="s">
        <v>664</v>
      </c>
      <c r="U73" s="38"/>
    </row>
    <row r="74" spans="1:22">
      <c r="A74" s="1">
        <v>43783</v>
      </c>
      <c r="B74" s="2">
        <v>0.53611111111111109</v>
      </c>
      <c r="C74" t="s">
        <v>19</v>
      </c>
      <c r="D74" t="s">
        <v>254</v>
      </c>
      <c r="E74">
        <v>18</v>
      </c>
      <c r="F74" t="s">
        <v>20</v>
      </c>
      <c r="G74" t="s">
        <v>14</v>
      </c>
      <c r="H74" t="s">
        <v>211</v>
      </c>
      <c r="K74" s="1"/>
      <c r="L74" s="2"/>
      <c r="M74" s="36">
        <v>349.5</v>
      </c>
      <c r="N74" s="36">
        <v>-72.8</v>
      </c>
      <c r="O74" s="36">
        <v>-35</v>
      </c>
      <c r="P74" s="36">
        <v>0</v>
      </c>
      <c r="Q74" s="36">
        <v>230.2</v>
      </c>
      <c r="R74" s="36">
        <v>-1</v>
      </c>
      <c r="S74" s="37">
        <v>229.2</v>
      </c>
    </row>
    <row r="75" spans="1:22">
      <c r="A75" s="1">
        <v>43783</v>
      </c>
      <c r="B75" s="2">
        <v>0.64930555555555558</v>
      </c>
      <c r="C75" t="s">
        <v>67</v>
      </c>
      <c r="D75" t="s">
        <v>68</v>
      </c>
      <c r="E75">
        <v>3.03</v>
      </c>
      <c r="F75" t="s">
        <v>137</v>
      </c>
      <c r="G75" t="s">
        <v>14</v>
      </c>
      <c r="H75" t="s">
        <v>263</v>
      </c>
      <c r="I75" t="s">
        <v>264</v>
      </c>
    </row>
    <row r="76" spans="1:22">
      <c r="A76" s="1">
        <v>43783</v>
      </c>
      <c r="B76" s="2">
        <v>0.73819444444444438</v>
      </c>
      <c r="C76" t="s">
        <v>260</v>
      </c>
      <c r="D76" t="s">
        <v>261</v>
      </c>
      <c r="E76">
        <v>32.5</v>
      </c>
      <c r="F76" t="s">
        <v>23</v>
      </c>
      <c r="G76" t="s">
        <v>24</v>
      </c>
      <c r="H76" t="s">
        <v>251</v>
      </c>
      <c r="I76" t="s">
        <v>262</v>
      </c>
      <c r="K76" s="42" t="s">
        <v>348</v>
      </c>
      <c r="L76" s="42"/>
      <c r="M76" s="42"/>
      <c r="N76" s="42"/>
      <c r="O76" s="42"/>
      <c r="P76" s="42"/>
      <c r="Q76" s="42"/>
      <c r="R76" s="42"/>
      <c r="S76" s="42"/>
    </row>
    <row r="77" spans="1:22">
      <c r="A77" s="1">
        <v>43784</v>
      </c>
      <c r="B77" s="2">
        <v>0.52638888888888891</v>
      </c>
      <c r="C77" t="s">
        <v>39</v>
      </c>
      <c r="D77" t="s">
        <v>175</v>
      </c>
      <c r="E77">
        <v>25</v>
      </c>
      <c r="F77" t="s">
        <v>20</v>
      </c>
      <c r="G77" t="s">
        <v>303</v>
      </c>
      <c r="H77" t="s">
        <v>265</v>
      </c>
      <c r="I77" t="s">
        <v>266</v>
      </c>
      <c r="K77" s="9" t="s">
        <v>1</v>
      </c>
      <c r="L77" s="9" t="s">
        <v>2</v>
      </c>
      <c r="M77" s="9" t="s">
        <v>5</v>
      </c>
      <c r="N77" s="9" t="s">
        <v>3</v>
      </c>
      <c r="O77" s="9" t="s">
        <v>130</v>
      </c>
      <c r="P77" s="9" t="s">
        <v>15</v>
      </c>
      <c r="Q77" s="9" t="s">
        <v>12</v>
      </c>
      <c r="R77" s="9" t="s">
        <v>11</v>
      </c>
      <c r="S77" s="9" t="s">
        <v>4</v>
      </c>
    </row>
    <row r="78" spans="1:22">
      <c r="A78" s="1">
        <v>43785</v>
      </c>
      <c r="B78" s="2">
        <v>0.47222222222222227</v>
      </c>
      <c r="C78" t="s">
        <v>258</v>
      </c>
      <c r="D78" t="s">
        <v>353</v>
      </c>
      <c r="E78">
        <v>39.6</v>
      </c>
      <c r="F78" t="s">
        <v>23</v>
      </c>
      <c r="G78" t="s">
        <v>303</v>
      </c>
      <c r="H78" t="s">
        <v>283</v>
      </c>
      <c r="K78" s="1">
        <v>43805</v>
      </c>
      <c r="L78" s="2">
        <v>0.89583333333333337</v>
      </c>
      <c r="M78" t="s">
        <v>258</v>
      </c>
      <c r="N78" t="s">
        <v>343</v>
      </c>
      <c r="O78">
        <v>8.8000000000000007</v>
      </c>
      <c r="P78" t="s">
        <v>290</v>
      </c>
      <c r="Q78" t="s">
        <v>303</v>
      </c>
      <c r="R78" t="s">
        <v>283</v>
      </c>
    </row>
    <row r="79" spans="1:22">
      <c r="A79" s="1">
        <v>43785</v>
      </c>
      <c r="B79" s="2">
        <v>0.59513888888888888</v>
      </c>
      <c r="C79" t="s">
        <v>258</v>
      </c>
      <c r="D79" t="s">
        <v>269</v>
      </c>
      <c r="E79">
        <v>3.5</v>
      </c>
      <c r="F79" t="s">
        <v>233</v>
      </c>
      <c r="G79" t="s">
        <v>24</v>
      </c>
      <c r="H79" t="s">
        <v>323</v>
      </c>
      <c r="I79" t="s">
        <v>268</v>
      </c>
      <c r="K79" s="1">
        <v>43805</v>
      </c>
      <c r="L79" s="2">
        <v>0.89583333333333337</v>
      </c>
      <c r="M79" t="s">
        <v>258</v>
      </c>
      <c r="N79" t="s">
        <v>344</v>
      </c>
      <c r="O79">
        <v>12.5</v>
      </c>
      <c r="P79" t="s">
        <v>290</v>
      </c>
      <c r="Q79" t="s">
        <v>303</v>
      </c>
      <c r="R79" t="s">
        <v>283</v>
      </c>
    </row>
    <row r="80" spans="1:22">
      <c r="A80" s="1">
        <v>43785</v>
      </c>
      <c r="B80" s="2">
        <v>0.59513888888888888</v>
      </c>
      <c r="C80" t="s">
        <v>258</v>
      </c>
      <c r="D80" t="s">
        <v>267</v>
      </c>
      <c r="E80">
        <v>2</v>
      </c>
      <c r="F80" t="s">
        <v>233</v>
      </c>
      <c r="G80" t="s">
        <v>24</v>
      </c>
      <c r="H80" t="s">
        <v>324</v>
      </c>
      <c r="I80" t="s">
        <v>268</v>
      </c>
      <c r="K80" s="1">
        <v>43805</v>
      </c>
      <c r="L80" s="2">
        <v>0.89583333333333337</v>
      </c>
      <c r="M80" t="s">
        <v>258</v>
      </c>
      <c r="N80" t="s">
        <v>346</v>
      </c>
      <c r="O80">
        <v>15.8</v>
      </c>
      <c r="P80" t="s">
        <v>290</v>
      </c>
      <c r="Q80" t="s">
        <v>303</v>
      </c>
      <c r="R80" t="s">
        <v>283</v>
      </c>
    </row>
    <row r="81" spans="1:19">
      <c r="A81" s="1">
        <v>43785</v>
      </c>
      <c r="B81" s="2">
        <v>0.77013888888888893</v>
      </c>
      <c r="C81" t="s">
        <v>258</v>
      </c>
      <c r="D81" t="s">
        <v>353</v>
      </c>
      <c r="E81">
        <v>36.5</v>
      </c>
      <c r="F81" t="s">
        <v>23</v>
      </c>
      <c r="G81" t="s">
        <v>303</v>
      </c>
      <c r="H81" t="s">
        <v>283</v>
      </c>
      <c r="K81" s="1">
        <v>43805</v>
      </c>
      <c r="L81" s="2">
        <v>0.89583333333333337</v>
      </c>
      <c r="M81" t="s">
        <v>258</v>
      </c>
      <c r="N81" t="s">
        <v>350</v>
      </c>
      <c r="O81">
        <v>7.5</v>
      </c>
      <c r="P81" t="s">
        <v>290</v>
      </c>
      <c r="Q81" t="s">
        <v>303</v>
      </c>
      <c r="R81" t="s">
        <v>283</v>
      </c>
    </row>
    <row r="82" spans="1:19">
      <c r="A82" s="1">
        <v>43786</v>
      </c>
      <c r="B82" s="2">
        <v>0.7729166666666667</v>
      </c>
      <c r="C82" t="s">
        <v>26</v>
      </c>
      <c r="D82" t="s">
        <v>48</v>
      </c>
      <c r="E82">
        <v>50</v>
      </c>
      <c r="F82" t="s">
        <v>23</v>
      </c>
      <c r="G82" t="s">
        <v>303</v>
      </c>
      <c r="H82" t="s">
        <v>47</v>
      </c>
      <c r="K82" s="1">
        <v>43805</v>
      </c>
      <c r="L82" s="2">
        <v>0.89583333333333337</v>
      </c>
      <c r="M82" t="s">
        <v>258</v>
      </c>
      <c r="N82" t="s">
        <v>351</v>
      </c>
      <c r="O82">
        <v>1.5</v>
      </c>
      <c r="P82" t="s">
        <v>290</v>
      </c>
      <c r="Q82" t="s">
        <v>303</v>
      </c>
      <c r="R82" t="s">
        <v>283</v>
      </c>
      <c r="S82" t="s">
        <v>352</v>
      </c>
    </row>
    <row r="83" spans="1:19">
      <c r="A83" s="1">
        <v>43787</v>
      </c>
      <c r="B83" s="2">
        <v>0.40347222222222223</v>
      </c>
      <c r="C83" t="s">
        <v>53</v>
      </c>
      <c r="D83" t="s">
        <v>270</v>
      </c>
      <c r="E83">
        <v>9.1199999999999992</v>
      </c>
      <c r="F83" t="s">
        <v>191</v>
      </c>
      <c r="G83" t="s">
        <v>24</v>
      </c>
      <c r="H83" t="s">
        <v>56</v>
      </c>
      <c r="I83" t="s">
        <v>245</v>
      </c>
      <c r="K83" s="1">
        <v>43805</v>
      </c>
      <c r="L83" s="2">
        <v>0.89583333333333304</v>
      </c>
      <c r="M83" t="s">
        <v>258</v>
      </c>
      <c r="N83" t="s">
        <v>351</v>
      </c>
      <c r="O83">
        <v>5</v>
      </c>
      <c r="P83" t="s">
        <v>108</v>
      </c>
      <c r="Q83" t="s">
        <v>303</v>
      </c>
      <c r="R83" t="s">
        <v>342</v>
      </c>
      <c r="S83" t="s">
        <v>352</v>
      </c>
    </row>
    <row r="84" spans="1:19">
      <c r="A84" s="1">
        <v>43787</v>
      </c>
      <c r="B84" s="2">
        <v>0.52847222222222223</v>
      </c>
      <c r="C84" t="s">
        <v>19</v>
      </c>
      <c r="D84" t="s">
        <v>322</v>
      </c>
      <c r="E84">
        <v>13</v>
      </c>
      <c r="F84" t="s">
        <v>20</v>
      </c>
      <c r="G84" t="s">
        <v>303</v>
      </c>
      <c r="H84" t="s">
        <v>22</v>
      </c>
      <c r="K84" s="1" t="s">
        <v>128</v>
      </c>
      <c r="L84" s="2"/>
      <c r="O84" s="13">
        <f>SUM(O78:O83)</f>
        <v>51.1</v>
      </c>
    </row>
    <row r="85" spans="1:19">
      <c r="A85" s="1">
        <v>43787</v>
      </c>
      <c r="B85" s="2">
        <v>0.70833333333333337</v>
      </c>
      <c r="C85" t="s">
        <v>260</v>
      </c>
      <c r="D85" t="s">
        <v>271</v>
      </c>
      <c r="E85">
        <v>18.399999999999999</v>
      </c>
      <c r="F85" t="s">
        <v>23</v>
      </c>
      <c r="G85" t="s">
        <v>24</v>
      </c>
      <c r="H85" t="s">
        <v>272</v>
      </c>
      <c r="I85" t="s">
        <v>273</v>
      </c>
    </row>
    <row r="86" spans="1:19">
      <c r="A86" s="1">
        <v>43788</v>
      </c>
      <c r="B86" s="2">
        <v>0.35138888888888892</v>
      </c>
      <c r="C86" t="s">
        <v>0</v>
      </c>
      <c r="D86" t="s">
        <v>321</v>
      </c>
      <c r="E86">
        <v>3</v>
      </c>
      <c r="F86" t="s">
        <v>23</v>
      </c>
      <c r="G86" t="s">
        <v>24</v>
      </c>
      <c r="H86" t="s">
        <v>25</v>
      </c>
      <c r="I86" t="s">
        <v>176</v>
      </c>
      <c r="K86" s="42" t="s">
        <v>368</v>
      </c>
      <c r="L86" s="42"/>
      <c r="M86" s="42"/>
      <c r="N86" s="42"/>
      <c r="O86" s="42"/>
      <c r="P86" s="42"/>
      <c r="Q86" s="42"/>
      <c r="R86" s="42"/>
      <c r="S86" s="42"/>
    </row>
    <row r="87" spans="1:19">
      <c r="A87" s="1">
        <v>43788</v>
      </c>
      <c r="B87" s="2">
        <v>0.53055555555555556</v>
      </c>
      <c r="C87" t="s">
        <v>19</v>
      </c>
      <c r="D87" t="s">
        <v>318</v>
      </c>
      <c r="E87">
        <v>29</v>
      </c>
      <c r="F87" t="s">
        <v>20</v>
      </c>
      <c r="G87" t="s">
        <v>303</v>
      </c>
      <c r="H87" t="s">
        <v>22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43788</v>
      </c>
      <c r="B88" s="2">
        <v>0.90833333333333333</v>
      </c>
      <c r="C88" t="s">
        <v>0</v>
      </c>
      <c r="D88" t="s">
        <v>317</v>
      </c>
      <c r="E88">
        <v>3</v>
      </c>
      <c r="F88" t="s">
        <v>23</v>
      </c>
      <c r="G88" t="s">
        <v>24</v>
      </c>
      <c r="H88" t="s">
        <v>25</v>
      </c>
      <c r="I88" t="s">
        <v>176</v>
      </c>
      <c r="K88" s="1">
        <v>43801</v>
      </c>
      <c r="L88" s="2">
        <v>0.78125</v>
      </c>
      <c r="M88" t="s">
        <v>258</v>
      </c>
      <c r="N88" t="s">
        <v>355</v>
      </c>
      <c r="O88">
        <v>1.9</v>
      </c>
      <c r="P88" t="s">
        <v>65</v>
      </c>
      <c r="Q88" t="s">
        <v>303</v>
      </c>
      <c r="R88" t="s">
        <v>283</v>
      </c>
    </row>
    <row r="89" spans="1:19">
      <c r="A89" s="1">
        <v>43789</v>
      </c>
      <c r="B89" s="2">
        <v>0.5395833333333333</v>
      </c>
      <c r="C89" t="s">
        <v>19</v>
      </c>
      <c r="D89" t="s">
        <v>255</v>
      </c>
      <c r="E89">
        <v>18</v>
      </c>
      <c r="F89" t="s">
        <v>20</v>
      </c>
      <c r="G89" t="s">
        <v>303</v>
      </c>
      <c r="H89" t="s">
        <v>316</v>
      </c>
      <c r="K89" s="1">
        <v>43801</v>
      </c>
      <c r="L89" s="2">
        <v>0.78125</v>
      </c>
      <c r="M89" t="s">
        <v>258</v>
      </c>
      <c r="N89" t="s">
        <v>349</v>
      </c>
      <c r="O89">
        <v>2</v>
      </c>
      <c r="P89" t="s">
        <v>287</v>
      </c>
      <c r="Q89" t="s">
        <v>303</v>
      </c>
      <c r="R89" t="s">
        <v>283</v>
      </c>
    </row>
    <row r="90" spans="1:19">
      <c r="A90" s="1">
        <v>43789</v>
      </c>
      <c r="B90" s="2">
        <v>0.63055555555555554</v>
      </c>
      <c r="C90" t="s">
        <v>53</v>
      </c>
      <c r="D90" t="s">
        <v>270</v>
      </c>
      <c r="E90">
        <v>24</v>
      </c>
      <c r="F90" t="s">
        <v>191</v>
      </c>
      <c r="G90" t="s">
        <v>24</v>
      </c>
      <c r="H90" t="s">
        <v>56</v>
      </c>
      <c r="I90" t="s">
        <v>315</v>
      </c>
      <c r="K90" s="1">
        <v>43801</v>
      </c>
      <c r="L90" s="2">
        <v>0.78125</v>
      </c>
      <c r="M90" t="s">
        <v>258</v>
      </c>
      <c r="N90" t="s">
        <v>346</v>
      </c>
      <c r="O90">
        <v>15.8</v>
      </c>
      <c r="P90" t="s">
        <v>290</v>
      </c>
      <c r="Q90" t="s">
        <v>303</v>
      </c>
      <c r="R90" t="s">
        <v>283</v>
      </c>
    </row>
    <row r="91" spans="1:19">
      <c r="A91" s="1">
        <v>43789</v>
      </c>
      <c r="B91" s="2">
        <v>0.7909722222222223</v>
      </c>
      <c r="C91" t="s">
        <v>260</v>
      </c>
      <c r="D91" t="s">
        <v>252</v>
      </c>
      <c r="E91">
        <v>16.690000000000001</v>
      </c>
      <c r="F91" t="s">
        <v>23</v>
      </c>
      <c r="G91" t="s">
        <v>24</v>
      </c>
      <c r="H91" t="s">
        <v>272</v>
      </c>
      <c r="I91" t="s">
        <v>312</v>
      </c>
      <c r="K91" s="1" t="s">
        <v>128</v>
      </c>
      <c r="L91" s="2"/>
      <c r="O91" s="13">
        <f>SUM(O88:O90)</f>
        <v>19.7</v>
      </c>
    </row>
    <row r="92" spans="1:19">
      <c r="A92" s="1">
        <v>43790</v>
      </c>
      <c r="B92" s="2">
        <v>0.41250000000000003</v>
      </c>
      <c r="C92" t="s">
        <v>53</v>
      </c>
      <c r="D92" t="s">
        <v>314</v>
      </c>
      <c r="E92">
        <v>10.5</v>
      </c>
      <c r="F92" t="s">
        <v>191</v>
      </c>
      <c r="G92" t="s">
        <v>24</v>
      </c>
      <c r="H92" t="s">
        <v>56</v>
      </c>
      <c r="I92" t="s">
        <v>311</v>
      </c>
    </row>
    <row r="93" spans="1:19">
      <c r="A93" s="1">
        <v>43790</v>
      </c>
      <c r="B93" s="2">
        <v>0.52916666666666667</v>
      </c>
      <c r="C93" t="s">
        <v>19</v>
      </c>
      <c r="D93" t="s">
        <v>212</v>
      </c>
      <c r="E93">
        <v>20</v>
      </c>
      <c r="F93" t="s">
        <v>20</v>
      </c>
      <c r="G93" t="s">
        <v>24</v>
      </c>
      <c r="H93" t="s">
        <v>140</v>
      </c>
      <c r="I93" t="s">
        <v>141</v>
      </c>
      <c r="K93" s="42" t="s">
        <v>379</v>
      </c>
      <c r="L93" s="42"/>
      <c r="M93" s="42"/>
      <c r="N93" s="42"/>
      <c r="O93" s="42"/>
      <c r="P93" s="42"/>
      <c r="Q93" s="42"/>
      <c r="R93" s="42"/>
      <c r="S93" s="42"/>
    </row>
    <row r="94" spans="1:19">
      <c r="A94" s="1">
        <v>43790</v>
      </c>
      <c r="B94" s="2">
        <v>0.75</v>
      </c>
      <c r="C94" t="s">
        <v>260</v>
      </c>
      <c r="D94" t="s">
        <v>252</v>
      </c>
      <c r="E94">
        <v>18</v>
      </c>
      <c r="F94" t="s">
        <v>23</v>
      </c>
      <c r="G94" t="s">
        <v>24</v>
      </c>
      <c r="H94" t="s">
        <v>251</v>
      </c>
      <c r="I94" t="s">
        <v>313</v>
      </c>
      <c r="K94" s="9" t="s">
        <v>1</v>
      </c>
      <c r="L94" s="9" t="s">
        <v>2</v>
      </c>
      <c r="M94" s="9" t="s">
        <v>5</v>
      </c>
      <c r="N94" s="9" t="s">
        <v>3</v>
      </c>
      <c r="O94" s="9" t="s">
        <v>130</v>
      </c>
      <c r="P94" s="9" t="s">
        <v>15</v>
      </c>
      <c r="Q94" s="9" t="s">
        <v>12</v>
      </c>
      <c r="R94" s="9" t="s">
        <v>11</v>
      </c>
      <c r="S94" s="9" t="s">
        <v>4</v>
      </c>
    </row>
    <row r="95" spans="1:19">
      <c r="A95" s="1">
        <v>43791</v>
      </c>
      <c r="B95" s="2">
        <v>0.52916666666666667</v>
      </c>
      <c r="C95" t="s">
        <v>19</v>
      </c>
      <c r="D95" t="s">
        <v>310</v>
      </c>
      <c r="E95">
        <v>25</v>
      </c>
      <c r="F95" t="s">
        <v>20</v>
      </c>
      <c r="G95" t="s">
        <v>14</v>
      </c>
      <c r="H95" t="s">
        <v>22</v>
      </c>
      <c r="K95" s="1">
        <v>43815</v>
      </c>
      <c r="L95" s="2">
        <v>0.78541666666666676</v>
      </c>
      <c r="M95" t="s">
        <v>258</v>
      </c>
      <c r="N95" t="s">
        <v>380</v>
      </c>
      <c r="O95">
        <v>1.8</v>
      </c>
      <c r="P95" t="s">
        <v>381</v>
      </c>
      <c r="Q95" t="s">
        <v>303</v>
      </c>
      <c r="R95" t="s">
        <v>283</v>
      </c>
    </row>
    <row r="96" spans="1:19">
      <c r="A96" s="1">
        <v>43791</v>
      </c>
      <c r="B96" s="2">
        <v>0.82430555555555562</v>
      </c>
      <c r="C96" t="s">
        <v>295</v>
      </c>
      <c r="D96" t="s">
        <v>306</v>
      </c>
      <c r="E96">
        <v>3200</v>
      </c>
      <c r="F96" t="s">
        <v>195</v>
      </c>
      <c r="G96" t="s">
        <v>303</v>
      </c>
      <c r="H96" t="s">
        <v>298</v>
      </c>
      <c r="I96" t="s">
        <v>309</v>
      </c>
      <c r="K96" s="1">
        <v>43815</v>
      </c>
      <c r="L96" s="2">
        <v>0.78541666666666676</v>
      </c>
      <c r="M96" t="s">
        <v>258</v>
      </c>
      <c r="N96" t="s">
        <v>382</v>
      </c>
      <c r="O96">
        <v>22.5</v>
      </c>
      <c r="P96" t="s">
        <v>290</v>
      </c>
      <c r="Q96" t="s">
        <v>303</v>
      </c>
      <c r="R96" t="s">
        <v>283</v>
      </c>
      <c r="S96" t="s">
        <v>383</v>
      </c>
    </row>
    <row r="97" spans="1:19">
      <c r="A97" s="1">
        <v>43791</v>
      </c>
      <c r="B97" s="2">
        <v>0.89930555555555547</v>
      </c>
      <c r="C97" t="s">
        <v>26</v>
      </c>
      <c r="D97" t="s">
        <v>305</v>
      </c>
      <c r="E97">
        <v>15.99</v>
      </c>
      <c r="F97" t="s">
        <v>23</v>
      </c>
      <c r="G97" t="s">
        <v>14</v>
      </c>
      <c r="H97" t="s">
        <v>27</v>
      </c>
      <c r="K97" s="1">
        <v>43815</v>
      </c>
      <c r="L97" s="2">
        <v>0.78541666666666676</v>
      </c>
      <c r="M97" t="s">
        <v>258</v>
      </c>
      <c r="N97" t="s">
        <v>385</v>
      </c>
      <c r="O97">
        <v>1.2</v>
      </c>
      <c r="P97" t="s">
        <v>386</v>
      </c>
      <c r="Q97" t="s">
        <v>303</v>
      </c>
      <c r="R97" t="s">
        <v>283</v>
      </c>
    </row>
    <row r="98" spans="1:19">
      <c r="A98" s="1">
        <v>43792</v>
      </c>
      <c r="B98" s="2">
        <v>0.51041666666666663</v>
      </c>
      <c r="C98" t="s">
        <v>301</v>
      </c>
      <c r="D98" t="s">
        <v>302</v>
      </c>
      <c r="E98">
        <v>13.8</v>
      </c>
      <c r="F98" t="s">
        <v>20</v>
      </c>
      <c r="G98" t="s">
        <v>303</v>
      </c>
      <c r="H98" t="s">
        <v>251</v>
      </c>
      <c r="K98" s="1">
        <v>43815</v>
      </c>
      <c r="L98" s="2">
        <v>0.78541666666666676</v>
      </c>
      <c r="M98" t="s">
        <v>258</v>
      </c>
      <c r="N98" t="s">
        <v>387</v>
      </c>
      <c r="O98">
        <v>2</v>
      </c>
      <c r="P98" t="s">
        <v>388</v>
      </c>
      <c r="Q98" t="s">
        <v>303</v>
      </c>
      <c r="R98" t="s">
        <v>283</v>
      </c>
    </row>
    <row r="99" spans="1:19">
      <c r="A99" s="1">
        <v>43792</v>
      </c>
      <c r="B99" s="2">
        <v>0.70000000000000007</v>
      </c>
      <c r="C99" t="s">
        <v>295</v>
      </c>
      <c r="D99" t="s">
        <v>296</v>
      </c>
      <c r="E99">
        <v>9600</v>
      </c>
      <c r="F99" t="s">
        <v>297</v>
      </c>
      <c r="G99" t="s">
        <v>299</v>
      </c>
      <c r="H99" t="s">
        <v>298</v>
      </c>
      <c r="I99" t="s">
        <v>300</v>
      </c>
      <c r="K99" s="1">
        <v>43815</v>
      </c>
      <c r="L99" s="2">
        <v>0.78541666666666676</v>
      </c>
      <c r="M99" t="s">
        <v>258</v>
      </c>
      <c r="N99" t="s">
        <v>384</v>
      </c>
      <c r="O99">
        <v>2</v>
      </c>
      <c r="P99" t="s">
        <v>381</v>
      </c>
      <c r="Q99" t="s">
        <v>303</v>
      </c>
      <c r="R99" t="s">
        <v>283</v>
      </c>
    </row>
    <row r="100" spans="1:19">
      <c r="A100" s="1">
        <v>43792</v>
      </c>
      <c r="B100" s="2">
        <v>0.87361111111111101</v>
      </c>
      <c r="C100" t="s">
        <v>295</v>
      </c>
      <c r="D100" t="s">
        <v>307</v>
      </c>
      <c r="E100">
        <v>9120</v>
      </c>
      <c r="F100" t="s">
        <v>308</v>
      </c>
      <c r="G100" t="s">
        <v>303</v>
      </c>
      <c r="H100" t="s">
        <v>298</v>
      </c>
      <c r="K100" s="1" t="s">
        <v>128</v>
      </c>
      <c r="L100" s="2"/>
      <c r="O100" s="13">
        <f>SUM(O95:O99)</f>
        <v>29.5</v>
      </c>
    </row>
    <row r="101" spans="1:19">
      <c r="A101" s="1">
        <v>43793</v>
      </c>
      <c r="B101" s="2">
        <v>0.59930555555555554</v>
      </c>
      <c r="C101" t="s">
        <v>288</v>
      </c>
      <c r="D101" t="s">
        <v>289</v>
      </c>
      <c r="E101">
        <v>3</v>
      </c>
      <c r="F101" t="s">
        <v>290</v>
      </c>
      <c r="G101" t="s">
        <v>14</v>
      </c>
      <c r="H101" t="s">
        <v>291</v>
      </c>
    </row>
    <row r="102" spans="1:19">
      <c r="A102" s="1">
        <v>43793</v>
      </c>
      <c r="B102" s="2">
        <v>0.60138888888888886</v>
      </c>
      <c r="C102" t="s">
        <v>292</v>
      </c>
      <c r="D102" t="s">
        <v>293</v>
      </c>
      <c r="E102">
        <v>10</v>
      </c>
      <c r="F102" t="s">
        <v>294</v>
      </c>
      <c r="G102" t="s">
        <v>14</v>
      </c>
      <c r="H102" t="s">
        <v>291</v>
      </c>
      <c r="K102" s="42" t="s">
        <v>379</v>
      </c>
      <c r="L102" s="42"/>
      <c r="M102" s="42"/>
      <c r="N102" s="42"/>
      <c r="O102" s="42"/>
      <c r="P102" s="42"/>
      <c r="Q102" s="42"/>
      <c r="R102" s="42"/>
      <c r="S102" s="42"/>
    </row>
    <row r="103" spans="1:19">
      <c r="A103" s="1">
        <v>43793</v>
      </c>
      <c r="B103" s="2">
        <v>0.61458333333333337</v>
      </c>
      <c r="C103" t="s">
        <v>258</v>
      </c>
      <c r="D103" t="s">
        <v>286</v>
      </c>
      <c r="E103">
        <v>2.9</v>
      </c>
      <c r="F103" t="s">
        <v>287</v>
      </c>
      <c r="G103" t="s">
        <v>14</v>
      </c>
      <c r="H103" t="s">
        <v>283</v>
      </c>
      <c r="K103" s="9" t="s">
        <v>1</v>
      </c>
      <c r="L103" s="9" t="s">
        <v>2</v>
      </c>
      <c r="M103" s="9" t="s">
        <v>5</v>
      </c>
      <c r="N103" s="9" t="s">
        <v>3</v>
      </c>
      <c r="O103" s="9" t="s">
        <v>130</v>
      </c>
      <c r="P103" s="9" t="s">
        <v>15</v>
      </c>
      <c r="Q103" s="9" t="s">
        <v>12</v>
      </c>
      <c r="R103" s="9" t="s">
        <v>11</v>
      </c>
      <c r="S103" s="9" t="s">
        <v>4</v>
      </c>
    </row>
    <row r="104" spans="1:19">
      <c r="A104" s="1">
        <v>43793</v>
      </c>
      <c r="B104" s="2">
        <v>0.85138888888888886</v>
      </c>
      <c r="C104" t="s">
        <v>258</v>
      </c>
      <c r="D104" t="s">
        <v>284</v>
      </c>
      <c r="E104">
        <v>15.8</v>
      </c>
      <c r="F104" t="s">
        <v>285</v>
      </c>
      <c r="G104" t="s">
        <v>14</v>
      </c>
      <c r="H104" t="s">
        <v>283</v>
      </c>
      <c r="K104" s="1">
        <v>43815</v>
      </c>
      <c r="L104" s="2">
        <v>0.35833333333333334</v>
      </c>
      <c r="M104" t="s">
        <v>78</v>
      </c>
      <c r="N104" t="s">
        <v>395</v>
      </c>
      <c r="O104">
        <v>9.9</v>
      </c>
      <c r="P104" t="s">
        <v>290</v>
      </c>
      <c r="Q104" t="s">
        <v>303</v>
      </c>
      <c r="R104" t="s">
        <v>391</v>
      </c>
      <c r="S104" t="s">
        <v>396</v>
      </c>
    </row>
    <row r="105" spans="1:19">
      <c r="A105" s="1">
        <v>43793</v>
      </c>
      <c r="B105" s="2">
        <v>0.85277777777777775</v>
      </c>
      <c r="C105" t="s">
        <v>258</v>
      </c>
      <c r="D105" t="s">
        <v>279</v>
      </c>
      <c r="E105">
        <v>3</v>
      </c>
      <c r="F105" t="s">
        <v>65</v>
      </c>
      <c r="G105" t="s">
        <v>14</v>
      </c>
      <c r="H105" t="s">
        <v>280</v>
      </c>
      <c r="K105" s="1"/>
      <c r="L105" s="2"/>
      <c r="O105">
        <v>22.5</v>
      </c>
      <c r="P105" t="s">
        <v>290</v>
      </c>
      <c r="Q105" t="s">
        <v>303</v>
      </c>
      <c r="R105" t="s">
        <v>283</v>
      </c>
      <c r="S105" t="s">
        <v>383</v>
      </c>
    </row>
    <row r="106" spans="1:19">
      <c r="A106" s="1">
        <v>43793</v>
      </c>
      <c r="B106" s="2">
        <v>0.85416666666666663</v>
      </c>
      <c r="C106" t="s">
        <v>258</v>
      </c>
      <c r="D106" t="s">
        <v>281</v>
      </c>
      <c r="E106">
        <v>59.8</v>
      </c>
      <c r="F106" t="s">
        <v>282</v>
      </c>
      <c r="G106" t="s">
        <v>14</v>
      </c>
      <c r="H106" t="s">
        <v>283</v>
      </c>
      <c r="K106" s="1"/>
      <c r="L106" s="2"/>
      <c r="O106">
        <v>1.2</v>
      </c>
      <c r="P106" t="s">
        <v>386</v>
      </c>
      <c r="Q106" t="s">
        <v>303</v>
      </c>
      <c r="R106" t="s">
        <v>283</v>
      </c>
    </row>
    <row r="107" spans="1:19">
      <c r="A107" s="1">
        <v>43793</v>
      </c>
      <c r="B107" s="2">
        <v>0.9243055555555556</v>
      </c>
      <c r="C107" t="s">
        <v>274</v>
      </c>
      <c r="D107" t="s">
        <v>277</v>
      </c>
      <c r="E107">
        <v>15</v>
      </c>
      <c r="F107" t="s">
        <v>23</v>
      </c>
      <c r="G107" t="s">
        <v>14</v>
      </c>
      <c r="H107" t="s">
        <v>278</v>
      </c>
      <c r="K107" s="1"/>
      <c r="L107" s="2"/>
      <c r="O107">
        <v>2</v>
      </c>
      <c r="P107" t="s">
        <v>388</v>
      </c>
      <c r="Q107" t="s">
        <v>303</v>
      </c>
      <c r="R107" t="s">
        <v>283</v>
      </c>
    </row>
    <row r="108" spans="1:19">
      <c r="A108" s="1">
        <v>43794</v>
      </c>
      <c r="B108" s="2">
        <v>0.52916666666666667</v>
      </c>
      <c r="C108" t="s">
        <v>19</v>
      </c>
      <c r="D108" t="s">
        <v>319</v>
      </c>
      <c r="E108">
        <v>16</v>
      </c>
      <c r="F108" t="s">
        <v>20</v>
      </c>
      <c r="G108" t="s">
        <v>303</v>
      </c>
      <c r="H108" t="s">
        <v>22</v>
      </c>
      <c r="I108" t="s">
        <v>320</v>
      </c>
      <c r="K108" s="1"/>
      <c r="L108" s="2"/>
      <c r="O108">
        <v>2</v>
      </c>
      <c r="P108" t="s">
        <v>381</v>
      </c>
      <c r="Q108" t="s">
        <v>303</v>
      </c>
      <c r="R108" t="s">
        <v>283</v>
      </c>
    </row>
    <row r="109" spans="1:19">
      <c r="A109" s="1">
        <v>43794</v>
      </c>
      <c r="B109" s="2">
        <v>0.65972222222222221</v>
      </c>
      <c r="C109" t="s">
        <v>274</v>
      </c>
      <c r="D109" t="s">
        <v>329</v>
      </c>
      <c r="E109">
        <v>9.8000000000000007</v>
      </c>
      <c r="F109" t="s">
        <v>330</v>
      </c>
      <c r="G109" t="s">
        <v>303</v>
      </c>
      <c r="H109" t="s">
        <v>278</v>
      </c>
      <c r="K109" s="1" t="s">
        <v>128</v>
      </c>
      <c r="L109" s="2"/>
      <c r="O109" s="13">
        <f>SUM(O104:O108)</f>
        <v>37.6</v>
      </c>
    </row>
    <row r="110" spans="1:19">
      <c r="A110" s="1">
        <v>43794</v>
      </c>
      <c r="B110" s="2">
        <v>0.7104166666666667</v>
      </c>
      <c r="C110" t="s">
        <v>53</v>
      </c>
      <c r="D110" t="s">
        <v>341</v>
      </c>
      <c r="E110">
        <v>10.26</v>
      </c>
      <c r="F110" t="s">
        <v>191</v>
      </c>
      <c r="G110" t="s">
        <v>24</v>
      </c>
      <c r="H110" t="s">
        <v>56</v>
      </c>
      <c r="I110" t="s">
        <v>331</v>
      </c>
    </row>
    <row r="111" spans="1:19">
      <c r="A111" s="1">
        <v>43794</v>
      </c>
      <c r="B111" s="2">
        <v>0.8354166666666667</v>
      </c>
      <c r="C111" t="s">
        <v>260</v>
      </c>
      <c r="D111" t="s">
        <v>252</v>
      </c>
      <c r="E111">
        <v>18.670000000000002</v>
      </c>
      <c r="F111" t="s">
        <v>23</v>
      </c>
      <c r="G111" t="s">
        <v>24</v>
      </c>
      <c r="H111" t="s">
        <v>272</v>
      </c>
      <c r="I111" t="s">
        <v>340</v>
      </c>
      <c r="K111" s="43" t="s">
        <v>448</v>
      </c>
      <c r="L111" s="43"/>
      <c r="M111" s="43"/>
      <c r="N111" s="43"/>
      <c r="O111" s="43"/>
      <c r="P111" s="43"/>
      <c r="Q111" s="43"/>
      <c r="R111" s="43"/>
      <c r="S111" s="43"/>
    </row>
    <row r="112" spans="1:19">
      <c r="A112" s="1">
        <v>43794</v>
      </c>
      <c r="B112" s="2">
        <v>0.96388888888888891</v>
      </c>
      <c r="C112" t="s">
        <v>274</v>
      </c>
      <c r="D112" t="s">
        <v>275</v>
      </c>
      <c r="E112">
        <v>219.6</v>
      </c>
      <c r="F112" t="s">
        <v>201</v>
      </c>
      <c r="G112" t="s">
        <v>14</v>
      </c>
      <c r="H112" t="s">
        <v>276</v>
      </c>
      <c r="K112" t="s">
        <v>145</v>
      </c>
      <c r="L112" t="s">
        <v>470</v>
      </c>
      <c r="M112" t="s">
        <v>471</v>
      </c>
      <c r="N112" t="s">
        <v>472</v>
      </c>
      <c r="O112" t="s">
        <v>473</v>
      </c>
      <c r="P112" t="s">
        <v>474</v>
      </c>
      <c r="Q112" t="s">
        <v>475</v>
      </c>
      <c r="R112" t="s">
        <v>476</v>
      </c>
      <c r="S112" t="s">
        <v>477</v>
      </c>
    </row>
    <row r="113" spans="1:19">
      <c r="A113" s="1">
        <v>43795</v>
      </c>
      <c r="B113" s="2">
        <v>0.5395833333333333</v>
      </c>
      <c r="C113" t="s">
        <v>19</v>
      </c>
      <c r="D113" t="s">
        <v>139</v>
      </c>
      <c r="E113">
        <v>25</v>
      </c>
      <c r="F113" t="s">
        <v>23</v>
      </c>
      <c r="G113" t="s">
        <v>24</v>
      </c>
      <c r="H113" t="s">
        <v>140</v>
      </c>
      <c r="I113" t="s">
        <v>334</v>
      </c>
      <c r="K113" s="1">
        <v>43827</v>
      </c>
      <c r="L113" s="2">
        <v>0.15208333333333299</v>
      </c>
      <c r="M113" t="s">
        <v>449</v>
      </c>
      <c r="N113" t="s">
        <v>467</v>
      </c>
      <c r="O113">
        <v>78</v>
      </c>
      <c r="P113" t="s">
        <v>45</v>
      </c>
      <c r="Q113" t="s">
        <v>478</v>
      </c>
      <c r="R113" t="s">
        <v>450</v>
      </c>
      <c r="S113" t="s">
        <v>468</v>
      </c>
    </row>
    <row r="114" spans="1:19">
      <c r="A114" s="1">
        <v>43795</v>
      </c>
      <c r="B114" s="2">
        <v>0.8305555555555556</v>
      </c>
      <c r="C114" t="s">
        <v>700</v>
      </c>
      <c r="D114" t="s">
        <v>701</v>
      </c>
      <c r="E114">
        <v>54</v>
      </c>
      <c r="F114" t="s">
        <v>23</v>
      </c>
      <c r="G114" t="s">
        <v>24</v>
      </c>
      <c r="H114" t="s">
        <v>702</v>
      </c>
      <c r="I114" t="s">
        <v>704</v>
      </c>
      <c r="K114" s="1">
        <v>43827</v>
      </c>
      <c r="L114" s="2">
        <v>0.15208333333333299</v>
      </c>
      <c r="M114" t="s">
        <v>449</v>
      </c>
      <c r="N114" t="s">
        <v>451</v>
      </c>
      <c r="O114">
        <v>32</v>
      </c>
      <c r="P114" t="s">
        <v>452</v>
      </c>
      <c r="Q114" t="s">
        <v>478</v>
      </c>
      <c r="R114" t="s">
        <v>450</v>
      </c>
    </row>
    <row r="115" spans="1:19">
      <c r="A115" s="1">
        <v>43795</v>
      </c>
      <c r="B115" s="2">
        <v>0.85486111111111107</v>
      </c>
      <c r="C115" t="s">
        <v>26</v>
      </c>
      <c r="D115" t="s">
        <v>48</v>
      </c>
      <c r="E115">
        <v>50</v>
      </c>
      <c r="F115" t="s">
        <v>23</v>
      </c>
      <c r="G115" t="s">
        <v>303</v>
      </c>
      <c r="H115" t="s">
        <v>47</v>
      </c>
      <c r="K115" s="1">
        <v>43827</v>
      </c>
      <c r="L115" s="2">
        <v>0.15208333333333299</v>
      </c>
      <c r="M115" t="s">
        <v>449</v>
      </c>
      <c r="N115" t="s">
        <v>453</v>
      </c>
      <c r="O115">
        <v>70</v>
      </c>
      <c r="P115" t="s">
        <v>45</v>
      </c>
      <c r="Q115" t="s">
        <v>478</v>
      </c>
      <c r="R115" t="s">
        <v>450</v>
      </c>
    </row>
    <row r="116" spans="1:19">
      <c r="A116" s="1">
        <v>43795</v>
      </c>
      <c r="B116" s="2">
        <v>0.89513888888888893</v>
      </c>
      <c r="C116" t="s">
        <v>260</v>
      </c>
      <c r="D116" t="s">
        <v>252</v>
      </c>
      <c r="E116">
        <v>16</v>
      </c>
      <c r="F116" t="s">
        <v>23</v>
      </c>
      <c r="G116" t="s">
        <v>24</v>
      </c>
      <c r="H116" t="s">
        <v>272</v>
      </c>
      <c r="I116" t="s">
        <v>312</v>
      </c>
      <c r="K116" s="1">
        <v>43827</v>
      </c>
      <c r="L116" s="2">
        <v>0.15208333333333299</v>
      </c>
      <c r="M116" t="s">
        <v>449</v>
      </c>
      <c r="N116" t="s">
        <v>454</v>
      </c>
      <c r="O116">
        <v>44</v>
      </c>
      <c r="P116" t="s">
        <v>45</v>
      </c>
      <c r="Q116" t="s">
        <v>478</v>
      </c>
      <c r="R116" t="s">
        <v>450</v>
      </c>
    </row>
    <row r="117" spans="1:19">
      <c r="A117" s="1">
        <v>43796</v>
      </c>
      <c r="B117" s="2">
        <v>0.52847222222222223</v>
      </c>
      <c r="C117" t="s">
        <v>19</v>
      </c>
      <c r="D117" t="s">
        <v>339</v>
      </c>
      <c r="E117">
        <v>16</v>
      </c>
      <c r="F117" t="s">
        <v>23</v>
      </c>
      <c r="G117" t="s">
        <v>303</v>
      </c>
      <c r="H117" t="s">
        <v>22</v>
      </c>
      <c r="K117" s="1">
        <v>43827</v>
      </c>
      <c r="L117" s="2">
        <v>0.15208333333333299</v>
      </c>
      <c r="M117" t="s">
        <v>449</v>
      </c>
      <c r="N117" t="s">
        <v>455</v>
      </c>
      <c r="O117">
        <v>19</v>
      </c>
      <c r="P117" t="s">
        <v>452</v>
      </c>
      <c r="Q117" t="s">
        <v>478</v>
      </c>
      <c r="R117" t="s">
        <v>450</v>
      </c>
    </row>
    <row r="118" spans="1:19">
      <c r="A118" s="1">
        <v>43796</v>
      </c>
      <c r="B118" s="2">
        <v>0.7104166666666667</v>
      </c>
      <c r="C118" t="s">
        <v>336</v>
      </c>
      <c r="D118" t="s">
        <v>337</v>
      </c>
      <c r="E118">
        <v>15</v>
      </c>
      <c r="F118" t="s">
        <v>23</v>
      </c>
      <c r="G118" t="s">
        <v>303</v>
      </c>
      <c r="H118" t="s">
        <v>60</v>
      </c>
      <c r="I118" t="s">
        <v>338</v>
      </c>
      <c r="K118" s="1">
        <v>43827</v>
      </c>
      <c r="L118" s="2">
        <v>0.15208333333333299</v>
      </c>
      <c r="M118" t="s">
        <v>449</v>
      </c>
      <c r="N118" t="s">
        <v>456</v>
      </c>
      <c r="O118">
        <v>29</v>
      </c>
      <c r="P118" t="s">
        <v>452</v>
      </c>
      <c r="Q118" t="s">
        <v>478</v>
      </c>
      <c r="R118" t="s">
        <v>450</v>
      </c>
    </row>
    <row r="119" spans="1:19">
      <c r="A119" s="1">
        <v>43796</v>
      </c>
      <c r="B119" s="2">
        <v>0.73541666666666661</v>
      </c>
      <c r="C119" t="s">
        <v>260</v>
      </c>
      <c r="D119" t="s">
        <v>252</v>
      </c>
      <c r="E119">
        <v>13.8</v>
      </c>
      <c r="F119" t="s">
        <v>23</v>
      </c>
      <c r="G119" t="s">
        <v>303</v>
      </c>
      <c r="H119" t="s">
        <v>251</v>
      </c>
      <c r="I119" t="s">
        <v>313</v>
      </c>
      <c r="K119" s="1">
        <v>43827</v>
      </c>
      <c r="L119" s="2">
        <v>0.15208333333333299</v>
      </c>
      <c r="M119" t="s">
        <v>449</v>
      </c>
      <c r="N119" t="s">
        <v>457</v>
      </c>
      <c r="O119">
        <v>40</v>
      </c>
      <c r="P119" t="s">
        <v>45</v>
      </c>
      <c r="Q119" t="s">
        <v>478</v>
      </c>
      <c r="R119" t="s">
        <v>450</v>
      </c>
    </row>
    <row r="120" spans="1:19">
      <c r="A120" s="1">
        <v>43796</v>
      </c>
      <c r="B120" s="2">
        <v>0.75</v>
      </c>
      <c r="C120" t="s">
        <v>260</v>
      </c>
      <c r="D120" t="s">
        <v>252</v>
      </c>
      <c r="E120">
        <v>13.8</v>
      </c>
      <c r="F120" t="s">
        <v>23</v>
      </c>
      <c r="G120" t="s">
        <v>14</v>
      </c>
      <c r="H120" t="s">
        <v>251</v>
      </c>
      <c r="I120" t="s">
        <v>313</v>
      </c>
      <c r="K120" s="1">
        <v>43827</v>
      </c>
      <c r="L120" s="2">
        <v>0.15208333333333299</v>
      </c>
      <c r="M120" t="s">
        <v>449</v>
      </c>
      <c r="N120" t="s">
        <v>458</v>
      </c>
      <c r="O120">
        <v>29</v>
      </c>
      <c r="P120" t="s">
        <v>452</v>
      </c>
      <c r="Q120" t="s">
        <v>478</v>
      </c>
      <c r="R120" t="s">
        <v>450</v>
      </c>
    </row>
    <row r="121" spans="1:19">
      <c r="A121" s="1">
        <v>43797</v>
      </c>
      <c r="B121" s="2">
        <v>0.52777777777777779</v>
      </c>
      <c r="C121" t="s">
        <v>19</v>
      </c>
      <c r="D121" t="s">
        <v>335</v>
      </c>
      <c r="E121">
        <v>16</v>
      </c>
      <c r="F121" t="s">
        <v>20</v>
      </c>
      <c r="G121" t="s">
        <v>303</v>
      </c>
      <c r="H121" t="s">
        <v>22</v>
      </c>
      <c r="K121" s="1">
        <v>43827</v>
      </c>
      <c r="L121" s="2">
        <v>0.15208333333333299</v>
      </c>
      <c r="M121" t="s">
        <v>449</v>
      </c>
      <c r="N121" t="s">
        <v>459</v>
      </c>
      <c r="O121">
        <v>72</v>
      </c>
      <c r="P121" t="s">
        <v>45</v>
      </c>
      <c r="Q121" t="s">
        <v>478</v>
      </c>
      <c r="R121" t="s">
        <v>450</v>
      </c>
    </row>
    <row r="122" spans="1:19">
      <c r="A122" s="1">
        <v>43797</v>
      </c>
      <c r="B122" s="2">
        <v>0.83333333333333337</v>
      </c>
      <c r="C122" t="s">
        <v>260</v>
      </c>
      <c r="D122" t="s">
        <v>252</v>
      </c>
      <c r="E122">
        <v>20</v>
      </c>
      <c r="F122" t="s">
        <v>23</v>
      </c>
      <c r="G122" t="s">
        <v>24</v>
      </c>
      <c r="H122" t="s">
        <v>272</v>
      </c>
      <c r="I122" t="s">
        <v>340</v>
      </c>
      <c r="K122" s="1">
        <v>43827</v>
      </c>
      <c r="L122" s="2">
        <v>0.15208333333333299</v>
      </c>
      <c r="M122" t="s">
        <v>449</v>
      </c>
      <c r="N122" t="s">
        <v>460</v>
      </c>
      <c r="O122">
        <v>13</v>
      </c>
      <c r="P122" t="s">
        <v>452</v>
      </c>
      <c r="Q122" t="s">
        <v>478</v>
      </c>
      <c r="R122" t="s">
        <v>450</v>
      </c>
    </row>
    <row r="123" spans="1:19">
      <c r="A123" s="1">
        <v>43798</v>
      </c>
      <c r="B123" s="2">
        <v>0.41666666666666669</v>
      </c>
      <c r="C123" t="s">
        <v>53</v>
      </c>
      <c r="D123" t="s">
        <v>270</v>
      </c>
      <c r="E123">
        <v>9.1199999999999992</v>
      </c>
      <c r="F123" t="s">
        <v>20</v>
      </c>
      <c r="G123" t="s">
        <v>24</v>
      </c>
      <c r="H123" t="s">
        <v>56</v>
      </c>
      <c r="I123" t="s">
        <v>245</v>
      </c>
      <c r="K123" s="1">
        <v>43827</v>
      </c>
      <c r="L123" s="2">
        <v>0.15208333333333299</v>
      </c>
      <c r="M123" t="s">
        <v>449</v>
      </c>
      <c r="N123" t="s">
        <v>461</v>
      </c>
      <c r="O123">
        <v>14</v>
      </c>
      <c r="P123" t="s">
        <v>452</v>
      </c>
      <c r="Q123" t="s">
        <v>478</v>
      </c>
      <c r="R123" t="s">
        <v>450</v>
      </c>
    </row>
    <row r="124" spans="1:19">
      <c r="A124" s="1">
        <v>43798</v>
      </c>
      <c r="B124" s="2">
        <v>0.54097222222222219</v>
      </c>
      <c r="C124" t="s">
        <v>19</v>
      </c>
      <c r="D124" t="s">
        <v>333</v>
      </c>
      <c r="E124">
        <v>21</v>
      </c>
      <c r="F124" t="s">
        <v>20</v>
      </c>
      <c r="G124" t="s">
        <v>24</v>
      </c>
      <c r="H124" t="s">
        <v>140</v>
      </c>
      <c r="I124" t="s">
        <v>334</v>
      </c>
      <c r="K124" s="1">
        <v>43827</v>
      </c>
      <c r="L124" s="2">
        <v>0.15208333333333299</v>
      </c>
      <c r="M124" t="s">
        <v>449</v>
      </c>
      <c r="N124" t="s">
        <v>462</v>
      </c>
      <c r="O124">
        <v>13</v>
      </c>
      <c r="P124" t="s">
        <v>452</v>
      </c>
      <c r="Q124" t="s">
        <v>478</v>
      </c>
      <c r="R124" t="s">
        <v>450</v>
      </c>
    </row>
    <row r="125" spans="1:19">
      <c r="A125" s="1">
        <v>43799</v>
      </c>
      <c r="B125" s="2">
        <v>0.86597222222222225</v>
      </c>
      <c r="C125" t="s">
        <v>274</v>
      </c>
      <c r="D125" t="s">
        <v>665</v>
      </c>
      <c r="E125">
        <v>229.2</v>
      </c>
      <c r="F125" t="s">
        <v>23</v>
      </c>
      <c r="G125" t="s">
        <v>303</v>
      </c>
      <c r="H125" t="s">
        <v>391</v>
      </c>
      <c r="K125" s="1">
        <v>43827</v>
      </c>
      <c r="L125" s="2">
        <v>0.15208333333333299</v>
      </c>
      <c r="M125" t="s">
        <v>449</v>
      </c>
      <c r="N125" t="s">
        <v>463</v>
      </c>
      <c r="O125">
        <v>14</v>
      </c>
      <c r="P125" t="s">
        <v>452</v>
      </c>
      <c r="Q125" t="s">
        <v>478</v>
      </c>
      <c r="R125" t="s">
        <v>450</v>
      </c>
    </row>
    <row r="126" spans="1:19">
      <c r="A126" s="1">
        <v>43800</v>
      </c>
      <c r="B126" s="2">
        <v>0.44236111111111115</v>
      </c>
      <c r="C126" t="s">
        <v>19</v>
      </c>
      <c r="D126" t="s">
        <v>332</v>
      </c>
      <c r="E126">
        <v>25.4</v>
      </c>
      <c r="F126" t="s">
        <v>20</v>
      </c>
      <c r="G126" t="s">
        <v>303</v>
      </c>
      <c r="H126" t="s">
        <v>251</v>
      </c>
      <c r="K126" s="1">
        <v>43827</v>
      </c>
      <c r="L126" s="2">
        <v>0.15208333333333299</v>
      </c>
      <c r="M126" t="s">
        <v>449</v>
      </c>
      <c r="N126" t="s">
        <v>464</v>
      </c>
      <c r="O126">
        <v>9</v>
      </c>
      <c r="P126" t="s">
        <v>452</v>
      </c>
      <c r="Q126" t="s">
        <v>478</v>
      </c>
      <c r="R126" t="s">
        <v>450</v>
      </c>
    </row>
    <row r="127" spans="1:19">
      <c r="A127" s="1">
        <v>43801</v>
      </c>
      <c r="B127" s="2">
        <v>0.45902777777777781</v>
      </c>
      <c r="C127" t="s">
        <v>53</v>
      </c>
      <c r="D127" t="s">
        <v>270</v>
      </c>
      <c r="E127">
        <v>9.1199999999999992</v>
      </c>
      <c r="F127" t="s">
        <v>191</v>
      </c>
      <c r="G127" t="s">
        <v>24</v>
      </c>
      <c r="H127" t="s">
        <v>56</v>
      </c>
      <c r="I127" t="s">
        <v>245</v>
      </c>
      <c r="K127" s="1">
        <v>43827</v>
      </c>
      <c r="L127" s="2">
        <v>0.15208333333333299</v>
      </c>
      <c r="M127" t="s">
        <v>449</v>
      </c>
      <c r="N127" t="s">
        <v>465</v>
      </c>
      <c r="O127">
        <v>40</v>
      </c>
      <c r="P127" t="s">
        <v>466</v>
      </c>
      <c r="Q127" t="s">
        <v>478</v>
      </c>
      <c r="R127" t="s">
        <v>450</v>
      </c>
    </row>
    <row r="128" spans="1:19">
      <c r="A128" s="1">
        <v>43801</v>
      </c>
      <c r="B128" s="2">
        <v>0.53472222222222221</v>
      </c>
      <c r="C128" t="s">
        <v>19</v>
      </c>
      <c r="D128" t="s">
        <v>322</v>
      </c>
      <c r="E128">
        <v>13</v>
      </c>
      <c r="F128" t="s">
        <v>20</v>
      </c>
      <c r="G128" t="s">
        <v>303</v>
      </c>
      <c r="H128" t="s">
        <v>22</v>
      </c>
      <c r="K128" t="s">
        <v>146</v>
      </c>
      <c r="O128" s="13">
        <v>516</v>
      </c>
      <c r="S128" t="s">
        <v>469</v>
      </c>
    </row>
    <row r="129" spans="1:19">
      <c r="A129" s="1">
        <v>43801</v>
      </c>
      <c r="B129" s="2">
        <v>0.78125</v>
      </c>
      <c r="C129" t="s">
        <v>258</v>
      </c>
      <c r="D129" t="s">
        <v>368</v>
      </c>
      <c r="E129">
        <v>19.7</v>
      </c>
      <c r="F129" t="s">
        <v>23</v>
      </c>
      <c r="G129" t="s">
        <v>303</v>
      </c>
      <c r="H129" t="s">
        <v>283</v>
      </c>
      <c r="O129" s="13"/>
    </row>
    <row r="130" spans="1:19">
      <c r="A130" s="1">
        <v>43805</v>
      </c>
      <c r="B130" s="2">
        <v>0.89583333333333337</v>
      </c>
      <c r="C130" t="s">
        <v>258</v>
      </c>
      <c r="D130" t="s">
        <v>347</v>
      </c>
      <c r="E130">
        <v>51.1</v>
      </c>
      <c r="F130" t="s">
        <v>23</v>
      </c>
      <c r="G130" t="s">
        <v>303</v>
      </c>
      <c r="H130" t="s">
        <v>283</v>
      </c>
      <c r="K130" s="42" t="s">
        <v>549</v>
      </c>
      <c r="L130" s="42"/>
      <c r="M130" s="42"/>
      <c r="N130" s="42"/>
      <c r="O130" s="42"/>
      <c r="P130" s="42"/>
      <c r="Q130" s="42"/>
      <c r="R130" s="42"/>
      <c r="S130" s="42"/>
    </row>
    <row r="131" spans="1:19">
      <c r="A131" s="1">
        <v>43815</v>
      </c>
      <c r="B131" s="2">
        <v>0.35833333333333334</v>
      </c>
      <c r="C131" t="s">
        <v>274</v>
      </c>
      <c r="D131" t="s">
        <v>391</v>
      </c>
      <c r="E131">
        <v>5</v>
      </c>
      <c r="F131" t="s">
        <v>23</v>
      </c>
      <c r="G131" t="s">
        <v>394</v>
      </c>
      <c r="H131" t="s">
        <v>392</v>
      </c>
      <c r="I131" t="s">
        <v>393</v>
      </c>
      <c r="K131" s="9" t="s">
        <v>1</v>
      </c>
      <c r="L131" s="9" t="s">
        <v>2</v>
      </c>
      <c r="M131" s="9" t="s">
        <v>5</v>
      </c>
      <c r="N131" s="9" t="s">
        <v>3</v>
      </c>
      <c r="O131" s="9" t="s">
        <v>130</v>
      </c>
      <c r="P131" s="9" t="s">
        <v>15</v>
      </c>
      <c r="Q131" s="9" t="s">
        <v>12</v>
      </c>
      <c r="R131" s="9" t="s">
        <v>11</v>
      </c>
      <c r="S131" s="9" t="s">
        <v>4</v>
      </c>
    </row>
    <row r="132" spans="1:19">
      <c r="A132" s="1">
        <v>43815</v>
      </c>
      <c r="B132" s="2">
        <v>0.38750000000000001</v>
      </c>
      <c r="C132" t="s">
        <v>274</v>
      </c>
      <c r="D132" t="s">
        <v>389</v>
      </c>
      <c r="E132">
        <v>68.900000000000006</v>
      </c>
      <c r="F132" t="s">
        <v>390</v>
      </c>
      <c r="G132" t="s">
        <v>303</v>
      </c>
      <c r="H132" t="s">
        <v>276</v>
      </c>
      <c r="K132" s="1">
        <v>43864</v>
      </c>
      <c r="L132" s="2">
        <v>0.43888888888888888</v>
      </c>
      <c r="M132" t="s">
        <v>258</v>
      </c>
      <c r="N132" t="s">
        <v>550</v>
      </c>
      <c r="O132">
        <v>6.9</v>
      </c>
      <c r="P132" t="s">
        <v>574</v>
      </c>
      <c r="Q132" t="s">
        <v>14</v>
      </c>
      <c r="R132" t="s">
        <v>535</v>
      </c>
      <c r="S132" t="s">
        <v>575</v>
      </c>
    </row>
    <row r="133" spans="1:19">
      <c r="A133" s="1">
        <v>43815</v>
      </c>
      <c r="B133" s="2">
        <v>0.52777777777777779</v>
      </c>
      <c r="C133" t="s">
        <v>19</v>
      </c>
      <c r="E133">
        <v>27</v>
      </c>
      <c r="F133" t="s">
        <v>20</v>
      </c>
      <c r="G133" t="s">
        <v>303</v>
      </c>
      <c r="H133" t="s">
        <v>22</v>
      </c>
      <c r="K133" s="1">
        <v>43864</v>
      </c>
      <c r="L133" s="2">
        <v>0.43888888888888888</v>
      </c>
      <c r="M133" t="s">
        <v>258</v>
      </c>
      <c r="N133" t="s">
        <v>551</v>
      </c>
      <c r="O133">
        <v>5.5</v>
      </c>
      <c r="P133" t="s">
        <v>576</v>
      </c>
      <c r="Q133" t="s">
        <v>14</v>
      </c>
      <c r="R133" t="s">
        <v>535</v>
      </c>
      <c r="S133" t="s">
        <v>577</v>
      </c>
    </row>
    <row r="134" spans="1:1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  <c r="K134" s="1">
        <v>43864</v>
      </c>
      <c r="L134" s="2">
        <v>0.43888888888888899</v>
      </c>
      <c r="M134" t="s">
        <v>258</v>
      </c>
      <c r="N134" t="s">
        <v>362</v>
      </c>
      <c r="O134">
        <v>1.3</v>
      </c>
      <c r="P134" t="s">
        <v>578</v>
      </c>
      <c r="Q134" t="s">
        <v>14</v>
      </c>
      <c r="R134" t="s">
        <v>535</v>
      </c>
      <c r="S134" t="s">
        <v>579</v>
      </c>
    </row>
    <row r="135" spans="1:19">
      <c r="A135" s="1">
        <v>43815</v>
      </c>
      <c r="B135" s="2">
        <v>0.95208333333333339</v>
      </c>
      <c r="C135" t="s">
        <v>53</v>
      </c>
      <c r="D135" t="s">
        <v>270</v>
      </c>
      <c r="E135">
        <v>9.1199999999999992</v>
      </c>
      <c r="F135" t="s">
        <v>191</v>
      </c>
      <c r="G135" t="s">
        <v>24</v>
      </c>
      <c r="H135" t="s">
        <v>56</v>
      </c>
      <c r="I135" t="s">
        <v>331</v>
      </c>
      <c r="K135" s="1">
        <v>43864</v>
      </c>
      <c r="L135" s="2">
        <v>0.43888888888888899</v>
      </c>
      <c r="M135" t="s">
        <v>258</v>
      </c>
      <c r="N135" t="s">
        <v>552</v>
      </c>
      <c r="O135">
        <v>6.8</v>
      </c>
      <c r="P135" t="s">
        <v>553</v>
      </c>
      <c r="Q135" t="s">
        <v>14</v>
      </c>
      <c r="R135" t="s">
        <v>535</v>
      </c>
    </row>
    <row r="136" spans="1:19">
      <c r="A136" s="1">
        <v>43816</v>
      </c>
      <c r="B136" s="2">
        <v>0.35625000000000001</v>
      </c>
      <c r="C136" t="s">
        <v>0</v>
      </c>
      <c r="D136" t="s">
        <v>321</v>
      </c>
      <c r="E136">
        <v>3</v>
      </c>
      <c r="F136" t="s">
        <v>23</v>
      </c>
      <c r="G136" t="s">
        <v>24</v>
      </c>
      <c r="H136" t="s">
        <v>25</v>
      </c>
      <c r="I136" t="s">
        <v>176</v>
      </c>
      <c r="K136" s="1">
        <v>43864</v>
      </c>
      <c r="L136" s="2">
        <v>0.43888888888888899</v>
      </c>
      <c r="M136" t="s">
        <v>258</v>
      </c>
      <c r="N136" t="s">
        <v>541</v>
      </c>
      <c r="O136">
        <v>24.7</v>
      </c>
      <c r="P136" t="s">
        <v>595</v>
      </c>
      <c r="Q136" t="s">
        <v>14</v>
      </c>
      <c r="R136" t="s">
        <v>535</v>
      </c>
    </row>
    <row r="137" spans="1:19">
      <c r="A137" s="1">
        <v>43816</v>
      </c>
      <c r="B137" s="2">
        <v>0.36527777777777781</v>
      </c>
      <c r="C137" t="s">
        <v>274</v>
      </c>
      <c r="D137" t="s">
        <v>376</v>
      </c>
      <c r="E137">
        <v>200.9</v>
      </c>
      <c r="F137" t="s">
        <v>377</v>
      </c>
      <c r="G137" t="s">
        <v>303</v>
      </c>
      <c r="H137" t="s">
        <v>276</v>
      </c>
      <c r="K137" s="1">
        <v>43864</v>
      </c>
      <c r="L137" s="2">
        <v>0.43888888888888899</v>
      </c>
      <c r="M137" t="s">
        <v>258</v>
      </c>
      <c r="N137" t="s">
        <v>580</v>
      </c>
      <c r="O137">
        <v>7.2</v>
      </c>
      <c r="P137" t="s">
        <v>581</v>
      </c>
      <c r="Q137" t="s">
        <v>14</v>
      </c>
      <c r="R137" t="s">
        <v>535</v>
      </c>
      <c r="S137" t="s">
        <v>582</v>
      </c>
    </row>
    <row r="138" spans="1:19">
      <c r="A138" s="1">
        <v>43816</v>
      </c>
      <c r="B138" s="2">
        <v>0.62847222222222221</v>
      </c>
      <c r="C138" t="s">
        <v>53</v>
      </c>
      <c r="D138" t="s">
        <v>270</v>
      </c>
      <c r="E138">
        <v>6.72</v>
      </c>
      <c r="F138" t="s">
        <v>23</v>
      </c>
      <c r="G138" t="s">
        <v>24</v>
      </c>
      <c r="H138" t="s">
        <v>56</v>
      </c>
      <c r="I138" t="s">
        <v>375</v>
      </c>
      <c r="K138" s="1">
        <v>43864</v>
      </c>
      <c r="L138" s="2">
        <v>0.43888888888888899</v>
      </c>
      <c r="M138" t="s">
        <v>258</v>
      </c>
      <c r="N138" t="s">
        <v>554</v>
      </c>
      <c r="O138">
        <v>2.2999999999999998</v>
      </c>
      <c r="P138" t="s">
        <v>583</v>
      </c>
      <c r="Q138" t="s">
        <v>14</v>
      </c>
      <c r="R138" t="s">
        <v>535</v>
      </c>
      <c r="S138" t="s">
        <v>584</v>
      </c>
    </row>
    <row r="139" spans="1:19">
      <c r="A139" s="1">
        <v>43816</v>
      </c>
      <c r="B139" s="2">
        <v>0.77083333333333337</v>
      </c>
      <c r="C139" t="s">
        <v>0</v>
      </c>
      <c r="D139" t="s">
        <v>317</v>
      </c>
      <c r="E139">
        <v>3</v>
      </c>
      <c r="F139" t="s">
        <v>23</v>
      </c>
      <c r="G139" t="s">
        <v>24</v>
      </c>
      <c r="H139" t="s">
        <v>25</v>
      </c>
      <c r="I139" t="s">
        <v>176</v>
      </c>
      <c r="K139" s="1">
        <v>43864</v>
      </c>
      <c r="L139" s="2">
        <v>0.43888888888888899</v>
      </c>
      <c r="M139" t="s">
        <v>258</v>
      </c>
      <c r="N139" t="s">
        <v>555</v>
      </c>
      <c r="O139">
        <v>6.5</v>
      </c>
      <c r="P139" t="s">
        <v>287</v>
      </c>
      <c r="Q139" t="s">
        <v>14</v>
      </c>
      <c r="R139" t="s">
        <v>535</v>
      </c>
      <c r="S139" t="s">
        <v>556</v>
      </c>
    </row>
    <row r="140" spans="1:19">
      <c r="A140" s="1">
        <v>43817</v>
      </c>
      <c r="B140" s="2">
        <v>0.36180555555555555</v>
      </c>
      <c r="C140" t="s">
        <v>0</v>
      </c>
      <c r="D140" t="s">
        <v>321</v>
      </c>
      <c r="E140">
        <v>3</v>
      </c>
      <c r="F140" t="s">
        <v>23</v>
      </c>
      <c r="G140" t="s">
        <v>24</v>
      </c>
      <c r="H140" t="s">
        <v>25</v>
      </c>
      <c r="I140" t="s">
        <v>176</v>
      </c>
      <c r="K140" s="1">
        <v>43864</v>
      </c>
      <c r="L140" s="2">
        <v>0.43888888888888899</v>
      </c>
      <c r="M140" t="s">
        <v>258</v>
      </c>
      <c r="N140" t="s">
        <v>557</v>
      </c>
      <c r="O140">
        <v>4.7</v>
      </c>
      <c r="P140" t="s">
        <v>61</v>
      </c>
      <c r="Q140" t="s">
        <v>14</v>
      </c>
      <c r="R140" t="s">
        <v>535</v>
      </c>
      <c r="S140" t="s">
        <v>558</v>
      </c>
    </row>
    <row r="141" spans="1:19">
      <c r="A141" s="1">
        <v>43817</v>
      </c>
      <c r="B141" s="2">
        <v>0.38055555555555554</v>
      </c>
      <c r="C141" t="s">
        <v>274</v>
      </c>
      <c r="D141" t="s">
        <v>373</v>
      </c>
      <c r="E141">
        <v>69.8</v>
      </c>
      <c r="F141" t="s">
        <v>374</v>
      </c>
      <c r="G141" t="s">
        <v>303</v>
      </c>
      <c r="H141" t="s">
        <v>276</v>
      </c>
      <c r="K141" s="1">
        <v>43864</v>
      </c>
      <c r="L141" s="2">
        <v>0.43888888888888899</v>
      </c>
      <c r="M141" t="s">
        <v>258</v>
      </c>
      <c r="N141" t="s">
        <v>559</v>
      </c>
      <c r="O141">
        <v>2.5</v>
      </c>
      <c r="P141" t="s">
        <v>585</v>
      </c>
      <c r="Q141" t="s">
        <v>14</v>
      </c>
      <c r="R141" t="s">
        <v>535</v>
      </c>
      <c r="S141" t="s">
        <v>586</v>
      </c>
    </row>
    <row r="142" spans="1:19">
      <c r="A142" s="1">
        <v>43819</v>
      </c>
      <c r="B142" s="2">
        <v>0.39999999999999997</v>
      </c>
      <c r="C142" t="s">
        <v>6</v>
      </c>
      <c r="D142" t="s">
        <v>403</v>
      </c>
      <c r="E142">
        <v>428</v>
      </c>
      <c r="F142" t="s">
        <v>23</v>
      </c>
      <c r="G142" t="s">
        <v>303</v>
      </c>
      <c r="H142" t="s">
        <v>401</v>
      </c>
      <c r="I142" t="s">
        <v>404</v>
      </c>
      <c r="K142" s="1">
        <v>43864</v>
      </c>
      <c r="L142" s="2">
        <v>0.43888888888888899</v>
      </c>
      <c r="M142" t="s">
        <v>258</v>
      </c>
      <c r="N142" t="s">
        <v>560</v>
      </c>
      <c r="O142">
        <v>18.899999999999999</v>
      </c>
      <c r="P142" t="s">
        <v>587</v>
      </c>
      <c r="Q142" t="s">
        <v>14</v>
      </c>
      <c r="R142" t="s">
        <v>535</v>
      </c>
      <c r="S142" t="s">
        <v>588</v>
      </c>
    </row>
    <row r="143" spans="1:1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  <c r="K143" s="1">
        <v>43864</v>
      </c>
      <c r="L143" s="2">
        <v>0.43888888888888899</v>
      </c>
      <c r="M143" t="s">
        <v>258</v>
      </c>
      <c r="N143" t="s">
        <v>561</v>
      </c>
      <c r="O143">
        <v>14.6</v>
      </c>
      <c r="P143" t="s">
        <v>589</v>
      </c>
      <c r="Q143" t="s">
        <v>14</v>
      </c>
      <c r="R143" t="s">
        <v>535</v>
      </c>
      <c r="S143" t="s">
        <v>590</v>
      </c>
    </row>
    <row r="144" spans="1:19">
      <c r="A144" s="1">
        <v>43820</v>
      </c>
      <c r="B144" s="2">
        <v>0.46180555555555558</v>
      </c>
      <c r="C144" t="s">
        <v>6</v>
      </c>
      <c r="D144" t="s">
        <v>402</v>
      </c>
      <c r="E144">
        <v>428</v>
      </c>
      <c r="F144" t="s">
        <v>23</v>
      </c>
      <c r="G144" t="s">
        <v>303</v>
      </c>
      <c r="H144" t="s">
        <v>401</v>
      </c>
      <c r="I144" t="s">
        <v>405</v>
      </c>
      <c r="K144" s="1">
        <v>43864</v>
      </c>
      <c r="L144" s="2">
        <v>0.43888888888888899</v>
      </c>
      <c r="M144" t="s">
        <v>258</v>
      </c>
      <c r="N144" t="s">
        <v>562</v>
      </c>
      <c r="O144">
        <v>5.8</v>
      </c>
      <c r="P144" t="s">
        <v>594</v>
      </c>
      <c r="Q144" t="s">
        <v>14</v>
      </c>
      <c r="R144" t="s">
        <v>535</v>
      </c>
    </row>
    <row r="145" spans="1:22">
      <c r="A145" s="1">
        <v>43820</v>
      </c>
      <c r="B145" s="2">
        <v>0.52152777777777781</v>
      </c>
      <c r="C145" t="s">
        <v>6</v>
      </c>
      <c r="D145" t="s">
        <v>400</v>
      </c>
      <c r="E145">
        <v>247.5</v>
      </c>
      <c r="F145" t="s">
        <v>23</v>
      </c>
      <c r="G145" t="s">
        <v>303</v>
      </c>
      <c r="H145" t="s">
        <v>401</v>
      </c>
      <c r="I145" t="s">
        <v>406</v>
      </c>
      <c r="K145" s="1">
        <v>43864</v>
      </c>
      <c r="L145" s="2">
        <v>0.43888888888888899</v>
      </c>
      <c r="M145" t="s">
        <v>258</v>
      </c>
      <c r="N145" t="s">
        <v>572</v>
      </c>
      <c r="O145">
        <v>7.8</v>
      </c>
      <c r="P145" t="s">
        <v>592</v>
      </c>
      <c r="Q145" t="s">
        <v>14</v>
      </c>
      <c r="R145" t="s">
        <v>535</v>
      </c>
      <c r="S145" t="s">
        <v>593</v>
      </c>
    </row>
    <row r="146" spans="1:22">
      <c r="A146" s="1">
        <v>43820</v>
      </c>
      <c r="B146" s="2">
        <v>0.52847222222222223</v>
      </c>
      <c r="C146" t="s">
        <v>19</v>
      </c>
      <c r="D146" t="s">
        <v>398</v>
      </c>
      <c r="E146">
        <v>25</v>
      </c>
      <c r="F146" t="s">
        <v>20</v>
      </c>
      <c r="G146" t="s">
        <v>303</v>
      </c>
      <c r="H146" t="s">
        <v>22</v>
      </c>
      <c r="K146" s="1">
        <v>43864</v>
      </c>
      <c r="L146" s="2">
        <v>0.43888888888888899</v>
      </c>
      <c r="M146" t="s">
        <v>258</v>
      </c>
      <c r="N146" t="s">
        <v>573</v>
      </c>
      <c r="O146">
        <v>14.8</v>
      </c>
      <c r="P146" t="s">
        <v>521</v>
      </c>
      <c r="Q146" t="s">
        <v>14</v>
      </c>
      <c r="R146" t="s">
        <v>535</v>
      </c>
      <c r="S146" t="s">
        <v>591</v>
      </c>
    </row>
    <row r="147" spans="1:22">
      <c r="A147" s="1">
        <v>43820</v>
      </c>
      <c r="B147" s="2">
        <v>0.56805555555555554</v>
      </c>
      <c r="C147" t="s">
        <v>6</v>
      </c>
      <c r="D147" t="s">
        <v>399</v>
      </c>
      <c r="E147">
        <v>188.29</v>
      </c>
      <c r="F147" t="s">
        <v>23</v>
      </c>
      <c r="G147" t="s">
        <v>303</v>
      </c>
      <c r="H147" t="s">
        <v>397</v>
      </c>
      <c r="I147" t="s">
        <v>412</v>
      </c>
      <c r="K147" s="1">
        <v>43864</v>
      </c>
      <c r="L147" s="2">
        <v>0.43888888888888899</v>
      </c>
      <c r="M147" t="s">
        <v>258</v>
      </c>
      <c r="N147" t="s">
        <v>563</v>
      </c>
      <c r="O147">
        <v>17.600000000000001</v>
      </c>
      <c r="P147" t="s">
        <v>374</v>
      </c>
      <c r="Q147" t="s">
        <v>14</v>
      </c>
      <c r="R147" t="s">
        <v>535</v>
      </c>
      <c r="S147" t="s">
        <v>564</v>
      </c>
    </row>
    <row r="148" spans="1:22">
      <c r="A148" s="1">
        <v>43820</v>
      </c>
      <c r="B148" s="2">
        <v>0.6694444444444444</v>
      </c>
      <c r="C148" t="s">
        <v>6</v>
      </c>
      <c r="D148" t="s">
        <v>407</v>
      </c>
      <c r="E148">
        <v>255.5</v>
      </c>
      <c r="F148" t="s">
        <v>23</v>
      </c>
      <c r="G148" t="s">
        <v>303</v>
      </c>
      <c r="H148" t="s">
        <v>401</v>
      </c>
      <c r="I148" t="s">
        <v>411</v>
      </c>
      <c r="K148" s="1">
        <v>43864</v>
      </c>
      <c r="L148" s="2">
        <v>0.43888888888888899</v>
      </c>
      <c r="M148" t="s">
        <v>258</v>
      </c>
      <c r="N148" t="s">
        <v>565</v>
      </c>
      <c r="O148">
        <v>18.8</v>
      </c>
      <c r="P148" t="s">
        <v>566</v>
      </c>
      <c r="Q148" t="s">
        <v>14</v>
      </c>
      <c r="R148" t="s">
        <v>535</v>
      </c>
      <c r="S148" t="s">
        <v>290</v>
      </c>
    </row>
    <row r="149" spans="1:22">
      <c r="A149" s="1">
        <v>43820</v>
      </c>
      <c r="B149" s="2">
        <v>0.68888888888888899</v>
      </c>
      <c r="C149" t="s">
        <v>53</v>
      </c>
      <c r="D149" t="s">
        <v>409</v>
      </c>
      <c r="E149">
        <v>7.98</v>
      </c>
      <c r="F149" t="s">
        <v>191</v>
      </c>
      <c r="G149" t="s">
        <v>150</v>
      </c>
      <c r="H149" t="s">
        <v>56</v>
      </c>
      <c r="I149" t="s">
        <v>331</v>
      </c>
      <c r="K149" s="1">
        <v>43864</v>
      </c>
      <c r="L149" s="2">
        <v>0.43888888888888899</v>
      </c>
      <c r="M149" t="s">
        <v>258</v>
      </c>
      <c r="N149" t="s">
        <v>567</v>
      </c>
      <c r="O149">
        <v>13.8</v>
      </c>
      <c r="P149" t="s">
        <v>568</v>
      </c>
      <c r="Q149" t="s">
        <v>14</v>
      </c>
      <c r="R149" t="s">
        <v>535</v>
      </c>
      <c r="S149" t="s">
        <v>569</v>
      </c>
    </row>
    <row r="150" spans="1:22">
      <c r="A150" s="1">
        <v>43822</v>
      </c>
      <c r="B150" s="2">
        <v>0.39930555555555558</v>
      </c>
      <c r="C150" t="s">
        <v>6</v>
      </c>
      <c r="D150" t="s">
        <v>403</v>
      </c>
      <c r="E150">
        <v>428</v>
      </c>
      <c r="F150" t="s">
        <v>23</v>
      </c>
      <c r="G150" t="s">
        <v>303</v>
      </c>
      <c r="H150" t="s">
        <v>401</v>
      </c>
      <c r="I150" t="s">
        <v>408</v>
      </c>
      <c r="K150" s="1">
        <v>43864</v>
      </c>
      <c r="L150" s="2">
        <v>0.43888888888888899</v>
      </c>
      <c r="M150" t="s">
        <v>258</v>
      </c>
      <c r="N150" t="s">
        <v>570</v>
      </c>
      <c r="O150">
        <v>22.8</v>
      </c>
      <c r="P150" t="s">
        <v>571</v>
      </c>
      <c r="Q150" t="s">
        <v>14</v>
      </c>
      <c r="R150" t="s">
        <v>535</v>
      </c>
    </row>
    <row r="151" spans="1:22">
      <c r="A151" s="1">
        <v>43822</v>
      </c>
      <c r="B151" s="2">
        <v>0.40763888888888888</v>
      </c>
      <c r="C151" t="s">
        <v>26</v>
      </c>
      <c r="D151" t="s">
        <v>410</v>
      </c>
      <c r="E151">
        <v>19.97</v>
      </c>
      <c r="F151" t="s">
        <v>23</v>
      </c>
      <c r="G151" t="s">
        <v>303</v>
      </c>
      <c r="H151" t="s">
        <v>276</v>
      </c>
      <c r="K151" s="1" t="s">
        <v>128</v>
      </c>
      <c r="L151" s="2"/>
      <c r="O151" s="13">
        <v>203.30000000000004</v>
      </c>
    </row>
    <row r="152" spans="1:22">
      <c r="A152" s="1">
        <v>43822</v>
      </c>
      <c r="B152" s="2">
        <v>0.60972222222222217</v>
      </c>
      <c r="C152" t="s">
        <v>53</v>
      </c>
      <c r="D152" t="s">
        <v>409</v>
      </c>
      <c r="E152">
        <v>7.98</v>
      </c>
      <c r="F152" t="s">
        <v>23</v>
      </c>
      <c r="G152" t="s">
        <v>24</v>
      </c>
      <c r="H152" t="s">
        <v>56</v>
      </c>
      <c r="I152" t="s">
        <v>331</v>
      </c>
      <c r="O152" s="13"/>
    </row>
    <row r="153" spans="1:22">
      <c r="A153" s="1">
        <v>43823</v>
      </c>
      <c r="B153" s="2">
        <v>0.47152777777777777</v>
      </c>
      <c r="C153" t="s">
        <v>6</v>
      </c>
      <c r="D153" t="s">
        <v>413</v>
      </c>
      <c r="E153">
        <v>288</v>
      </c>
      <c r="F153" t="s">
        <v>23</v>
      </c>
      <c r="G153" t="s">
        <v>303</v>
      </c>
      <c r="H153" t="s">
        <v>414</v>
      </c>
      <c r="I153" t="s">
        <v>415</v>
      </c>
      <c r="K153" s="41" t="s">
        <v>597</v>
      </c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</row>
    <row r="154" spans="1:22">
      <c r="A154" s="1">
        <v>43825</v>
      </c>
      <c r="B154" s="2">
        <v>0.39583333333333331</v>
      </c>
      <c r="C154" t="s">
        <v>6</v>
      </c>
      <c r="D154" t="s">
        <v>416</v>
      </c>
      <c r="E154">
        <v>112</v>
      </c>
      <c r="F154" t="s">
        <v>23</v>
      </c>
      <c r="G154" t="s">
        <v>303</v>
      </c>
      <c r="H154" t="s">
        <v>401</v>
      </c>
      <c r="I154" s="34" t="s">
        <v>417</v>
      </c>
      <c r="K154" s="9" t="s">
        <v>1</v>
      </c>
      <c r="L154" s="9" t="s">
        <v>2</v>
      </c>
      <c r="M154" s="9" t="s">
        <v>5</v>
      </c>
      <c r="N154" s="9" t="s">
        <v>3</v>
      </c>
      <c r="O154" s="9" t="s">
        <v>130</v>
      </c>
      <c r="P154" s="9" t="s">
        <v>15</v>
      </c>
      <c r="Q154" s="9" t="s">
        <v>12</v>
      </c>
      <c r="R154" s="9" t="s">
        <v>11</v>
      </c>
      <c r="S154" s="9" t="s">
        <v>4</v>
      </c>
      <c r="T154" s="9" t="s">
        <v>599</v>
      </c>
      <c r="U154" s="9" t="s">
        <v>600</v>
      </c>
      <c r="V154" s="9" t="s">
        <v>598</v>
      </c>
    </row>
    <row r="155" spans="1:22">
      <c r="A155" s="1">
        <v>43825</v>
      </c>
      <c r="B155" s="2">
        <v>0.60486111111111118</v>
      </c>
      <c r="C155" t="s">
        <v>53</v>
      </c>
      <c r="D155" t="s">
        <v>419</v>
      </c>
      <c r="E155">
        <v>480</v>
      </c>
      <c r="F155" t="s">
        <v>418</v>
      </c>
      <c r="G155" t="s">
        <v>24</v>
      </c>
      <c r="H155" t="s">
        <v>420</v>
      </c>
      <c r="K155" s="1">
        <v>43867</v>
      </c>
      <c r="L155" s="2">
        <v>0.41944444444444445</v>
      </c>
      <c r="M155" t="s">
        <v>274</v>
      </c>
      <c r="N155" t="s">
        <v>626</v>
      </c>
      <c r="O155">
        <v>25.9</v>
      </c>
      <c r="P155">
        <v>1</v>
      </c>
      <c r="Q155" t="s">
        <v>14</v>
      </c>
      <c r="R155" t="s">
        <v>391</v>
      </c>
      <c r="T155" s="35" t="s">
        <v>605</v>
      </c>
      <c r="U155" t="s">
        <v>601</v>
      </c>
      <c r="V155" t="s">
        <v>602</v>
      </c>
    </row>
    <row r="156" spans="1:22">
      <c r="A156" s="1">
        <v>43825</v>
      </c>
      <c r="B156" s="2">
        <v>0.60486111111111118</v>
      </c>
      <c r="C156" t="s">
        <v>53</v>
      </c>
      <c r="D156" t="s">
        <v>421</v>
      </c>
      <c r="E156">
        <v>180</v>
      </c>
      <c r="F156" t="s">
        <v>418</v>
      </c>
      <c r="G156" t="s">
        <v>24</v>
      </c>
      <c r="H156" t="s">
        <v>420</v>
      </c>
      <c r="K156" s="1">
        <v>43867</v>
      </c>
      <c r="L156" s="2">
        <v>0.41944444444444445</v>
      </c>
      <c r="M156" t="s">
        <v>274</v>
      </c>
      <c r="N156" t="s">
        <v>627</v>
      </c>
      <c r="O156">
        <v>13.9</v>
      </c>
      <c r="P156">
        <v>2</v>
      </c>
      <c r="Q156" t="s">
        <v>14</v>
      </c>
      <c r="R156" t="s">
        <v>391</v>
      </c>
      <c r="S156" t="s">
        <v>651</v>
      </c>
      <c r="T156" s="35" t="s">
        <v>603</v>
      </c>
      <c r="U156" t="s">
        <v>601</v>
      </c>
      <c r="V156" t="s">
        <v>602</v>
      </c>
    </row>
    <row r="157" spans="1:22">
      <c r="A157" s="1">
        <v>43826</v>
      </c>
      <c r="B157" s="2">
        <v>0.95833333333333337</v>
      </c>
      <c r="C157" t="s">
        <v>423</v>
      </c>
      <c r="D157" t="s">
        <v>424</v>
      </c>
      <c r="E157">
        <v>100</v>
      </c>
      <c r="F157" t="s">
        <v>422</v>
      </c>
      <c r="G157" t="s">
        <v>24</v>
      </c>
      <c r="H157" t="s">
        <v>425</v>
      </c>
      <c r="I157" t="s">
        <v>426</v>
      </c>
      <c r="K157" s="1">
        <v>43867</v>
      </c>
      <c r="L157" s="2">
        <v>0.41944444444444401</v>
      </c>
      <c r="M157" t="s">
        <v>274</v>
      </c>
      <c r="N157" t="s">
        <v>628</v>
      </c>
      <c r="O157">
        <v>29.9</v>
      </c>
      <c r="P157">
        <v>2</v>
      </c>
      <c r="Q157" t="s">
        <v>14</v>
      </c>
      <c r="R157" t="s">
        <v>391</v>
      </c>
      <c r="S157" t="s">
        <v>649</v>
      </c>
      <c r="T157" s="35" t="s">
        <v>604</v>
      </c>
      <c r="U157" t="s">
        <v>601</v>
      </c>
      <c r="V157" t="s">
        <v>602</v>
      </c>
    </row>
    <row r="158" spans="1:22">
      <c r="A158" s="1">
        <v>43827</v>
      </c>
      <c r="B158" s="2">
        <v>0.15208333333333299</v>
      </c>
      <c r="C158" t="s">
        <v>449</v>
      </c>
      <c r="D158" t="s">
        <v>447</v>
      </c>
      <c r="E158">
        <v>516</v>
      </c>
      <c r="F158" t="s">
        <v>23</v>
      </c>
      <c r="G158" t="s">
        <v>478</v>
      </c>
      <c r="H158" t="s">
        <v>450</v>
      </c>
      <c r="I158" t="s">
        <v>468</v>
      </c>
      <c r="K158" s="1">
        <v>43867</v>
      </c>
      <c r="L158" s="2">
        <v>0.41944444444444401</v>
      </c>
      <c r="M158" t="s">
        <v>274</v>
      </c>
      <c r="N158" t="s">
        <v>629</v>
      </c>
      <c r="O158">
        <v>15.9</v>
      </c>
      <c r="P158">
        <v>12</v>
      </c>
      <c r="Q158" t="s">
        <v>14</v>
      </c>
      <c r="R158" t="s">
        <v>391</v>
      </c>
      <c r="S158" t="s">
        <v>652</v>
      </c>
      <c r="T158" s="35" t="s">
        <v>606</v>
      </c>
      <c r="U158" t="s">
        <v>601</v>
      </c>
      <c r="V158" t="s">
        <v>602</v>
      </c>
    </row>
    <row r="159" spans="1:22">
      <c r="A159" s="1">
        <v>43832</v>
      </c>
      <c r="B159" s="2">
        <v>0.375</v>
      </c>
      <c r="C159" t="s">
        <v>427</v>
      </c>
      <c r="D159" t="s">
        <v>428</v>
      </c>
      <c r="E159">
        <v>1.5</v>
      </c>
      <c r="F159" t="s">
        <v>65</v>
      </c>
      <c r="G159" t="s">
        <v>303</v>
      </c>
      <c r="H159" t="s">
        <v>429</v>
      </c>
      <c r="K159" s="1">
        <v>43867</v>
      </c>
      <c r="L159" s="2">
        <v>0.41944444444444401</v>
      </c>
      <c r="M159" t="s">
        <v>274</v>
      </c>
      <c r="N159" t="s">
        <v>630</v>
      </c>
      <c r="O159">
        <v>6</v>
      </c>
      <c r="P159">
        <v>1</v>
      </c>
      <c r="Q159" t="s">
        <v>14</v>
      </c>
      <c r="R159" t="s">
        <v>391</v>
      </c>
      <c r="T159" s="35" t="s">
        <v>607</v>
      </c>
      <c r="U159" t="s">
        <v>601</v>
      </c>
      <c r="V159" t="s">
        <v>602</v>
      </c>
    </row>
    <row r="160" spans="1:22">
      <c r="A160" s="1">
        <v>43832</v>
      </c>
      <c r="B160" s="2">
        <v>0.375</v>
      </c>
      <c r="C160" t="s">
        <v>427</v>
      </c>
      <c r="D160" t="s">
        <v>430</v>
      </c>
      <c r="E160">
        <v>3</v>
      </c>
      <c r="F160" t="s">
        <v>287</v>
      </c>
      <c r="G160" t="s">
        <v>303</v>
      </c>
      <c r="H160" t="s">
        <v>429</v>
      </c>
      <c r="K160" s="1">
        <v>43867</v>
      </c>
      <c r="L160" s="2">
        <v>0.41944444444444401</v>
      </c>
      <c r="M160" t="s">
        <v>274</v>
      </c>
      <c r="N160" t="s">
        <v>631</v>
      </c>
      <c r="O160">
        <v>19.899999999999999</v>
      </c>
      <c r="P160">
        <v>1</v>
      </c>
      <c r="Q160" t="s">
        <v>14</v>
      </c>
      <c r="R160" t="s">
        <v>391</v>
      </c>
      <c r="T160" s="35" t="s">
        <v>608</v>
      </c>
      <c r="U160" t="s">
        <v>601</v>
      </c>
      <c r="V160" t="s">
        <v>602</v>
      </c>
    </row>
    <row r="161" spans="1:22">
      <c r="A161" s="1">
        <v>43832</v>
      </c>
      <c r="B161" s="2">
        <v>0.375</v>
      </c>
      <c r="C161" t="s">
        <v>427</v>
      </c>
      <c r="D161" t="s">
        <v>431</v>
      </c>
      <c r="E161">
        <v>2</v>
      </c>
      <c r="F161" t="s">
        <v>65</v>
      </c>
      <c r="G161" t="s">
        <v>303</v>
      </c>
      <c r="H161" t="s">
        <v>429</v>
      </c>
      <c r="K161" s="1">
        <v>43867</v>
      </c>
      <c r="L161" s="2">
        <v>0.41944444444444401</v>
      </c>
      <c r="M161" t="s">
        <v>274</v>
      </c>
      <c r="N161" t="s">
        <v>632</v>
      </c>
      <c r="O161">
        <v>10.9</v>
      </c>
      <c r="P161">
        <v>1</v>
      </c>
      <c r="Q161" t="s">
        <v>14</v>
      </c>
      <c r="R161" t="s">
        <v>391</v>
      </c>
      <c r="T161" s="35" t="s">
        <v>609</v>
      </c>
      <c r="U161" t="s">
        <v>601</v>
      </c>
      <c r="V161" t="s">
        <v>602</v>
      </c>
    </row>
    <row r="162" spans="1:22">
      <c r="A162" s="1">
        <v>43834</v>
      </c>
      <c r="B162" s="2">
        <v>0.375</v>
      </c>
      <c r="C162" t="s">
        <v>427</v>
      </c>
      <c r="D162" t="s">
        <v>430</v>
      </c>
      <c r="E162">
        <v>3</v>
      </c>
      <c r="F162" t="s">
        <v>287</v>
      </c>
      <c r="G162" t="s">
        <v>303</v>
      </c>
      <c r="H162" t="s">
        <v>429</v>
      </c>
      <c r="K162" s="1">
        <v>43867</v>
      </c>
      <c r="L162" s="2">
        <v>0.41944444444444401</v>
      </c>
      <c r="M162" t="s">
        <v>274</v>
      </c>
      <c r="N162" t="s">
        <v>633</v>
      </c>
      <c r="O162">
        <v>15.84</v>
      </c>
      <c r="P162">
        <v>2</v>
      </c>
      <c r="Q162" t="s">
        <v>14</v>
      </c>
      <c r="R162" t="s">
        <v>391</v>
      </c>
      <c r="S162" t="s">
        <v>655</v>
      </c>
      <c r="T162" s="35" t="s">
        <v>610</v>
      </c>
      <c r="U162" t="s">
        <v>601</v>
      </c>
      <c r="V162" t="s">
        <v>602</v>
      </c>
    </row>
    <row r="163" spans="1:22">
      <c r="A163" s="1">
        <v>43834</v>
      </c>
      <c r="B163" s="2">
        <v>0.375</v>
      </c>
      <c r="C163" t="s">
        <v>427</v>
      </c>
      <c r="D163" t="s">
        <v>431</v>
      </c>
      <c r="E163">
        <v>2</v>
      </c>
      <c r="F163" t="s">
        <v>287</v>
      </c>
      <c r="G163" t="s">
        <v>303</v>
      </c>
      <c r="H163" t="s">
        <v>429</v>
      </c>
      <c r="K163" s="1">
        <v>43867</v>
      </c>
      <c r="L163" s="2">
        <v>0.41944444444444401</v>
      </c>
      <c r="M163" t="s">
        <v>274</v>
      </c>
      <c r="N163" t="s">
        <v>634</v>
      </c>
      <c r="O163">
        <v>9.9</v>
      </c>
      <c r="P163">
        <v>1</v>
      </c>
      <c r="Q163" t="s">
        <v>14</v>
      </c>
      <c r="R163" t="s">
        <v>391</v>
      </c>
      <c r="T163" s="35" t="s">
        <v>611</v>
      </c>
      <c r="U163" t="s">
        <v>601</v>
      </c>
      <c r="V163" t="s">
        <v>602</v>
      </c>
    </row>
    <row r="164" spans="1:22">
      <c r="A164" s="1">
        <v>43834</v>
      </c>
      <c r="B164" s="2">
        <v>0.37986111111111115</v>
      </c>
      <c r="C164" t="s">
        <v>26</v>
      </c>
      <c r="D164" t="s">
        <v>410</v>
      </c>
      <c r="E164">
        <v>19.899999999999999</v>
      </c>
      <c r="F164" t="s">
        <v>23</v>
      </c>
      <c r="G164" t="s">
        <v>303</v>
      </c>
      <c r="H164" t="s">
        <v>432</v>
      </c>
      <c r="K164" s="1">
        <v>43867</v>
      </c>
      <c r="L164" s="2">
        <v>0.41944444444444401</v>
      </c>
      <c r="M164" t="s">
        <v>274</v>
      </c>
      <c r="N164" t="s">
        <v>635</v>
      </c>
      <c r="O164">
        <v>13.2</v>
      </c>
      <c r="P164">
        <v>2</v>
      </c>
      <c r="Q164" t="s">
        <v>14</v>
      </c>
      <c r="R164" t="s">
        <v>391</v>
      </c>
      <c r="S164" t="s">
        <v>657</v>
      </c>
      <c r="T164" s="35" t="s">
        <v>612</v>
      </c>
      <c r="U164" t="s">
        <v>601</v>
      </c>
      <c r="V164" t="s">
        <v>602</v>
      </c>
    </row>
    <row r="165" spans="1:22">
      <c r="A165" s="1">
        <v>43834</v>
      </c>
      <c r="B165" s="2">
        <v>0.45833333333333331</v>
      </c>
      <c r="C165" t="s">
        <v>433</v>
      </c>
      <c r="D165" t="s">
        <v>434</v>
      </c>
      <c r="E165">
        <v>149</v>
      </c>
      <c r="F165" t="s">
        <v>435</v>
      </c>
      <c r="G165" t="s">
        <v>303</v>
      </c>
      <c r="H165" t="s">
        <v>436</v>
      </c>
      <c r="I165" t="s">
        <v>437</v>
      </c>
      <c r="K165" s="1">
        <v>43867</v>
      </c>
      <c r="L165" s="2">
        <v>0.41944444444444401</v>
      </c>
      <c r="M165" t="s">
        <v>274</v>
      </c>
      <c r="N165" t="s">
        <v>636</v>
      </c>
      <c r="O165">
        <v>2.2000000000000002</v>
      </c>
      <c r="P165">
        <v>1</v>
      </c>
      <c r="Q165" t="s">
        <v>14</v>
      </c>
      <c r="R165" t="s">
        <v>391</v>
      </c>
      <c r="T165" s="35" t="s">
        <v>613</v>
      </c>
      <c r="U165" t="s">
        <v>601</v>
      </c>
      <c r="V165" t="s">
        <v>602</v>
      </c>
    </row>
    <row r="166" spans="1:22">
      <c r="A166" s="1">
        <v>43836</v>
      </c>
      <c r="B166" s="2">
        <v>0.52986111111111112</v>
      </c>
      <c r="C166" t="s">
        <v>19</v>
      </c>
      <c r="D166" t="s">
        <v>438</v>
      </c>
      <c r="E166">
        <v>12</v>
      </c>
      <c r="F166" t="s">
        <v>439</v>
      </c>
      <c r="G166" t="s">
        <v>303</v>
      </c>
      <c r="H166" t="s">
        <v>440</v>
      </c>
      <c r="K166" s="1">
        <v>43867</v>
      </c>
      <c r="L166" s="2">
        <v>0.41944444444444401</v>
      </c>
      <c r="M166" t="s">
        <v>274</v>
      </c>
      <c r="N166" t="s">
        <v>637</v>
      </c>
      <c r="O166">
        <v>10.199999999999999</v>
      </c>
      <c r="P166">
        <v>1</v>
      </c>
      <c r="Q166" t="s">
        <v>14</v>
      </c>
      <c r="R166" t="s">
        <v>391</v>
      </c>
      <c r="T166" s="35" t="s">
        <v>614</v>
      </c>
      <c r="U166" t="s">
        <v>601</v>
      </c>
      <c r="V166" t="s">
        <v>602</v>
      </c>
    </row>
    <row r="167" spans="1:22">
      <c r="A167" s="1">
        <v>43836</v>
      </c>
      <c r="B167" s="2">
        <v>0.52986111111111112</v>
      </c>
      <c r="C167" t="s">
        <v>19</v>
      </c>
      <c r="D167" t="s">
        <v>441</v>
      </c>
      <c r="E167">
        <v>12</v>
      </c>
      <c r="F167" t="s">
        <v>439</v>
      </c>
      <c r="G167" t="s">
        <v>303</v>
      </c>
      <c r="H167" t="s">
        <v>440</v>
      </c>
      <c r="K167" s="1">
        <v>43867</v>
      </c>
      <c r="L167" s="2">
        <v>0.41944444444444401</v>
      </c>
      <c r="M167" t="s">
        <v>274</v>
      </c>
      <c r="N167" t="s">
        <v>638</v>
      </c>
      <c r="O167">
        <v>13.8</v>
      </c>
      <c r="P167">
        <v>1</v>
      </c>
      <c r="Q167" t="s">
        <v>14</v>
      </c>
      <c r="R167" t="s">
        <v>391</v>
      </c>
      <c r="T167" s="35" t="s">
        <v>615</v>
      </c>
      <c r="U167" t="s">
        <v>601</v>
      </c>
      <c r="V167" t="s">
        <v>602</v>
      </c>
    </row>
    <row r="168" spans="1:22">
      <c r="A168" s="1">
        <v>43837</v>
      </c>
      <c r="B168" s="2">
        <v>0.37847222222222227</v>
      </c>
      <c r="C168" t="s">
        <v>442</v>
      </c>
      <c r="D168" t="s">
        <v>443</v>
      </c>
      <c r="E168">
        <v>15</v>
      </c>
      <c r="F168" t="s">
        <v>23</v>
      </c>
      <c r="G168" t="s">
        <v>303</v>
      </c>
      <c r="H168" t="s">
        <v>444</v>
      </c>
      <c r="K168" s="1">
        <v>43867</v>
      </c>
      <c r="L168" s="2">
        <v>0.41944444444444401</v>
      </c>
      <c r="M168" t="s">
        <v>274</v>
      </c>
      <c r="N168" t="s">
        <v>639</v>
      </c>
      <c r="O168">
        <v>15.92</v>
      </c>
      <c r="P168">
        <v>1</v>
      </c>
      <c r="Q168" t="s">
        <v>14</v>
      </c>
      <c r="R168" t="s">
        <v>391</v>
      </c>
      <c r="S168" t="s">
        <v>653</v>
      </c>
      <c r="T168" s="35" t="s">
        <v>616</v>
      </c>
      <c r="U168" t="s">
        <v>601</v>
      </c>
      <c r="V168" t="s">
        <v>602</v>
      </c>
    </row>
    <row r="169" spans="1:22">
      <c r="A169" s="1">
        <v>43837</v>
      </c>
      <c r="B169" s="2">
        <v>0.37847222222222227</v>
      </c>
      <c r="C169" t="s">
        <v>442</v>
      </c>
      <c r="D169" t="s">
        <v>446</v>
      </c>
      <c r="E169">
        <v>30</v>
      </c>
      <c r="F169" t="s">
        <v>445</v>
      </c>
      <c r="G169" t="s">
        <v>303</v>
      </c>
      <c r="H169" t="s">
        <v>444</v>
      </c>
      <c r="K169" s="1">
        <v>43867</v>
      </c>
      <c r="L169" s="2">
        <v>0.41944444444444401</v>
      </c>
      <c r="M169" t="s">
        <v>274</v>
      </c>
      <c r="N169" t="s">
        <v>640</v>
      </c>
      <c r="O169">
        <v>1.8</v>
      </c>
      <c r="P169">
        <v>1</v>
      </c>
      <c r="Q169" t="s">
        <v>14</v>
      </c>
      <c r="R169" t="s">
        <v>391</v>
      </c>
      <c r="T169" s="35" t="s">
        <v>617</v>
      </c>
      <c r="U169" t="s">
        <v>601</v>
      </c>
      <c r="V169" t="s">
        <v>602</v>
      </c>
    </row>
    <row r="170" spans="1:22">
      <c r="A170" s="1">
        <v>43863</v>
      </c>
      <c r="B170" s="2">
        <v>0.59444444444444444</v>
      </c>
      <c r="C170" t="s">
        <v>771</v>
      </c>
      <c r="D170" t="s">
        <v>889</v>
      </c>
      <c r="E170">
        <v>20</v>
      </c>
      <c r="F170" t="s">
        <v>195</v>
      </c>
      <c r="G170" t="s">
        <v>303</v>
      </c>
      <c r="H170" t="s">
        <v>890</v>
      </c>
      <c r="K170" s="1">
        <v>43867</v>
      </c>
      <c r="L170" s="2">
        <v>0.41944444444444401</v>
      </c>
      <c r="M170" t="s">
        <v>274</v>
      </c>
      <c r="N170" t="s">
        <v>641</v>
      </c>
      <c r="O170">
        <v>12.9</v>
      </c>
      <c r="P170">
        <v>1</v>
      </c>
      <c r="Q170" t="s">
        <v>14</v>
      </c>
      <c r="R170" t="s">
        <v>391</v>
      </c>
      <c r="T170" s="35" t="s">
        <v>618</v>
      </c>
      <c r="U170" t="s">
        <v>601</v>
      </c>
      <c r="V170" t="s">
        <v>602</v>
      </c>
    </row>
    <row r="171" spans="1:22">
      <c r="A171" s="1">
        <v>43864</v>
      </c>
      <c r="B171" s="2">
        <v>0.43888888888888888</v>
      </c>
      <c r="C171" t="s">
        <v>83</v>
      </c>
      <c r="D171" t="s">
        <v>548</v>
      </c>
      <c r="E171">
        <v>203.30000000000004</v>
      </c>
      <c r="F171" t="s">
        <v>23</v>
      </c>
      <c r="G171" t="s">
        <v>51</v>
      </c>
      <c r="H171" t="s">
        <v>534</v>
      </c>
      <c r="K171" s="1">
        <v>43867</v>
      </c>
      <c r="L171" s="2">
        <v>0.41944444444444401</v>
      </c>
      <c r="M171" t="s">
        <v>274</v>
      </c>
      <c r="N171" t="s">
        <v>642</v>
      </c>
      <c r="O171">
        <v>13.8</v>
      </c>
      <c r="P171">
        <v>1</v>
      </c>
      <c r="Q171" t="s">
        <v>14</v>
      </c>
      <c r="R171" t="s">
        <v>391</v>
      </c>
      <c r="T171" s="35" t="s">
        <v>619</v>
      </c>
      <c r="U171" t="s">
        <v>601</v>
      </c>
      <c r="V171" t="s">
        <v>602</v>
      </c>
    </row>
    <row r="172" spans="1:22">
      <c r="A172" s="1">
        <v>43867</v>
      </c>
      <c r="B172" s="2">
        <v>0.41944444444444401</v>
      </c>
      <c r="C172" t="s">
        <v>274</v>
      </c>
      <c r="D172" t="s">
        <v>596</v>
      </c>
      <c r="E172">
        <v>24.8</v>
      </c>
      <c r="F172" t="s">
        <v>23</v>
      </c>
      <c r="G172" t="s">
        <v>14</v>
      </c>
      <c r="H172" t="s">
        <v>391</v>
      </c>
      <c r="K172" s="1">
        <v>43867</v>
      </c>
      <c r="L172" s="2">
        <v>0.41944444444444401</v>
      </c>
      <c r="M172" t="s">
        <v>274</v>
      </c>
      <c r="N172" t="s">
        <v>643</v>
      </c>
      <c r="O172">
        <v>11.04</v>
      </c>
      <c r="P172">
        <v>2</v>
      </c>
      <c r="Q172" t="s">
        <v>14</v>
      </c>
      <c r="R172" t="s">
        <v>391</v>
      </c>
      <c r="S172" t="s">
        <v>656</v>
      </c>
      <c r="T172" s="35" t="s">
        <v>620</v>
      </c>
      <c r="U172" t="s">
        <v>601</v>
      </c>
      <c r="V172" t="s">
        <v>602</v>
      </c>
    </row>
    <row r="173" spans="1:22">
      <c r="A173" s="1">
        <v>43870</v>
      </c>
      <c r="B173" s="2">
        <v>0.58194444444444404</v>
      </c>
      <c r="C173" t="s">
        <v>83</v>
      </c>
      <c r="D173" t="s">
        <v>530</v>
      </c>
      <c r="E173">
        <v>218.52000000000004</v>
      </c>
      <c r="F173" t="s">
        <v>23</v>
      </c>
      <c r="G173" t="s">
        <v>24</v>
      </c>
      <c r="H173" t="s">
        <v>479</v>
      </c>
      <c r="K173" s="1">
        <v>43867</v>
      </c>
      <c r="L173" s="2">
        <v>0.41944444444444401</v>
      </c>
      <c r="M173" t="s">
        <v>274</v>
      </c>
      <c r="N173" t="s">
        <v>644</v>
      </c>
      <c r="O173">
        <v>44.7</v>
      </c>
      <c r="P173">
        <v>2</v>
      </c>
      <c r="Q173" t="s">
        <v>14</v>
      </c>
      <c r="R173" t="s">
        <v>391</v>
      </c>
      <c r="S173" t="s">
        <v>654</v>
      </c>
      <c r="T173" s="35" t="s">
        <v>621</v>
      </c>
      <c r="U173" t="s">
        <v>601</v>
      </c>
      <c r="V173" t="s">
        <v>602</v>
      </c>
    </row>
    <row r="174" spans="1:22">
      <c r="A174" s="1">
        <v>43871</v>
      </c>
      <c r="B174" s="2">
        <v>0.60902777777777795</v>
      </c>
      <c r="C174" t="s">
        <v>83</v>
      </c>
      <c r="D174" t="s">
        <v>532</v>
      </c>
      <c r="E174" s="4">
        <v>46.300000000000004</v>
      </c>
      <c r="F174" t="s">
        <v>23</v>
      </c>
      <c r="G174" t="s">
        <v>33</v>
      </c>
      <c r="H174" t="s">
        <v>534</v>
      </c>
      <c r="K174" s="1">
        <v>43867</v>
      </c>
      <c r="L174" s="2">
        <v>0.41944444444444401</v>
      </c>
      <c r="M174" t="s">
        <v>274</v>
      </c>
      <c r="N174" t="s">
        <v>645</v>
      </c>
      <c r="O174">
        <v>45.9</v>
      </c>
      <c r="P174">
        <v>24</v>
      </c>
      <c r="Q174" t="s">
        <v>14</v>
      </c>
      <c r="R174" t="s">
        <v>391</v>
      </c>
      <c r="S174" t="s">
        <v>650</v>
      </c>
      <c r="T174" s="35" t="s">
        <v>622</v>
      </c>
      <c r="U174" t="s">
        <v>601</v>
      </c>
      <c r="V174" t="s">
        <v>602</v>
      </c>
    </row>
    <row r="175" spans="1:22">
      <c r="A175" s="1">
        <v>43883</v>
      </c>
      <c r="B175" s="2">
        <v>0.7055555555555556</v>
      </c>
      <c r="C175" t="s">
        <v>700</v>
      </c>
      <c r="D175" t="s">
        <v>701</v>
      </c>
      <c r="E175">
        <v>114</v>
      </c>
      <c r="F175" t="s">
        <v>23</v>
      </c>
      <c r="G175" t="s">
        <v>24</v>
      </c>
      <c r="H175" t="s">
        <v>702</v>
      </c>
      <c r="I175" t="s">
        <v>703</v>
      </c>
      <c r="K175" s="1">
        <v>43867</v>
      </c>
      <c r="L175" s="2">
        <v>0.41944444444444401</v>
      </c>
      <c r="M175" t="s">
        <v>274</v>
      </c>
      <c r="N175" t="s">
        <v>646</v>
      </c>
      <c r="O175">
        <v>69.8</v>
      </c>
      <c r="P175">
        <v>1</v>
      </c>
      <c r="Q175" t="s">
        <v>14</v>
      </c>
      <c r="R175" t="s">
        <v>391</v>
      </c>
      <c r="T175" s="35" t="s">
        <v>623</v>
      </c>
      <c r="U175" t="s">
        <v>601</v>
      </c>
      <c r="V175" t="s">
        <v>602</v>
      </c>
    </row>
    <row r="176" spans="1:22">
      <c r="A176" s="1">
        <v>43885</v>
      </c>
      <c r="B176" s="2">
        <v>0.68611111111111101</v>
      </c>
      <c r="C176" t="s">
        <v>26</v>
      </c>
      <c r="D176" t="s">
        <v>698</v>
      </c>
      <c r="E176">
        <v>10</v>
      </c>
      <c r="F176" t="s">
        <v>23</v>
      </c>
      <c r="G176" t="s">
        <v>14</v>
      </c>
      <c r="H176" t="s">
        <v>699</v>
      </c>
      <c r="K176" s="1">
        <v>43867</v>
      </c>
      <c r="L176" s="2">
        <v>0.41944444444444401</v>
      </c>
      <c r="M176" t="s">
        <v>274</v>
      </c>
      <c r="N176" t="s">
        <v>647</v>
      </c>
      <c r="O176">
        <v>39.799999999999997</v>
      </c>
      <c r="P176">
        <v>1</v>
      </c>
      <c r="Q176" t="s">
        <v>14</v>
      </c>
      <c r="R176" t="s">
        <v>391</v>
      </c>
      <c r="T176" s="35" t="s">
        <v>624</v>
      </c>
      <c r="U176" t="s">
        <v>601</v>
      </c>
      <c r="V176" t="s">
        <v>602</v>
      </c>
    </row>
    <row r="177" spans="1:22">
      <c r="A177" s="1">
        <v>43886</v>
      </c>
      <c r="B177" s="2">
        <v>0.40902777777777799</v>
      </c>
      <c r="C177" t="s">
        <v>258</v>
      </c>
      <c r="D177" t="s">
        <v>706</v>
      </c>
      <c r="E177" s="4">
        <v>114.4</v>
      </c>
      <c r="F177" t="s">
        <v>23</v>
      </c>
      <c r="G177" t="s">
        <v>303</v>
      </c>
      <c r="H177" t="s">
        <v>535</v>
      </c>
      <c r="K177" s="1">
        <v>43867</v>
      </c>
      <c r="L177" s="2">
        <v>0.41944444444444401</v>
      </c>
      <c r="M177" t="s">
        <v>274</v>
      </c>
      <c r="N177" t="s">
        <v>648</v>
      </c>
      <c r="O177">
        <v>0</v>
      </c>
      <c r="P177">
        <v>1</v>
      </c>
      <c r="Q177" t="s">
        <v>14</v>
      </c>
      <c r="R177" t="s">
        <v>391</v>
      </c>
      <c r="T177" s="35" t="s">
        <v>625</v>
      </c>
      <c r="U177" t="s">
        <v>601</v>
      </c>
      <c r="V177" t="s">
        <v>602</v>
      </c>
    </row>
    <row r="178" spans="1:22">
      <c r="A178" s="1">
        <v>43886</v>
      </c>
      <c r="B178" s="2">
        <v>0.55694444444444446</v>
      </c>
      <c r="C178" t="s">
        <v>274</v>
      </c>
      <c r="D178" t="s">
        <v>768</v>
      </c>
      <c r="E178">
        <v>22.3</v>
      </c>
      <c r="F178" t="s">
        <v>769</v>
      </c>
      <c r="G178" t="s">
        <v>303</v>
      </c>
      <c r="H178" t="s">
        <v>278</v>
      </c>
      <c r="K178" s="1" t="s">
        <v>128</v>
      </c>
      <c r="L178" s="2"/>
      <c r="M178" s="36" t="s">
        <v>658</v>
      </c>
      <c r="N178" s="36" t="s">
        <v>659</v>
      </c>
      <c r="O178" s="36" t="s">
        <v>660</v>
      </c>
      <c r="P178" s="36" t="s">
        <v>661</v>
      </c>
      <c r="Q178" s="36" t="s">
        <v>662</v>
      </c>
      <c r="R178" s="36" t="s">
        <v>663</v>
      </c>
      <c r="S178" s="36" t="s">
        <v>664</v>
      </c>
    </row>
    <row r="179" spans="1:22">
      <c r="A179" s="1">
        <v>43886</v>
      </c>
      <c r="B179" s="2">
        <v>0.56388888888888888</v>
      </c>
      <c r="C179" t="s">
        <v>274</v>
      </c>
      <c r="D179" t="s">
        <v>766</v>
      </c>
      <c r="E179">
        <v>84.69</v>
      </c>
      <c r="F179" t="s">
        <v>23</v>
      </c>
      <c r="G179" t="s">
        <v>303</v>
      </c>
      <c r="H179" t="s">
        <v>391</v>
      </c>
      <c r="K179" s="1"/>
      <c r="L179" s="2"/>
      <c r="M179" s="36">
        <v>478.8</v>
      </c>
      <c r="N179" s="36">
        <v>-35.6</v>
      </c>
      <c r="O179" s="36">
        <v>-22.16</v>
      </c>
      <c r="P179" s="36">
        <v>0</v>
      </c>
      <c r="Q179" s="36">
        <v>421.04</v>
      </c>
      <c r="R179" s="36">
        <v>-396.24</v>
      </c>
      <c r="S179" s="37">
        <v>24.8</v>
      </c>
    </row>
    <row r="180" spans="1:22">
      <c r="A180" s="1">
        <v>43886</v>
      </c>
      <c r="B180" s="2">
        <v>0.5708333333333333</v>
      </c>
      <c r="C180" t="s">
        <v>274</v>
      </c>
      <c r="D180" t="s">
        <v>770</v>
      </c>
      <c r="E180">
        <v>29</v>
      </c>
      <c r="F180" t="s">
        <v>65</v>
      </c>
      <c r="G180" t="s">
        <v>303</v>
      </c>
      <c r="H180" t="s">
        <v>392</v>
      </c>
      <c r="O180" s="13"/>
    </row>
    <row r="181" spans="1:22">
      <c r="A181" s="1">
        <v>43890</v>
      </c>
      <c r="B181" s="2">
        <v>0.66666666666666663</v>
      </c>
      <c r="C181" t="s">
        <v>700</v>
      </c>
      <c r="D181" t="s">
        <v>701</v>
      </c>
      <c r="E181">
        <v>114</v>
      </c>
      <c r="F181" t="s">
        <v>23</v>
      </c>
      <c r="G181" t="s">
        <v>24</v>
      </c>
      <c r="H181" t="s">
        <v>702</v>
      </c>
      <c r="I181" t="s">
        <v>703</v>
      </c>
      <c r="K181" s="42" t="s">
        <v>531</v>
      </c>
      <c r="L181" s="42"/>
      <c r="M181" s="42"/>
      <c r="N181" s="42"/>
      <c r="O181" s="42"/>
      <c r="P181" s="42"/>
      <c r="Q181" s="42"/>
      <c r="R181" s="42"/>
      <c r="S181" s="42"/>
    </row>
    <row r="182" spans="1:22">
      <c r="A182" s="1">
        <v>43892</v>
      </c>
      <c r="B182" s="2">
        <v>0.39374999999999999</v>
      </c>
      <c r="C182" t="s">
        <v>771</v>
      </c>
      <c r="D182" t="s">
        <v>772</v>
      </c>
      <c r="E182">
        <v>401</v>
      </c>
      <c r="F182" t="s">
        <v>773</v>
      </c>
      <c r="G182" t="s">
        <v>24</v>
      </c>
      <c r="H182" t="s">
        <v>401</v>
      </c>
      <c r="I182" t="s">
        <v>774</v>
      </c>
      <c r="K182" s="9" t="s">
        <v>1</v>
      </c>
      <c r="L182" s="9" t="s">
        <v>2</v>
      </c>
      <c r="M182" s="9" t="s">
        <v>5</v>
      </c>
      <c r="N182" s="9" t="s">
        <v>3</v>
      </c>
      <c r="O182" s="9" t="s">
        <v>130</v>
      </c>
      <c r="P182" s="9" t="s">
        <v>15</v>
      </c>
      <c r="Q182" s="9" t="s">
        <v>12</v>
      </c>
      <c r="R182" s="9" t="s">
        <v>11</v>
      </c>
      <c r="S182" s="9" t="s">
        <v>4</v>
      </c>
    </row>
    <row r="183" spans="1:22">
      <c r="A183" s="1">
        <v>43892</v>
      </c>
      <c r="B183" s="2">
        <v>0.39374999999999999</v>
      </c>
      <c r="C183" t="s">
        <v>771</v>
      </c>
      <c r="D183" t="s">
        <v>775</v>
      </c>
      <c r="E183">
        <v>286</v>
      </c>
      <c r="F183" t="s">
        <v>773</v>
      </c>
      <c r="G183" t="s">
        <v>24</v>
      </c>
      <c r="H183" t="s">
        <v>401</v>
      </c>
      <c r="I183" t="s">
        <v>774</v>
      </c>
      <c r="K183" s="1">
        <v>43870</v>
      </c>
      <c r="L183" s="2">
        <v>0.58194444444444449</v>
      </c>
      <c r="M183" t="s">
        <v>258</v>
      </c>
      <c r="N183" t="s">
        <v>480</v>
      </c>
      <c r="O183">
        <v>36.22</v>
      </c>
      <c r="P183" t="s">
        <v>481</v>
      </c>
      <c r="Q183" t="s">
        <v>24</v>
      </c>
      <c r="R183" t="s">
        <v>479</v>
      </c>
      <c r="S183" t="s">
        <v>482</v>
      </c>
    </row>
    <row r="184" spans="1:22">
      <c r="A184" s="1">
        <v>43893</v>
      </c>
      <c r="B184" s="2">
        <v>0.79305555555555562</v>
      </c>
      <c r="C184" t="s">
        <v>336</v>
      </c>
      <c r="D184" t="s">
        <v>776</v>
      </c>
      <c r="E184">
        <v>15</v>
      </c>
      <c r="F184" t="s">
        <v>777</v>
      </c>
      <c r="G184" t="s">
        <v>13</v>
      </c>
      <c r="H184" t="s">
        <v>258</v>
      </c>
      <c r="K184" s="1">
        <v>43870</v>
      </c>
      <c r="L184" s="2">
        <v>0.58194444444444449</v>
      </c>
      <c r="M184" t="s">
        <v>83</v>
      </c>
      <c r="N184" t="s">
        <v>483</v>
      </c>
      <c r="O184">
        <v>7.9</v>
      </c>
      <c r="P184" t="s">
        <v>62</v>
      </c>
      <c r="Q184" t="s">
        <v>24</v>
      </c>
      <c r="R184" t="s">
        <v>479</v>
      </c>
      <c r="S184" t="s">
        <v>508</v>
      </c>
    </row>
    <row r="185" spans="1:22">
      <c r="A185" s="1">
        <v>43893</v>
      </c>
      <c r="B185" s="2">
        <v>0.7944444444444444</v>
      </c>
      <c r="C185" t="s">
        <v>258</v>
      </c>
      <c r="D185" t="s">
        <v>541</v>
      </c>
      <c r="E185">
        <v>25.61</v>
      </c>
      <c r="F185" t="s">
        <v>778</v>
      </c>
      <c r="G185" t="s">
        <v>13</v>
      </c>
      <c r="H185" t="s">
        <v>535</v>
      </c>
      <c r="I185" t="s">
        <v>779</v>
      </c>
      <c r="K185" s="1">
        <v>43870</v>
      </c>
      <c r="L185" s="2">
        <v>0.58194444444444404</v>
      </c>
      <c r="M185" t="s">
        <v>258</v>
      </c>
      <c r="N185" t="s">
        <v>484</v>
      </c>
      <c r="O185">
        <v>4.8</v>
      </c>
      <c r="P185" t="s">
        <v>509</v>
      </c>
      <c r="Q185" t="s">
        <v>24</v>
      </c>
      <c r="R185" t="s">
        <v>479</v>
      </c>
      <c r="S185" t="s">
        <v>290</v>
      </c>
    </row>
    <row r="186" spans="1:22">
      <c r="A186" s="1">
        <v>43898</v>
      </c>
      <c r="B186" s="2">
        <v>0.30694444444444441</v>
      </c>
      <c r="C186" t="s">
        <v>765</v>
      </c>
      <c r="D186" t="s">
        <v>780</v>
      </c>
      <c r="E186">
        <v>100</v>
      </c>
      <c r="F186" t="s">
        <v>61</v>
      </c>
      <c r="G186" t="s">
        <v>24</v>
      </c>
      <c r="H186" t="s">
        <v>781</v>
      </c>
      <c r="I186" t="s">
        <v>782</v>
      </c>
      <c r="K186" s="1">
        <v>43870</v>
      </c>
      <c r="L186" s="2">
        <v>0.58194444444444404</v>
      </c>
      <c r="M186" t="s">
        <v>83</v>
      </c>
      <c r="N186" t="s">
        <v>510</v>
      </c>
      <c r="O186">
        <v>9.9</v>
      </c>
      <c r="P186" t="s">
        <v>511</v>
      </c>
      <c r="Q186" t="s">
        <v>24</v>
      </c>
      <c r="R186" t="s">
        <v>479</v>
      </c>
      <c r="S186" t="s">
        <v>290</v>
      </c>
    </row>
    <row r="187" spans="1:22">
      <c r="A187" s="1">
        <v>43902</v>
      </c>
      <c r="B187" s="2">
        <v>0.39374999999999999</v>
      </c>
      <c r="C187" t="s">
        <v>208</v>
      </c>
      <c r="D187" t="s">
        <v>784</v>
      </c>
      <c r="E187">
        <v>0</v>
      </c>
      <c r="F187" t="s">
        <v>23</v>
      </c>
      <c r="G187" t="s">
        <v>150</v>
      </c>
      <c r="H187" t="s">
        <v>783</v>
      </c>
      <c r="I187" t="s">
        <v>791</v>
      </c>
      <c r="K187" s="1">
        <v>43870</v>
      </c>
      <c r="L187" s="2">
        <v>0.58194444444444404</v>
      </c>
      <c r="M187" t="s">
        <v>258</v>
      </c>
      <c r="N187" t="s">
        <v>513</v>
      </c>
      <c r="O187">
        <v>9.9</v>
      </c>
      <c r="P187" t="s">
        <v>512</v>
      </c>
      <c r="Q187" t="s">
        <v>24</v>
      </c>
      <c r="R187" t="s">
        <v>479</v>
      </c>
      <c r="S187" t="s">
        <v>290</v>
      </c>
    </row>
    <row r="188" spans="1:22">
      <c r="A188" s="1">
        <v>43902</v>
      </c>
      <c r="B188" s="2">
        <v>0.39374999999999999</v>
      </c>
      <c r="C188" t="s">
        <v>786</v>
      </c>
      <c r="D188" t="s">
        <v>785</v>
      </c>
      <c r="E188">
        <v>30.454999999999998</v>
      </c>
      <c r="F188" t="s">
        <v>23</v>
      </c>
      <c r="G188" t="s">
        <v>150</v>
      </c>
      <c r="H188" t="s">
        <v>783</v>
      </c>
      <c r="I188" t="s">
        <v>789</v>
      </c>
      <c r="K188" s="1">
        <v>43870</v>
      </c>
      <c r="L188" s="2">
        <v>0.58194444444444404</v>
      </c>
      <c r="M188" t="s">
        <v>83</v>
      </c>
      <c r="N188" t="s">
        <v>485</v>
      </c>
      <c r="O188">
        <v>10</v>
      </c>
      <c r="P188" t="s">
        <v>514</v>
      </c>
      <c r="Q188" t="s">
        <v>24</v>
      </c>
      <c r="R188" t="s">
        <v>479</v>
      </c>
      <c r="S188" t="s">
        <v>515</v>
      </c>
    </row>
    <row r="189" spans="1:22">
      <c r="A189" s="1">
        <v>43902</v>
      </c>
      <c r="B189" s="2">
        <v>0.39374999999999999</v>
      </c>
      <c r="C189" t="s">
        <v>787</v>
      </c>
      <c r="D189" t="s">
        <v>788</v>
      </c>
      <c r="E189">
        <v>190.33</v>
      </c>
      <c r="F189" t="s">
        <v>23</v>
      </c>
      <c r="G189" t="s">
        <v>150</v>
      </c>
      <c r="H189" t="s">
        <v>783</v>
      </c>
      <c r="I189" t="s">
        <v>790</v>
      </c>
      <c r="K189" s="1">
        <v>43870</v>
      </c>
      <c r="L189" s="2">
        <v>0.58194444444444404</v>
      </c>
      <c r="M189" t="s">
        <v>258</v>
      </c>
      <c r="N189" t="s">
        <v>486</v>
      </c>
      <c r="O189">
        <v>8.5</v>
      </c>
      <c r="P189" t="s">
        <v>516</v>
      </c>
      <c r="Q189" t="s">
        <v>24</v>
      </c>
      <c r="R189" t="s">
        <v>479</v>
      </c>
      <c r="S189" t="s">
        <v>517</v>
      </c>
    </row>
    <row r="190" spans="1:22">
      <c r="A190" s="1">
        <v>43903</v>
      </c>
      <c r="B190" s="2">
        <v>0.73958333333333337</v>
      </c>
      <c r="C190" t="s">
        <v>274</v>
      </c>
      <c r="D190" t="s">
        <v>792</v>
      </c>
      <c r="E190">
        <v>9.9</v>
      </c>
      <c r="F190" t="s">
        <v>201</v>
      </c>
      <c r="G190" t="s">
        <v>24</v>
      </c>
      <c r="H190" t="s">
        <v>278</v>
      </c>
      <c r="I190" t="s">
        <v>793</v>
      </c>
      <c r="K190" s="1">
        <v>43870</v>
      </c>
      <c r="L190" s="2">
        <v>0.58194444444444404</v>
      </c>
      <c r="M190" t="s">
        <v>83</v>
      </c>
      <c r="N190" t="s">
        <v>487</v>
      </c>
      <c r="O190">
        <v>16</v>
      </c>
      <c r="P190" t="s">
        <v>518</v>
      </c>
      <c r="Q190" t="s">
        <v>24</v>
      </c>
      <c r="R190" t="s">
        <v>479</v>
      </c>
      <c r="S190" t="s">
        <v>519</v>
      </c>
    </row>
    <row r="191" spans="1:22">
      <c r="A191" s="1">
        <v>43903</v>
      </c>
      <c r="B191" s="2">
        <v>0.76736111111111116</v>
      </c>
      <c r="C191" t="s">
        <v>274</v>
      </c>
      <c r="D191" t="s">
        <v>794</v>
      </c>
      <c r="E191">
        <v>20.9</v>
      </c>
      <c r="F191" t="s">
        <v>65</v>
      </c>
      <c r="G191" t="s">
        <v>24</v>
      </c>
      <c r="H191" t="s">
        <v>278</v>
      </c>
      <c r="I191" t="s">
        <v>795</v>
      </c>
      <c r="K191" s="1">
        <v>43870</v>
      </c>
      <c r="L191" s="2">
        <v>0.58194444444444404</v>
      </c>
      <c r="M191" t="s">
        <v>258</v>
      </c>
      <c r="N191" t="s">
        <v>488</v>
      </c>
      <c r="O191">
        <v>8.5</v>
      </c>
      <c r="P191" t="s">
        <v>520</v>
      </c>
      <c r="Q191" t="s">
        <v>24</v>
      </c>
      <c r="R191" t="s">
        <v>479</v>
      </c>
    </row>
    <row r="192" spans="1:22">
      <c r="A192" s="1">
        <v>43903</v>
      </c>
      <c r="B192" s="2">
        <v>0.78194444444444444</v>
      </c>
      <c r="C192" t="s">
        <v>274</v>
      </c>
      <c r="D192" t="s">
        <v>796</v>
      </c>
      <c r="E192">
        <v>19.8</v>
      </c>
      <c r="F192" t="s">
        <v>287</v>
      </c>
      <c r="G192" t="s">
        <v>24</v>
      </c>
      <c r="H192" t="s">
        <v>278</v>
      </c>
      <c r="I192" t="s">
        <v>797</v>
      </c>
      <c r="K192" s="1">
        <v>43870</v>
      </c>
      <c r="L192" s="2">
        <v>0.58194444444444404</v>
      </c>
      <c r="M192" t="s">
        <v>83</v>
      </c>
      <c r="N192" t="s">
        <v>489</v>
      </c>
      <c r="O192">
        <v>10</v>
      </c>
      <c r="P192" t="s">
        <v>490</v>
      </c>
      <c r="Q192" t="s">
        <v>24</v>
      </c>
      <c r="R192" t="s">
        <v>479</v>
      </c>
      <c r="S192" t="s">
        <v>233</v>
      </c>
    </row>
    <row r="193" spans="1:19">
      <c r="A193" s="1">
        <v>43903</v>
      </c>
      <c r="B193" s="2">
        <v>0.78749999999999998</v>
      </c>
      <c r="C193" t="s">
        <v>274</v>
      </c>
      <c r="D193" t="s">
        <v>798</v>
      </c>
      <c r="E193">
        <v>26.93</v>
      </c>
      <c r="F193" t="s">
        <v>65</v>
      </c>
      <c r="G193" t="s">
        <v>24</v>
      </c>
      <c r="H193" t="s">
        <v>278</v>
      </c>
      <c r="I193" t="s">
        <v>799</v>
      </c>
      <c r="K193" s="1">
        <v>43870</v>
      </c>
      <c r="L193" s="2">
        <v>0.58194444444444404</v>
      </c>
      <c r="M193" t="s">
        <v>258</v>
      </c>
      <c r="N193" t="s">
        <v>491</v>
      </c>
      <c r="O193">
        <v>6.6</v>
      </c>
      <c r="P193" t="s">
        <v>521</v>
      </c>
      <c r="Q193" t="s">
        <v>24</v>
      </c>
      <c r="R193" t="s">
        <v>479</v>
      </c>
      <c r="S193" t="s">
        <v>522</v>
      </c>
    </row>
    <row r="194" spans="1:19">
      <c r="A194" s="1">
        <v>43903</v>
      </c>
      <c r="B194" s="2">
        <v>0.79861111111111116</v>
      </c>
      <c r="C194" t="s">
        <v>274</v>
      </c>
      <c r="D194" t="s">
        <v>800</v>
      </c>
      <c r="E194">
        <v>8.5</v>
      </c>
      <c r="F194" t="s">
        <v>294</v>
      </c>
      <c r="G194" t="s">
        <v>24</v>
      </c>
      <c r="H194" t="s">
        <v>278</v>
      </c>
      <c r="K194" s="1">
        <v>43870</v>
      </c>
      <c r="L194" s="2">
        <v>0.58194444444444404</v>
      </c>
      <c r="M194" t="s">
        <v>83</v>
      </c>
      <c r="N194" t="s">
        <v>492</v>
      </c>
      <c r="O194">
        <v>3.4</v>
      </c>
      <c r="P194" t="s">
        <v>493</v>
      </c>
      <c r="Q194" t="s">
        <v>24</v>
      </c>
      <c r="R194" t="s">
        <v>479</v>
      </c>
      <c r="S194" t="s">
        <v>290</v>
      </c>
    </row>
    <row r="195" spans="1:19">
      <c r="A195" s="1">
        <v>43904</v>
      </c>
      <c r="B195" s="2">
        <v>0.3840277777777778</v>
      </c>
      <c r="C195" t="s">
        <v>26</v>
      </c>
      <c r="D195" t="s">
        <v>663</v>
      </c>
      <c r="E195">
        <v>398</v>
      </c>
      <c r="F195" t="s">
        <v>23</v>
      </c>
      <c r="G195" t="s">
        <v>394</v>
      </c>
      <c r="H195" t="s">
        <v>392</v>
      </c>
      <c r="I195" t="s">
        <v>801</v>
      </c>
      <c r="K195" s="1">
        <v>43870</v>
      </c>
      <c r="L195" s="2">
        <v>0.58194444444444404</v>
      </c>
      <c r="M195" t="s">
        <v>258</v>
      </c>
      <c r="N195" t="s">
        <v>494</v>
      </c>
      <c r="O195">
        <v>16</v>
      </c>
      <c r="P195" t="s">
        <v>523</v>
      </c>
      <c r="Q195" t="s">
        <v>24</v>
      </c>
      <c r="R195" t="s">
        <v>479</v>
      </c>
      <c r="S195" t="s">
        <v>524</v>
      </c>
    </row>
    <row r="196" spans="1:19">
      <c r="A196" s="1">
        <v>43904</v>
      </c>
      <c r="B196" s="2">
        <v>0.3888888888888889</v>
      </c>
      <c r="C196" t="s">
        <v>258</v>
      </c>
      <c r="D196" t="s">
        <v>822</v>
      </c>
      <c r="E196">
        <v>0</v>
      </c>
      <c r="F196" t="s">
        <v>23</v>
      </c>
      <c r="G196" t="s">
        <v>663</v>
      </c>
      <c r="H196" t="s">
        <v>392</v>
      </c>
      <c r="I196" s="36" t="s">
        <v>823</v>
      </c>
      <c r="K196" s="1">
        <v>43870</v>
      </c>
      <c r="L196" s="2">
        <v>0.58194444444444404</v>
      </c>
      <c r="M196" t="s">
        <v>83</v>
      </c>
      <c r="N196" t="s">
        <v>495</v>
      </c>
      <c r="O196">
        <v>8.1999999999999993</v>
      </c>
      <c r="P196" t="s">
        <v>525</v>
      </c>
      <c r="Q196" t="s">
        <v>24</v>
      </c>
      <c r="R196" t="s">
        <v>479</v>
      </c>
      <c r="S196" t="s">
        <v>526</v>
      </c>
    </row>
    <row r="197" spans="1:19">
      <c r="A197" s="1">
        <v>43904</v>
      </c>
      <c r="B197" s="2">
        <v>0.43541666666666662</v>
      </c>
      <c r="C197" t="s">
        <v>274</v>
      </c>
      <c r="D197" t="s">
        <v>824</v>
      </c>
      <c r="E197">
        <v>25.9</v>
      </c>
      <c r="F197" t="s">
        <v>825</v>
      </c>
      <c r="G197" t="s">
        <v>24</v>
      </c>
      <c r="H197" t="s">
        <v>278</v>
      </c>
      <c r="I197" s="36" t="s">
        <v>826</v>
      </c>
      <c r="K197" s="1">
        <v>43870</v>
      </c>
      <c r="L197" s="2">
        <v>0.58194444444444404</v>
      </c>
      <c r="M197" t="s">
        <v>258</v>
      </c>
      <c r="N197" t="s">
        <v>496</v>
      </c>
      <c r="O197">
        <v>7.8</v>
      </c>
      <c r="P197" t="s">
        <v>521</v>
      </c>
      <c r="Q197" t="s">
        <v>24</v>
      </c>
      <c r="R197" t="s">
        <v>479</v>
      </c>
      <c r="S197" t="s">
        <v>439</v>
      </c>
    </row>
    <row r="198" spans="1:19">
      <c r="A198" s="1">
        <v>43904</v>
      </c>
      <c r="B198" s="2">
        <v>0.4375</v>
      </c>
      <c r="C198" t="s">
        <v>274</v>
      </c>
      <c r="D198" t="s">
        <v>828</v>
      </c>
      <c r="E198">
        <v>12.5</v>
      </c>
      <c r="F198" t="s">
        <v>827</v>
      </c>
      <c r="G198" t="s">
        <v>24</v>
      </c>
      <c r="H198" t="s">
        <v>278</v>
      </c>
      <c r="K198" s="1">
        <v>43870</v>
      </c>
      <c r="L198" s="2">
        <v>0.58194444444444404</v>
      </c>
      <c r="M198" t="s">
        <v>83</v>
      </c>
      <c r="N198" t="s">
        <v>497</v>
      </c>
      <c r="O198">
        <v>17.5</v>
      </c>
      <c r="P198" t="s">
        <v>498</v>
      </c>
      <c r="Q198" t="s">
        <v>24</v>
      </c>
      <c r="R198" t="s">
        <v>479</v>
      </c>
      <c r="S198" t="s">
        <v>527</v>
      </c>
    </row>
    <row r="199" spans="1:19">
      <c r="A199" s="1">
        <v>43904</v>
      </c>
      <c r="B199" s="2">
        <v>0.43888888888888888</v>
      </c>
      <c r="C199" t="s">
        <v>274</v>
      </c>
      <c r="D199" t="s">
        <v>830</v>
      </c>
      <c r="E199">
        <v>16.8</v>
      </c>
      <c r="F199" t="s">
        <v>829</v>
      </c>
      <c r="G199" t="s">
        <v>24</v>
      </c>
      <c r="H199" t="s">
        <v>278</v>
      </c>
      <c r="K199" s="1">
        <v>43870</v>
      </c>
      <c r="L199" s="2">
        <v>0.58194444444444404</v>
      </c>
      <c r="M199" t="s">
        <v>258</v>
      </c>
      <c r="N199" t="s">
        <v>499</v>
      </c>
      <c r="O199">
        <v>10.9</v>
      </c>
      <c r="P199" t="s">
        <v>500</v>
      </c>
      <c r="Q199" t="s">
        <v>24</v>
      </c>
      <c r="R199" t="s">
        <v>479</v>
      </c>
      <c r="S199" t="s">
        <v>290</v>
      </c>
    </row>
    <row r="200" spans="1:19">
      <c r="A200" s="1">
        <v>43904</v>
      </c>
      <c r="B200" s="2">
        <v>0.44097222222222227</v>
      </c>
      <c r="C200" t="s">
        <v>274</v>
      </c>
      <c r="D200" t="s">
        <v>831</v>
      </c>
      <c r="E200">
        <v>32.9</v>
      </c>
      <c r="F200" t="s">
        <v>832</v>
      </c>
      <c r="G200" t="s">
        <v>24</v>
      </c>
      <c r="H200" t="s">
        <v>278</v>
      </c>
      <c r="I200" t="s">
        <v>833</v>
      </c>
      <c r="K200" s="1">
        <v>43870</v>
      </c>
      <c r="L200" s="2">
        <v>0.58194444444444404</v>
      </c>
      <c r="M200" t="s">
        <v>83</v>
      </c>
      <c r="N200" t="s">
        <v>501</v>
      </c>
      <c r="O200">
        <v>4.8</v>
      </c>
      <c r="P200" t="s">
        <v>529</v>
      </c>
      <c r="Q200" t="s">
        <v>24</v>
      </c>
      <c r="R200" t="s">
        <v>479</v>
      </c>
      <c r="S200" t="s">
        <v>528</v>
      </c>
    </row>
    <row r="201" spans="1:19">
      <c r="A201" s="1">
        <v>43905</v>
      </c>
      <c r="B201" s="2">
        <v>0.31527777777777777</v>
      </c>
      <c r="C201" t="s">
        <v>274</v>
      </c>
      <c r="D201" t="s">
        <v>834</v>
      </c>
      <c r="E201">
        <v>29.9</v>
      </c>
      <c r="F201" t="s">
        <v>65</v>
      </c>
      <c r="G201" t="s">
        <v>394</v>
      </c>
      <c r="H201" t="s">
        <v>276</v>
      </c>
      <c r="I201" t="s">
        <v>835</v>
      </c>
      <c r="K201" s="1">
        <v>43870</v>
      </c>
      <c r="L201" s="2">
        <v>0.58194444444444404</v>
      </c>
      <c r="M201" t="s">
        <v>258</v>
      </c>
      <c r="N201" t="s">
        <v>502</v>
      </c>
      <c r="O201">
        <v>6.8</v>
      </c>
      <c r="P201" t="s">
        <v>290</v>
      </c>
      <c r="Q201" t="s">
        <v>24</v>
      </c>
      <c r="R201" t="s">
        <v>479</v>
      </c>
      <c r="S201" t="s">
        <v>506</v>
      </c>
    </row>
    <row r="202" spans="1:19">
      <c r="A202" s="1">
        <v>43905</v>
      </c>
      <c r="B202" s="2">
        <v>0.31597222222222221</v>
      </c>
      <c r="C202" t="s">
        <v>274</v>
      </c>
      <c r="D202" t="s">
        <v>836</v>
      </c>
      <c r="E202">
        <v>25.67</v>
      </c>
      <c r="F202" t="s">
        <v>65</v>
      </c>
      <c r="G202" t="s">
        <v>394</v>
      </c>
      <c r="H202" t="s">
        <v>276</v>
      </c>
      <c r="I202" t="s">
        <v>837</v>
      </c>
      <c r="K202" s="1">
        <v>43870</v>
      </c>
      <c r="L202" s="2">
        <v>0.58194444444444404</v>
      </c>
      <c r="M202" t="s">
        <v>258</v>
      </c>
      <c r="N202" t="s">
        <v>503</v>
      </c>
      <c r="O202">
        <v>9.9</v>
      </c>
      <c r="P202" t="s">
        <v>290</v>
      </c>
      <c r="Q202" t="s">
        <v>14</v>
      </c>
      <c r="R202" t="s">
        <v>479</v>
      </c>
      <c r="S202" t="s">
        <v>504</v>
      </c>
    </row>
    <row r="203" spans="1:19">
      <c r="A203" s="1">
        <v>43905</v>
      </c>
      <c r="B203" s="2">
        <v>0.40763888888888888</v>
      </c>
      <c r="C203" t="s">
        <v>258</v>
      </c>
      <c r="D203" t="s">
        <v>838</v>
      </c>
      <c r="E203">
        <v>95.5</v>
      </c>
      <c r="F203" t="s">
        <v>23</v>
      </c>
      <c r="G203" t="s">
        <v>303</v>
      </c>
      <c r="H203" t="s">
        <v>535</v>
      </c>
      <c r="K203" s="1">
        <v>43870</v>
      </c>
      <c r="L203" s="2">
        <v>0.58194444444444404</v>
      </c>
      <c r="M203" t="s">
        <v>83</v>
      </c>
      <c r="N203" t="s">
        <v>505</v>
      </c>
      <c r="O203">
        <v>4.9000000000000004</v>
      </c>
      <c r="P203" t="s">
        <v>290</v>
      </c>
      <c r="Q203" t="s">
        <v>14</v>
      </c>
      <c r="R203" t="s">
        <v>479</v>
      </c>
      <c r="S203" t="s">
        <v>507</v>
      </c>
    </row>
    <row r="204" spans="1:19">
      <c r="A204" s="1">
        <v>43914</v>
      </c>
      <c r="B204" s="2">
        <v>0.76388888888888884</v>
      </c>
      <c r="C204" t="s">
        <v>0</v>
      </c>
      <c r="D204" t="s">
        <v>321</v>
      </c>
      <c r="E204">
        <v>3</v>
      </c>
      <c r="F204" t="s">
        <v>23</v>
      </c>
      <c r="G204" t="s">
        <v>24</v>
      </c>
      <c r="H204" t="s">
        <v>25</v>
      </c>
      <c r="K204" s="1" t="s">
        <v>128</v>
      </c>
      <c r="L204" s="2"/>
      <c r="O204" s="13">
        <v>218.52000000000004</v>
      </c>
    </row>
    <row r="205" spans="1:19">
      <c r="A205" s="1">
        <v>43914</v>
      </c>
      <c r="B205" s="2">
        <v>0.79513888888888884</v>
      </c>
      <c r="C205" t="s">
        <v>0</v>
      </c>
      <c r="D205" t="s">
        <v>900</v>
      </c>
      <c r="E205">
        <v>6</v>
      </c>
      <c r="F205" t="s">
        <v>23</v>
      </c>
      <c r="G205" t="s">
        <v>24</v>
      </c>
      <c r="H205" t="s">
        <v>25</v>
      </c>
    </row>
    <row r="206" spans="1:19">
      <c r="A206" s="1">
        <v>43914</v>
      </c>
      <c r="B206" s="2">
        <v>0.92361111111111116</v>
      </c>
      <c r="C206" t="s">
        <v>898</v>
      </c>
      <c r="D206" t="s">
        <v>899</v>
      </c>
      <c r="E206">
        <v>594</v>
      </c>
      <c r="F206" t="s">
        <v>23</v>
      </c>
      <c r="G206" t="s">
        <v>24</v>
      </c>
      <c r="H206" t="s">
        <v>216</v>
      </c>
      <c r="K206" s="42" t="s">
        <v>533</v>
      </c>
      <c r="L206" s="42"/>
      <c r="M206" s="42"/>
      <c r="N206" s="42"/>
      <c r="O206" s="42"/>
      <c r="P206" s="42"/>
      <c r="Q206" s="42"/>
      <c r="R206" s="42"/>
      <c r="S206" s="42"/>
    </row>
    <row r="207" spans="1:19">
      <c r="A207" s="1">
        <v>43914</v>
      </c>
      <c r="B207" s="2">
        <v>0.92708333333333337</v>
      </c>
      <c r="C207" t="s">
        <v>260</v>
      </c>
      <c r="D207" t="s">
        <v>897</v>
      </c>
      <c r="E207">
        <v>8</v>
      </c>
      <c r="F207" t="s">
        <v>65</v>
      </c>
      <c r="G207" t="s">
        <v>24</v>
      </c>
      <c r="H207" t="s">
        <v>892</v>
      </c>
      <c r="K207" s="9" t="s">
        <v>1</v>
      </c>
      <c r="L207" s="9" t="s">
        <v>2</v>
      </c>
      <c r="M207" s="9" t="s">
        <v>5</v>
      </c>
      <c r="N207" s="9" t="s">
        <v>3</v>
      </c>
      <c r="O207" s="9" t="s">
        <v>130</v>
      </c>
      <c r="P207" s="9" t="s">
        <v>15</v>
      </c>
      <c r="Q207" s="9" t="s">
        <v>12</v>
      </c>
      <c r="R207" s="9" t="s">
        <v>11</v>
      </c>
      <c r="S207" s="9" t="s">
        <v>4</v>
      </c>
    </row>
    <row r="208" spans="1:19">
      <c r="A208" s="1">
        <v>43914</v>
      </c>
      <c r="B208" s="2">
        <v>0.92847222222222225</v>
      </c>
      <c r="C208" t="s">
        <v>0</v>
      </c>
      <c r="D208" t="s">
        <v>896</v>
      </c>
      <c r="E208">
        <v>4</v>
      </c>
      <c r="F208" t="s">
        <v>23</v>
      </c>
      <c r="G208" t="s">
        <v>24</v>
      </c>
      <c r="H208" t="s">
        <v>25</v>
      </c>
      <c r="K208" s="1">
        <v>43871</v>
      </c>
      <c r="L208" s="2">
        <v>0.60902777777777783</v>
      </c>
      <c r="M208" t="s">
        <v>258</v>
      </c>
      <c r="N208" t="s">
        <v>536</v>
      </c>
      <c r="O208">
        <v>1.8</v>
      </c>
      <c r="P208" t="s">
        <v>537</v>
      </c>
      <c r="Q208" t="s">
        <v>13</v>
      </c>
      <c r="R208" t="s">
        <v>535</v>
      </c>
      <c r="S208" t="s">
        <v>538</v>
      </c>
    </row>
    <row r="209" spans="1:19">
      <c r="A209" s="1">
        <v>43914</v>
      </c>
      <c r="B209" s="2">
        <v>0.9506944444444444</v>
      </c>
      <c r="C209" t="s">
        <v>8</v>
      </c>
      <c r="D209" t="s">
        <v>891</v>
      </c>
      <c r="E209">
        <v>5</v>
      </c>
      <c r="F209" t="s">
        <v>594</v>
      </c>
      <c r="G209" t="s">
        <v>303</v>
      </c>
      <c r="H209" t="s">
        <v>892</v>
      </c>
      <c r="K209" s="1">
        <v>43871</v>
      </c>
      <c r="L209" s="2">
        <v>0.60902777777777783</v>
      </c>
      <c r="M209" t="s">
        <v>258</v>
      </c>
      <c r="N209" t="s">
        <v>539</v>
      </c>
      <c r="O209">
        <v>7.1</v>
      </c>
      <c r="P209" t="s">
        <v>545</v>
      </c>
      <c r="Q209" t="s">
        <v>13</v>
      </c>
      <c r="R209" t="s">
        <v>535</v>
      </c>
      <c r="S209" t="s">
        <v>544</v>
      </c>
    </row>
    <row r="210" spans="1:19">
      <c r="A210" s="1">
        <v>43914</v>
      </c>
      <c r="B210" s="2">
        <v>0.9506944444444444</v>
      </c>
      <c r="C210" t="s">
        <v>8</v>
      </c>
      <c r="D210" t="s">
        <v>893</v>
      </c>
      <c r="E210">
        <v>5</v>
      </c>
      <c r="F210" t="s">
        <v>594</v>
      </c>
      <c r="G210" t="s">
        <v>303</v>
      </c>
      <c r="H210" t="s">
        <v>892</v>
      </c>
      <c r="K210" s="1">
        <v>43871</v>
      </c>
      <c r="L210" s="2">
        <v>0.60902777777777795</v>
      </c>
      <c r="M210" t="s">
        <v>258</v>
      </c>
      <c r="N210" t="s">
        <v>540</v>
      </c>
      <c r="O210">
        <v>3.7</v>
      </c>
      <c r="P210" t="s">
        <v>547</v>
      </c>
      <c r="Q210" t="s">
        <v>13</v>
      </c>
      <c r="R210" t="s">
        <v>535</v>
      </c>
      <c r="S210" t="s">
        <v>546</v>
      </c>
    </row>
    <row r="211" spans="1:19">
      <c r="A211" s="1">
        <v>43914</v>
      </c>
      <c r="B211" s="2">
        <v>0.95138888888888884</v>
      </c>
      <c r="C211" t="s">
        <v>260</v>
      </c>
      <c r="D211" t="s">
        <v>894</v>
      </c>
      <c r="E211">
        <v>17</v>
      </c>
      <c r="F211" t="s">
        <v>20</v>
      </c>
      <c r="G211" t="s">
        <v>24</v>
      </c>
      <c r="H211" t="s">
        <v>895</v>
      </c>
      <c r="K211" s="1">
        <v>43871</v>
      </c>
      <c r="L211" s="2">
        <v>0.60902777777777795</v>
      </c>
      <c r="M211" t="s">
        <v>258</v>
      </c>
      <c r="N211" t="s">
        <v>541</v>
      </c>
      <c r="O211">
        <v>33.700000000000003</v>
      </c>
      <c r="P211" t="s">
        <v>542</v>
      </c>
      <c r="Q211" t="s">
        <v>13</v>
      </c>
      <c r="R211" t="s">
        <v>535</v>
      </c>
      <c r="S211" t="s">
        <v>543</v>
      </c>
    </row>
    <row r="212" spans="1:19">
      <c r="A212" s="1">
        <v>43915</v>
      </c>
      <c r="B212" s="2">
        <v>0.70138888888888884</v>
      </c>
      <c r="C212" t="s">
        <v>901</v>
      </c>
      <c r="D212" t="s">
        <v>902</v>
      </c>
      <c r="E212">
        <v>25</v>
      </c>
      <c r="F212" t="s">
        <v>23</v>
      </c>
      <c r="G212" t="s">
        <v>24</v>
      </c>
      <c r="H212" t="s">
        <v>903</v>
      </c>
      <c r="K212" s="1" t="s">
        <v>128</v>
      </c>
      <c r="L212" s="2"/>
      <c r="O212" s="13">
        <v>46.300000000000004</v>
      </c>
    </row>
    <row r="213" spans="1:19">
      <c r="A213" s="1">
        <v>43916</v>
      </c>
      <c r="B213" s="2">
        <v>0.92569444444444438</v>
      </c>
      <c r="C213" t="s">
        <v>336</v>
      </c>
      <c r="D213" t="s">
        <v>222</v>
      </c>
      <c r="E213">
        <v>13</v>
      </c>
      <c r="F213" t="s">
        <v>62</v>
      </c>
      <c r="G213" t="s">
        <v>24</v>
      </c>
      <c r="H213" t="s">
        <v>904</v>
      </c>
    </row>
    <row r="214" spans="1:19">
      <c r="A214" s="1">
        <v>43917</v>
      </c>
      <c r="B214" s="2">
        <v>0.34930555555555554</v>
      </c>
      <c r="C214" t="s">
        <v>0</v>
      </c>
      <c r="D214" t="s">
        <v>321</v>
      </c>
      <c r="E214">
        <v>3</v>
      </c>
      <c r="F214" t="s">
        <v>23</v>
      </c>
      <c r="G214" t="s">
        <v>24</v>
      </c>
      <c r="H214" t="s">
        <v>25</v>
      </c>
      <c r="K214" s="42" t="s">
        <v>707</v>
      </c>
      <c r="L214" s="42"/>
      <c r="M214" s="42"/>
      <c r="N214" s="42"/>
      <c r="O214" s="42"/>
      <c r="P214" s="42"/>
      <c r="Q214" s="42"/>
      <c r="R214" s="42"/>
      <c r="S214" s="42"/>
    </row>
    <row r="215" spans="1:19">
      <c r="A215" s="1">
        <v>43917</v>
      </c>
      <c r="B215" s="2">
        <v>0.39374999999999999</v>
      </c>
      <c r="C215" t="s">
        <v>6</v>
      </c>
      <c r="D215" t="s">
        <v>908</v>
      </c>
      <c r="E215">
        <v>39.5</v>
      </c>
      <c r="F215" t="s">
        <v>23</v>
      </c>
      <c r="G215" t="s">
        <v>24</v>
      </c>
      <c r="H215" t="s">
        <v>907</v>
      </c>
      <c r="I215" t="s">
        <v>909</v>
      </c>
      <c r="K215" s="9" t="s">
        <v>1</v>
      </c>
      <c r="L215" s="9" t="s">
        <v>2</v>
      </c>
      <c r="M215" s="9" t="s">
        <v>5</v>
      </c>
      <c r="N215" s="9" t="s">
        <v>3</v>
      </c>
      <c r="O215" s="9" t="s">
        <v>130</v>
      </c>
      <c r="P215" s="9" t="s">
        <v>15</v>
      </c>
      <c r="Q215" s="9" t="s">
        <v>12</v>
      </c>
      <c r="R215" s="9" t="s">
        <v>11</v>
      </c>
      <c r="S215" s="9" t="s">
        <v>4</v>
      </c>
    </row>
    <row r="216" spans="1:19">
      <c r="A216" s="1">
        <v>43917</v>
      </c>
      <c r="B216" s="2">
        <v>0.41666666666666669</v>
      </c>
      <c r="C216" t="s">
        <v>427</v>
      </c>
      <c r="D216" t="s">
        <v>905</v>
      </c>
      <c r="E216">
        <v>7</v>
      </c>
      <c r="F216" t="s">
        <v>20</v>
      </c>
      <c r="G216" t="s">
        <v>24</v>
      </c>
      <c r="H216" t="s">
        <v>906</v>
      </c>
      <c r="K216" s="1">
        <v>43886</v>
      </c>
      <c r="L216" s="2">
        <v>0.40902777777777777</v>
      </c>
      <c r="M216" t="s">
        <v>258</v>
      </c>
      <c r="N216" t="s">
        <v>708</v>
      </c>
      <c r="O216">
        <v>7.8</v>
      </c>
      <c r="P216" t="s">
        <v>537</v>
      </c>
      <c r="Q216" t="s">
        <v>303</v>
      </c>
      <c r="R216" t="s">
        <v>535</v>
      </c>
      <c r="S216" t="s">
        <v>709</v>
      </c>
    </row>
    <row r="217" spans="1:19">
      <c r="A217" s="1">
        <v>43917</v>
      </c>
      <c r="B217" s="2">
        <v>0.54583333333333328</v>
      </c>
      <c r="C217" t="s">
        <v>19</v>
      </c>
      <c r="D217" t="s">
        <v>344</v>
      </c>
      <c r="E217">
        <v>18</v>
      </c>
      <c r="F217" t="s">
        <v>20</v>
      </c>
      <c r="G217" t="s">
        <v>24</v>
      </c>
      <c r="H217" t="s">
        <v>30</v>
      </c>
      <c r="K217" s="1">
        <v>43886</v>
      </c>
      <c r="L217" s="2">
        <v>0.40902777777777777</v>
      </c>
      <c r="M217" t="s">
        <v>258</v>
      </c>
      <c r="N217" t="s">
        <v>710</v>
      </c>
      <c r="O217">
        <v>5.8</v>
      </c>
      <c r="P217" t="s">
        <v>233</v>
      </c>
      <c r="Q217" t="s">
        <v>303</v>
      </c>
      <c r="R217" t="s">
        <v>535</v>
      </c>
      <c r="S217" t="s">
        <v>711</v>
      </c>
    </row>
    <row r="218" spans="1:19">
      <c r="A218" s="1">
        <v>43917</v>
      </c>
      <c r="B218" s="2">
        <v>0.7909722222222223</v>
      </c>
      <c r="C218" t="s">
        <v>83</v>
      </c>
      <c r="D218" t="s">
        <v>910</v>
      </c>
      <c r="E218">
        <v>42.2</v>
      </c>
      <c r="F218" t="s">
        <v>23</v>
      </c>
      <c r="G218" t="s">
        <v>24</v>
      </c>
      <c r="H218" t="s">
        <v>535</v>
      </c>
      <c r="K218" s="1">
        <v>43886</v>
      </c>
      <c r="L218" s="2">
        <v>0.40902777777777799</v>
      </c>
      <c r="M218" t="s">
        <v>258</v>
      </c>
      <c r="N218" t="s">
        <v>712</v>
      </c>
      <c r="O218">
        <v>8.8000000000000007</v>
      </c>
      <c r="P218" t="s">
        <v>233</v>
      </c>
      <c r="Q218" t="s">
        <v>303</v>
      </c>
      <c r="R218" t="s">
        <v>535</v>
      </c>
      <c r="S218" t="s">
        <v>713</v>
      </c>
    </row>
    <row r="219" spans="1:19">
      <c r="A219" s="1">
        <v>43917</v>
      </c>
      <c r="B219" s="2">
        <v>0.8979166666666667</v>
      </c>
      <c r="C219" t="s">
        <v>336</v>
      </c>
      <c r="D219" t="s">
        <v>222</v>
      </c>
      <c r="E219">
        <v>12</v>
      </c>
      <c r="F219" t="s">
        <v>62</v>
      </c>
      <c r="G219" t="s">
        <v>24</v>
      </c>
      <c r="H219" t="s">
        <v>904</v>
      </c>
      <c r="K219" s="1">
        <v>43886</v>
      </c>
      <c r="L219" s="2">
        <v>0.40902777777777799</v>
      </c>
      <c r="M219" t="s">
        <v>258</v>
      </c>
      <c r="N219" t="s">
        <v>714</v>
      </c>
      <c r="O219">
        <v>7.8</v>
      </c>
      <c r="P219" t="s">
        <v>233</v>
      </c>
      <c r="Q219" t="s">
        <v>303</v>
      </c>
      <c r="R219" t="s">
        <v>535</v>
      </c>
      <c r="S219" t="s">
        <v>715</v>
      </c>
    </row>
    <row r="220" spans="1:19">
      <c r="A220" s="1">
        <v>43918</v>
      </c>
      <c r="B220" s="2">
        <v>0.35694444444444445</v>
      </c>
      <c r="C220" t="s">
        <v>0</v>
      </c>
      <c r="D220" t="s">
        <v>321</v>
      </c>
      <c r="E220">
        <v>3</v>
      </c>
      <c r="F220" t="s">
        <v>23</v>
      </c>
      <c r="G220" t="s">
        <v>24</v>
      </c>
      <c r="H220" t="s">
        <v>25</v>
      </c>
      <c r="K220" s="1">
        <v>43886</v>
      </c>
      <c r="L220" s="2">
        <v>0.40902777777777799</v>
      </c>
      <c r="M220" t="s">
        <v>258</v>
      </c>
      <c r="N220" t="s">
        <v>716</v>
      </c>
      <c r="O220">
        <v>8.1999999999999993</v>
      </c>
      <c r="P220" t="s">
        <v>233</v>
      </c>
      <c r="Q220" t="s">
        <v>303</v>
      </c>
      <c r="R220" t="s">
        <v>535</v>
      </c>
      <c r="S220" t="s">
        <v>717</v>
      </c>
    </row>
    <row r="221" spans="1:19">
      <c r="A221" s="1">
        <v>43918</v>
      </c>
      <c r="B221" s="2">
        <v>0.42569444444444443</v>
      </c>
      <c r="C221" t="s">
        <v>0</v>
      </c>
      <c r="D221" t="s">
        <v>919</v>
      </c>
      <c r="E221">
        <v>3</v>
      </c>
      <c r="F221" t="s">
        <v>23</v>
      </c>
      <c r="G221" t="s">
        <v>24</v>
      </c>
      <c r="H221" t="s">
        <v>25</v>
      </c>
      <c r="K221" s="1">
        <v>43886</v>
      </c>
      <c r="L221" s="2">
        <v>0.40902777777777799</v>
      </c>
      <c r="M221" t="s">
        <v>258</v>
      </c>
      <c r="N221" t="s">
        <v>726</v>
      </c>
      <c r="O221">
        <v>4.8</v>
      </c>
      <c r="P221" t="s">
        <v>233</v>
      </c>
      <c r="Q221" t="s">
        <v>303</v>
      </c>
      <c r="R221" t="s">
        <v>535</v>
      </c>
      <c r="S221" t="s">
        <v>718</v>
      </c>
    </row>
    <row r="222" spans="1:19">
      <c r="A222" s="1">
        <v>43918</v>
      </c>
      <c r="B222" s="2">
        <v>0.43263888888888885</v>
      </c>
      <c r="C222" t="s">
        <v>427</v>
      </c>
      <c r="D222" t="s">
        <v>917</v>
      </c>
      <c r="E222">
        <v>12</v>
      </c>
      <c r="F222" t="s">
        <v>23</v>
      </c>
      <c r="G222" t="s">
        <v>24</v>
      </c>
      <c r="H222" t="s">
        <v>918</v>
      </c>
      <c r="K222" s="1">
        <v>43886</v>
      </c>
      <c r="L222" s="2">
        <v>0.40902777777777799</v>
      </c>
      <c r="M222" t="s">
        <v>258</v>
      </c>
      <c r="N222" t="s">
        <v>562</v>
      </c>
      <c r="O222">
        <v>3.3</v>
      </c>
      <c r="P222" t="s">
        <v>62</v>
      </c>
      <c r="Q222" t="s">
        <v>303</v>
      </c>
      <c r="R222" t="s">
        <v>535</v>
      </c>
      <c r="S222" t="s">
        <v>730</v>
      </c>
    </row>
    <row r="223" spans="1:19">
      <c r="A223" s="1">
        <v>43918</v>
      </c>
      <c r="B223" s="2">
        <v>0.75694444444444453</v>
      </c>
      <c r="C223" t="s">
        <v>0</v>
      </c>
      <c r="D223" t="s">
        <v>935</v>
      </c>
      <c r="E223">
        <v>2</v>
      </c>
      <c r="F223" t="s">
        <v>23</v>
      </c>
      <c r="G223" t="s">
        <v>24</v>
      </c>
      <c r="H223" t="s">
        <v>25</v>
      </c>
      <c r="K223" s="1">
        <v>43886</v>
      </c>
      <c r="L223" s="2">
        <v>0.40902777777777799</v>
      </c>
      <c r="M223" t="s">
        <v>258</v>
      </c>
      <c r="N223" t="s">
        <v>727</v>
      </c>
      <c r="O223">
        <v>5.8</v>
      </c>
      <c r="P223" t="s">
        <v>363</v>
      </c>
      <c r="Q223" t="s">
        <v>303</v>
      </c>
      <c r="R223" t="s">
        <v>535</v>
      </c>
      <c r="S223" t="s">
        <v>731</v>
      </c>
    </row>
    <row r="224" spans="1:19">
      <c r="A224" s="1">
        <v>43919</v>
      </c>
      <c r="B224" s="2">
        <v>0.85555555555555562</v>
      </c>
      <c r="C224" t="s">
        <v>260</v>
      </c>
      <c r="D224" t="s">
        <v>44</v>
      </c>
      <c r="E224">
        <v>20</v>
      </c>
      <c r="F224" t="s">
        <v>20</v>
      </c>
      <c r="G224" t="s">
        <v>24</v>
      </c>
      <c r="H224" t="s">
        <v>895</v>
      </c>
      <c r="K224" s="1">
        <v>43886</v>
      </c>
      <c r="L224" s="2">
        <v>0.40902777777777799</v>
      </c>
      <c r="M224" t="s">
        <v>258</v>
      </c>
      <c r="N224" t="s">
        <v>728</v>
      </c>
      <c r="O224">
        <v>2.2999999999999998</v>
      </c>
      <c r="P224" t="s">
        <v>388</v>
      </c>
      <c r="Q224" t="s">
        <v>303</v>
      </c>
      <c r="R224" t="s">
        <v>535</v>
      </c>
      <c r="S224" t="s">
        <v>732</v>
      </c>
    </row>
    <row r="225" spans="1:19">
      <c r="A225" s="1">
        <v>43920</v>
      </c>
      <c r="B225" s="2">
        <v>0.35347222222222219</v>
      </c>
      <c r="C225" t="s">
        <v>932</v>
      </c>
      <c r="D225" t="s">
        <v>933</v>
      </c>
      <c r="E225">
        <v>1.5</v>
      </c>
      <c r="F225" t="s">
        <v>23</v>
      </c>
      <c r="G225" t="s">
        <v>24</v>
      </c>
      <c r="H225" t="s">
        <v>934</v>
      </c>
      <c r="K225" s="1">
        <v>43886</v>
      </c>
      <c r="L225" s="2">
        <v>0.40902777777777799</v>
      </c>
      <c r="M225" t="s">
        <v>258</v>
      </c>
      <c r="N225" t="s">
        <v>734</v>
      </c>
      <c r="O225">
        <v>3.5</v>
      </c>
      <c r="P225" t="s">
        <v>381</v>
      </c>
      <c r="Q225" t="s">
        <v>303</v>
      </c>
      <c r="R225" t="s">
        <v>535</v>
      </c>
      <c r="S225" t="s">
        <v>733</v>
      </c>
    </row>
    <row r="226" spans="1:19">
      <c r="A226" s="1">
        <v>43920</v>
      </c>
      <c r="B226" s="2">
        <v>0.35902777777777778</v>
      </c>
      <c r="C226" t="s">
        <v>427</v>
      </c>
      <c r="D226" t="s">
        <v>931</v>
      </c>
      <c r="E226">
        <v>7</v>
      </c>
      <c r="F226" t="s">
        <v>23</v>
      </c>
      <c r="G226" t="s">
        <v>24</v>
      </c>
      <c r="H226" t="s">
        <v>918</v>
      </c>
      <c r="K226" s="1">
        <v>43886</v>
      </c>
      <c r="L226" s="2">
        <v>0.40902777777777799</v>
      </c>
      <c r="M226" t="s">
        <v>258</v>
      </c>
      <c r="N226" t="s">
        <v>729</v>
      </c>
      <c r="O226">
        <v>1.5</v>
      </c>
      <c r="P226" t="s">
        <v>381</v>
      </c>
      <c r="Q226" t="s">
        <v>303</v>
      </c>
      <c r="R226" t="s">
        <v>535</v>
      </c>
      <c r="S226" t="s">
        <v>735</v>
      </c>
    </row>
    <row r="227" spans="1:19">
      <c r="A227" s="1">
        <v>43920</v>
      </c>
      <c r="B227" s="2">
        <v>0.37013888888888885</v>
      </c>
      <c r="C227" t="s">
        <v>929</v>
      </c>
      <c r="D227" t="s">
        <v>930</v>
      </c>
      <c r="E227">
        <v>20</v>
      </c>
      <c r="F227" t="s">
        <v>23</v>
      </c>
      <c r="G227" t="s">
        <v>24</v>
      </c>
      <c r="H227" t="s">
        <v>251</v>
      </c>
      <c r="K227" s="1">
        <v>43886</v>
      </c>
      <c r="L227" s="2">
        <v>0.40902777777777799</v>
      </c>
      <c r="M227" t="s">
        <v>258</v>
      </c>
      <c r="N227" t="s">
        <v>387</v>
      </c>
      <c r="O227">
        <v>3</v>
      </c>
      <c r="P227" t="s">
        <v>737</v>
      </c>
      <c r="Q227" t="s">
        <v>303</v>
      </c>
      <c r="R227" t="s">
        <v>535</v>
      </c>
      <c r="S227" t="s">
        <v>736</v>
      </c>
    </row>
    <row r="228" spans="1:19">
      <c r="A228" s="1">
        <v>43920</v>
      </c>
      <c r="B228" s="2">
        <v>0.52847222222222223</v>
      </c>
      <c r="C228" t="s">
        <v>936</v>
      </c>
      <c r="D228" t="s">
        <v>943</v>
      </c>
      <c r="E228">
        <v>18</v>
      </c>
      <c r="F228" t="s">
        <v>20</v>
      </c>
      <c r="G228" t="s">
        <v>24</v>
      </c>
      <c r="H228" t="s">
        <v>944</v>
      </c>
      <c r="K228" s="1">
        <v>43886</v>
      </c>
      <c r="L228" s="2">
        <v>0.40902777777777799</v>
      </c>
      <c r="M228" t="s">
        <v>258</v>
      </c>
      <c r="N228" t="s">
        <v>719</v>
      </c>
      <c r="O228">
        <v>3</v>
      </c>
      <c r="P228" t="s">
        <v>287</v>
      </c>
      <c r="Q228" t="s">
        <v>303</v>
      </c>
      <c r="R228" t="s">
        <v>535</v>
      </c>
      <c r="S228" t="s">
        <v>738</v>
      </c>
    </row>
    <row r="229" spans="1:19">
      <c r="A229" s="1">
        <v>43920</v>
      </c>
      <c r="B229" s="2">
        <v>0.5395833333333333</v>
      </c>
      <c r="C229" t="s">
        <v>53</v>
      </c>
      <c r="D229" t="s">
        <v>942</v>
      </c>
      <c r="E229">
        <v>5.04</v>
      </c>
      <c r="F229" t="s">
        <v>191</v>
      </c>
      <c r="G229" t="s">
        <v>24</v>
      </c>
      <c r="H229" t="s">
        <v>56</v>
      </c>
      <c r="K229" s="1">
        <v>43886</v>
      </c>
      <c r="L229" s="2">
        <v>0.40902777777777799</v>
      </c>
      <c r="M229" t="s">
        <v>258</v>
      </c>
      <c r="N229" t="s">
        <v>720</v>
      </c>
      <c r="O229">
        <v>7</v>
      </c>
      <c r="P229" t="s">
        <v>287</v>
      </c>
      <c r="Q229" t="s">
        <v>303</v>
      </c>
      <c r="R229" t="s">
        <v>535</v>
      </c>
      <c r="S229" t="s">
        <v>739</v>
      </c>
    </row>
    <row r="230" spans="1:19">
      <c r="A230" s="1">
        <v>43920</v>
      </c>
      <c r="B230" s="2">
        <v>0.68541666666666667</v>
      </c>
      <c r="C230" t="s">
        <v>0</v>
      </c>
      <c r="D230" t="s">
        <v>941</v>
      </c>
      <c r="E230">
        <v>5</v>
      </c>
      <c r="F230" t="s">
        <v>23</v>
      </c>
      <c r="G230" t="s">
        <v>24</v>
      </c>
      <c r="H230" t="s">
        <v>25</v>
      </c>
      <c r="K230" s="1">
        <v>43886</v>
      </c>
      <c r="L230" s="2">
        <v>0.40902777777777799</v>
      </c>
      <c r="M230" t="s">
        <v>258</v>
      </c>
      <c r="N230" t="s">
        <v>740</v>
      </c>
      <c r="O230">
        <v>4.2</v>
      </c>
      <c r="P230" t="s">
        <v>65</v>
      </c>
      <c r="Q230" t="s">
        <v>303</v>
      </c>
      <c r="R230" t="s">
        <v>535</v>
      </c>
      <c r="S230" t="s">
        <v>741</v>
      </c>
    </row>
    <row r="231" spans="1:19">
      <c r="A231" s="1">
        <v>43921</v>
      </c>
      <c r="B231" s="2">
        <v>0.35000000000000003</v>
      </c>
      <c r="C231" t="s">
        <v>427</v>
      </c>
      <c r="D231" t="s">
        <v>939</v>
      </c>
      <c r="E231">
        <v>3.5</v>
      </c>
      <c r="F231" t="s">
        <v>287</v>
      </c>
      <c r="G231" t="s">
        <v>24</v>
      </c>
      <c r="H231" t="s">
        <v>940</v>
      </c>
      <c r="I231" t="s">
        <v>937</v>
      </c>
      <c r="K231" s="1">
        <v>43886</v>
      </c>
      <c r="L231" s="2">
        <v>0.40902777777777799</v>
      </c>
      <c r="M231" t="s">
        <v>258</v>
      </c>
      <c r="N231" t="s">
        <v>355</v>
      </c>
      <c r="O231">
        <v>6.3</v>
      </c>
      <c r="P231" t="s">
        <v>287</v>
      </c>
      <c r="Q231" t="s">
        <v>303</v>
      </c>
      <c r="R231" t="s">
        <v>535</v>
      </c>
      <c r="S231" t="s">
        <v>742</v>
      </c>
    </row>
    <row r="232" spans="1:19">
      <c r="A232" s="1">
        <v>43921</v>
      </c>
      <c r="B232" s="2">
        <v>0.52569444444444446</v>
      </c>
      <c r="C232" t="s">
        <v>936</v>
      </c>
      <c r="D232" t="s">
        <v>937</v>
      </c>
      <c r="E232">
        <v>14</v>
      </c>
      <c r="F232" t="s">
        <v>23</v>
      </c>
      <c r="G232" t="s">
        <v>24</v>
      </c>
      <c r="H232" t="s">
        <v>938</v>
      </c>
      <c r="K232" s="1">
        <v>43886</v>
      </c>
      <c r="L232" s="2">
        <v>0.40902777777777799</v>
      </c>
      <c r="M232" t="s">
        <v>258</v>
      </c>
      <c r="N232" t="s">
        <v>539</v>
      </c>
      <c r="O232">
        <v>4.2</v>
      </c>
      <c r="P232" t="s">
        <v>287</v>
      </c>
      <c r="Q232" t="s">
        <v>303</v>
      </c>
      <c r="R232" t="s">
        <v>535</v>
      </c>
      <c r="S232" t="s">
        <v>743</v>
      </c>
    </row>
    <row r="233" spans="1:19">
      <c r="A233" s="1">
        <v>43921</v>
      </c>
      <c r="B233" s="2">
        <v>0.77638888888888891</v>
      </c>
      <c r="C233" t="s">
        <v>945</v>
      </c>
      <c r="D233" t="s">
        <v>946</v>
      </c>
      <c r="E233">
        <v>22</v>
      </c>
      <c r="F233" t="s">
        <v>20</v>
      </c>
      <c r="G233" t="s">
        <v>24</v>
      </c>
      <c r="H233" t="s">
        <v>947</v>
      </c>
      <c r="K233" s="1">
        <v>43886</v>
      </c>
      <c r="L233" s="2">
        <v>0.40902777777777799</v>
      </c>
      <c r="M233" t="s">
        <v>258</v>
      </c>
      <c r="N233" t="s">
        <v>349</v>
      </c>
      <c r="O233">
        <v>10</v>
      </c>
      <c r="P233" t="s">
        <v>61</v>
      </c>
      <c r="Q233" t="s">
        <v>303</v>
      </c>
      <c r="R233" t="s">
        <v>535</v>
      </c>
    </row>
    <row r="234" spans="1:19">
      <c r="A234" s="1">
        <v>43922</v>
      </c>
      <c r="B234" s="2">
        <v>0.52430555555555558</v>
      </c>
      <c r="C234" t="s">
        <v>936</v>
      </c>
      <c r="D234" t="s">
        <v>949</v>
      </c>
      <c r="E234">
        <v>17</v>
      </c>
      <c r="F234" t="s">
        <v>20</v>
      </c>
      <c r="G234" t="s">
        <v>24</v>
      </c>
      <c r="H234" t="s">
        <v>950</v>
      </c>
      <c r="I234" t="s">
        <v>951</v>
      </c>
      <c r="K234" s="1">
        <v>43886</v>
      </c>
      <c r="L234" s="2">
        <v>0.40902777777777799</v>
      </c>
      <c r="M234" t="s">
        <v>258</v>
      </c>
      <c r="N234" t="s">
        <v>721</v>
      </c>
      <c r="O234">
        <v>8.5</v>
      </c>
      <c r="P234" t="s">
        <v>233</v>
      </c>
      <c r="Q234" t="s">
        <v>303</v>
      </c>
      <c r="R234" t="s">
        <v>535</v>
      </c>
      <c r="S234" t="s">
        <v>744</v>
      </c>
    </row>
    <row r="235" spans="1:19">
      <c r="A235" s="1">
        <v>43922</v>
      </c>
      <c r="B235" s="2">
        <v>0.78125</v>
      </c>
      <c r="C235" t="s">
        <v>945</v>
      </c>
      <c r="D235" t="s">
        <v>948</v>
      </c>
      <c r="E235">
        <v>16</v>
      </c>
      <c r="F235" t="s">
        <v>20</v>
      </c>
      <c r="G235" t="s">
        <v>24</v>
      </c>
      <c r="H235" t="s">
        <v>938</v>
      </c>
      <c r="K235" s="1">
        <v>43886</v>
      </c>
      <c r="L235" s="2">
        <v>0.40902777777777799</v>
      </c>
      <c r="M235" t="s">
        <v>258</v>
      </c>
      <c r="N235" t="s">
        <v>722</v>
      </c>
      <c r="O235">
        <v>3.5</v>
      </c>
      <c r="P235" t="s">
        <v>62</v>
      </c>
      <c r="Q235" t="s">
        <v>303</v>
      </c>
      <c r="R235" t="s">
        <v>535</v>
      </c>
      <c r="S235" t="s">
        <v>745</v>
      </c>
    </row>
    <row r="236" spans="1:19">
      <c r="A236" s="1">
        <v>43923</v>
      </c>
      <c r="B236" s="2">
        <v>0.52569444444444446</v>
      </c>
      <c r="C236" t="s">
        <v>945</v>
      </c>
      <c r="D236" t="s">
        <v>948</v>
      </c>
      <c r="E236">
        <v>16</v>
      </c>
      <c r="F236" t="s">
        <v>20</v>
      </c>
      <c r="G236" t="s">
        <v>24</v>
      </c>
      <c r="H236" t="s">
        <v>938</v>
      </c>
      <c r="K236" s="1">
        <v>43886</v>
      </c>
      <c r="L236" s="2">
        <v>0.40902777777777799</v>
      </c>
      <c r="M236" t="s">
        <v>258</v>
      </c>
      <c r="N236" t="s">
        <v>723</v>
      </c>
      <c r="O236">
        <v>1.2</v>
      </c>
      <c r="P236" t="s">
        <v>287</v>
      </c>
      <c r="Q236" t="s">
        <v>303</v>
      </c>
      <c r="R236" t="s">
        <v>535</v>
      </c>
      <c r="S236" t="s">
        <v>746</v>
      </c>
    </row>
    <row r="237" spans="1:19">
      <c r="A237" s="1">
        <v>43923</v>
      </c>
      <c r="B237" s="2">
        <v>0.77569444444444446</v>
      </c>
      <c r="C237" t="s">
        <v>945</v>
      </c>
      <c r="D237" t="s">
        <v>952</v>
      </c>
      <c r="E237">
        <v>20</v>
      </c>
      <c r="F237" t="s">
        <v>20</v>
      </c>
      <c r="G237" t="s">
        <v>24</v>
      </c>
      <c r="H237" t="s">
        <v>947</v>
      </c>
      <c r="K237" s="1">
        <v>43886</v>
      </c>
      <c r="L237" s="2">
        <v>0.40902777777777799</v>
      </c>
      <c r="M237" t="s">
        <v>258</v>
      </c>
      <c r="N237" t="s">
        <v>724</v>
      </c>
      <c r="O237">
        <v>2.4</v>
      </c>
      <c r="P237" t="s">
        <v>747</v>
      </c>
      <c r="Q237" t="s">
        <v>303</v>
      </c>
      <c r="R237" t="s">
        <v>535</v>
      </c>
      <c r="S237" t="s">
        <v>748</v>
      </c>
    </row>
    <row r="238" spans="1:19">
      <c r="A238" s="1">
        <v>43924</v>
      </c>
      <c r="B238" s="2">
        <v>0.56111111111111112</v>
      </c>
      <c r="C238" t="s">
        <v>936</v>
      </c>
      <c r="D238" t="s">
        <v>957</v>
      </c>
      <c r="E238">
        <v>15</v>
      </c>
      <c r="F238" t="s">
        <v>20</v>
      </c>
      <c r="G238" t="s">
        <v>24</v>
      </c>
      <c r="H238" t="s">
        <v>950</v>
      </c>
      <c r="K238" s="1">
        <v>43886</v>
      </c>
      <c r="L238" s="2">
        <v>0.40902777777777799</v>
      </c>
      <c r="M238" t="s">
        <v>258</v>
      </c>
      <c r="N238" t="s">
        <v>725</v>
      </c>
      <c r="O238">
        <v>1.5</v>
      </c>
      <c r="P238" t="s">
        <v>749</v>
      </c>
      <c r="Q238" t="s">
        <v>303</v>
      </c>
      <c r="R238" t="s">
        <v>535</v>
      </c>
      <c r="S238" t="s">
        <v>750</v>
      </c>
    </row>
    <row r="239" spans="1:19">
      <c r="A239" s="1">
        <v>43924</v>
      </c>
      <c r="B239" s="2">
        <v>0.57222222222222219</v>
      </c>
      <c r="C239" t="s">
        <v>53</v>
      </c>
      <c r="D239" t="s">
        <v>956</v>
      </c>
      <c r="E239">
        <v>8</v>
      </c>
      <c r="F239" t="s">
        <v>20</v>
      </c>
      <c r="G239" t="s">
        <v>24</v>
      </c>
      <c r="H239" t="s">
        <v>906</v>
      </c>
      <c r="K239" s="1" t="s">
        <v>128</v>
      </c>
      <c r="L239" s="2"/>
      <c r="O239" s="13">
        <v>114.4</v>
      </c>
    </row>
    <row r="240" spans="1:19">
      <c r="A240" s="1">
        <v>43925</v>
      </c>
      <c r="B240" s="2">
        <v>0.72777777777777775</v>
      </c>
      <c r="C240" t="s">
        <v>945</v>
      </c>
      <c r="D240" t="s">
        <v>955</v>
      </c>
      <c r="E240">
        <v>28.3</v>
      </c>
      <c r="F240" t="s">
        <v>20</v>
      </c>
      <c r="G240" t="s">
        <v>24</v>
      </c>
      <c r="H240" t="s">
        <v>251</v>
      </c>
    </row>
    <row r="241" spans="1:22">
      <c r="A241" s="1">
        <v>43926</v>
      </c>
      <c r="B241" s="2">
        <v>0.72777777777777775</v>
      </c>
      <c r="C241" t="s">
        <v>945</v>
      </c>
      <c r="D241" t="s">
        <v>954</v>
      </c>
      <c r="E241">
        <v>22.88</v>
      </c>
      <c r="F241" t="s">
        <v>20</v>
      </c>
      <c r="G241" t="s">
        <v>24</v>
      </c>
      <c r="H241" t="s">
        <v>251</v>
      </c>
      <c r="K241" s="41" t="s">
        <v>767</v>
      </c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</row>
    <row r="242" spans="1:22">
      <c r="A242" s="1">
        <v>43927</v>
      </c>
      <c r="B242" s="2">
        <v>0.66597222222222219</v>
      </c>
      <c r="C242" t="s">
        <v>945</v>
      </c>
      <c r="D242" t="s">
        <v>953</v>
      </c>
      <c r="E242">
        <v>23.9</v>
      </c>
      <c r="F242" t="s">
        <v>20</v>
      </c>
      <c r="G242" t="s">
        <v>24</v>
      </c>
      <c r="H242" t="s">
        <v>251</v>
      </c>
      <c r="K242" s="9" t="s">
        <v>1</v>
      </c>
      <c r="L242" s="9" t="s">
        <v>2</v>
      </c>
      <c r="M242" s="9" t="s">
        <v>5</v>
      </c>
      <c r="N242" s="9" t="s">
        <v>3</v>
      </c>
      <c r="O242" s="9" t="s">
        <v>130</v>
      </c>
      <c r="P242" s="9" t="s">
        <v>15</v>
      </c>
      <c r="Q242" s="9" t="s">
        <v>12</v>
      </c>
      <c r="R242" s="9" t="s">
        <v>11</v>
      </c>
      <c r="S242" s="9" t="s">
        <v>4</v>
      </c>
      <c r="T242" s="9" t="s">
        <v>599</v>
      </c>
      <c r="U242" s="9" t="s">
        <v>600</v>
      </c>
      <c r="V242" s="9" t="s">
        <v>598</v>
      </c>
    </row>
    <row r="243" spans="1:22">
      <c r="A243" s="1">
        <v>43927</v>
      </c>
      <c r="B243" s="2">
        <v>0.97916666666666663</v>
      </c>
      <c r="C243" t="s">
        <v>765</v>
      </c>
      <c r="D243" t="s">
        <v>958</v>
      </c>
      <c r="E243">
        <v>100</v>
      </c>
      <c r="F243" t="s">
        <v>23</v>
      </c>
      <c r="G243" t="s">
        <v>24</v>
      </c>
      <c r="H243" t="s">
        <v>959</v>
      </c>
      <c r="K243" s="1">
        <v>43886</v>
      </c>
      <c r="L243" s="2">
        <v>0.56388888888888888</v>
      </c>
      <c r="M243" t="s">
        <v>274</v>
      </c>
      <c r="N243" t="s">
        <v>753</v>
      </c>
      <c r="O243" s="39">
        <v>12.9</v>
      </c>
      <c r="P243" s="39" t="s">
        <v>374</v>
      </c>
      <c r="Q243" t="s">
        <v>303</v>
      </c>
      <c r="R243" t="s">
        <v>391</v>
      </c>
      <c r="S243" t="s">
        <v>759</v>
      </c>
      <c r="T243" s="35" t="s">
        <v>752</v>
      </c>
      <c r="U243" s="35" t="s">
        <v>751</v>
      </c>
      <c r="V243" t="s">
        <v>602</v>
      </c>
    </row>
    <row r="244" spans="1:22">
      <c r="A244" s="1">
        <v>43928</v>
      </c>
      <c r="B244" s="2">
        <v>0.49374999999999997</v>
      </c>
      <c r="C244" t="s">
        <v>936</v>
      </c>
      <c r="D244" t="s">
        <v>961</v>
      </c>
      <c r="E244">
        <v>25.8</v>
      </c>
      <c r="F244" t="s">
        <v>20</v>
      </c>
      <c r="G244" t="s">
        <v>24</v>
      </c>
      <c r="H244" t="s">
        <v>251</v>
      </c>
      <c r="K244" s="1">
        <v>43886</v>
      </c>
      <c r="L244" s="2">
        <v>0.56388888888888888</v>
      </c>
      <c r="M244" t="s">
        <v>274</v>
      </c>
      <c r="N244" t="s">
        <v>754</v>
      </c>
      <c r="O244" s="39">
        <v>10.9</v>
      </c>
      <c r="P244" s="39" t="s">
        <v>233</v>
      </c>
      <c r="Q244" t="s">
        <v>478</v>
      </c>
      <c r="R244" t="s">
        <v>391</v>
      </c>
      <c r="S244" t="s">
        <v>760</v>
      </c>
      <c r="T244" s="35" t="s">
        <v>752</v>
      </c>
      <c r="U244" s="35" t="s">
        <v>751</v>
      </c>
      <c r="V244" t="s">
        <v>602</v>
      </c>
    </row>
    <row r="245" spans="1:22">
      <c r="A245" s="1">
        <v>43928</v>
      </c>
      <c r="B245" s="2">
        <v>0.77916666666666667</v>
      </c>
      <c r="C245" t="s">
        <v>945</v>
      </c>
      <c r="D245" t="s">
        <v>960</v>
      </c>
      <c r="E245">
        <v>16</v>
      </c>
      <c r="F245" t="s">
        <v>20</v>
      </c>
      <c r="G245" t="s">
        <v>24</v>
      </c>
      <c r="H245" t="s">
        <v>950</v>
      </c>
      <c r="K245" s="1">
        <v>43886</v>
      </c>
      <c r="L245" s="2">
        <v>0.56388888888888888</v>
      </c>
      <c r="M245" t="s">
        <v>274</v>
      </c>
      <c r="N245" t="s">
        <v>755</v>
      </c>
      <c r="O245" s="39">
        <v>6.9</v>
      </c>
      <c r="P245" s="39" t="s">
        <v>233</v>
      </c>
      <c r="Q245" t="s">
        <v>478</v>
      </c>
      <c r="R245" t="s">
        <v>391</v>
      </c>
      <c r="S245" t="s">
        <v>761</v>
      </c>
      <c r="T245" s="35" t="s">
        <v>752</v>
      </c>
      <c r="U245" s="35" t="s">
        <v>751</v>
      </c>
      <c r="V245" t="s">
        <v>602</v>
      </c>
    </row>
    <row r="246" spans="1:22">
      <c r="A246" s="1">
        <v>43929</v>
      </c>
      <c r="B246" s="2">
        <v>0.37361111111111112</v>
      </c>
      <c r="C246" t="s">
        <v>53</v>
      </c>
      <c r="D246" t="s">
        <v>942</v>
      </c>
      <c r="E246">
        <v>3</v>
      </c>
      <c r="F246" t="s">
        <v>191</v>
      </c>
      <c r="G246" t="s">
        <v>24</v>
      </c>
      <c r="H246" t="s">
        <v>56</v>
      </c>
      <c r="K246" s="1">
        <v>43886</v>
      </c>
      <c r="L246" s="2">
        <v>0.56388888888888888</v>
      </c>
      <c r="M246" t="s">
        <v>274</v>
      </c>
      <c r="N246" t="s">
        <v>756</v>
      </c>
      <c r="O246" s="39">
        <v>23.9</v>
      </c>
      <c r="P246" s="39" t="s">
        <v>374</v>
      </c>
      <c r="Q246" t="s">
        <v>478</v>
      </c>
      <c r="R246" t="s">
        <v>391</v>
      </c>
      <c r="S246" t="s">
        <v>762</v>
      </c>
      <c r="T246" s="35" t="s">
        <v>752</v>
      </c>
      <c r="U246" s="35" t="s">
        <v>751</v>
      </c>
      <c r="V246" t="s">
        <v>602</v>
      </c>
    </row>
    <row r="247" spans="1:22">
      <c r="A247" s="1">
        <v>43929</v>
      </c>
      <c r="B247" s="2">
        <v>0.49374999999999997</v>
      </c>
      <c r="C247" t="s">
        <v>936</v>
      </c>
      <c r="D247" t="s">
        <v>963</v>
      </c>
      <c r="E247">
        <v>19.100000000000001</v>
      </c>
      <c r="F247" t="s">
        <v>20</v>
      </c>
      <c r="G247" t="s">
        <v>24</v>
      </c>
      <c r="H247" t="s">
        <v>251</v>
      </c>
      <c r="K247" s="1">
        <v>43886</v>
      </c>
      <c r="L247" s="2">
        <v>0.56388888888888888</v>
      </c>
      <c r="M247" t="s">
        <v>274</v>
      </c>
      <c r="N247" t="s">
        <v>757</v>
      </c>
      <c r="O247" s="39">
        <v>14.8</v>
      </c>
      <c r="P247" s="39" t="s">
        <v>62</v>
      </c>
      <c r="Q247" t="s">
        <v>478</v>
      </c>
      <c r="R247" t="s">
        <v>391</v>
      </c>
      <c r="S247" t="s">
        <v>763</v>
      </c>
      <c r="T247" s="35" t="s">
        <v>752</v>
      </c>
      <c r="U247" s="35" t="s">
        <v>751</v>
      </c>
      <c r="V247" t="s">
        <v>602</v>
      </c>
    </row>
    <row r="248" spans="1:22">
      <c r="A248" s="1">
        <v>43929</v>
      </c>
      <c r="B248" s="2">
        <v>0.77638888888888891</v>
      </c>
      <c r="C248" t="s">
        <v>945</v>
      </c>
      <c r="D248" t="s">
        <v>962</v>
      </c>
      <c r="E248">
        <v>22</v>
      </c>
      <c r="F248" t="s">
        <v>20</v>
      </c>
      <c r="G248" t="s">
        <v>24</v>
      </c>
      <c r="H248" t="s">
        <v>947</v>
      </c>
      <c r="K248" s="1">
        <v>43886</v>
      </c>
      <c r="L248" s="2">
        <v>0.56388888888888888</v>
      </c>
      <c r="M248" t="s">
        <v>274</v>
      </c>
      <c r="N248" t="s">
        <v>758</v>
      </c>
      <c r="O248" s="39">
        <v>7.9</v>
      </c>
      <c r="P248" s="39" t="s">
        <v>290</v>
      </c>
      <c r="Q248" t="s">
        <v>478</v>
      </c>
      <c r="R248" t="s">
        <v>391</v>
      </c>
      <c r="S248" t="s">
        <v>764</v>
      </c>
      <c r="T248" s="35" t="s">
        <v>752</v>
      </c>
      <c r="U248" s="35" t="s">
        <v>751</v>
      </c>
      <c r="V248" t="s">
        <v>602</v>
      </c>
    </row>
    <row r="249" spans="1:22">
      <c r="A249" s="1">
        <v>43930</v>
      </c>
      <c r="B249" s="2">
        <v>0.4826388888888889</v>
      </c>
      <c r="C249" t="s">
        <v>936</v>
      </c>
      <c r="D249" t="s">
        <v>964</v>
      </c>
      <c r="E249">
        <v>18.8</v>
      </c>
      <c r="F249" t="s">
        <v>20</v>
      </c>
      <c r="G249" t="s">
        <v>24</v>
      </c>
      <c r="H249" t="s">
        <v>251</v>
      </c>
      <c r="K249" s="1" t="s">
        <v>128</v>
      </c>
      <c r="L249" s="2"/>
      <c r="M249" s="36" t="s">
        <v>658</v>
      </c>
      <c r="N249" s="36" t="s">
        <v>660</v>
      </c>
      <c r="O249" s="36" t="s">
        <v>661</v>
      </c>
      <c r="P249" s="36" t="s">
        <v>662</v>
      </c>
      <c r="Q249" s="36" t="s">
        <v>765</v>
      </c>
      <c r="R249" s="36" t="s">
        <v>664</v>
      </c>
      <c r="T249" s="35"/>
      <c r="U249" s="35"/>
    </row>
    <row r="250" spans="1:22">
      <c r="A250" s="1">
        <v>43930</v>
      </c>
      <c r="B250" s="2">
        <v>0.78749999999999998</v>
      </c>
      <c r="C250" t="s">
        <v>945</v>
      </c>
      <c r="D250" t="s">
        <v>948</v>
      </c>
      <c r="E250">
        <v>18</v>
      </c>
      <c r="F250" t="s">
        <v>20</v>
      </c>
      <c r="G250" t="s">
        <v>24</v>
      </c>
      <c r="H250" t="s">
        <v>938</v>
      </c>
      <c r="K250" s="1"/>
      <c r="L250" s="2"/>
      <c r="M250" s="36">
        <v>90.2</v>
      </c>
      <c r="N250" s="36">
        <v>-4.51</v>
      </c>
      <c r="O250" s="36">
        <v>0</v>
      </c>
      <c r="P250" s="36">
        <v>85.69</v>
      </c>
      <c r="Q250" s="36">
        <v>-1</v>
      </c>
      <c r="R250" s="37">
        <v>84.69</v>
      </c>
      <c r="T250" s="35"/>
      <c r="U250" s="35"/>
    </row>
    <row r="251" spans="1:22">
      <c r="A251" s="1">
        <v>43930</v>
      </c>
      <c r="B251" s="2">
        <v>0.86319444444444438</v>
      </c>
      <c r="C251" t="s">
        <v>983</v>
      </c>
      <c r="D251" t="s">
        <v>984</v>
      </c>
      <c r="E251">
        <v>2000</v>
      </c>
      <c r="F251" t="s">
        <v>23</v>
      </c>
      <c r="G251" t="s">
        <v>14</v>
      </c>
    </row>
    <row r="252" spans="1:22">
      <c r="A252" s="1">
        <v>43930</v>
      </c>
      <c r="B252" s="2">
        <v>0.94930555555555562</v>
      </c>
      <c r="C252" t="s">
        <v>274</v>
      </c>
      <c r="D252" t="s">
        <v>972</v>
      </c>
      <c r="E252">
        <v>0</v>
      </c>
      <c r="F252" t="s">
        <v>23</v>
      </c>
      <c r="G252" t="s">
        <v>14</v>
      </c>
      <c r="H252" t="s">
        <v>392</v>
      </c>
      <c r="K252" s="41" t="s">
        <v>802</v>
      </c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</row>
    <row r="253" spans="1:22">
      <c r="A253" s="1">
        <v>43931</v>
      </c>
      <c r="B253" s="2">
        <v>0.48125000000000001</v>
      </c>
      <c r="C253" t="s">
        <v>936</v>
      </c>
      <c r="D253" t="s">
        <v>973</v>
      </c>
      <c r="E253">
        <v>18.8</v>
      </c>
      <c r="F253" t="s">
        <v>20</v>
      </c>
      <c r="G253" t="s">
        <v>24</v>
      </c>
      <c r="H253" t="s">
        <v>251</v>
      </c>
      <c r="K253" s="9" t="s">
        <v>1</v>
      </c>
      <c r="L253" s="9" t="s">
        <v>2</v>
      </c>
      <c r="M253" s="9" t="s">
        <v>5</v>
      </c>
      <c r="N253" s="9" t="s">
        <v>3</v>
      </c>
      <c r="O253" s="9" t="s">
        <v>130</v>
      </c>
      <c r="P253" s="9" t="s">
        <v>15</v>
      </c>
      <c r="Q253" s="9" t="s">
        <v>12</v>
      </c>
      <c r="R253" s="9" t="s">
        <v>11</v>
      </c>
      <c r="S253" s="9" t="s">
        <v>4</v>
      </c>
      <c r="T253" s="9" t="s">
        <v>599</v>
      </c>
      <c r="U253" s="9" t="s">
        <v>600</v>
      </c>
      <c r="V253" s="9" t="s">
        <v>598</v>
      </c>
    </row>
    <row r="254" spans="1:22">
      <c r="A254" s="1">
        <v>43931</v>
      </c>
      <c r="B254" s="2">
        <v>0.78819444444444453</v>
      </c>
      <c r="C254" t="s">
        <v>945</v>
      </c>
      <c r="D254" t="s">
        <v>982</v>
      </c>
      <c r="E254">
        <v>21</v>
      </c>
      <c r="F254" t="s">
        <v>20</v>
      </c>
      <c r="G254" t="s">
        <v>24</v>
      </c>
      <c r="H254" t="s">
        <v>251</v>
      </c>
      <c r="K254" s="1">
        <v>43904</v>
      </c>
      <c r="L254" s="2">
        <v>0.3888888888888889</v>
      </c>
      <c r="M254" t="s">
        <v>274</v>
      </c>
      <c r="N254" t="s">
        <v>803</v>
      </c>
      <c r="O254" s="39">
        <v>13.9</v>
      </c>
      <c r="P254" s="39">
        <v>1</v>
      </c>
      <c r="Q254" t="s">
        <v>663</v>
      </c>
      <c r="R254" t="s">
        <v>391</v>
      </c>
      <c r="T254" t="s">
        <v>812</v>
      </c>
      <c r="U254" t="s">
        <v>804</v>
      </c>
      <c r="V254" t="s">
        <v>602</v>
      </c>
    </row>
    <row r="255" spans="1:22">
      <c r="A255" s="1">
        <v>43932</v>
      </c>
      <c r="B255" s="2">
        <v>0.45277777777777778</v>
      </c>
      <c r="C255" t="s">
        <v>979</v>
      </c>
      <c r="D255" t="s">
        <v>981</v>
      </c>
      <c r="E255">
        <v>9.9</v>
      </c>
      <c r="F255" t="s">
        <v>23</v>
      </c>
      <c r="G255" t="s">
        <v>24</v>
      </c>
      <c r="H255" t="s">
        <v>251</v>
      </c>
      <c r="K255" s="1">
        <v>43904</v>
      </c>
      <c r="L255" s="2">
        <v>0.38888888888888701</v>
      </c>
      <c r="M255" t="s">
        <v>274</v>
      </c>
      <c r="N255" t="s">
        <v>805</v>
      </c>
      <c r="O255" s="39">
        <v>9.9</v>
      </c>
      <c r="P255" s="39">
        <v>2</v>
      </c>
      <c r="Q255" t="s">
        <v>663</v>
      </c>
      <c r="R255" t="s">
        <v>391</v>
      </c>
      <c r="S255" t="s">
        <v>821</v>
      </c>
      <c r="T255" t="s">
        <v>813</v>
      </c>
      <c r="U255" t="s">
        <v>804</v>
      </c>
      <c r="V255" t="s">
        <v>602</v>
      </c>
    </row>
    <row r="256" spans="1:22">
      <c r="A256" s="1">
        <v>43932</v>
      </c>
      <c r="B256" s="2">
        <v>0.46180555555555558</v>
      </c>
      <c r="C256" t="s">
        <v>980</v>
      </c>
      <c r="D256" t="s">
        <v>976</v>
      </c>
      <c r="E256">
        <v>1.5</v>
      </c>
      <c r="F256" t="s">
        <v>977</v>
      </c>
      <c r="G256" t="s">
        <v>24</v>
      </c>
      <c r="H256" t="s">
        <v>251</v>
      </c>
      <c r="K256" s="1">
        <v>43904</v>
      </c>
      <c r="L256" s="2">
        <v>0.38888888888888701</v>
      </c>
      <c r="M256" t="s">
        <v>274</v>
      </c>
      <c r="N256" t="s">
        <v>806</v>
      </c>
      <c r="O256" s="39">
        <v>6.9</v>
      </c>
      <c r="P256" s="39">
        <v>2</v>
      </c>
      <c r="Q256" t="s">
        <v>663</v>
      </c>
      <c r="R256" t="s">
        <v>391</v>
      </c>
      <c r="T256" t="s">
        <v>814</v>
      </c>
      <c r="U256" t="s">
        <v>804</v>
      </c>
      <c r="V256" t="s">
        <v>602</v>
      </c>
    </row>
    <row r="257" spans="1:22">
      <c r="A257" s="1">
        <v>43932</v>
      </c>
      <c r="B257" s="2">
        <v>0.46249999999999997</v>
      </c>
      <c r="C257" t="s">
        <v>936</v>
      </c>
      <c r="D257" t="s">
        <v>978</v>
      </c>
      <c r="E257">
        <v>25.8</v>
      </c>
      <c r="F257" t="s">
        <v>20</v>
      </c>
      <c r="G257" t="s">
        <v>24</v>
      </c>
      <c r="H257" t="s">
        <v>251</v>
      </c>
      <c r="K257" s="1">
        <v>43904</v>
      </c>
      <c r="L257" s="2">
        <v>0.38888888888888701</v>
      </c>
      <c r="M257" t="s">
        <v>274</v>
      </c>
      <c r="N257" t="s">
        <v>807</v>
      </c>
      <c r="O257" s="39">
        <v>9.9</v>
      </c>
      <c r="P257" s="39">
        <v>2</v>
      </c>
      <c r="Q257" t="s">
        <v>663</v>
      </c>
      <c r="R257" t="s">
        <v>391</v>
      </c>
      <c r="T257" t="s">
        <v>815</v>
      </c>
      <c r="U257" t="s">
        <v>804</v>
      </c>
      <c r="V257" t="s">
        <v>602</v>
      </c>
    </row>
    <row r="258" spans="1:22">
      <c r="A258" s="1">
        <v>43933</v>
      </c>
      <c r="B258" s="2">
        <v>0.45555555555555555</v>
      </c>
      <c r="C258" t="s">
        <v>987</v>
      </c>
      <c r="D258" t="s">
        <v>988</v>
      </c>
      <c r="E258">
        <v>449.54</v>
      </c>
      <c r="F258" t="s">
        <v>23</v>
      </c>
      <c r="G258" t="s">
        <v>24</v>
      </c>
      <c r="H258" t="s">
        <v>36</v>
      </c>
      <c r="K258" s="1">
        <v>43904</v>
      </c>
      <c r="L258" s="2">
        <v>0.38888888888888701</v>
      </c>
      <c r="M258" t="s">
        <v>274</v>
      </c>
      <c r="N258" t="s">
        <v>808</v>
      </c>
      <c r="O258" s="39">
        <v>45.9</v>
      </c>
      <c r="P258" s="39">
        <v>1</v>
      </c>
      <c r="Q258" t="s">
        <v>663</v>
      </c>
      <c r="R258" t="s">
        <v>391</v>
      </c>
      <c r="T258" t="s">
        <v>816</v>
      </c>
      <c r="U258" t="s">
        <v>804</v>
      </c>
      <c r="V258" t="s">
        <v>602</v>
      </c>
    </row>
    <row r="259" spans="1:22">
      <c r="A259" s="1">
        <v>43933</v>
      </c>
      <c r="B259" s="2">
        <v>0.46249999999999997</v>
      </c>
      <c r="C259" t="s">
        <v>936</v>
      </c>
      <c r="D259" t="s">
        <v>975</v>
      </c>
      <c r="E259">
        <v>33.6</v>
      </c>
      <c r="F259" t="s">
        <v>20</v>
      </c>
      <c r="G259" t="s">
        <v>24</v>
      </c>
      <c r="H259" t="s">
        <v>251</v>
      </c>
      <c r="K259" s="1">
        <v>43904</v>
      </c>
      <c r="L259" s="2">
        <v>0.38888888888888701</v>
      </c>
      <c r="M259" t="s">
        <v>274</v>
      </c>
      <c r="N259" t="s">
        <v>809</v>
      </c>
      <c r="O259" s="39">
        <v>16.899999999999999</v>
      </c>
      <c r="P259" s="39">
        <v>1</v>
      </c>
      <c r="Q259" t="s">
        <v>663</v>
      </c>
      <c r="R259" t="s">
        <v>391</v>
      </c>
      <c r="T259" t="s">
        <v>817</v>
      </c>
      <c r="U259" t="s">
        <v>804</v>
      </c>
      <c r="V259" t="s">
        <v>602</v>
      </c>
    </row>
    <row r="260" spans="1:22">
      <c r="A260" s="1">
        <v>43933</v>
      </c>
      <c r="B260" s="2">
        <v>0.46249999999999997</v>
      </c>
      <c r="C260" t="s">
        <v>980</v>
      </c>
      <c r="D260" t="s">
        <v>976</v>
      </c>
      <c r="E260">
        <v>1.5</v>
      </c>
      <c r="F260" t="s">
        <v>977</v>
      </c>
      <c r="G260" t="s">
        <v>24</v>
      </c>
      <c r="H260" t="s">
        <v>251</v>
      </c>
      <c r="K260" s="1">
        <v>43904</v>
      </c>
      <c r="L260" s="2">
        <v>0.38888888888888701</v>
      </c>
      <c r="M260" t="s">
        <v>274</v>
      </c>
      <c r="N260" t="s">
        <v>810</v>
      </c>
      <c r="O260" s="39">
        <v>9.9</v>
      </c>
      <c r="P260" s="39">
        <v>2</v>
      </c>
      <c r="Q260" t="s">
        <v>663</v>
      </c>
      <c r="R260" t="s">
        <v>391</v>
      </c>
      <c r="T260" t="s">
        <v>818</v>
      </c>
      <c r="U260" t="s">
        <v>804</v>
      </c>
      <c r="V260" t="s">
        <v>602</v>
      </c>
    </row>
    <row r="261" spans="1:22">
      <c r="A261" s="1">
        <v>43934</v>
      </c>
      <c r="B261" s="2">
        <v>0.4777777777777778</v>
      </c>
      <c r="C261" t="s">
        <v>936</v>
      </c>
      <c r="D261" t="s">
        <v>974</v>
      </c>
      <c r="E261">
        <v>19.3</v>
      </c>
      <c r="F261" t="s">
        <v>20</v>
      </c>
      <c r="G261" t="s">
        <v>24</v>
      </c>
      <c r="H261" t="s">
        <v>251</v>
      </c>
      <c r="K261" s="1">
        <v>43904</v>
      </c>
      <c r="L261" s="2">
        <v>0.38888888888888701</v>
      </c>
      <c r="M261" t="s">
        <v>274</v>
      </c>
      <c r="N261" t="s">
        <v>811</v>
      </c>
      <c r="O261" s="39">
        <v>11.9</v>
      </c>
      <c r="P261" s="39">
        <v>2</v>
      </c>
      <c r="Q261" t="s">
        <v>663</v>
      </c>
      <c r="R261" t="s">
        <v>391</v>
      </c>
      <c r="T261" t="s">
        <v>819</v>
      </c>
      <c r="U261" t="s">
        <v>804</v>
      </c>
      <c r="V261" t="s">
        <v>602</v>
      </c>
    </row>
    <row r="262" spans="1:22">
      <c r="A262" s="1">
        <v>43934</v>
      </c>
      <c r="B262" s="2">
        <v>0.77638888888888891</v>
      </c>
      <c r="C262" t="s">
        <v>945</v>
      </c>
      <c r="D262" t="s">
        <v>948</v>
      </c>
      <c r="E262">
        <v>10</v>
      </c>
      <c r="F262" t="s">
        <v>20</v>
      </c>
      <c r="G262" t="s">
        <v>24</v>
      </c>
      <c r="H262" t="s">
        <v>938</v>
      </c>
      <c r="K262" s="1" t="s">
        <v>128</v>
      </c>
      <c r="L262" s="2"/>
      <c r="M262" s="36" t="s">
        <v>658</v>
      </c>
      <c r="N262" s="36" t="s">
        <v>820</v>
      </c>
      <c r="O262" s="36" t="s">
        <v>660</v>
      </c>
      <c r="P262" s="36" t="s">
        <v>661</v>
      </c>
      <c r="Q262" s="36" t="s">
        <v>662</v>
      </c>
      <c r="R262" s="36" t="s">
        <v>663</v>
      </c>
      <c r="S262" s="36" t="s">
        <v>664</v>
      </c>
      <c r="T262" s="35"/>
      <c r="U262" s="35"/>
    </row>
    <row r="263" spans="1:22">
      <c r="A263" s="1">
        <v>43935</v>
      </c>
      <c r="B263" s="2">
        <v>0.48819444444444443</v>
      </c>
      <c r="C263" t="s">
        <v>936</v>
      </c>
      <c r="D263" t="s">
        <v>989</v>
      </c>
      <c r="E263">
        <v>17.2</v>
      </c>
      <c r="F263" t="s">
        <v>20</v>
      </c>
      <c r="G263" t="s">
        <v>24</v>
      </c>
      <c r="H263" t="s">
        <v>251</v>
      </c>
      <c r="K263" s="1"/>
      <c r="L263" s="2"/>
      <c r="M263" s="36">
        <v>173.7</v>
      </c>
      <c r="N263" s="36">
        <v>-4.95</v>
      </c>
      <c r="O263" s="36">
        <v>-8.43</v>
      </c>
      <c r="P263" s="36">
        <v>0</v>
      </c>
      <c r="Q263" s="36">
        <v>160.32</v>
      </c>
      <c r="R263" s="36">
        <v>-160.32</v>
      </c>
      <c r="S263" s="37">
        <v>0</v>
      </c>
      <c r="T263" s="35"/>
      <c r="U263" s="35"/>
    </row>
    <row r="264" spans="1:22">
      <c r="A264" s="1">
        <v>43935</v>
      </c>
      <c r="B264" s="2">
        <v>0.75694444444444453</v>
      </c>
      <c r="C264" t="s">
        <v>945</v>
      </c>
      <c r="D264" t="s">
        <v>948</v>
      </c>
      <c r="E264">
        <v>10</v>
      </c>
      <c r="F264" t="s">
        <v>20</v>
      </c>
      <c r="G264" t="s">
        <v>24</v>
      </c>
      <c r="H264" t="s">
        <v>938</v>
      </c>
    </row>
    <row r="265" spans="1:22">
      <c r="A265" s="1">
        <v>43935</v>
      </c>
      <c r="B265" s="2">
        <v>0.89930555555555547</v>
      </c>
      <c r="C265" t="s">
        <v>986</v>
      </c>
      <c r="D265" t="s">
        <v>985</v>
      </c>
      <c r="E265">
        <v>80</v>
      </c>
      <c r="F265" t="s">
        <v>23</v>
      </c>
      <c r="G265" t="s">
        <v>24</v>
      </c>
      <c r="H265" t="s">
        <v>36</v>
      </c>
      <c r="K265" s="42" t="s">
        <v>839</v>
      </c>
      <c r="L265" s="42"/>
      <c r="M265" s="42"/>
      <c r="N265" s="42"/>
      <c r="O265" s="42"/>
      <c r="P265" s="42"/>
      <c r="Q265" s="42"/>
      <c r="R265" s="42"/>
      <c r="S265" s="42"/>
    </row>
    <row r="266" spans="1:22">
      <c r="A266" s="1">
        <v>43936</v>
      </c>
      <c r="B266" s="2">
        <v>0.41597222222222219</v>
      </c>
      <c r="C266" t="s">
        <v>983</v>
      </c>
      <c r="D266" t="s">
        <v>990</v>
      </c>
      <c r="E266">
        <v>3000</v>
      </c>
      <c r="F266" t="s">
        <v>23</v>
      </c>
      <c r="G266" t="s">
        <v>14</v>
      </c>
      <c r="H266" t="s">
        <v>36</v>
      </c>
      <c r="I266" t="s">
        <v>991</v>
      </c>
      <c r="K266" s="9" t="s">
        <v>1</v>
      </c>
      <c r="L266" s="9" t="s">
        <v>2</v>
      </c>
      <c r="M266" s="9" t="s">
        <v>5</v>
      </c>
      <c r="N266" s="9" t="s">
        <v>3</v>
      </c>
      <c r="O266" s="9" t="s">
        <v>130</v>
      </c>
      <c r="P266" s="9" t="s">
        <v>15</v>
      </c>
      <c r="Q266" s="9" t="s">
        <v>12</v>
      </c>
      <c r="R266" s="9" t="s">
        <v>11</v>
      </c>
      <c r="S266" s="9" t="s">
        <v>4</v>
      </c>
    </row>
    <row r="267" spans="1:22">
      <c r="A267" s="1">
        <v>43936</v>
      </c>
      <c r="B267" s="2">
        <v>0.49305555555555558</v>
      </c>
      <c r="C267" t="s">
        <v>936</v>
      </c>
      <c r="D267" t="s">
        <v>992</v>
      </c>
      <c r="E267">
        <v>21.5</v>
      </c>
      <c r="F267" t="s">
        <v>20</v>
      </c>
      <c r="G267" t="s">
        <v>24</v>
      </c>
      <c r="H267" t="s">
        <v>251</v>
      </c>
      <c r="K267" s="1">
        <v>43905</v>
      </c>
      <c r="L267" s="2">
        <v>0.40763888888888888</v>
      </c>
      <c r="M267" t="s">
        <v>258</v>
      </c>
      <c r="N267" t="s">
        <v>720</v>
      </c>
      <c r="O267">
        <v>3.7</v>
      </c>
      <c r="P267" t="s">
        <v>840</v>
      </c>
      <c r="Q267" t="s">
        <v>303</v>
      </c>
      <c r="R267" t="s">
        <v>535</v>
      </c>
      <c r="S267" t="s">
        <v>841</v>
      </c>
    </row>
    <row r="268" spans="1:22">
      <c r="A268" s="1">
        <v>43936</v>
      </c>
      <c r="B268" s="2">
        <v>0.49583333333333335</v>
      </c>
      <c r="C268" t="s">
        <v>979</v>
      </c>
      <c r="D268" t="s">
        <v>993</v>
      </c>
      <c r="E268">
        <v>30</v>
      </c>
      <c r="F268" t="s">
        <v>23</v>
      </c>
      <c r="G268" t="s">
        <v>24</v>
      </c>
      <c r="H268" t="s">
        <v>251</v>
      </c>
      <c r="K268" s="1">
        <v>43905</v>
      </c>
      <c r="L268" s="2">
        <v>0.40763888888888888</v>
      </c>
      <c r="M268" t="s">
        <v>258</v>
      </c>
      <c r="N268" t="s">
        <v>372</v>
      </c>
      <c r="O268">
        <v>3.2</v>
      </c>
      <c r="P268" t="s">
        <v>842</v>
      </c>
      <c r="Q268" t="s">
        <v>303</v>
      </c>
      <c r="R268" t="s">
        <v>535</v>
      </c>
      <c r="S268" t="s">
        <v>843</v>
      </c>
    </row>
    <row r="269" spans="1:22">
      <c r="A269" s="1">
        <v>43936</v>
      </c>
      <c r="B269" s="2">
        <v>0.77569444444444446</v>
      </c>
      <c r="C269" t="s">
        <v>945</v>
      </c>
      <c r="D269" t="s">
        <v>948</v>
      </c>
      <c r="E269">
        <v>10</v>
      </c>
      <c r="F269" t="s">
        <v>20</v>
      </c>
      <c r="G269" t="s">
        <v>24</v>
      </c>
      <c r="H269" t="s">
        <v>938</v>
      </c>
      <c r="K269" s="1">
        <v>43905</v>
      </c>
      <c r="L269" s="2">
        <v>0.40763888888888888</v>
      </c>
      <c r="M269" t="s">
        <v>258</v>
      </c>
      <c r="N269" t="s">
        <v>723</v>
      </c>
      <c r="O269">
        <v>2.1</v>
      </c>
      <c r="P269" t="s">
        <v>844</v>
      </c>
      <c r="Q269" t="s">
        <v>303</v>
      </c>
      <c r="R269" t="s">
        <v>535</v>
      </c>
      <c r="S269" t="s">
        <v>846</v>
      </c>
    </row>
    <row r="270" spans="1:22">
      <c r="A270" s="1">
        <v>43936</v>
      </c>
      <c r="B270" s="2">
        <v>0.86805555555555547</v>
      </c>
      <c r="C270" t="s">
        <v>994</v>
      </c>
      <c r="D270" t="s">
        <v>37</v>
      </c>
      <c r="E270">
        <v>100</v>
      </c>
      <c r="F270" t="s">
        <v>23</v>
      </c>
      <c r="G270" t="s">
        <v>24</v>
      </c>
      <c r="H270" t="s">
        <v>38</v>
      </c>
      <c r="K270" s="1">
        <v>43905</v>
      </c>
      <c r="L270" s="2">
        <v>0.40763888888888888</v>
      </c>
      <c r="M270" t="s">
        <v>258</v>
      </c>
      <c r="N270" t="s">
        <v>719</v>
      </c>
      <c r="O270">
        <v>4.0999999999999996</v>
      </c>
      <c r="P270" t="s">
        <v>847</v>
      </c>
      <c r="Q270" t="s">
        <v>303</v>
      </c>
      <c r="R270" t="s">
        <v>535</v>
      </c>
      <c r="S270" t="s">
        <v>849</v>
      </c>
    </row>
    <row r="271" spans="1:22">
      <c r="A271" s="1">
        <v>43937</v>
      </c>
      <c r="B271" s="2">
        <v>0.47500000000000003</v>
      </c>
      <c r="C271" t="s">
        <v>936</v>
      </c>
      <c r="D271" t="s">
        <v>998</v>
      </c>
      <c r="E271">
        <v>19.399999999999999</v>
      </c>
      <c r="F271" t="s">
        <v>23</v>
      </c>
      <c r="G271" t="s">
        <v>24</v>
      </c>
      <c r="H271" t="s">
        <v>938</v>
      </c>
      <c r="K271" s="1">
        <v>43905</v>
      </c>
      <c r="L271" s="2">
        <v>0.40763888888888899</v>
      </c>
      <c r="M271" t="s">
        <v>258</v>
      </c>
      <c r="N271" t="s">
        <v>734</v>
      </c>
      <c r="O271">
        <v>8.9</v>
      </c>
      <c r="P271" t="s">
        <v>850</v>
      </c>
      <c r="Q271" t="s">
        <v>303</v>
      </c>
      <c r="R271" t="s">
        <v>535</v>
      </c>
      <c r="S271" t="s">
        <v>851</v>
      </c>
    </row>
    <row r="272" spans="1:22">
      <c r="A272" s="1">
        <v>43937</v>
      </c>
      <c r="B272" s="2">
        <v>0.78055555555555556</v>
      </c>
      <c r="C272" t="s">
        <v>945</v>
      </c>
      <c r="D272" t="s">
        <v>948</v>
      </c>
      <c r="E272">
        <v>12</v>
      </c>
      <c r="F272" t="s">
        <v>23</v>
      </c>
      <c r="G272" t="s">
        <v>24</v>
      </c>
      <c r="H272" t="s">
        <v>938</v>
      </c>
      <c r="K272" s="1">
        <v>43905</v>
      </c>
      <c r="L272" s="2">
        <v>0.40763888888888899</v>
      </c>
      <c r="M272" t="s">
        <v>258</v>
      </c>
      <c r="N272" t="s">
        <v>852</v>
      </c>
      <c r="O272">
        <v>3.8</v>
      </c>
      <c r="P272" t="s">
        <v>853</v>
      </c>
      <c r="Q272" t="s">
        <v>303</v>
      </c>
      <c r="R272" t="s">
        <v>535</v>
      </c>
      <c r="S272" t="s">
        <v>854</v>
      </c>
    </row>
    <row r="273" spans="1:19">
      <c r="A273" s="1">
        <v>43939</v>
      </c>
      <c r="B273" s="2">
        <v>0.5083333333333333</v>
      </c>
      <c r="C273" t="s">
        <v>936</v>
      </c>
      <c r="D273" t="s">
        <v>997</v>
      </c>
      <c r="E273">
        <v>48.8</v>
      </c>
      <c r="F273" t="s">
        <v>20</v>
      </c>
      <c r="G273" t="s">
        <v>24</v>
      </c>
      <c r="H273" t="s">
        <v>251</v>
      </c>
      <c r="K273" s="1">
        <v>43905</v>
      </c>
      <c r="L273" s="2">
        <v>0.40763888888888899</v>
      </c>
      <c r="M273" t="s">
        <v>258</v>
      </c>
      <c r="N273" t="s">
        <v>725</v>
      </c>
      <c r="O273">
        <v>2</v>
      </c>
      <c r="P273" t="s">
        <v>855</v>
      </c>
      <c r="Q273" t="s">
        <v>303</v>
      </c>
      <c r="R273" t="s">
        <v>535</v>
      </c>
      <c r="S273" t="s">
        <v>856</v>
      </c>
    </row>
    <row r="274" spans="1:19">
      <c r="A274" s="1">
        <v>43940</v>
      </c>
      <c r="B274" s="2">
        <v>0.38472222222222219</v>
      </c>
      <c r="C274" t="s">
        <v>26</v>
      </c>
      <c r="D274" t="s">
        <v>996</v>
      </c>
      <c r="E274">
        <v>19.899999999999999</v>
      </c>
      <c r="F274" t="s">
        <v>23</v>
      </c>
      <c r="G274" t="s">
        <v>24</v>
      </c>
      <c r="H274" t="s">
        <v>432</v>
      </c>
      <c r="K274" s="1">
        <v>43905</v>
      </c>
      <c r="L274" s="2">
        <v>0.40763888888888899</v>
      </c>
      <c r="M274" t="s">
        <v>258</v>
      </c>
      <c r="N274" t="s">
        <v>551</v>
      </c>
      <c r="O274">
        <v>1.1000000000000001</v>
      </c>
      <c r="P274" t="s">
        <v>857</v>
      </c>
      <c r="Q274" t="s">
        <v>303</v>
      </c>
      <c r="R274" t="s">
        <v>535</v>
      </c>
      <c r="S274" t="s">
        <v>858</v>
      </c>
    </row>
    <row r="275" spans="1:19">
      <c r="A275" s="1">
        <v>43940</v>
      </c>
      <c r="B275" s="2">
        <v>0.5444444444444444</v>
      </c>
      <c r="C275" t="s">
        <v>936</v>
      </c>
      <c r="D275" t="s">
        <v>995</v>
      </c>
      <c r="E275">
        <v>14.9</v>
      </c>
      <c r="F275" t="s">
        <v>20</v>
      </c>
      <c r="G275" t="s">
        <v>24</v>
      </c>
      <c r="H275" t="s">
        <v>251</v>
      </c>
      <c r="K275" s="1">
        <v>43905</v>
      </c>
      <c r="L275" s="2">
        <v>0.40763888888888899</v>
      </c>
      <c r="M275" t="s">
        <v>258</v>
      </c>
      <c r="N275" t="s">
        <v>859</v>
      </c>
      <c r="O275">
        <v>0.9</v>
      </c>
      <c r="P275" t="s">
        <v>860</v>
      </c>
      <c r="Q275" t="s">
        <v>303</v>
      </c>
      <c r="R275" t="s">
        <v>535</v>
      </c>
      <c r="S275" t="s">
        <v>845</v>
      </c>
    </row>
    <row r="276" spans="1:19">
      <c r="A276" s="1">
        <v>43941</v>
      </c>
      <c r="B276" s="2">
        <v>0.47569444444444442</v>
      </c>
      <c r="C276" t="s">
        <v>980</v>
      </c>
      <c r="D276" t="s">
        <v>1003</v>
      </c>
      <c r="E276">
        <v>1.5</v>
      </c>
      <c r="F276" t="s">
        <v>20</v>
      </c>
      <c r="G276" t="s">
        <v>24</v>
      </c>
      <c r="H276" t="s">
        <v>251</v>
      </c>
      <c r="K276" s="1">
        <v>43905</v>
      </c>
      <c r="L276" s="2">
        <v>0.40763888888888899</v>
      </c>
      <c r="M276" t="s">
        <v>258</v>
      </c>
      <c r="N276" t="s">
        <v>861</v>
      </c>
      <c r="O276">
        <v>2.9</v>
      </c>
      <c r="P276" t="s">
        <v>862</v>
      </c>
      <c r="Q276" t="s">
        <v>303</v>
      </c>
      <c r="R276" t="s">
        <v>535</v>
      </c>
      <c r="S276" t="s">
        <v>863</v>
      </c>
    </row>
    <row r="277" spans="1:19">
      <c r="A277" s="1">
        <v>43941</v>
      </c>
      <c r="B277" s="2">
        <v>0.47638888888888892</v>
      </c>
      <c r="C277" t="s">
        <v>936</v>
      </c>
      <c r="D277" t="s">
        <v>961</v>
      </c>
      <c r="E277">
        <v>23.6</v>
      </c>
      <c r="F277" t="s">
        <v>20</v>
      </c>
      <c r="G277" t="s">
        <v>24</v>
      </c>
      <c r="H277" t="s">
        <v>251</v>
      </c>
      <c r="K277" s="1">
        <v>43905</v>
      </c>
      <c r="L277" s="2">
        <v>0.40763888888888899</v>
      </c>
      <c r="M277" t="s">
        <v>258</v>
      </c>
      <c r="N277" t="s">
        <v>387</v>
      </c>
      <c r="O277">
        <v>2.4</v>
      </c>
      <c r="P277" t="s">
        <v>864</v>
      </c>
      <c r="Q277" t="s">
        <v>303</v>
      </c>
      <c r="R277" t="s">
        <v>535</v>
      </c>
      <c r="S277" t="s">
        <v>865</v>
      </c>
    </row>
    <row r="278" spans="1:19">
      <c r="A278" s="1">
        <v>43941</v>
      </c>
      <c r="B278" s="2">
        <v>0.97013888888888899</v>
      </c>
      <c r="C278" t="s">
        <v>999</v>
      </c>
      <c r="D278" t="s">
        <v>1002</v>
      </c>
      <c r="E278">
        <v>18.8</v>
      </c>
      <c r="F278" t="s">
        <v>20</v>
      </c>
      <c r="G278" t="s">
        <v>24</v>
      </c>
      <c r="H278" t="s">
        <v>251</v>
      </c>
      <c r="K278" s="1">
        <v>43905</v>
      </c>
      <c r="L278" s="2">
        <v>0.40763888888888899</v>
      </c>
      <c r="M278" t="s">
        <v>258</v>
      </c>
      <c r="N278" t="s">
        <v>866</v>
      </c>
      <c r="O278">
        <v>2.4</v>
      </c>
      <c r="P278" t="s">
        <v>867</v>
      </c>
      <c r="Q278" t="s">
        <v>303</v>
      </c>
      <c r="R278" t="s">
        <v>535</v>
      </c>
      <c r="S278" t="s">
        <v>845</v>
      </c>
    </row>
    <row r="279" spans="1:19">
      <c r="A279" s="1">
        <v>43942</v>
      </c>
      <c r="B279" s="2">
        <v>4.1666666666666666E-3</v>
      </c>
      <c r="C279" t="s">
        <v>999</v>
      </c>
      <c r="D279" t="s">
        <v>1000</v>
      </c>
      <c r="E279">
        <v>23.88</v>
      </c>
      <c r="F279" t="s">
        <v>20</v>
      </c>
      <c r="G279" t="s">
        <v>24</v>
      </c>
      <c r="H279" t="s">
        <v>251</v>
      </c>
      <c r="K279" s="1">
        <v>43905</v>
      </c>
      <c r="L279" s="2">
        <v>0.40763888888888899</v>
      </c>
      <c r="M279" t="s">
        <v>258</v>
      </c>
      <c r="N279" t="s">
        <v>868</v>
      </c>
      <c r="O279">
        <v>1.5</v>
      </c>
      <c r="P279" t="s">
        <v>869</v>
      </c>
      <c r="Q279" t="s">
        <v>303</v>
      </c>
      <c r="R279" t="s">
        <v>535</v>
      </c>
      <c r="S279" t="s">
        <v>870</v>
      </c>
    </row>
    <row r="280" spans="1:19">
      <c r="A280" s="1">
        <v>43942</v>
      </c>
      <c r="B280" s="2">
        <v>4.1666666666666666E-3</v>
      </c>
      <c r="C280" t="s">
        <v>980</v>
      </c>
      <c r="D280" t="s">
        <v>1001</v>
      </c>
      <c r="E280">
        <v>1.5</v>
      </c>
      <c r="F280" t="s">
        <v>20</v>
      </c>
      <c r="G280" t="s">
        <v>24</v>
      </c>
      <c r="H280" t="s">
        <v>251</v>
      </c>
      <c r="K280" s="1">
        <v>43905</v>
      </c>
      <c r="L280" s="2">
        <v>0.40763888888888899</v>
      </c>
      <c r="M280" t="s">
        <v>258</v>
      </c>
      <c r="N280" t="s">
        <v>871</v>
      </c>
      <c r="O280">
        <v>3.1</v>
      </c>
      <c r="P280" t="s">
        <v>872</v>
      </c>
      <c r="Q280" t="s">
        <v>303</v>
      </c>
      <c r="R280" t="s">
        <v>535</v>
      </c>
      <c r="S280" t="s">
        <v>848</v>
      </c>
    </row>
    <row r="281" spans="1:19">
      <c r="A281" s="1">
        <v>43942</v>
      </c>
      <c r="B281" s="2">
        <v>0.47500000000000003</v>
      </c>
      <c r="C281" t="s">
        <v>936</v>
      </c>
      <c r="D281" t="s">
        <v>1004</v>
      </c>
      <c r="E281">
        <v>20.8</v>
      </c>
      <c r="F281" t="s">
        <v>20</v>
      </c>
      <c r="G281" t="s">
        <v>24</v>
      </c>
      <c r="H281" t="s">
        <v>251</v>
      </c>
      <c r="I281" t="s">
        <v>1005</v>
      </c>
      <c r="K281" s="1">
        <v>43905</v>
      </c>
      <c r="L281" s="2">
        <v>0.40763888888888899</v>
      </c>
      <c r="M281" t="s">
        <v>258</v>
      </c>
      <c r="N281" t="s">
        <v>873</v>
      </c>
      <c r="O281">
        <v>2.8</v>
      </c>
      <c r="P281" t="s">
        <v>874</v>
      </c>
      <c r="Q281" t="s">
        <v>303</v>
      </c>
      <c r="R281" t="s">
        <v>535</v>
      </c>
      <c r="S281" t="s">
        <v>875</v>
      </c>
    </row>
    <row r="282" spans="1:19">
      <c r="A282" s="1">
        <v>43943</v>
      </c>
      <c r="B282" s="2">
        <v>0.47430555555555554</v>
      </c>
      <c r="C282" t="s">
        <v>936</v>
      </c>
      <c r="D282" t="s">
        <v>1011</v>
      </c>
      <c r="E282">
        <v>10.8</v>
      </c>
      <c r="F282" t="s">
        <v>20</v>
      </c>
      <c r="G282" t="s">
        <v>24</v>
      </c>
      <c r="H282" t="s">
        <v>251</v>
      </c>
      <c r="K282" s="1">
        <v>43905</v>
      </c>
      <c r="L282" s="2">
        <v>0.40763888888888899</v>
      </c>
      <c r="M282" t="s">
        <v>258</v>
      </c>
      <c r="N282" t="s">
        <v>876</v>
      </c>
      <c r="O282">
        <v>2.4</v>
      </c>
      <c r="P282" t="s">
        <v>877</v>
      </c>
      <c r="Q282" t="s">
        <v>303</v>
      </c>
      <c r="R282" t="s">
        <v>535</v>
      </c>
      <c r="S282" t="s">
        <v>878</v>
      </c>
    </row>
    <row r="283" spans="1:19">
      <c r="A283" s="1">
        <v>43943</v>
      </c>
      <c r="B283" s="2">
        <v>0.7909722222222223</v>
      </c>
      <c r="C283" t="s">
        <v>945</v>
      </c>
      <c r="D283" t="s">
        <v>1009</v>
      </c>
      <c r="E283">
        <v>15</v>
      </c>
      <c r="F283" t="s">
        <v>20</v>
      </c>
      <c r="G283" t="s">
        <v>24</v>
      </c>
      <c r="H283" t="s">
        <v>30</v>
      </c>
      <c r="I283" t="s">
        <v>1010</v>
      </c>
      <c r="K283" s="1">
        <v>43905</v>
      </c>
      <c r="L283" s="2">
        <v>0.40763888888888899</v>
      </c>
      <c r="M283" t="s">
        <v>258</v>
      </c>
      <c r="N283" t="s">
        <v>879</v>
      </c>
      <c r="O283">
        <v>13.9</v>
      </c>
      <c r="P283" t="s">
        <v>880</v>
      </c>
      <c r="Q283" t="s">
        <v>303</v>
      </c>
      <c r="R283" t="s">
        <v>535</v>
      </c>
      <c r="S283" t="s">
        <v>881</v>
      </c>
    </row>
    <row r="284" spans="1:19">
      <c r="A284" s="1">
        <v>43944</v>
      </c>
      <c r="B284" s="2">
        <v>0.47638888888888892</v>
      </c>
      <c r="C284" t="s">
        <v>936</v>
      </c>
      <c r="D284" t="s">
        <v>1008</v>
      </c>
      <c r="E284">
        <v>23.1</v>
      </c>
      <c r="F284" t="s">
        <v>20</v>
      </c>
      <c r="G284" t="s">
        <v>24</v>
      </c>
      <c r="H284" t="s">
        <v>251</v>
      </c>
      <c r="K284" s="1">
        <v>43905</v>
      </c>
      <c r="L284" s="2">
        <v>0.40763888888888899</v>
      </c>
      <c r="M284" t="s">
        <v>258</v>
      </c>
      <c r="N284" t="s">
        <v>882</v>
      </c>
      <c r="O284">
        <v>3.7</v>
      </c>
      <c r="P284" t="s">
        <v>883</v>
      </c>
      <c r="Q284" t="s">
        <v>303</v>
      </c>
      <c r="R284" t="s">
        <v>535</v>
      </c>
      <c r="S284" t="s">
        <v>884</v>
      </c>
    </row>
    <row r="285" spans="1:19">
      <c r="A285" s="1">
        <v>43944</v>
      </c>
      <c r="B285" s="2">
        <v>0.79305555555555562</v>
      </c>
      <c r="C285" t="s">
        <v>945</v>
      </c>
      <c r="D285" t="s">
        <v>948</v>
      </c>
      <c r="E285">
        <v>14</v>
      </c>
      <c r="F285" t="s">
        <v>20</v>
      </c>
      <c r="G285" t="s">
        <v>303</v>
      </c>
      <c r="H285" t="s">
        <v>938</v>
      </c>
      <c r="K285" s="1">
        <v>43905</v>
      </c>
      <c r="L285" s="2">
        <v>0.40763888888888899</v>
      </c>
      <c r="M285" t="s">
        <v>258</v>
      </c>
      <c r="N285" t="s">
        <v>541</v>
      </c>
      <c r="O285">
        <v>26.1</v>
      </c>
      <c r="P285" t="s">
        <v>885</v>
      </c>
      <c r="Q285" t="s">
        <v>303</v>
      </c>
      <c r="R285" t="s">
        <v>535</v>
      </c>
      <c r="S285" t="s">
        <v>886</v>
      </c>
    </row>
    <row r="286" spans="1:19">
      <c r="A286" s="1">
        <v>43944</v>
      </c>
      <c r="B286" s="2">
        <v>0.85902777777777783</v>
      </c>
      <c r="C286" t="s">
        <v>336</v>
      </c>
      <c r="D286" t="s">
        <v>1006</v>
      </c>
      <c r="E286">
        <v>20</v>
      </c>
      <c r="F286" t="s">
        <v>62</v>
      </c>
      <c r="G286" t="s">
        <v>303</v>
      </c>
      <c r="H286" t="s">
        <v>1007</v>
      </c>
      <c r="K286" s="1">
        <v>43905</v>
      </c>
      <c r="L286" s="2">
        <v>0.40763888888888899</v>
      </c>
      <c r="M286" t="s">
        <v>258</v>
      </c>
      <c r="N286" t="s">
        <v>729</v>
      </c>
      <c r="O286">
        <v>4.5</v>
      </c>
      <c r="P286" t="s">
        <v>887</v>
      </c>
      <c r="Q286" t="s">
        <v>303</v>
      </c>
      <c r="R286" t="s">
        <v>535</v>
      </c>
      <c r="S286" t="s">
        <v>888</v>
      </c>
    </row>
    <row r="287" spans="1:19">
      <c r="A287" s="1">
        <v>43945</v>
      </c>
      <c r="B287" s="2">
        <v>0.4770833333333333</v>
      </c>
      <c r="C287" t="s">
        <v>936</v>
      </c>
      <c r="D287" t="s">
        <v>1012</v>
      </c>
      <c r="E287">
        <v>14.8</v>
      </c>
      <c r="F287" t="s">
        <v>20</v>
      </c>
      <c r="G287" t="s">
        <v>303</v>
      </c>
      <c r="H287" t="s">
        <v>251</v>
      </c>
      <c r="K287" s="1" t="s">
        <v>128</v>
      </c>
      <c r="L287" s="2"/>
      <c r="O287" s="13">
        <v>95.5</v>
      </c>
    </row>
    <row r="288" spans="1:19">
      <c r="A288" s="1">
        <v>43946</v>
      </c>
      <c r="B288" s="2">
        <v>0.49861111111111112</v>
      </c>
      <c r="C288" t="s">
        <v>936</v>
      </c>
      <c r="D288" t="s">
        <v>1013</v>
      </c>
      <c r="E288">
        <v>21.9</v>
      </c>
      <c r="F288" t="s">
        <v>20</v>
      </c>
      <c r="G288" t="s">
        <v>303</v>
      </c>
      <c r="H288" t="s">
        <v>251</v>
      </c>
    </row>
    <row r="289" spans="1:22">
      <c r="A289" s="1">
        <v>43946</v>
      </c>
      <c r="B289" s="2">
        <v>0.73402777777777783</v>
      </c>
      <c r="C289" t="s">
        <v>945</v>
      </c>
      <c r="D289" t="s">
        <v>1014</v>
      </c>
      <c r="E289">
        <v>17.88</v>
      </c>
      <c r="F289" t="s">
        <v>20</v>
      </c>
      <c r="G289" t="s">
        <v>303</v>
      </c>
      <c r="H289" t="s">
        <v>251</v>
      </c>
      <c r="K289" s="42" t="s">
        <v>910</v>
      </c>
      <c r="L289" s="42"/>
      <c r="M289" s="42"/>
      <c r="N289" s="42"/>
      <c r="O289" s="42"/>
      <c r="P289" s="42"/>
      <c r="Q289" s="42"/>
      <c r="R289" s="42"/>
      <c r="S289" s="42"/>
    </row>
    <row r="290" spans="1:22">
      <c r="A290" s="1">
        <v>43947</v>
      </c>
      <c r="B290" s="2">
        <v>0.48472222222222222</v>
      </c>
      <c r="C290" t="s">
        <v>945</v>
      </c>
      <c r="D290" t="s">
        <v>1015</v>
      </c>
      <c r="E290">
        <v>16.600000000000001</v>
      </c>
      <c r="F290" t="s">
        <v>20</v>
      </c>
      <c r="G290" t="s">
        <v>303</v>
      </c>
      <c r="H290" t="s">
        <v>251</v>
      </c>
      <c r="K290" s="9" t="s">
        <v>1</v>
      </c>
      <c r="L290" s="9" t="s">
        <v>2</v>
      </c>
      <c r="M290" s="9" t="s">
        <v>5</v>
      </c>
      <c r="N290" s="9" t="s">
        <v>3</v>
      </c>
      <c r="O290" s="9" t="s">
        <v>130</v>
      </c>
      <c r="P290" s="9" t="s">
        <v>15</v>
      </c>
      <c r="Q290" s="9" t="s">
        <v>12</v>
      </c>
      <c r="R290" s="9" t="s">
        <v>11</v>
      </c>
      <c r="S290" s="9" t="s">
        <v>4</v>
      </c>
    </row>
    <row r="291" spans="1:22">
      <c r="A291" s="1">
        <v>43947</v>
      </c>
      <c r="B291" s="2">
        <v>0.48472222222222222</v>
      </c>
      <c r="C291" t="s">
        <v>979</v>
      </c>
      <c r="D291" t="s">
        <v>1016</v>
      </c>
      <c r="E291">
        <v>5</v>
      </c>
      <c r="F291" t="s">
        <v>773</v>
      </c>
      <c r="G291" t="s">
        <v>303</v>
      </c>
      <c r="H291" t="s">
        <v>251</v>
      </c>
      <c r="K291" s="1">
        <v>43917</v>
      </c>
      <c r="L291" s="2">
        <v>0.7909722222222223</v>
      </c>
      <c r="M291" t="s">
        <v>258</v>
      </c>
      <c r="N291" t="s">
        <v>725</v>
      </c>
      <c r="O291">
        <v>0.8</v>
      </c>
      <c r="P291" t="s">
        <v>922</v>
      </c>
      <c r="Q291" t="s">
        <v>24</v>
      </c>
      <c r="R291" t="s">
        <v>535</v>
      </c>
      <c r="S291" t="s">
        <v>920</v>
      </c>
    </row>
    <row r="292" spans="1:22">
      <c r="A292" s="1">
        <v>43947</v>
      </c>
      <c r="B292" s="2">
        <v>0.77708333333333324</v>
      </c>
      <c r="C292" t="s">
        <v>945</v>
      </c>
      <c r="D292" t="s">
        <v>948</v>
      </c>
      <c r="E292">
        <v>18</v>
      </c>
      <c r="F292" t="s">
        <v>20</v>
      </c>
      <c r="G292" t="s">
        <v>303</v>
      </c>
      <c r="H292" t="s">
        <v>938</v>
      </c>
      <c r="K292" s="1">
        <v>43917</v>
      </c>
      <c r="L292" s="2">
        <v>0.7909722222222223</v>
      </c>
      <c r="M292" t="s">
        <v>258</v>
      </c>
      <c r="N292" t="s">
        <v>911</v>
      </c>
      <c r="O292">
        <v>19.899999999999999</v>
      </c>
      <c r="P292" t="s">
        <v>915</v>
      </c>
      <c r="Q292" t="s">
        <v>24</v>
      </c>
      <c r="R292" t="s">
        <v>535</v>
      </c>
      <c r="S292" t="s">
        <v>916</v>
      </c>
    </row>
    <row r="293" spans="1:22">
      <c r="A293" s="1">
        <v>43948</v>
      </c>
      <c r="B293" s="2">
        <v>0.47500000000000003</v>
      </c>
      <c r="C293" t="s">
        <v>936</v>
      </c>
      <c r="D293" t="s">
        <v>1020</v>
      </c>
      <c r="E293">
        <v>16.989999999999998</v>
      </c>
      <c r="F293" t="s">
        <v>20</v>
      </c>
      <c r="G293" t="s">
        <v>303</v>
      </c>
      <c r="H293" t="s">
        <v>251</v>
      </c>
      <c r="K293" s="1">
        <v>43917</v>
      </c>
      <c r="L293" s="2">
        <v>0.7909722222222223</v>
      </c>
      <c r="M293" t="s">
        <v>258</v>
      </c>
      <c r="N293" t="s">
        <v>723</v>
      </c>
      <c r="O293">
        <v>1.5</v>
      </c>
      <c r="P293" t="s">
        <v>923</v>
      </c>
      <c r="Q293" t="s">
        <v>24</v>
      </c>
      <c r="R293" t="s">
        <v>535</v>
      </c>
      <c r="S293" t="s">
        <v>924</v>
      </c>
    </row>
    <row r="294" spans="1:22">
      <c r="A294" s="1">
        <v>43948</v>
      </c>
      <c r="B294" s="2">
        <v>0.77708333333333324</v>
      </c>
      <c r="C294" t="s">
        <v>945</v>
      </c>
      <c r="D294" t="s">
        <v>948</v>
      </c>
      <c r="E294">
        <v>12</v>
      </c>
      <c r="F294" t="s">
        <v>20</v>
      </c>
      <c r="G294" t="s">
        <v>303</v>
      </c>
      <c r="H294" t="s">
        <v>938</v>
      </c>
      <c r="K294" s="1">
        <v>43917</v>
      </c>
      <c r="L294" s="2">
        <v>0.79097222222222197</v>
      </c>
      <c r="M294" t="s">
        <v>258</v>
      </c>
      <c r="N294" t="s">
        <v>912</v>
      </c>
      <c r="O294">
        <v>6.3</v>
      </c>
      <c r="P294" t="s">
        <v>925</v>
      </c>
      <c r="Q294" t="s">
        <v>24</v>
      </c>
      <c r="R294" t="s">
        <v>535</v>
      </c>
      <c r="S294" t="s">
        <v>926</v>
      </c>
    </row>
    <row r="295" spans="1:22">
      <c r="A295" s="1">
        <v>43948</v>
      </c>
      <c r="B295" s="2">
        <v>0.95138888888888884</v>
      </c>
      <c r="C295" t="s">
        <v>8</v>
      </c>
      <c r="D295" t="s">
        <v>1017</v>
      </c>
      <c r="E295">
        <v>100</v>
      </c>
      <c r="F295" t="s">
        <v>17</v>
      </c>
      <c r="G295" t="s">
        <v>394</v>
      </c>
      <c r="H295" t="s">
        <v>1018</v>
      </c>
      <c r="I295" t="s">
        <v>1019</v>
      </c>
      <c r="K295" s="1">
        <v>43917</v>
      </c>
      <c r="L295" s="2">
        <v>0.79097222222222197</v>
      </c>
      <c r="M295" t="s">
        <v>258</v>
      </c>
      <c r="N295" t="s">
        <v>914</v>
      </c>
      <c r="O295">
        <v>4.3</v>
      </c>
      <c r="P295" t="s">
        <v>921</v>
      </c>
      <c r="Q295" t="s">
        <v>24</v>
      </c>
      <c r="R295" t="s">
        <v>535</v>
      </c>
      <c r="S295" t="s">
        <v>920</v>
      </c>
    </row>
    <row r="296" spans="1:22">
      <c r="A296" s="1">
        <v>43949</v>
      </c>
      <c r="B296" s="2">
        <v>0.47847222222222219</v>
      </c>
      <c r="C296" t="s">
        <v>936</v>
      </c>
      <c r="D296" t="s">
        <v>1021</v>
      </c>
      <c r="E296">
        <v>14.2</v>
      </c>
      <c r="F296" t="s">
        <v>20</v>
      </c>
      <c r="G296" t="s">
        <v>303</v>
      </c>
      <c r="H296" t="s">
        <v>251</v>
      </c>
      <c r="K296" s="1">
        <v>43917</v>
      </c>
      <c r="L296" s="2">
        <v>0.79097222222222197</v>
      </c>
      <c r="M296" t="s">
        <v>258</v>
      </c>
      <c r="N296" t="s">
        <v>913</v>
      </c>
      <c r="O296">
        <v>9.4</v>
      </c>
      <c r="P296" t="s">
        <v>927</v>
      </c>
      <c r="Q296" t="s">
        <v>24</v>
      </c>
      <c r="R296" t="s">
        <v>535</v>
      </c>
      <c r="S296" t="s">
        <v>928</v>
      </c>
    </row>
    <row r="297" spans="1:22">
      <c r="A297" s="1">
        <v>43949</v>
      </c>
      <c r="B297" s="2">
        <v>0.79513888888888884</v>
      </c>
      <c r="C297" t="s">
        <v>945</v>
      </c>
      <c r="D297" t="s">
        <v>948</v>
      </c>
      <c r="E297">
        <v>16</v>
      </c>
      <c r="F297" t="s">
        <v>20</v>
      </c>
      <c r="G297" t="s">
        <v>303</v>
      </c>
      <c r="H297" t="s">
        <v>938</v>
      </c>
      <c r="K297" s="1" t="s">
        <v>128</v>
      </c>
      <c r="L297" s="2"/>
      <c r="O297" s="13">
        <v>42.2</v>
      </c>
    </row>
    <row r="298" spans="1:22">
      <c r="A298" s="1">
        <v>43950</v>
      </c>
      <c r="B298" s="2">
        <v>0.47638888888888892</v>
      </c>
      <c r="C298" t="s">
        <v>936</v>
      </c>
      <c r="D298" t="s">
        <v>1022</v>
      </c>
      <c r="E298">
        <v>25.89</v>
      </c>
      <c r="F298" t="s">
        <v>20</v>
      </c>
      <c r="G298" t="s">
        <v>303</v>
      </c>
      <c r="H298" t="s">
        <v>251</v>
      </c>
    </row>
    <row r="299" spans="1:22">
      <c r="A299" s="1">
        <v>43950</v>
      </c>
      <c r="B299" s="2">
        <v>0.77777777777777779</v>
      </c>
      <c r="C299" t="s">
        <v>945</v>
      </c>
      <c r="D299" t="s">
        <v>948</v>
      </c>
      <c r="E299">
        <v>10</v>
      </c>
      <c r="F299" t="s">
        <v>20</v>
      </c>
      <c r="G299" t="s">
        <v>303</v>
      </c>
      <c r="H299" t="s">
        <v>938</v>
      </c>
      <c r="K299" s="41" t="s">
        <v>965</v>
      </c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</row>
    <row r="300" spans="1:22">
      <c r="A300" s="1">
        <v>43951</v>
      </c>
      <c r="B300" s="2">
        <v>0.37291666666666662</v>
      </c>
      <c r="C300" t="s">
        <v>932</v>
      </c>
      <c r="D300" t="s">
        <v>933</v>
      </c>
      <c r="E300">
        <v>1.5</v>
      </c>
      <c r="F300" t="s">
        <v>23</v>
      </c>
      <c r="G300" t="s">
        <v>24</v>
      </c>
      <c r="H300" t="s">
        <v>934</v>
      </c>
      <c r="K300" s="9" t="s">
        <v>1</v>
      </c>
      <c r="L300" s="9" t="s">
        <v>2</v>
      </c>
      <c r="M300" s="9" t="s">
        <v>5</v>
      </c>
      <c r="N300" s="9" t="s">
        <v>3</v>
      </c>
      <c r="O300" s="9" t="s">
        <v>130</v>
      </c>
      <c r="P300" s="9" t="s">
        <v>15</v>
      </c>
      <c r="Q300" s="9" t="s">
        <v>12</v>
      </c>
      <c r="R300" s="9" t="s">
        <v>11</v>
      </c>
      <c r="S300" s="9" t="s">
        <v>4</v>
      </c>
      <c r="T300" s="9" t="s">
        <v>599</v>
      </c>
      <c r="U300" s="9" t="s">
        <v>600</v>
      </c>
      <c r="V300" s="9" t="s">
        <v>598</v>
      </c>
    </row>
    <row r="301" spans="1:22">
      <c r="A301" s="1">
        <v>43951</v>
      </c>
      <c r="B301" s="2">
        <v>0.37291666666666662</v>
      </c>
      <c r="C301" t="s">
        <v>820</v>
      </c>
      <c r="D301" t="s">
        <v>1054</v>
      </c>
      <c r="E301">
        <v>1.5</v>
      </c>
      <c r="F301" t="s">
        <v>23</v>
      </c>
      <c r="G301" t="s">
        <v>24</v>
      </c>
      <c r="H301" t="s">
        <v>251</v>
      </c>
      <c r="K301" s="1">
        <v>43930</v>
      </c>
      <c r="L301" s="2">
        <v>0.94930555555555562</v>
      </c>
      <c r="M301" t="s">
        <v>274</v>
      </c>
      <c r="N301" t="s">
        <v>966</v>
      </c>
      <c r="O301" s="39">
        <v>12.9</v>
      </c>
      <c r="P301" s="39">
        <v>1</v>
      </c>
      <c r="Q301" t="s">
        <v>663</v>
      </c>
      <c r="R301" t="s">
        <v>391</v>
      </c>
      <c r="S301" s="39" t="s">
        <v>967</v>
      </c>
      <c r="V301" t="s">
        <v>602</v>
      </c>
    </row>
    <row r="302" spans="1:22">
      <c r="A302" s="1">
        <v>43951</v>
      </c>
      <c r="B302" s="2">
        <v>0.37847222222222227</v>
      </c>
      <c r="C302" t="s">
        <v>929</v>
      </c>
      <c r="D302" t="s">
        <v>1023</v>
      </c>
      <c r="E302">
        <v>20</v>
      </c>
      <c r="F302" t="s">
        <v>23</v>
      </c>
      <c r="G302" t="s">
        <v>24</v>
      </c>
      <c r="H302" t="s">
        <v>251</v>
      </c>
      <c r="K302" s="1">
        <v>43930</v>
      </c>
      <c r="L302" s="2">
        <v>0.94930555555555562</v>
      </c>
      <c r="M302" t="s">
        <v>274</v>
      </c>
      <c r="N302" t="s">
        <v>968</v>
      </c>
      <c r="O302" s="39">
        <v>29.9</v>
      </c>
      <c r="P302" s="39">
        <v>3</v>
      </c>
      <c r="Q302" t="s">
        <v>663</v>
      </c>
      <c r="R302" t="s">
        <v>391</v>
      </c>
      <c r="V302" t="s">
        <v>602</v>
      </c>
    </row>
    <row r="303" spans="1:22">
      <c r="A303" s="1">
        <v>43951</v>
      </c>
      <c r="B303" s="2">
        <v>0.48402777777777778</v>
      </c>
      <c r="C303" t="s">
        <v>936</v>
      </c>
      <c r="D303" t="s">
        <v>1053</v>
      </c>
      <c r="E303">
        <v>19</v>
      </c>
      <c r="F303" t="s">
        <v>20</v>
      </c>
      <c r="G303" t="s">
        <v>24</v>
      </c>
      <c r="H303" t="s">
        <v>251</v>
      </c>
      <c r="K303" s="1">
        <v>43930</v>
      </c>
      <c r="L303" s="2">
        <v>0.94930555555555562</v>
      </c>
      <c r="M303" t="s">
        <v>274</v>
      </c>
      <c r="N303" t="s">
        <v>969</v>
      </c>
      <c r="O303" s="39">
        <v>21.9</v>
      </c>
      <c r="P303" s="39">
        <v>2</v>
      </c>
      <c r="Q303" t="s">
        <v>663</v>
      </c>
      <c r="R303" t="s">
        <v>391</v>
      </c>
      <c r="V303" t="s">
        <v>602</v>
      </c>
    </row>
    <row r="304" spans="1:22">
      <c r="A304" s="1">
        <v>43951</v>
      </c>
      <c r="B304" s="2">
        <v>0.79861111111111116</v>
      </c>
      <c r="C304" t="s">
        <v>945</v>
      </c>
      <c r="D304" t="s">
        <v>1052</v>
      </c>
      <c r="E304">
        <v>24.76</v>
      </c>
      <c r="F304" t="s">
        <v>20</v>
      </c>
      <c r="G304" t="s">
        <v>24</v>
      </c>
      <c r="H304" t="s">
        <v>251</v>
      </c>
      <c r="K304" s="1">
        <v>43930</v>
      </c>
      <c r="L304" s="2">
        <v>0.94930555555555562</v>
      </c>
      <c r="M304" t="s">
        <v>274</v>
      </c>
      <c r="N304" t="s">
        <v>970</v>
      </c>
      <c r="O304" s="39">
        <v>21.9</v>
      </c>
      <c r="P304" s="39">
        <v>1</v>
      </c>
      <c r="Q304" t="s">
        <v>663</v>
      </c>
      <c r="R304" t="s">
        <v>391</v>
      </c>
      <c r="S304" t="s">
        <v>971</v>
      </c>
      <c r="V304" t="s">
        <v>602</v>
      </c>
    </row>
    <row r="305" spans="1:21">
      <c r="A305" s="1">
        <v>43952</v>
      </c>
      <c r="B305" s="2">
        <v>0.24027777777777778</v>
      </c>
      <c r="C305" t="s">
        <v>258</v>
      </c>
      <c r="D305" t="s">
        <v>1050</v>
      </c>
      <c r="E305">
        <v>114.7</v>
      </c>
      <c r="F305" t="s">
        <v>23</v>
      </c>
      <c r="G305" t="s">
        <v>24</v>
      </c>
      <c r="H305" t="s">
        <v>1051</v>
      </c>
      <c r="K305" s="1" t="s">
        <v>128</v>
      </c>
      <c r="L305" s="2"/>
      <c r="M305" s="36" t="s">
        <v>658</v>
      </c>
      <c r="N305" s="36" t="s">
        <v>659</v>
      </c>
      <c r="O305" s="36" t="s">
        <v>660</v>
      </c>
      <c r="P305" s="36" t="s">
        <v>661</v>
      </c>
      <c r="Q305" s="36" t="s">
        <v>662</v>
      </c>
      <c r="R305" s="36" t="s">
        <v>663</v>
      </c>
      <c r="S305" s="36" t="s">
        <v>664</v>
      </c>
      <c r="T305" s="35"/>
      <c r="U305" s="35"/>
    </row>
    <row r="306" spans="1:21">
      <c r="A306" s="1">
        <v>43952</v>
      </c>
      <c r="B306" s="2">
        <v>0.25208333333333333</v>
      </c>
      <c r="C306" t="s">
        <v>427</v>
      </c>
      <c r="D306" t="s">
        <v>1049</v>
      </c>
      <c r="E306">
        <v>49</v>
      </c>
      <c r="F306" t="s">
        <v>23</v>
      </c>
      <c r="G306" t="s">
        <v>24</v>
      </c>
      <c r="H306" t="s">
        <v>251</v>
      </c>
      <c r="K306" s="1"/>
      <c r="L306" s="2"/>
      <c r="M306" s="36">
        <v>168.3</v>
      </c>
      <c r="N306" s="36">
        <v>-35.67</v>
      </c>
      <c r="O306" s="36">
        <v>-4.8899999999999997</v>
      </c>
      <c r="P306" s="36">
        <v>0</v>
      </c>
      <c r="Q306" s="36">
        <v>127.74</v>
      </c>
      <c r="R306" s="36">
        <v>-127.74</v>
      </c>
      <c r="S306" s="37">
        <v>0</v>
      </c>
      <c r="T306" s="35"/>
      <c r="U306" s="35"/>
    </row>
    <row r="307" spans="1:21">
      <c r="A307" s="1">
        <v>43952</v>
      </c>
      <c r="B307" s="2">
        <v>0.4458333333333333</v>
      </c>
      <c r="C307" t="s">
        <v>19</v>
      </c>
      <c r="D307" t="s">
        <v>1048</v>
      </c>
      <c r="E307">
        <v>47.9</v>
      </c>
      <c r="F307" t="s">
        <v>23</v>
      </c>
      <c r="G307" t="s">
        <v>24</v>
      </c>
      <c r="H307" t="s">
        <v>251</v>
      </c>
    </row>
    <row r="308" spans="1:21">
      <c r="A308" s="1">
        <v>43952</v>
      </c>
      <c r="B308" s="2">
        <v>0.50555555555555554</v>
      </c>
      <c r="C308" t="s">
        <v>0</v>
      </c>
      <c r="D308" t="s">
        <v>1047</v>
      </c>
      <c r="E308">
        <v>4</v>
      </c>
      <c r="F308" t="s">
        <v>23</v>
      </c>
      <c r="G308" t="s">
        <v>24</v>
      </c>
      <c r="H308" t="s">
        <v>25</v>
      </c>
    </row>
    <row r="309" spans="1:21">
      <c r="A309" s="1">
        <v>43952</v>
      </c>
      <c r="B309" s="2">
        <v>0.54375000000000007</v>
      </c>
      <c r="C309" t="s">
        <v>0</v>
      </c>
      <c r="D309" t="s">
        <v>1046</v>
      </c>
      <c r="E309">
        <v>5</v>
      </c>
      <c r="F309" t="s">
        <v>23</v>
      </c>
      <c r="G309" t="s">
        <v>24</v>
      </c>
      <c r="H309" t="s">
        <v>25</v>
      </c>
    </row>
    <row r="310" spans="1:21">
      <c r="A310" s="1">
        <v>43952</v>
      </c>
      <c r="B310" s="2">
        <v>0.58194444444444449</v>
      </c>
      <c r="C310" t="s">
        <v>1044</v>
      </c>
      <c r="D310" t="s">
        <v>1045</v>
      </c>
      <c r="E310">
        <v>7.5</v>
      </c>
      <c r="F310" t="s">
        <v>23</v>
      </c>
      <c r="G310" t="s">
        <v>24</v>
      </c>
    </row>
    <row r="311" spans="1:21">
      <c r="A311" s="1">
        <v>43952</v>
      </c>
      <c r="B311" s="2">
        <v>0.7729166666666667</v>
      </c>
      <c r="C311" t="s">
        <v>1044</v>
      </c>
      <c r="D311" t="s">
        <v>1043</v>
      </c>
      <c r="E311">
        <v>1.6</v>
      </c>
      <c r="F311" t="s">
        <v>23</v>
      </c>
      <c r="G311" t="s">
        <v>24</v>
      </c>
    </row>
    <row r="312" spans="1:21">
      <c r="A312" s="1">
        <v>43952</v>
      </c>
      <c r="B312" s="2">
        <v>0.8125</v>
      </c>
      <c r="C312" t="s">
        <v>260</v>
      </c>
      <c r="D312" t="s">
        <v>1043</v>
      </c>
      <c r="E312">
        <v>23</v>
      </c>
      <c r="F312" t="s">
        <v>23</v>
      </c>
      <c r="G312" t="s">
        <v>24</v>
      </c>
    </row>
    <row r="313" spans="1:21">
      <c r="A313" s="1">
        <v>43952</v>
      </c>
      <c r="B313" s="2">
        <v>0.95486111111111116</v>
      </c>
      <c r="C313" t="s">
        <v>260</v>
      </c>
      <c r="D313" t="s">
        <v>1042</v>
      </c>
      <c r="E313">
        <v>36.1</v>
      </c>
      <c r="F313" t="s">
        <v>23</v>
      </c>
      <c r="G313" t="s">
        <v>24</v>
      </c>
      <c r="H313" t="s">
        <v>251</v>
      </c>
    </row>
    <row r="314" spans="1:21">
      <c r="A314" s="1">
        <v>43953</v>
      </c>
      <c r="B314" s="2">
        <v>0.54375000000000007</v>
      </c>
      <c r="C314" t="s">
        <v>0</v>
      </c>
      <c r="D314" t="s">
        <v>1041</v>
      </c>
      <c r="E314">
        <v>5</v>
      </c>
      <c r="F314" t="s">
        <v>23</v>
      </c>
      <c r="G314" t="s">
        <v>24</v>
      </c>
      <c r="H314" t="s">
        <v>25</v>
      </c>
    </row>
    <row r="315" spans="1:21">
      <c r="A315" s="1">
        <v>43953</v>
      </c>
      <c r="B315" s="2">
        <v>0.61111111111111105</v>
      </c>
      <c r="C315" t="s">
        <v>258</v>
      </c>
      <c r="D315" t="s">
        <v>1032</v>
      </c>
      <c r="E315">
        <v>9.6</v>
      </c>
      <c r="F315" t="s">
        <v>23</v>
      </c>
      <c r="G315" t="s">
        <v>24</v>
      </c>
      <c r="H315" t="s">
        <v>1040</v>
      </c>
    </row>
    <row r="316" spans="1:21">
      <c r="A316" s="1">
        <v>43953</v>
      </c>
      <c r="B316" s="2">
        <v>0.63611111111111118</v>
      </c>
      <c r="C316" t="s">
        <v>0</v>
      </c>
      <c r="D316" t="s">
        <v>1039</v>
      </c>
      <c r="E316">
        <v>3</v>
      </c>
      <c r="F316" t="s">
        <v>23</v>
      </c>
      <c r="G316" t="s">
        <v>24</v>
      </c>
      <c r="H316" t="s">
        <v>25</v>
      </c>
    </row>
    <row r="317" spans="1:21">
      <c r="A317" s="1">
        <v>43953</v>
      </c>
      <c r="B317" s="2">
        <v>0.65069444444444446</v>
      </c>
      <c r="C317" t="s">
        <v>260</v>
      </c>
      <c r="D317" t="s">
        <v>1037</v>
      </c>
      <c r="E317">
        <v>30</v>
      </c>
      <c r="F317" t="s">
        <v>23</v>
      </c>
      <c r="G317" t="s">
        <v>24</v>
      </c>
      <c r="H317" t="s">
        <v>1038</v>
      </c>
    </row>
    <row r="318" spans="1:21">
      <c r="A318" s="1">
        <v>43953</v>
      </c>
      <c r="B318" s="2">
        <v>0.65138888888888891</v>
      </c>
      <c r="C318" t="s">
        <v>260</v>
      </c>
      <c r="D318" t="s">
        <v>1037</v>
      </c>
      <c r="E318">
        <v>20</v>
      </c>
      <c r="F318" t="s">
        <v>23</v>
      </c>
      <c r="G318" t="s">
        <v>24</v>
      </c>
      <c r="H318" t="s">
        <v>1038</v>
      </c>
    </row>
    <row r="319" spans="1:21">
      <c r="A319" s="1">
        <v>43953</v>
      </c>
      <c r="B319" s="2">
        <v>0.67152777777777783</v>
      </c>
      <c r="C319" t="s">
        <v>26</v>
      </c>
      <c r="D319" t="s">
        <v>1036</v>
      </c>
      <c r="E319">
        <v>19.899999999999999</v>
      </c>
      <c r="F319" t="s">
        <v>23</v>
      </c>
      <c r="G319" t="s">
        <v>24</v>
      </c>
      <c r="H319" t="s">
        <v>432</v>
      </c>
    </row>
    <row r="320" spans="1:21">
      <c r="A320" s="1">
        <v>43953</v>
      </c>
      <c r="B320" s="2">
        <v>0.6958333333333333</v>
      </c>
      <c r="C320" t="s">
        <v>1034</v>
      </c>
      <c r="D320" t="s">
        <v>1035</v>
      </c>
      <c r="E320">
        <v>5</v>
      </c>
      <c r="F320" t="s">
        <v>23</v>
      </c>
      <c r="G320" t="s">
        <v>24</v>
      </c>
      <c r="H320" t="s">
        <v>25</v>
      </c>
    </row>
    <row r="321" spans="1:8">
      <c r="A321" s="1">
        <v>43953</v>
      </c>
      <c r="B321" s="2">
        <v>0.73125000000000007</v>
      </c>
      <c r="C321" t="s">
        <v>258</v>
      </c>
      <c r="D321" t="s">
        <v>1032</v>
      </c>
      <c r="E321">
        <v>7.5</v>
      </c>
      <c r="F321" t="s">
        <v>23</v>
      </c>
      <c r="G321" t="s">
        <v>24</v>
      </c>
      <c r="H321" t="s">
        <v>1033</v>
      </c>
    </row>
    <row r="322" spans="1:8">
      <c r="A322" s="1">
        <v>43953</v>
      </c>
      <c r="B322" s="2">
        <v>0.7597222222222223</v>
      </c>
      <c r="C322" t="s">
        <v>0</v>
      </c>
      <c r="D322" t="s">
        <v>1031</v>
      </c>
      <c r="E322">
        <v>3</v>
      </c>
      <c r="F322" t="s">
        <v>23</v>
      </c>
      <c r="G322" t="s">
        <v>24</v>
      </c>
      <c r="H322" t="s">
        <v>25</v>
      </c>
    </row>
    <row r="323" spans="1:8">
      <c r="A323" s="1">
        <v>43953</v>
      </c>
      <c r="B323" s="2">
        <v>0.8208333333333333</v>
      </c>
      <c r="C323" t="s">
        <v>36</v>
      </c>
      <c r="D323" t="s">
        <v>1030</v>
      </c>
      <c r="E323">
        <v>1000</v>
      </c>
      <c r="F323" t="s">
        <v>23</v>
      </c>
      <c r="G323" t="s">
        <v>24</v>
      </c>
      <c r="H323" t="s">
        <v>38</v>
      </c>
    </row>
    <row r="324" spans="1:8">
      <c r="A324" s="1">
        <v>43954</v>
      </c>
      <c r="B324" s="2">
        <v>0.40138888888888885</v>
      </c>
      <c r="C324" t="s">
        <v>427</v>
      </c>
      <c r="D324" t="s">
        <v>1029</v>
      </c>
      <c r="E324">
        <v>13.4</v>
      </c>
      <c r="F324" t="s">
        <v>20</v>
      </c>
      <c r="G324" t="s">
        <v>24</v>
      </c>
      <c r="H324" t="s">
        <v>251</v>
      </c>
    </row>
    <row r="325" spans="1:8">
      <c r="A325" s="1">
        <v>43954</v>
      </c>
      <c r="B325" s="2">
        <v>0.66597222222222219</v>
      </c>
      <c r="C325" t="s">
        <v>929</v>
      </c>
      <c r="D325" t="s">
        <v>1028</v>
      </c>
      <c r="E325">
        <v>50</v>
      </c>
      <c r="F325" t="s">
        <v>23</v>
      </c>
      <c r="G325" t="s">
        <v>24</v>
      </c>
      <c r="H325" t="s">
        <v>251</v>
      </c>
    </row>
    <row r="326" spans="1:8">
      <c r="A326" s="1">
        <v>43954</v>
      </c>
      <c r="B326" s="2">
        <v>0.66736111111111107</v>
      </c>
      <c r="C326" t="s">
        <v>260</v>
      </c>
      <c r="D326" t="s">
        <v>1027</v>
      </c>
      <c r="E326">
        <v>3.9</v>
      </c>
      <c r="F326" t="s">
        <v>20</v>
      </c>
      <c r="G326" t="s">
        <v>24</v>
      </c>
      <c r="H326" t="s">
        <v>251</v>
      </c>
    </row>
    <row r="327" spans="1:8">
      <c r="A327" s="1">
        <v>43954</v>
      </c>
      <c r="B327" s="2">
        <v>0.67152777777777783</v>
      </c>
      <c r="C327" t="s">
        <v>260</v>
      </c>
      <c r="D327" t="s">
        <v>973</v>
      </c>
      <c r="E327">
        <v>13.8</v>
      </c>
      <c r="F327" t="s">
        <v>20</v>
      </c>
      <c r="G327" t="s">
        <v>24</v>
      </c>
      <c r="H327" t="s">
        <v>251</v>
      </c>
    </row>
    <row r="328" spans="1:8">
      <c r="A328" s="1">
        <v>43955</v>
      </c>
      <c r="B328" s="2">
        <v>0.4694444444444445</v>
      </c>
      <c r="C328" t="s">
        <v>19</v>
      </c>
      <c r="D328" t="s">
        <v>1026</v>
      </c>
      <c r="E328">
        <v>25.3</v>
      </c>
      <c r="F328" t="s">
        <v>20</v>
      </c>
      <c r="G328" t="s">
        <v>24</v>
      </c>
      <c r="H328" t="s">
        <v>251</v>
      </c>
    </row>
    <row r="329" spans="1:8">
      <c r="A329" s="1">
        <v>43955</v>
      </c>
      <c r="B329" s="2">
        <v>0.68402777777777779</v>
      </c>
      <c r="C329" t="s">
        <v>260</v>
      </c>
      <c r="D329" t="s">
        <v>1025</v>
      </c>
      <c r="E329">
        <v>25.5</v>
      </c>
      <c r="F329" t="s">
        <v>20</v>
      </c>
      <c r="G329" t="s">
        <v>24</v>
      </c>
      <c r="H329" t="s">
        <v>251</v>
      </c>
    </row>
    <row r="330" spans="1:8">
      <c r="A330" s="1">
        <v>43956</v>
      </c>
      <c r="B330" s="2">
        <v>0.5</v>
      </c>
      <c r="C330" t="s">
        <v>19</v>
      </c>
      <c r="D330" t="s">
        <v>1024</v>
      </c>
      <c r="E330">
        <v>17.8</v>
      </c>
      <c r="F330" t="s">
        <v>20</v>
      </c>
      <c r="G330" t="s">
        <v>24</v>
      </c>
      <c r="H330" t="s">
        <v>251</v>
      </c>
    </row>
    <row r="331" spans="1:8">
      <c r="A331" s="1">
        <v>43957</v>
      </c>
      <c r="B331" s="2">
        <v>0.4770833333333333</v>
      </c>
      <c r="C331" t="s">
        <v>19</v>
      </c>
      <c r="D331" t="s">
        <v>1056</v>
      </c>
      <c r="E331">
        <v>14.9</v>
      </c>
      <c r="F331" t="s">
        <v>20</v>
      </c>
      <c r="G331" t="s">
        <v>24</v>
      </c>
      <c r="H331" t="s">
        <v>251</v>
      </c>
    </row>
    <row r="332" spans="1:8">
      <c r="A332" s="1">
        <v>43957</v>
      </c>
      <c r="B332" s="2">
        <v>0.78333333333333333</v>
      </c>
      <c r="C332" t="s">
        <v>260</v>
      </c>
      <c r="D332" t="s">
        <v>948</v>
      </c>
      <c r="E332">
        <v>13</v>
      </c>
      <c r="F332" t="s">
        <v>20</v>
      </c>
      <c r="G332" t="s">
        <v>24</v>
      </c>
      <c r="H332" t="s">
        <v>938</v>
      </c>
    </row>
    <row r="333" spans="1:8">
      <c r="A333" s="1">
        <v>43958</v>
      </c>
      <c r="B333" s="2">
        <v>0.47083333333333338</v>
      </c>
      <c r="C333" t="s">
        <v>19</v>
      </c>
      <c r="D333" t="s">
        <v>1055</v>
      </c>
      <c r="E333">
        <v>16.98</v>
      </c>
      <c r="F333" t="s">
        <v>20</v>
      </c>
      <c r="G333" t="s">
        <v>24</v>
      </c>
      <c r="H333" t="s">
        <v>251</v>
      </c>
    </row>
    <row r="334" spans="1:8">
      <c r="A334" s="1">
        <v>43958</v>
      </c>
      <c r="B334" s="2">
        <v>0.78611111111111109</v>
      </c>
      <c r="C334" t="s">
        <v>260</v>
      </c>
      <c r="D334" t="s">
        <v>948</v>
      </c>
      <c r="E334">
        <v>12</v>
      </c>
      <c r="F334" t="s">
        <v>20</v>
      </c>
      <c r="G334" t="s">
        <v>24</v>
      </c>
      <c r="H334" t="s">
        <v>938</v>
      </c>
    </row>
    <row r="335" spans="1:8">
      <c r="A335" s="1">
        <v>43958</v>
      </c>
      <c r="B335" s="2">
        <v>0.95624999999999993</v>
      </c>
      <c r="C335" t="s">
        <v>999</v>
      </c>
      <c r="D335" t="s">
        <v>1062</v>
      </c>
      <c r="E335">
        <v>14.88</v>
      </c>
      <c r="F335" t="s">
        <v>20</v>
      </c>
      <c r="G335" t="s">
        <v>24</v>
      </c>
      <c r="H335" t="s">
        <v>251</v>
      </c>
    </row>
    <row r="336" spans="1:8">
      <c r="A336" s="1">
        <v>43958</v>
      </c>
      <c r="B336" s="2">
        <v>0.95624999999999993</v>
      </c>
      <c r="C336" t="s">
        <v>980</v>
      </c>
      <c r="D336" t="s">
        <v>1063</v>
      </c>
      <c r="E336">
        <v>1.5</v>
      </c>
      <c r="F336" t="s">
        <v>20</v>
      </c>
      <c r="G336" t="s">
        <v>24</v>
      </c>
      <c r="H336" t="s">
        <v>251</v>
      </c>
    </row>
    <row r="337" spans="1:8">
      <c r="A337" s="1">
        <v>43959</v>
      </c>
      <c r="B337" s="2">
        <v>0.40625</v>
      </c>
      <c r="C337" t="s">
        <v>1061</v>
      </c>
      <c r="D337" t="s">
        <v>893</v>
      </c>
      <c r="E337">
        <v>30.8</v>
      </c>
      <c r="F337" t="s">
        <v>1059</v>
      </c>
      <c r="G337" t="s">
        <v>24</v>
      </c>
      <c r="H337" t="s">
        <v>278</v>
      </c>
    </row>
    <row r="338" spans="1:8">
      <c r="A338" s="1">
        <v>43959</v>
      </c>
      <c r="B338" s="2">
        <v>0.40625</v>
      </c>
      <c r="C338" t="s">
        <v>1061</v>
      </c>
      <c r="D338" t="s">
        <v>1057</v>
      </c>
      <c r="E338">
        <v>24.6</v>
      </c>
      <c r="F338" t="s">
        <v>1059</v>
      </c>
      <c r="G338" t="s">
        <v>24</v>
      </c>
      <c r="H338" t="s">
        <v>278</v>
      </c>
    </row>
    <row r="339" spans="1:8">
      <c r="A339" s="1">
        <v>43959</v>
      </c>
      <c r="B339" s="2">
        <v>0.40625</v>
      </c>
      <c r="C339" t="s">
        <v>1061</v>
      </c>
      <c r="D339" t="s">
        <v>1058</v>
      </c>
      <c r="E339">
        <v>29.8</v>
      </c>
      <c r="F339" t="s">
        <v>1060</v>
      </c>
      <c r="G339" t="s">
        <v>24</v>
      </c>
      <c r="H339" t="s">
        <v>278</v>
      </c>
    </row>
    <row r="340" spans="1:8">
      <c r="A340" s="1">
        <v>43959</v>
      </c>
      <c r="B340" s="2">
        <v>0.47569444444444442</v>
      </c>
      <c r="C340" t="s">
        <v>980</v>
      </c>
      <c r="D340" t="s">
        <v>1075</v>
      </c>
      <c r="E340">
        <v>1.5</v>
      </c>
      <c r="F340" t="s">
        <v>977</v>
      </c>
      <c r="G340" t="s">
        <v>24</v>
      </c>
      <c r="H340" t="s">
        <v>251</v>
      </c>
    </row>
    <row r="341" spans="1:8">
      <c r="A341" s="1">
        <v>43960</v>
      </c>
      <c r="B341" s="2">
        <v>0.47291666666666665</v>
      </c>
      <c r="C341" t="s">
        <v>19</v>
      </c>
      <c r="D341" t="s">
        <v>1067</v>
      </c>
      <c r="E341">
        <v>6.6</v>
      </c>
      <c r="F341" t="s">
        <v>20</v>
      </c>
      <c r="G341" t="s">
        <v>24</v>
      </c>
      <c r="H341" t="s">
        <v>251</v>
      </c>
    </row>
    <row r="342" spans="1:8">
      <c r="A342" s="1">
        <v>43960</v>
      </c>
      <c r="B342" s="2">
        <v>0.47916666666666669</v>
      </c>
      <c r="C342" t="s">
        <v>19</v>
      </c>
      <c r="D342" t="s">
        <v>1069</v>
      </c>
      <c r="E342">
        <v>14.62</v>
      </c>
      <c r="F342" t="s">
        <v>20</v>
      </c>
      <c r="G342" t="s">
        <v>24</v>
      </c>
      <c r="H342" t="s">
        <v>251</v>
      </c>
    </row>
    <row r="343" spans="1:8">
      <c r="A343" s="1">
        <v>43960</v>
      </c>
      <c r="B343" s="2">
        <v>0.78194444444444444</v>
      </c>
      <c r="C343" t="s">
        <v>260</v>
      </c>
      <c r="D343" t="s">
        <v>948</v>
      </c>
      <c r="E343">
        <v>16</v>
      </c>
      <c r="F343" t="s">
        <v>23</v>
      </c>
      <c r="G343" t="s">
        <v>24</v>
      </c>
      <c r="H343" t="s">
        <v>938</v>
      </c>
    </row>
    <row r="344" spans="1:8">
      <c r="A344" s="1">
        <v>43960</v>
      </c>
      <c r="B344" s="2">
        <v>0.83750000000000002</v>
      </c>
      <c r="C344" t="s">
        <v>260</v>
      </c>
      <c r="D344" t="s">
        <v>1068</v>
      </c>
      <c r="E344">
        <v>15.1</v>
      </c>
      <c r="F344" t="s">
        <v>20</v>
      </c>
      <c r="G344" t="s">
        <v>24</v>
      </c>
      <c r="H344" t="s">
        <v>251</v>
      </c>
    </row>
    <row r="345" spans="1:8">
      <c r="A345" s="1">
        <v>43960</v>
      </c>
      <c r="B345" s="2">
        <v>0.85902777777777783</v>
      </c>
      <c r="C345" t="s">
        <v>1073</v>
      </c>
      <c r="D345" t="s">
        <v>1074</v>
      </c>
      <c r="E345">
        <v>100</v>
      </c>
      <c r="F345" t="s">
        <v>23</v>
      </c>
      <c r="G345" t="s">
        <v>24</v>
      </c>
    </row>
    <row r="346" spans="1:8">
      <c r="A346" s="1">
        <v>43960</v>
      </c>
      <c r="B346" s="2">
        <v>0.95138888888888884</v>
      </c>
      <c r="C346" t="s">
        <v>1070</v>
      </c>
      <c r="D346" t="s">
        <v>1071</v>
      </c>
      <c r="E346">
        <v>39</v>
      </c>
      <c r="F346" t="s">
        <v>1072</v>
      </c>
      <c r="G346" t="s">
        <v>24</v>
      </c>
      <c r="H346" t="s">
        <v>324</v>
      </c>
    </row>
    <row r="347" spans="1:8">
      <c r="A347" s="1">
        <v>43961</v>
      </c>
      <c r="B347" s="2">
        <v>4.0972222222222222E-2</v>
      </c>
      <c r="C347" t="s">
        <v>999</v>
      </c>
      <c r="D347" t="s">
        <v>1042</v>
      </c>
      <c r="E347">
        <v>80.44</v>
      </c>
      <c r="F347" t="s">
        <v>20</v>
      </c>
      <c r="G347" t="s">
        <v>24</v>
      </c>
      <c r="H347" t="s">
        <v>251</v>
      </c>
    </row>
    <row r="348" spans="1:8">
      <c r="A348" s="1">
        <v>43961</v>
      </c>
      <c r="B348" s="2">
        <v>4.3750000000000004E-2</v>
      </c>
      <c r="C348" t="s">
        <v>999</v>
      </c>
      <c r="D348" t="s">
        <v>1042</v>
      </c>
      <c r="E348">
        <v>71.900000000000006</v>
      </c>
      <c r="F348" t="s">
        <v>20</v>
      </c>
      <c r="G348" t="s">
        <v>24</v>
      </c>
      <c r="H348" t="s">
        <v>251</v>
      </c>
    </row>
    <row r="349" spans="1:8">
      <c r="A349" s="1">
        <v>43961</v>
      </c>
      <c r="B349" s="2">
        <v>0.54791666666666672</v>
      </c>
      <c r="C349" t="s">
        <v>53</v>
      </c>
      <c r="D349" t="s">
        <v>1065</v>
      </c>
      <c r="E349">
        <v>16.7</v>
      </c>
      <c r="F349" t="s">
        <v>1066</v>
      </c>
      <c r="G349" t="s">
        <v>24</v>
      </c>
      <c r="H349" t="s">
        <v>251</v>
      </c>
    </row>
    <row r="350" spans="1:8">
      <c r="A350" s="1">
        <v>43962</v>
      </c>
      <c r="B350" s="2">
        <v>0.47361111111111115</v>
      </c>
      <c r="C350" t="s">
        <v>19</v>
      </c>
      <c r="D350" t="s">
        <v>1064</v>
      </c>
      <c r="E350">
        <v>16.5</v>
      </c>
      <c r="F350" t="s">
        <v>20</v>
      </c>
      <c r="G350" t="s">
        <v>24</v>
      </c>
      <c r="H350" t="s">
        <v>251</v>
      </c>
    </row>
    <row r="351" spans="1:8">
      <c r="A351" s="1">
        <v>43962</v>
      </c>
      <c r="B351" s="2">
        <v>0.77361111111111114</v>
      </c>
      <c r="C351" t="s">
        <v>260</v>
      </c>
      <c r="D351" t="s">
        <v>948</v>
      </c>
      <c r="E351">
        <v>16</v>
      </c>
      <c r="F351" t="s">
        <v>23</v>
      </c>
      <c r="G351" t="s">
        <v>394</v>
      </c>
      <c r="H351" t="s">
        <v>938</v>
      </c>
    </row>
    <row r="352" spans="1:8">
      <c r="A352" s="1">
        <v>43962</v>
      </c>
      <c r="B352" s="2">
        <v>0.87777777777777777</v>
      </c>
      <c r="C352" t="s">
        <v>898</v>
      </c>
      <c r="D352" t="s">
        <v>1076</v>
      </c>
      <c r="E352">
        <v>45</v>
      </c>
      <c r="F352" t="s">
        <v>23</v>
      </c>
      <c r="G352" t="s">
        <v>24</v>
      </c>
      <c r="H352" t="s">
        <v>1077</v>
      </c>
    </row>
    <row r="353" spans="1:8">
      <c r="A353" s="1">
        <v>43962</v>
      </c>
      <c r="B353" s="2">
        <v>0.89236111111111116</v>
      </c>
      <c r="C353" t="s">
        <v>258</v>
      </c>
      <c r="D353" t="s">
        <v>1078</v>
      </c>
      <c r="E353">
        <v>2.5</v>
      </c>
      <c r="F353" t="s">
        <v>233</v>
      </c>
      <c r="G353" t="s">
        <v>24</v>
      </c>
      <c r="H353" t="s">
        <v>1077</v>
      </c>
    </row>
    <row r="354" spans="1:8">
      <c r="A354" s="1">
        <v>43963</v>
      </c>
      <c r="B354" s="2">
        <v>0.3840277777777778</v>
      </c>
      <c r="C354" t="s">
        <v>1079</v>
      </c>
      <c r="D354" t="s">
        <v>1080</v>
      </c>
      <c r="E354">
        <v>29.9</v>
      </c>
      <c r="F354" t="s">
        <v>1081</v>
      </c>
      <c r="G354" t="s">
        <v>394</v>
      </c>
      <c r="H354" t="s">
        <v>276</v>
      </c>
    </row>
    <row r="355" spans="1:8">
      <c r="A355" s="1">
        <v>43963</v>
      </c>
      <c r="B355" s="2">
        <v>0.39305555555555555</v>
      </c>
      <c r="C355" t="s">
        <v>1079</v>
      </c>
      <c r="D355" t="s">
        <v>1082</v>
      </c>
      <c r="E355">
        <v>7.8</v>
      </c>
      <c r="F355" t="s">
        <v>65</v>
      </c>
      <c r="G355" t="s">
        <v>24</v>
      </c>
      <c r="H355" t="s">
        <v>278</v>
      </c>
    </row>
    <row r="356" spans="1:8">
      <c r="A356" s="1">
        <v>43963</v>
      </c>
      <c r="B356" s="2">
        <v>0.39513888888888887</v>
      </c>
      <c r="C356" t="s">
        <v>1079</v>
      </c>
      <c r="D356" t="s">
        <v>1083</v>
      </c>
      <c r="E356">
        <v>3.99</v>
      </c>
      <c r="F356" t="s">
        <v>537</v>
      </c>
      <c r="G356" t="s">
        <v>24</v>
      </c>
      <c r="H356" t="s">
        <v>278</v>
      </c>
    </row>
    <row r="357" spans="1:8">
      <c r="A357" s="1">
        <v>43963</v>
      </c>
      <c r="B357" s="2">
        <v>0.47013888888888888</v>
      </c>
      <c r="C357" t="s">
        <v>980</v>
      </c>
      <c r="D357" t="s">
        <v>1063</v>
      </c>
      <c r="E357">
        <v>2</v>
      </c>
      <c r="F357" t="s">
        <v>977</v>
      </c>
      <c r="G357" t="s">
        <v>24</v>
      </c>
      <c r="H357" t="s">
        <v>251</v>
      </c>
    </row>
    <row r="358" spans="1:8">
      <c r="A358" s="1">
        <v>43963</v>
      </c>
      <c r="B358" s="2">
        <v>0.47500000000000003</v>
      </c>
      <c r="C358" t="s">
        <v>19</v>
      </c>
      <c r="D358" t="s">
        <v>1084</v>
      </c>
      <c r="E358">
        <v>15</v>
      </c>
      <c r="F358" t="s">
        <v>20</v>
      </c>
      <c r="G358" t="s">
        <v>24</v>
      </c>
      <c r="H358" t="s">
        <v>251</v>
      </c>
    </row>
    <row r="359" spans="1:8">
      <c r="A359" s="1">
        <v>43963</v>
      </c>
      <c r="B359" s="2">
        <v>0.59305555555555556</v>
      </c>
      <c r="C359" t="s">
        <v>274</v>
      </c>
      <c r="D359" t="s">
        <v>1085</v>
      </c>
      <c r="E359">
        <v>72.680000000000007</v>
      </c>
      <c r="F359" t="s">
        <v>23</v>
      </c>
      <c r="G359" t="s">
        <v>394</v>
      </c>
      <c r="H359" t="s">
        <v>276</v>
      </c>
    </row>
    <row r="360" spans="1:8">
      <c r="A360" s="1">
        <v>43963</v>
      </c>
      <c r="B360" s="2">
        <v>0.78194444444444444</v>
      </c>
      <c r="C360" t="s">
        <v>260</v>
      </c>
      <c r="D360" t="s">
        <v>948</v>
      </c>
      <c r="E360">
        <v>10</v>
      </c>
      <c r="F360" t="s">
        <v>23</v>
      </c>
      <c r="G360" t="s">
        <v>394</v>
      </c>
      <c r="H360" t="s">
        <v>938</v>
      </c>
    </row>
    <row r="361" spans="1:8">
      <c r="A361" s="1">
        <v>43964</v>
      </c>
      <c r="B361" s="2">
        <v>0.4694444444444445</v>
      </c>
      <c r="C361" t="s">
        <v>19</v>
      </c>
      <c r="D361" t="s">
        <v>1011</v>
      </c>
      <c r="E361">
        <v>13.9</v>
      </c>
      <c r="F361" t="s">
        <v>20</v>
      </c>
      <c r="G361" t="s">
        <v>394</v>
      </c>
      <c r="H361" t="s">
        <v>251</v>
      </c>
    </row>
    <row r="362" spans="1:8">
      <c r="A362" s="1">
        <v>43964</v>
      </c>
      <c r="B362" s="2">
        <v>0.8340277777777777</v>
      </c>
      <c r="C362" t="s">
        <v>999</v>
      </c>
      <c r="D362" t="s">
        <v>1086</v>
      </c>
      <c r="E362">
        <v>14.88</v>
      </c>
      <c r="F362" t="s">
        <v>20</v>
      </c>
      <c r="G362" t="s">
        <v>394</v>
      </c>
      <c r="H362" t="s">
        <v>251</v>
      </c>
    </row>
    <row r="363" spans="1:8">
      <c r="A363" s="1">
        <v>43965</v>
      </c>
      <c r="B363" s="2">
        <v>0.47152777777777777</v>
      </c>
      <c r="C363" t="s">
        <v>19</v>
      </c>
      <c r="D363" t="s">
        <v>1087</v>
      </c>
      <c r="E363">
        <v>11.5</v>
      </c>
      <c r="F363" t="s">
        <v>20</v>
      </c>
      <c r="G363" t="s">
        <v>394</v>
      </c>
      <c r="H363" t="s">
        <v>251</v>
      </c>
    </row>
    <row r="364" spans="1:8">
      <c r="A364" s="1">
        <v>43965</v>
      </c>
      <c r="B364" s="2">
        <v>0.79722222222222217</v>
      </c>
      <c r="C364" t="s">
        <v>260</v>
      </c>
      <c r="D364" t="s">
        <v>948</v>
      </c>
      <c r="E364">
        <v>18</v>
      </c>
      <c r="F364" t="s">
        <v>23</v>
      </c>
      <c r="G364" t="s">
        <v>303</v>
      </c>
      <c r="H364" t="s">
        <v>938</v>
      </c>
    </row>
    <row r="365" spans="1:8">
      <c r="A365" s="1">
        <v>43966</v>
      </c>
      <c r="B365" s="2">
        <v>0.4680555555555555</v>
      </c>
      <c r="C365" t="s">
        <v>19</v>
      </c>
      <c r="D365" t="s">
        <v>1089</v>
      </c>
      <c r="E365">
        <v>6.1</v>
      </c>
      <c r="F365" t="s">
        <v>23</v>
      </c>
      <c r="G365" t="s">
        <v>303</v>
      </c>
      <c r="H365" t="s">
        <v>251</v>
      </c>
    </row>
    <row r="366" spans="1:8">
      <c r="A366" s="1">
        <v>43966</v>
      </c>
      <c r="B366" s="2">
        <v>0.47569444444444442</v>
      </c>
      <c r="C366" t="s">
        <v>208</v>
      </c>
      <c r="D366" t="s">
        <v>1088</v>
      </c>
      <c r="E366">
        <v>2100</v>
      </c>
      <c r="F366" t="s">
        <v>23</v>
      </c>
      <c r="G366" t="s">
        <v>24</v>
      </c>
      <c r="H366" t="s">
        <v>38</v>
      </c>
    </row>
    <row r="367" spans="1:8">
      <c r="A367" s="1">
        <v>43966</v>
      </c>
      <c r="B367" s="2">
        <v>0.90763888888888899</v>
      </c>
      <c r="C367" t="s">
        <v>336</v>
      </c>
      <c r="D367" t="s">
        <v>1095</v>
      </c>
      <c r="E367">
        <v>11</v>
      </c>
      <c r="F367" t="s">
        <v>23</v>
      </c>
      <c r="G367" t="s">
        <v>303</v>
      </c>
      <c r="H367" t="s">
        <v>1007</v>
      </c>
    </row>
    <row r="368" spans="1:8">
      <c r="A368" s="1">
        <v>43967</v>
      </c>
      <c r="B368" s="2">
        <v>0.38055555555555554</v>
      </c>
      <c r="C368" t="s">
        <v>979</v>
      </c>
      <c r="D368" t="s">
        <v>1094</v>
      </c>
      <c r="E368">
        <v>30</v>
      </c>
      <c r="F368" t="s">
        <v>23</v>
      </c>
      <c r="G368" t="s">
        <v>303</v>
      </c>
      <c r="H368" t="s">
        <v>251</v>
      </c>
    </row>
    <row r="369" spans="1:8">
      <c r="A369" s="1">
        <v>43967</v>
      </c>
      <c r="B369" s="2">
        <v>0.40833333333333338</v>
      </c>
      <c r="C369" t="s">
        <v>19</v>
      </c>
      <c r="D369" t="s">
        <v>1042</v>
      </c>
      <c r="E369">
        <v>63.1</v>
      </c>
      <c r="F369" t="s">
        <v>23</v>
      </c>
      <c r="G369" t="s">
        <v>303</v>
      </c>
      <c r="H369" t="s">
        <v>251</v>
      </c>
    </row>
    <row r="370" spans="1:8">
      <c r="A370" s="1">
        <v>43967</v>
      </c>
      <c r="B370" s="2">
        <v>0.40833333333333338</v>
      </c>
      <c r="C370" t="s">
        <v>53</v>
      </c>
      <c r="D370" t="s">
        <v>1090</v>
      </c>
      <c r="E370">
        <v>15.2</v>
      </c>
      <c r="F370" t="s">
        <v>23</v>
      </c>
      <c r="G370" t="s">
        <v>303</v>
      </c>
      <c r="H370" t="s">
        <v>251</v>
      </c>
    </row>
    <row r="371" spans="1:8">
      <c r="A371" s="1">
        <v>43967</v>
      </c>
      <c r="B371" s="2">
        <v>0.91805555555555562</v>
      </c>
      <c r="C371" t="s">
        <v>26</v>
      </c>
      <c r="D371" t="s">
        <v>1092</v>
      </c>
      <c r="E371">
        <v>15.99</v>
      </c>
      <c r="F371" t="s">
        <v>23</v>
      </c>
      <c r="G371" t="s">
        <v>303</v>
      </c>
      <c r="H371" t="s">
        <v>1093</v>
      </c>
    </row>
    <row r="372" spans="1:8">
      <c r="A372" s="1">
        <v>43967</v>
      </c>
      <c r="B372" s="2">
        <v>0.94166666666666676</v>
      </c>
      <c r="C372" t="s">
        <v>442</v>
      </c>
      <c r="D372" t="s">
        <v>410</v>
      </c>
      <c r="E372">
        <v>19.899999999999999</v>
      </c>
      <c r="F372" t="s">
        <v>23</v>
      </c>
      <c r="G372" t="s">
        <v>303</v>
      </c>
      <c r="H372" t="s">
        <v>432</v>
      </c>
    </row>
    <row r="373" spans="1:8">
      <c r="A373" s="1">
        <v>43968</v>
      </c>
      <c r="B373" s="2">
        <v>2.0833333333333332E-2</v>
      </c>
      <c r="C373" t="s">
        <v>53</v>
      </c>
      <c r="D373" t="s">
        <v>1070</v>
      </c>
      <c r="E373">
        <v>33</v>
      </c>
      <c r="F373" t="s">
        <v>23</v>
      </c>
      <c r="G373" t="s">
        <v>303</v>
      </c>
      <c r="H373" t="s">
        <v>1007</v>
      </c>
    </row>
    <row r="374" spans="1:8">
      <c r="A374" s="1">
        <v>43968</v>
      </c>
      <c r="B374" s="2">
        <v>0.54305555555555551</v>
      </c>
      <c r="C374" t="s">
        <v>19</v>
      </c>
      <c r="D374" t="s">
        <v>1091</v>
      </c>
      <c r="E374">
        <v>17</v>
      </c>
      <c r="F374" t="s">
        <v>23</v>
      </c>
      <c r="G374" t="s">
        <v>303</v>
      </c>
      <c r="H374" t="s">
        <v>251</v>
      </c>
    </row>
    <row r="375" spans="1:8">
      <c r="A375" s="1">
        <v>43969</v>
      </c>
      <c r="B375" s="2">
        <v>0.46736111111111112</v>
      </c>
      <c r="C375" t="s">
        <v>19</v>
      </c>
      <c r="D375" t="s">
        <v>1098</v>
      </c>
      <c r="E375">
        <v>15.8</v>
      </c>
      <c r="F375" t="s">
        <v>23</v>
      </c>
      <c r="G375" t="s">
        <v>303</v>
      </c>
      <c r="H375" t="s">
        <v>251</v>
      </c>
    </row>
    <row r="376" spans="1:8">
      <c r="A376" s="1">
        <v>43969</v>
      </c>
      <c r="B376" s="2">
        <v>0.79861111111111116</v>
      </c>
      <c r="C376" t="s">
        <v>260</v>
      </c>
      <c r="D376" t="s">
        <v>948</v>
      </c>
      <c r="E376">
        <v>14</v>
      </c>
      <c r="F376" t="s">
        <v>23</v>
      </c>
      <c r="G376" t="s">
        <v>303</v>
      </c>
      <c r="H376" t="s">
        <v>938</v>
      </c>
    </row>
    <row r="377" spans="1:8">
      <c r="A377" s="1">
        <v>43970</v>
      </c>
      <c r="B377" s="2">
        <v>0.39097222222222222</v>
      </c>
      <c r="C377" t="s">
        <v>274</v>
      </c>
      <c r="D377" t="s">
        <v>1096</v>
      </c>
      <c r="E377">
        <v>37</v>
      </c>
      <c r="F377" t="s">
        <v>1081</v>
      </c>
      <c r="G377" t="s">
        <v>1097</v>
      </c>
      <c r="H377" t="s">
        <v>276</v>
      </c>
    </row>
    <row r="378" spans="1:8">
      <c r="A378" s="1">
        <v>43970</v>
      </c>
      <c r="B378" s="2">
        <v>0.47083333333333338</v>
      </c>
      <c r="C378" t="s">
        <v>980</v>
      </c>
      <c r="D378" t="s">
        <v>1063</v>
      </c>
      <c r="E378">
        <v>2</v>
      </c>
      <c r="F378" t="s">
        <v>23</v>
      </c>
      <c r="G378" t="s">
        <v>1097</v>
      </c>
      <c r="H378" t="s">
        <v>251</v>
      </c>
    </row>
    <row r="379" spans="1:8">
      <c r="A379" s="1">
        <v>43970</v>
      </c>
      <c r="B379" s="2">
        <v>0.47152777777777777</v>
      </c>
      <c r="C379" t="s">
        <v>19</v>
      </c>
      <c r="D379" t="s">
        <v>1101</v>
      </c>
      <c r="E379">
        <v>14.1</v>
      </c>
      <c r="F379" t="s">
        <v>23</v>
      </c>
      <c r="G379" t="s">
        <v>1097</v>
      </c>
      <c r="H379" t="s">
        <v>251</v>
      </c>
    </row>
    <row r="380" spans="1:8">
      <c r="A380" s="1">
        <v>43971</v>
      </c>
      <c r="B380" s="2">
        <v>0.47013888888888888</v>
      </c>
      <c r="C380" t="s">
        <v>19</v>
      </c>
      <c r="D380" t="s">
        <v>1100</v>
      </c>
      <c r="E380">
        <v>15.78</v>
      </c>
      <c r="F380" t="s">
        <v>23</v>
      </c>
      <c r="G380" t="s">
        <v>1097</v>
      </c>
      <c r="H380" t="s">
        <v>251</v>
      </c>
    </row>
    <row r="381" spans="1:8">
      <c r="A381" s="1">
        <v>43971</v>
      </c>
      <c r="B381" s="2">
        <v>0.78333333333333333</v>
      </c>
      <c r="C381" t="s">
        <v>260</v>
      </c>
      <c r="D381" t="s">
        <v>948</v>
      </c>
      <c r="E381">
        <v>14</v>
      </c>
      <c r="F381" t="s">
        <v>23</v>
      </c>
      <c r="G381" t="s">
        <v>303</v>
      </c>
      <c r="H381" t="s">
        <v>938</v>
      </c>
    </row>
    <row r="382" spans="1:8">
      <c r="A382" s="1">
        <v>43972</v>
      </c>
      <c r="B382" s="2">
        <v>0.46875</v>
      </c>
      <c r="C382" t="s">
        <v>19</v>
      </c>
      <c r="D382" t="s">
        <v>1099</v>
      </c>
      <c r="E382">
        <v>11.8</v>
      </c>
      <c r="F382" t="s">
        <v>23</v>
      </c>
      <c r="G382" t="s">
        <v>1097</v>
      </c>
      <c r="H382" t="s">
        <v>251</v>
      </c>
    </row>
    <row r="383" spans="1:8">
      <c r="A383" s="1">
        <v>43972</v>
      </c>
      <c r="B383" s="2">
        <v>0.78680555555555554</v>
      </c>
      <c r="C383" t="s">
        <v>260</v>
      </c>
      <c r="D383" t="s">
        <v>948</v>
      </c>
      <c r="E383">
        <v>10</v>
      </c>
      <c r="F383" t="s">
        <v>23</v>
      </c>
      <c r="G383" t="s">
        <v>1097</v>
      </c>
      <c r="H383" t="s">
        <v>938</v>
      </c>
    </row>
    <row r="384" spans="1:8">
      <c r="A384" s="1">
        <v>43973</v>
      </c>
      <c r="B384" s="2">
        <v>0.38055555555555554</v>
      </c>
      <c r="C384" t="s">
        <v>980</v>
      </c>
      <c r="D384" t="s">
        <v>1075</v>
      </c>
      <c r="E384">
        <v>2</v>
      </c>
      <c r="F384" t="s">
        <v>977</v>
      </c>
      <c r="G384" t="s">
        <v>1097</v>
      </c>
      <c r="H384" t="s">
        <v>1105</v>
      </c>
    </row>
    <row r="385" spans="1:8">
      <c r="A385" s="1">
        <v>43973</v>
      </c>
      <c r="B385" s="2">
        <v>0.38125000000000003</v>
      </c>
      <c r="C385" t="s">
        <v>1108</v>
      </c>
      <c r="D385" t="s">
        <v>1109</v>
      </c>
      <c r="E385">
        <v>143.68</v>
      </c>
      <c r="F385" t="s">
        <v>23</v>
      </c>
      <c r="G385" t="s">
        <v>24</v>
      </c>
      <c r="H385" t="s">
        <v>38</v>
      </c>
    </row>
    <row r="386" spans="1:8">
      <c r="A386" s="1">
        <v>43973</v>
      </c>
      <c r="B386" s="2">
        <v>0.47638888888888892</v>
      </c>
      <c r="C386" t="s">
        <v>19</v>
      </c>
      <c r="D386" t="s">
        <v>1113</v>
      </c>
      <c r="E386">
        <v>15.6</v>
      </c>
      <c r="F386" t="s">
        <v>23</v>
      </c>
      <c r="G386" t="s">
        <v>1097</v>
      </c>
      <c r="H386" t="s">
        <v>1105</v>
      </c>
    </row>
    <row r="387" spans="1:8">
      <c r="A387" s="1">
        <v>43973</v>
      </c>
      <c r="B387" s="2">
        <v>0.64444444444444449</v>
      </c>
      <c r="C387" t="s">
        <v>258</v>
      </c>
      <c r="D387" t="s">
        <v>391</v>
      </c>
      <c r="E387">
        <v>3.43</v>
      </c>
      <c r="F387" t="s">
        <v>23</v>
      </c>
      <c r="G387" t="s">
        <v>1097</v>
      </c>
      <c r="H387" t="s">
        <v>276</v>
      </c>
    </row>
    <row r="388" spans="1:8">
      <c r="A388" s="1">
        <v>43973</v>
      </c>
      <c r="B388" s="2">
        <v>0.77777777777777779</v>
      </c>
      <c r="C388" t="s">
        <v>260</v>
      </c>
      <c r="D388" t="s">
        <v>1062</v>
      </c>
      <c r="E388">
        <v>15.8</v>
      </c>
      <c r="F388" t="s">
        <v>23</v>
      </c>
      <c r="G388" t="s">
        <v>1097</v>
      </c>
      <c r="H388" t="s">
        <v>1105</v>
      </c>
    </row>
    <row r="389" spans="1:8">
      <c r="A389" s="1">
        <v>43974</v>
      </c>
      <c r="B389" s="2">
        <v>0.47083333333333338</v>
      </c>
      <c r="C389" t="s">
        <v>19</v>
      </c>
      <c r="D389" t="s">
        <v>1042</v>
      </c>
      <c r="E389">
        <v>65.7</v>
      </c>
      <c r="F389" t="s">
        <v>23</v>
      </c>
      <c r="G389" t="s">
        <v>1097</v>
      </c>
      <c r="H389" t="s">
        <v>1105</v>
      </c>
    </row>
    <row r="390" spans="1:8">
      <c r="A390" s="1">
        <v>43974</v>
      </c>
      <c r="B390" s="2">
        <v>0.77569444444444446</v>
      </c>
      <c r="C390" t="s">
        <v>260</v>
      </c>
      <c r="D390" t="s">
        <v>1112</v>
      </c>
      <c r="E390">
        <v>17.8</v>
      </c>
      <c r="F390" t="s">
        <v>23</v>
      </c>
      <c r="G390" t="s">
        <v>1097</v>
      </c>
      <c r="H390" t="s">
        <v>1105</v>
      </c>
    </row>
    <row r="391" spans="1:8">
      <c r="A391" s="1">
        <v>43974</v>
      </c>
      <c r="B391" s="2">
        <v>0.91388888888888886</v>
      </c>
      <c r="C391" t="s">
        <v>53</v>
      </c>
      <c r="D391" t="s">
        <v>1090</v>
      </c>
      <c r="E391">
        <v>27</v>
      </c>
      <c r="F391" t="s">
        <v>23</v>
      </c>
      <c r="G391" t="s">
        <v>303</v>
      </c>
      <c r="H391" t="s">
        <v>1116</v>
      </c>
    </row>
    <row r="392" spans="1:8">
      <c r="A392" s="1">
        <v>43974</v>
      </c>
      <c r="B392" s="2">
        <v>0.96875</v>
      </c>
      <c r="C392" t="s">
        <v>336</v>
      </c>
      <c r="D392" t="s">
        <v>1114</v>
      </c>
      <c r="E392">
        <v>19</v>
      </c>
      <c r="F392" t="s">
        <v>23</v>
      </c>
      <c r="G392" t="s">
        <v>1097</v>
      </c>
      <c r="H392" t="s">
        <v>1115</v>
      </c>
    </row>
    <row r="393" spans="1:8">
      <c r="A393" s="1">
        <v>43975</v>
      </c>
      <c r="B393" s="2">
        <v>0.4381944444444445</v>
      </c>
      <c r="C393" t="s">
        <v>427</v>
      </c>
      <c r="D393" t="s">
        <v>1106</v>
      </c>
      <c r="E393">
        <v>7</v>
      </c>
      <c r="F393" t="s">
        <v>23</v>
      </c>
      <c r="G393" t="s">
        <v>1097</v>
      </c>
      <c r="H393" t="s">
        <v>1107</v>
      </c>
    </row>
    <row r="394" spans="1:8">
      <c r="A394" s="1">
        <v>43975</v>
      </c>
      <c r="B394" s="2">
        <v>0.64236111111111105</v>
      </c>
      <c r="C394" t="s">
        <v>979</v>
      </c>
      <c r="D394" t="s">
        <v>1104</v>
      </c>
      <c r="E394">
        <v>20</v>
      </c>
      <c r="F394" t="s">
        <v>23</v>
      </c>
      <c r="G394" t="s">
        <v>1097</v>
      </c>
      <c r="H394" t="s">
        <v>1105</v>
      </c>
    </row>
    <row r="395" spans="1:8">
      <c r="A395" s="1">
        <v>43975</v>
      </c>
      <c r="B395" s="2">
        <v>0.64444444444444449</v>
      </c>
      <c r="C395" t="s">
        <v>19</v>
      </c>
      <c r="D395" t="s">
        <v>1110</v>
      </c>
      <c r="E395">
        <v>17.91</v>
      </c>
      <c r="F395" t="s">
        <v>23</v>
      </c>
      <c r="G395" t="s">
        <v>1097</v>
      </c>
      <c r="H395" t="s">
        <v>1105</v>
      </c>
    </row>
    <row r="396" spans="1:8">
      <c r="A396" s="1">
        <v>43975</v>
      </c>
      <c r="B396" s="2">
        <v>0.79027777777777775</v>
      </c>
      <c r="C396" t="s">
        <v>258</v>
      </c>
      <c r="D396" t="s">
        <v>1102</v>
      </c>
      <c r="E396">
        <v>18.02</v>
      </c>
      <c r="F396" t="s">
        <v>23</v>
      </c>
      <c r="G396" t="s">
        <v>24</v>
      </c>
      <c r="H396" t="s">
        <v>1103</v>
      </c>
    </row>
    <row r="397" spans="1:8">
      <c r="A397" s="1">
        <v>43975</v>
      </c>
      <c r="B397" s="2">
        <v>0.8125</v>
      </c>
      <c r="C397" t="s">
        <v>260</v>
      </c>
      <c r="D397" t="s">
        <v>1110</v>
      </c>
      <c r="E397">
        <v>16</v>
      </c>
      <c r="F397" t="s">
        <v>23</v>
      </c>
      <c r="G397" t="s">
        <v>1097</v>
      </c>
      <c r="H397" t="s">
        <v>1111</v>
      </c>
    </row>
    <row r="398" spans="1:8">
      <c r="A398" s="1">
        <v>43976</v>
      </c>
      <c r="B398" s="2">
        <v>0.47569444444444442</v>
      </c>
      <c r="C398" t="s">
        <v>19</v>
      </c>
      <c r="D398" t="s">
        <v>1119</v>
      </c>
      <c r="E398">
        <v>16.88</v>
      </c>
      <c r="F398" t="s">
        <v>23</v>
      </c>
      <c r="G398" t="s">
        <v>1097</v>
      </c>
      <c r="H398" t="s">
        <v>1105</v>
      </c>
    </row>
    <row r="399" spans="1:8">
      <c r="A399" s="1">
        <v>43977</v>
      </c>
      <c r="B399" s="2">
        <v>0.47569444444444442</v>
      </c>
      <c r="C399" t="s">
        <v>19</v>
      </c>
      <c r="D399" t="s">
        <v>1118</v>
      </c>
      <c r="E399">
        <v>14.8</v>
      </c>
      <c r="F399" t="s">
        <v>23</v>
      </c>
      <c r="G399" t="s">
        <v>1097</v>
      </c>
      <c r="H399" t="s">
        <v>1105</v>
      </c>
    </row>
    <row r="400" spans="1:8">
      <c r="A400" s="1">
        <v>43977</v>
      </c>
      <c r="B400" s="2">
        <v>0.77569444444444446</v>
      </c>
      <c r="C400" t="s">
        <v>260</v>
      </c>
      <c r="D400" t="s">
        <v>1120</v>
      </c>
      <c r="E400">
        <v>22</v>
      </c>
      <c r="F400" t="s">
        <v>23</v>
      </c>
      <c r="G400" t="s">
        <v>303</v>
      </c>
      <c r="H400" t="s">
        <v>947</v>
      </c>
    </row>
    <row r="401" spans="1:9">
      <c r="A401" s="1">
        <v>43978</v>
      </c>
      <c r="B401" s="2">
        <v>0.47361111111111115</v>
      </c>
      <c r="C401" t="s">
        <v>19</v>
      </c>
      <c r="D401" t="s">
        <v>1117</v>
      </c>
      <c r="E401">
        <v>17.600000000000001</v>
      </c>
      <c r="F401" t="s">
        <v>23</v>
      </c>
      <c r="G401" t="s">
        <v>1097</v>
      </c>
      <c r="H401" t="s">
        <v>1105</v>
      </c>
    </row>
    <row r="402" spans="1:9">
      <c r="A402" s="1">
        <v>43978</v>
      </c>
      <c r="B402" s="2">
        <v>0.78194444444444444</v>
      </c>
      <c r="C402" t="s">
        <v>260</v>
      </c>
      <c r="D402" t="s">
        <v>948</v>
      </c>
      <c r="E402">
        <v>11</v>
      </c>
      <c r="F402" t="s">
        <v>23</v>
      </c>
      <c r="G402" t="s">
        <v>1097</v>
      </c>
      <c r="H402" t="s">
        <v>938</v>
      </c>
    </row>
    <row r="403" spans="1:9">
      <c r="A403" s="1">
        <v>43978</v>
      </c>
      <c r="B403" s="2">
        <v>0.95277777777777783</v>
      </c>
      <c r="C403" t="s">
        <v>136</v>
      </c>
      <c r="D403" t="s">
        <v>1092</v>
      </c>
      <c r="E403">
        <v>80</v>
      </c>
      <c r="F403" t="s">
        <v>42</v>
      </c>
      <c r="G403" t="s">
        <v>24</v>
      </c>
      <c r="H403" t="s">
        <v>1093</v>
      </c>
    </row>
    <row r="404" spans="1:9">
      <c r="A404" s="1">
        <v>43978</v>
      </c>
      <c r="B404" s="2">
        <v>0.96180555555555547</v>
      </c>
      <c r="C404" t="s">
        <v>336</v>
      </c>
      <c r="D404">
        <v>1997</v>
      </c>
      <c r="E404">
        <v>18</v>
      </c>
      <c r="F404" t="s">
        <v>23</v>
      </c>
      <c r="G404" t="s">
        <v>1097</v>
      </c>
      <c r="H404" t="s">
        <v>1007</v>
      </c>
    </row>
    <row r="405" spans="1:9">
      <c r="A405" s="1">
        <v>43979</v>
      </c>
      <c r="B405" s="2">
        <v>4.1666666666666664E-2</v>
      </c>
      <c r="C405" t="s">
        <v>1122</v>
      </c>
      <c r="D405" t="s">
        <v>1123</v>
      </c>
      <c r="E405">
        <v>2</v>
      </c>
      <c r="F405" t="s">
        <v>23</v>
      </c>
      <c r="G405" t="s">
        <v>1097</v>
      </c>
      <c r="H405" t="s">
        <v>1007</v>
      </c>
    </row>
    <row r="406" spans="1:9">
      <c r="A406" s="1">
        <v>43979</v>
      </c>
      <c r="B406" s="2">
        <v>0.4680555555555555</v>
      </c>
      <c r="C406" t="s">
        <v>19</v>
      </c>
      <c r="D406" t="s">
        <v>1121</v>
      </c>
      <c r="E406">
        <v>12.9</v>
      </c>
      <c r="F406" t="s">
        <v>23</v>
      </c>
      <c r="G406" t="s">
        <v>1097</v>
      </c>
      <c r="H406" t="s">
        <v>1105</v>
      </c>
    </row>
    <row r="407" spans="1:9">
      <c r="A407" s="1">
        <v>43979</v>
      </c>
      <c r="B407" s="2">
        <v>0.46875</v>
      </c>
      <c r="C407" t="s">
        <v>19</v>
      </c>
      <c r="D407" t="s">
        <v>1124</v>
      </c>
      <c r="E407">
        <v>17.989999999999998</v>
      </c>
      <c r="F407" t="s">
        <v>23</v>
      </c>
      <c r="G407" t="s">
        <v>1097</v>
      </c>
      <c r="H407" t="s">
        <v>1105</v>
      </c>
    </row>
    <row r="408" spans="1:9">
      <c r="A408" s="1">
        <v>43979</v>
      </c>
      <c r="B408" s="2">
        <v>0.77500000000000002</v>
      </c>
      <c r="C408" t="s">
        <v>260</v>
      </c>
      <c r="D408" t="s">
        <v>948</v>
      </c>
      <c r="E408">
        <v>12</v>
      </c>
      <c r="F408" t="s">
        <v>23</v>
      </c>
      <c r="G408" t="s">
        <v>1097</v>
      </c>
      <c r="H408" t="s">
        <v>938</v>
      </c>
    </row>
    <row r="409" spans="1:9">
      <c r="A409" s="1">
        <v>43980</v>
      </c>
      <c r="B409" s="2">
        <v>0.6333333333333333</v>
      </c>
      <c r="C409" t="s">
        <v>136</v>
      </c>
      <c r="D409" t="s">
        <v>1129</v>
      </c>
      <c r="E409">
        <v>19.899999999999999</v>
      </c>
      <c r="F409" t="s">
        <v>42</v>
      </c>
      <c r="G409" t="s">
        <v>478</v>
      </c>
      <c r="H409" t="s">
        <v>1130</v>
      </c>
      <c r="I409" s="40"/>
    </row>
    <row r="410" spans="1:9">
      <c r="A410" s="1">
        <v>43980</v>
      </c>
      <c r="B410" s="2">
        <v>0.75277777777777777</v>
      </c>
      <c r="C410" t="s">
        <v>260</v>
      </c>
      <c r="D410" t="s">
        <v>1062</v>
      </c>
      <c r="E410">
        <v>13.88</v>
      </c>
      <c r="F410" t="s">
        <v>23</v>
      </c>
      <c r="G410" t="s">
        <v>1097</v>
      </c>
      <c r="H410" t="s">
        <v>1105</v>
      </c>
    </row>
    <row r="411" spans="1:9">
      <c r="A411" s="1">
        <v>43981</v>
      </c>
      <c r="B411" s="2">
        <v>0.3833333333333333</v>
      </c>
      <c r="C411" t="s">
        <v>427</v>
      </c>
      <c r="D411" t="s">
        <v>1127</v>
      </c>
      <c r="E411">
        <v>23.4</v>
      </c>
      <c r="F411" t="s">
        <v>23</v>
      </c>
      <c r="G411" t="s">
        <v>1097</v>
      </c>
      <c r="H411" t="s">
        <v>1105</v>
      </c>
    </row>
    <row r="412" spans="1:9">
      <c r="A412" s="1">
        <v>43981</v>
      </c>
      <c r="B412" s="2">
        <v>0.61527777777777781</v>
      </c>
      <c r="C412" t="s">
        <v>1061</v>
      </c>
      <c r="D412" t="s">
        <v>1128</v>
      </c>
      <c r="E412">
        <v>29.8</v>
      </c>
      <c r="F412" t="s">
        <v>23</v>
      </c>
      <c r="G412" t="s">
        <v>1097</v>
      </c>
      <c r="H412" t="s">
        <v>278</v>
      </c>
    </row>
    <row r="413" spans="1:9">
      <c r="A413" s="1">
        <v>43981</v>
      </c>
      <c r="B413" s="2">
        <v>0.75555555555555554</v>
      </c>
      <c r="C413" t="s">
        <v>260</v>
      </c>
      <c r="D413" t="s">
        <v>1126</v>
      </c>
      <c r="E413">
        <v>15.5</v>
      </c>
      <c r="F413" t="s">
        <v>23</v>
      </c>
      <c r="G413" t="s">
        <v>1097</v>
      </c>
      <c r="H413" t="s">
        <v>1105</v>
      </c>
    </row>
    <row r="414" spans="1:9">
      <c r="A414" s="1">
        <v>43982</v>
      </c>
      <c r="B414" s="2">
        <v>0.46527777777777773</v>
      </c>
      <c r="C414" t="s">
        <v>19</v>
      </c>
      <c r="D414" t="s">
        <v>1125</v>
      </c>
      <c r="E414">
        <v>18</v>
      </c>
      <c r="F414" t="s">
        <v>23</v>
      </c>
      <c r="G414" t="s">
        <v>1097</v>
      </c>
      <c r="H414" t="s">
        <v>1105</v>
      </c>
    </row>
    <row r="415" spans="1:9">
      <c r="A415" s="1">
        <v>43983</v>
      </c>
      <c r="B415" s="2">
        <v>0.47291666666666665</v>
      </c>
      <c r="C415" t="s">
        <v>929</v>
      </c>
      <c r="D415" t="s">
        <v>1023</v>
      </c>
      <c r="E415">
        <v>20</v>
      </c>
      <c r="F415" t="s">
        <v>23</v>
      </c>
      <c r="G415" t="s">
        <v>24</v>
      </c>
      <c r="H415" t="s">
        <v>251</v>
      </c>
    </row>
    <row r="416" spans="1:9">
      <c r="A416" s="1">
        <v>43983</v>
      </c>
      <c r="B416" s="2">
        <v>0.47291666666666665</v>
      </c>
      <c r="C416" t="s">
        <v>980</v>
      </c>
      <c r="D416" t="s">
        <v>1063</v>
      </c>
      <c r="E416">
        <v>2</v>
      </c>
      <c r="F416" t="s">
        <v>23</v>
      </c>
      <c r="G416" t="s">
        <v>24</v>
      </c>
      <c r="H416" t="s">
        <v>1105</v>
      </c>
    </row>
    <row r="417" spans="1:9">
      <c r="A417" s="1">
        <v>43983</v>
      </c>
      <c r="B417" s="2">
        <v>0.47569444444444442</v>
      </c>
      <c r="C417" t="s">
        <v>19</v>
      </c>
      <c r="D417" t="s">
        <v>1132</v>
      </c>
      <c r="E417">
        <v>16.2</v>
      </c>
      <c r="F417" t="s">
        <v>23</v>
      </c>
      <c r="G417" t="s">
        <v>24</v>
      </c>
      <c r="H417" t="s">
        <v>1105</v>
      </c>
    </row>
    <row r="418" spans="1:9">
      <c r="A418" s="1">
        <v>43983</v>
      </c>
      <c r="B418" s="2">
        <v>0.77361111111111114</v>
      </c>
      <c r="C418" t="s">
        <v>260</v>
      </c>
      <c r="D418" t="s">
        <v>948</v>
      </c>
      <c r="E418">
        <v>12</v>
      </c>
      <c r="F418" t="s">
        <v>23</v>
      </c>
      <c r="G418" t="s">
        <v>1131</v>
      </c>
      <c r="H418" t="s">
        <v>938</v>
      </c>
      <c r="I418" s="2"/>
    </row>
    <row r="419" spans="1:9">
      <c r="A419" s="1">
        <v>43984</v>
      </c>
      <c r="B419" s="2">
        <v>0.47569444444444442</v>
      </c>
      <c r="C419" t="s">
        <v>19</v>
      </c>
      <c r="D419" t="s">
        <v>1134</v>
      </c>
      <c r="E419">
        <v>13.9</v>
      </c>
      <c r="F419" t="s">
        <v>23</v>
      </c>
      <c r="G419" t="s">
        <v>24</v>
      </c>
      <c r="H419" t="s">
        <v>1105</v>
      </c>
    </row>
    <row r="420" spans="1:9">
      <c r="A420" s="1">
        <v>43984</v>
      </c>
      <c r="B420" s="2">
        <v>0.77777777777777779</v>
      </c>
      <c r="C420" t="s">
        <v>260</v>
      </c>
      <c r="D420" t="s">
        <v>948</v>
      </c>
      <c r="E420">
        <v>10</v>
      </c>
      <c r="F420" t="s">
        <v>23</v>
      </c>
      <c r="G420" t="s">
        <v>1131</v>
      </c>
      <c r="H420" t="s">
        <v>938</v>
      </c>
    </row>
    <row r="421" spans="1:9">
      <c r="A421" s="1">
        <v>43985</v>
      </c>
      <c r="B421" s="2">
        <v>0.35416666666666669</v>
      </c>
      <c r="C421" t="s">
        <v>274</v>
      </c>
      <c r="D421" t="s">
        <v>1135</v>
      </c>
      <c r="E421">
        <v>17.8</v>
      </c>
      <c r="F421" t="s">
        <v>23</v>
      </c>
      <c r="G421" t="s">
        <v>24</v>
      </c>
      <c r="H421" t="s">
        <v>278</v>
      </c>
    </row>
    <row r="422" spans="1:9">
      <c r="A422" s="1">
        <v>43985</v>
      </c>
      <c r="B422" s="2">
        <v>0.47916666666666669</v>
      </c>
      <c r="C422" t="s">
        <v>19</v>
      </c>
      <c r="D422" t="s">
        <v>1133</v>
      </c>
      <c r="E422">
        <v>17.8</v>
      </c>
      <c r="F422" t="s">
        <v>23</v>
      </c>
      <c r="G422" t="s">
        <v>24</v>
      </c>
      <c r="H422" t="s">
        <v>1105</v>
      </c>
    </row>
    <row r="423" spans="1:9">
      <c r="A423" s="1">
        <v>43985</v>
      </c>
      <c r="B423" s="2">
        <v>0.81527777777777777</v>
      </c>
      <c r="C423" t="s">
        <v>274</v>
      </c>
      <c r="D423" t="s">
        <v>1135</v>
      </c>
      <c r="E423">
        <v>16</v>
      </c>
      <c r="F423" t="s">
        <v>23</v>
      </c>
      <c r="G423" t="s">
        <v>24</v>
      </c>
      <c r="H423" t="s">
        <v>278</v>
      </c>
    </row>
    <row r="424" spans="1:9">
      <c r="A424" s="1">
        <v>43986</v>
      </c>
      <c r="B424" s="2">
        <v>0.48819444444444443</v>
      </c>
      <c r="C424" t="s">
        <v>19</v>
      </c>
      <c r="D424" t="s">
        <v>1136</v>
      </c>
      <c r="E424">
        <v>13.68</v>
      </c>
      <c r="F424" t="s">
        <v>23</v>
      </c>
      <c r="G424" t="s">
        <v>24</v>
      </c>
      <c r="H424" t="s">
        <v>1105</v>
      </c>
    </row>
    <row r="425" spans="1:9">
      <c r="A425" s="1">
        <v>43986</v>
      </c>
      <c r="B425" s="2">
        <v>0.78125</v>
      </c>
      <c r="C425" t="s">
        <v>260</v>
      </c>
      <c r="D425" t="s">
        <v>948</v>
      </c>
      <c r="E425">
        <v>12</v>
      </c>
      <c r="F425" t="s">
        <v>23</v>
      </c>
      <c r="G425" t="s">
        <v>1131</v>
      </c>
      <c r="H425" t="s">
        <v>938</v>
      </c>
    </row>
    <row r="426" spans="1:9">
      <c r="A426" s="1">
        <v>43987</v>
      </c>
      <c r="B426" s="2">
        <v>0.47222222222222227</v>
      </c>
      <c r="C426" t="s">
        <v>19</v>
      </c>
      <c r="D426" t="s">
        <v>1099</v>
      </c>
      <c r="E426">
        <v>13.7</v>
      </c>
      <c r="F426" t="s">
        <v>20</v>
      </c>
      <c r="G426" t="s">
        <v>24</v>
      </c>
      <c r="H426" t="s">
        <v>1105</v>
      </c>
    </row>
    <row r="427" spans="1:9">
      <c r="A427" s="1">
        <v>43987</v>
      </c>
      <c r="B427" s="2">
        <v>0.77986111111111101</v>
      </c>
      <c r="C427" t="s">
        <v>0</v>
      </c>
      <c r="D427" t="s">
        <v>935</v>
      </c>
      <c r="E427">
        <v>2</v>
      </c>
      <c r="F427" t="s">
        <v>23</v>
      </c>
      <c r="G427" t="s">
        <v>24</v>
      </c>
      <c r="H427" t="s">
        <v>25</v>
      </c>
    </row>
    <row r="428" spans="1:9">
      <c r="A428" s="1">
        <v>43988</v>
      </c>
      <c r="B428" s="2">
        <v>0.39166666666666666</v>
      </c>
      <c r="C428" t="s">
        <v>980</v>
      </c>
      <c r="D428" t="s">
        <v>1075</v>
      </c>
      <c r="E428">
        <v>4.5</v>
      </c>
      <c r="F428" t="s">
        <v>977</v>
      </c>
      <c r="G428" t="s">
        <v>24</v>
      </c>
      <c r="H428" t="s">
        <v>1105</v>
      </c>
    </row>
    <row r="429" spans="1:9">
      <c r="A429" s="1">
        <v>43988</v>
      </c>
      <c r="B429" s="2">
        <v>0.39166666666666666</v>
      </c>
      <c r="C429" t="s">
        <v>979</v>
      </c>
      <c r="D429" t="s">
        <v>1141</v>
      </c>
      <c r="E429">
        <v>50</v>
      </c>
      <c r="F429" t="s">
        <v>1142</v>
      </c>
      <c r="G429" t="s">
        <v>24</v>
      </c>
      <c r="H429" t="s">
        <v>1105</v>
      </c>
    </row>
    <row r="430" spans="1:9">
      <c r="A430" s="1">
        <v>43988</v>
      </c>
      <c r="B430" s="2">
        <v>0.51388888888888895</v>
      </c>
      <c r="C430" t="s">
        <v>19</v>
      </c>
      <c r="D430" t="s">
        <v>1086</v>
      </c>
      <c r="E430">
        <v>15.8</v>
      </c>
      <c r="F430" t="s">
        <v>20</v>
      </c>
      <c r="G430" t="s">
        <v>24</v>
      </c>
      <c r="H430" t="s">
        <v>1105</v>
      </c>
    </row>
    <row r="431" spans="1:9">
      <c r="A431" s="1">
        <v>43988</v>
      </c>
      <c r="B431" s="2">
        <v>0.79791666666666661</v>
      </c>
      <c r="C431" t="s">
        <v>53</v>
      </c>
      <c r="D431" t="s">
        <v>1139</v>
      </c>
      <c r="E431">
        <v>8.6999999999999993</v>
      </c>
      <c r="F431" t="s">
        <v>1066</v>
      </c>
      <c r="G431" t="s">
        <v>24</v>
      </c>
      <c r="H431" t="s">
        <v>1105</v>
      </c>
    </row>
    <row r="432" spans="1:9">
      <c r="A432" s="1">
        <v>43988</v>
      </c>
      <c r="B432" s="2">
        <v>0.95000000000000007</v>
      </c>
      <c r="C432" t="s">
        <v>1140</v>
      </c>
      <c r="D432" t="s">
        <v>1070</v>
      </c>
      <c r="E432">
        <v>64</v>
      </c>
      <c r="F432" t="s">
        <v>23</v>
      </c>
      <c r="G432" t="s">
        <v>24</v>
      </c>
      <c r="H432" t="s">
        <v>1007</v>
      </c>
    </row>
    <row r="433" spans="1:8">
      <c r="A433" s="1">
        <v>43989</v>
      </c>
      <c r="B433" s="2">
        <v>2.9861111111111113E-2</v>
      </c>
      <c r="C433" t="s">
        <v>1140</v>
      </c>
      <c r="D433" t="s">
        <v>1070</v>
      </c>
      <c r="E433">
        <v>61.5</v>
      </c>
      <c r="F433" t="s">
        <v>23</v>
      </c>
      <c r="G433" t="s">
        <v>24</v>
      </c>
      <c r="H433" t="s">
        <v>1007</v>
      </c>
    </row>
    <row r="434" spans="1:8">
      <c r="A434" s="1">
        <v>43989</v>
      </c>
      <c r="B434" s="2">
        <v>0.41111111111111115</v>
      </c>
      <c r="C434" t="s">
        <v>1143</v>
      </c>
      <c r="D434" t="s">
        <v>1144</v>
      </c>
      <c r="E434">
        <v>343.68</v>
      </c>
      <c r="F434" t="s">
        <v>23</v>
      </c>
      <c r="G434" t="s">
        <v>1097</v>
      </c>
      <c r="H434" t="s">
        <v>263</v>
      </c>
    </row>
    <row r="435" spans="1:8">
      <c r="A435" s="1">
        <v>43989</v>
      </c>
      <c r="B435" s="2">
        <v>0.44305555555555554</v>
      </c>
      <c r="C435" t="s">
        <v>274</v>
      </c>
      <c r="D435" t="s">
        <v>1145</v>
      </c>
      <c r="E435">
        <v>98.84</v>
      </c>
      <c r="F435" t="s">
        <v>23</v>
      </c>
      <c r="G435" t="s">
        <v>1097</v>
      </c>
      <c r="H435" t="s">
        <v>276</v>
      </c>
    </row>
    <row r="436" spans="1:8">
      <c r="A436" s="1">
        <v>43989</v>
      </c>
      <c r="B436" s="2">
        <v>0.4458333333333333</v>
      </c>
      <c r="C436" t="s">
        <v>1143</v>
      </c>
      <c r="D436" t="s">
        <v>1146</v>
      </c>
      <c r="E436">
        <v>2000</v>
      </c>
      <c r="F436" t="s">
        <v>23</v>
      </c>
      <c r="G436" t="s">
        <v>24</v>
      </c>
      <c r="H436" t="s">
        <v>1147</v>
      </c>
    </row>
    <row r="437" spans="1:8">
      <c r="A437" s="1">
        <v>43989</v>
      </c>
      <c r="B437" s="2">
        <v>0.5</v>
      </c>
      <c r="C437" t="s">
        <v>19</v>
      </c>
      <c r="D437" t="s">
        <v>1138</v>
      </c>
      <c r="E437">
        <v>13.62</v>
      </c>
      <c r="F437" t="s">
        <v>23</v>
      </c>
      <c r="G437" t="s">
        <v>24</v>
      </c>
      <c r="H437" t="s">
        <v>1105</v>
      </c>
    </row>
    <row r="438" spans="1:8">
      <c r="A438" s="1">
        <v>43989</v>
      </c>
      <c r="B438" s="2">
        <v>0.75347222222222221</v>
      </c>
      <c r="C438" t="s">
        <v>274</v>
      </c>
      <c r="D438" t="s">
        <v>663</v>
      </c>
      <c r="E438">
        <v>318</v>
      </c>
      <c r="F438" t="s">
        <v>23</v>
      </c>
      <c r="G438" t="s">
        <v>1097</v>
      </c>
      <c r="H438" t="s">
        <v>392</v>
      </c>
    </row>
    <row r="439" spans="1:8">
      <c r="A439" s="1">
        <v>43989</v>
      </c>
      <c r="B439" s="2">
        <v>0.8652777777777777</v>
      </c>
      <c r="C439" t="s">
        <v>260</v>
      </c>
      <c r="D439" t="s">
        <v>1137</v>
      </c>
      <c r="E439">
        <v>16.399999999999999</v>
      </c>
      <c r="F439" t="s">
        <v>23</v>
      </c>
      <c r="G439" t="s">
        <v>24</v>
      </c>
      <c r="H439" t="s">
        <v>1105</v>
      </c>
    </row>
    <row r="440" spans="1:8">
      <c r="A440" s="1">
        <v>43990</v>
      </c>
      <c r="B440" s="2">
        <v>0.37916666666666665</v>
      </c>
      <c r="C440" t="s">
        <v>1143</v>
      </c>
      <c r="D440" t="s">
        <v>1144</v>
      </c>
      <c r="E440">
        <v>3641.88</v>
      </c>
      <c r="F440" t="s">
        <v>23</v>
      </c>
      <c r="G440" t="s">
        <v>1097</v>
      </c>
      <c r="H440" t="s">
        <v>263</v>
      </c>
    </row>
    <row r="441" spans="1:8">
      <c r="A441" s="1">
        <v>43990</v>
      </c>
      <c r="B441" s="2">
        <v>0.4694444444444445</v>
      </c>
      <c r="C441" t="s">
        <v>19</v>
      </c>
      <c r="D441" t="s">
        <v>1157</v>
      </c>
      <c r="E441">
        <v>17.760000000000002</v>
      </c>
      <c r="F441" t="s">
        <v>23</v>
      </c>
      <c r="G441" t="s">
        <v>24</v>
      </c>
      <c r="H441" t="s">
        <v>251</v>
      </c>
    </row>
    <row r="442" spans="1:8">
      <c r="A442" s="1">
        <v>43990</v>
      </c>
      <c r="B442" s="2">
        <v>0.78541666666666676</v>
      </c>
      <c r="C442" t="s">
        <v>945</v>
      </c>
      <c r="D442" t="s">
        <v>1163</v>
      </c>
      <c r="E442">
        <v>15</v>
      </c>
      <c r="F442" t="s">
        <v>23</v>
      </c>
      <c r="G442" t="s">
        <v>24</v>
      </c>
      <c r="H442" t="s">
        <v>1164</v>
      </c>
    </row>
    <row r="443" spans="1:8">
      <c r="A443" s="1">
        <v>43991</v>
      </c>
      <c r="B443" s="2">
        <v>0.47500000000000003</v>
      </c>
      <c r="C443" t="s">
        <v>19</v>
      </c>
      <c r="D443" t="s">
        <v>1158</v>
      </c>
      <c r="E443">
        <v>21.38</v>
      </c>
      <c r="F443" t="s">
        <v>23</v>
      </c>
      <c r="G443" t="s">
        <v>24</v>
      </c>
      <c r="H443" t="s">
        <v>251</v>
      </c>
    </row>
    <row r="444" spans="1:8">
      <c r="A444" s="1">
        <v>43991</v>
      </c>
      <c r="B444" s="2">
        <v>0.7715277777777777</v>
      </c>
      <c r="C444" t="s">
        <v>945</v>
      </c>
      <c r="D444" t="s">
        <v>948</v>
      </c>
      <c r="E444">
        <v>14</v>
      </c>
      <c r="F444" t="s">
        <v>23</v>
      </c>
      <c r="G444" t="s">
        <v>24</v>
      </c>
      <c r="H444" t="s">
        <v>938</v>
      </c>
    </row>
    <row r="445" spans="1:8">
      <c r="A445" s="1">
        <v>43991</v>
      </c>
      <c r="B445" s="2">
        <v>0.9375</v>
      </c>
      <c r="C445" t="s">
        <v>208</v>
      </c>
      <c r="D445" t="s">
        <v>1155</v>
      </c>
      <c r="E445">
        <v>1050</v>
      </c>
      <c r="F445" t="s">
        <v>23</v>
      </c>
      <c r="G445" t="s">
        <v>24</v>
      </c>
      <c r="H445" t="s">
        <v>38</v>
      </c>
    </row>
    <row r="446" spans="1:8">
      <c r="A446" s="1">
        <v>43992</v>
      </c>
      <c r="B446" s="2">
        <v>0.3840277777777778</v>
      </c>
      <c r="C446" t="s">
        <v>1143</v>
      </c>
      <c r="D446" t="s">
        <v>1154</v>
      </c>
      <c r="E446">
        <v>2000</v>
      </c>
      <c r="F446" t="s">
        <v>23</v>
      </c>
      <c r="G446" t="s">
        <v>24</v>
      </c>
      <c r="H446" t="s">
        <v>38</v>
      </c>
    </row>
    <row r="447" spans="1:8">
      <c r="A447" s="1">
        <v>43992</v>
      </c>
      <c r="B447" s="2">
        <v>0.47430555555555554</v>
      </c>
      <c r="C447" t="s">
        <v>19</v>
      </c>
      <c r="D447" t="s">
        <v>1159</v>
      </c>
      <c r="E447">
        <v>18.88</v>
      </c>
      <c r="F447" t="s">
        <v>23</v>
      </c>
      <c r="G447" t="s">
        <v>24</v>
      </c>
      <c r="H447" t="s">
        <v>251</v>
      </c>
    </row>
    <row r="448" spans="1:8">
      <c r="A448" s="1">
        <v>43992</v>
      </c>
      <c r="B448" s="2">
        <v>0.8881944444444444</v>
      </c>
      <c r="C448" t="s">
        <v>260</v>
      </c>
      <c r="D448" t="s">
        <v>1160</v>
      </c>
      <c r="E448">
        <v>17.899999999999999</v>
      </c>
      <c r="F448" t="s">
        <v>23</v>
      </c>
      <c r="G448" t="s">
        <v>24</v>
      </c>
      <c r="H448" t="s">
        <v>251</v>
      </c>
    </row>
    <row r="449" spans="1:8">
      <c r="A449" s="1">
        <v>43993</v>
      </c>
      <c r="B449" s="2">
        <v>0.35902777777777778</v>
      </c>
      <c r="C449" t="s">
        <v>427</v>
      </c>
      <c r="D449" t="s">
        <v>1162</v>
      </c>
      <c r="E449">
        <v>2</v>
      </c>
      <c r="F449" t="s">
        <v>65</v>
      </c>
      <c r="G449" t="s">
        <v>24</v>
      </c>
      <c r="H449" t="s">
        <v>1107</v>
      </c>
    </row>
    <row r="450" spans="1:8">
      <c r="A450" s="1">
        <v>43993</v>
      </c>
      <c r="B450" s="2">
        <v>0.40833333333333338</v>
      </c>
      <c r="C450" t="s">
        <v>274</v>
      </c>
      <c r="D450" t="s">
        <v>1152</v>
      </c>
      <c r="E450">
        <v>31.9</v>
      </c>
      <c r="F450" t="s">
        <v>65</v>
      </c>
      <c r="G450" t="s">
        <v>24</v>
      </c>
      <c r="H450" t="s">
        <v>1153</v>
      </c>
    </row>
    <row r="451" spans="1:8">
      <c r="A451" s="1">
        <v>43993</v>
      </c>
      <c r="B451" s="2">
        <v>0.48472222222222222</v>
      </c>
      <c r="C451" t="s">
        <v>19</v>
      </c>
      <c r="D451" t="s">
        <v>1159</v>
      </c>
      <c r="E451">
        <v>13.6</v>
      </c>
      <c r="F451" t="s">
        <v>23</v>
      </c>
      <c r="G451" t="s">
        <v>24</v>
      </c>
      <c r="H451" t="s">
        <v>251</v>
      </c>
    </row>
    <row r="452" spans="1:8">
      <c r="A452" s="1">
        <v>43993</v>
      </c>
      <c r="B452" s="2">
        <v>0.77708333333333324</v>
      </c>
      <c r="C452" t="s">
        <v>945</v>
      </c>
      <c r="D452" t="s">
        <v>1161</v>
      </c>
      <c r="E452">
        <v>16.5</v>
      </c>
      <c r="F452" t="s">
        <v>23</v>
      </c>
      <c r="G452" t="s">
        <v>24</v>
      </c>
      <c r="H452" t="s">
        <v>906</v>
      </c>
    </row>
    <row r="453" spans="1:8">
      <c r="A453" s="1">
        <v>43993</v>
      </c>
      <c r="B453" s="2">
        <v>0.9375</v>
      </c>
      <c r="C453" t="s">
        <v>26</v>
      </c>
      <c r="D453" t="s">
        <v>410</v>
      </c>
      <c r="E453">
        <v>20</v>
      </c>
      <c r="F453" t="s">
        <v>65</v>
      </c>
      <c r="G453" t="s">
        <v>24</v>
      </c>
      <c r="H453" t="s">
        <v>1156</v>
      </c>
    </row>
    <row r="454" spans="1:8">
      <c r="A454" s="1">
        <v>43994</v>
      </c>
      <c r="B454" s="2">
        <v>0.35694444444444445</v>
      </c>
      <c r="C454" t="s">
        <v>427</v>
      </c>
      <c r="D454" t="s">
        <v>1106</v>
      </c>
      <c r="E454">
        <v>4.5</v>
      </c>
      <c r="F454" t="s">
        <v>23</v>
      </c>
      <c r="G454" t="s">
        <v>24</v>
      </c>
      <c r="H454" t="s">
        <v>1107</v>
      </c>
    </row>
    <row r="455" spans="1:8">
      <c r="A455" s="1">
        <v>43994</v>
      </c>
      <c r="B455" s="2">
        <v>0.38472222222222219</v>
      </c>
      <c r="C455" t="s">
        <v>274</v>
      </c>
      <c r="D455" t="s">
        <v>1151</v>
      </c>
      <c r="E455">
        <v>19.899999999999999</v>
      </c>
      <c r="F455" t="s">
        <v>65</v>
      </c>
      <c r="G455" t="s">
        <v>24</v>
      </c>
      <c r="H455" t="s">
        <v>278</v>
      </c>
    </row>
    <row r="456" spans="1:8">
      <c r="A456" s="1">
        <v>43994</v>
      </c>
      <c r="B456" s="2">
        <v>0.3888888888888889</v>
      </c>
      <c r="C456" t="s">
        <v>274</v>
      </c>
      <c r="D456" t="s">
        <v>1150</v>
      </c>
      <c r="E456">
        <v>35.799999999999997</v>
      </c>
      <c r="F456" t="s">
        <v>65</v>
      </c>
      <c r="G456" t="s">
        <v>24</v>
      </c>
      <c r="H456" t="s">
        <v>278</v>
      </c>
    </row>
    <row r="457" spans="1:8">
      <c r="A457" s="1">
        <v>43994</v>
      </c>
      <c r="B457" s="2">
        <v>0.3923611111111111</v>
      </c>
      <c r="C457" t="s">
        <v>274</v>
      </c>
      <c r="D457" t="s">
        <v>1148</v>
      </c>
      <c r="E457">
        <v>29.7</v>
      </c>
      <c r="F457" t="s">
        <v>1149</v>
      </c>
      <c r="G457" t="s">
        <v>24</v>
      </c>
      <c r="H457" t="s">
        <v>278</v>
      </c>
    </row>
    <row r="458" spans="1:8">
      <c r="A458" s="1">
        <v>43994</v>
      </c>
      <c r="B458" s="2">
        <v>0.47986111111111113</v>
      </c>
      <c r="C458" t="s">
        <v>19</v>
      </c>
      <c r="D458" t="s">
        <v>1012</v>
      </c>
      <c r="E458">
        <v>15.8</v>
      </c>
      <c r="F458" t="s">
        <v>23</v>
      </c>
      <c r="G458" t="s">
        <v>24</v>
      </c>
      <c r="H458" t="s">
        <v>251</v>
      </c>
    </row>
    <row r="459" spans="1:8">
      <c r="A459" s="1">
        <v>43994</v>
      </c>
      <c r="B459" s="2">
        <v>0.85138888888888886</v>
      </c>
      <c r="C459" t="s">
        <v>53</v>
      </c>
      <c r="D459" t="s">
        <v>1139</v>
      </c>
      <c r="E459">
        <v>8.9</v>
      </c>
      <c r="F459" t="s">
        <v>23</v>
      </c>
      <c r="G459" t="s">
        <v>24</v>
      </c>
      <c r="H459" t="s">
        <v>251</v>
      </c>
    </row>
    <row r="460" spans="1:8">
      <c r="A460" s="1">
        <v>43995</v>
      </c>
      <c r="B460" s="2">
        <v>0.54652777777777783</v>
      </c>
      <c r="C460" t="s">
        <v>53</v>
      </c>
      <c r="D460" t="s">
        <v>1184</v>
      </c>
      <c r="E460">
        <v>39.5</v>
      </c>
      <c r="F460" t="s">
        <v>23</v>
      </c>
      <c r="G460" t="s">
        <v>24</v>
      </c>
      <c r="H460" t="s">
        <v>1185</v>
      </c>
    </row>
    <row r="461" spans="1:8">
      <c r="A461" s="1">
        <v>43995</v>
      </c>
      <c r="B461" s="2">
        <v>0.62291666666666667</v>
      </c>
      <c r="C461" t="s">
        <v>1079</v>
      </c>
      <c r="D461" t="s">
        <v>1182</v>
      </c>
      <c r="E461">
        <v>13.9</v>
      </c>
      <c r="F461" t="s">
        <v>23</v>
      </c>
      <c r="G461" t="s">
        <v>24</v>
      </c>
      <c r="H461" t="s">
        <v>1183</v>
      </c>
    </row>
    <row r="462" spans="1:8">
      <c r="A462" s="1">
        <v>43995</v>
      </c>
      <c r="B462" s="2">
        <v>0.70624999999999993</v>
      </c>
      <c r="C462" t="s">
        <v>19</v>
      </c>
      <c r="D462" t="s">
        <v>1177</v>
      </c>
      <c r="E462">
        <v>283</v>
      </c>
      <c r="F462" t="s">
        <v>23</v>
      </c>
      <c r="G462" t="s">
        <v>24</v>
      </c>
      <c r="H462" t="s">
        <v>1178</v>
      </c>
    </row>
    <row r="463" spans="1:8">
      <c r="A463" s="1">
        <v>43995</v>
      </c>
      <c r="B463" s="2">
        <v>0.71458333333333324</v>
      </c>
      <c r="C463" t="s">
        <v>1179</v>
      </c>
      <c r="D463" t="s">
        <v>1180</v>
      </c>
      <c r="E463">
        <v>45.6</v>
      </c>
      <c r="F463" t="s">
        <v>23</v>
      </c>
      <c r="G463" t="s">
        <v>24</v>
      </c>
      <c r="H463" t="s">
        <v>1181</v>
      </c>
    </row>
    <row r="464" spans="1:8">
      <c r="A464" s="1">
        <v>43995</v>
      </c>
      <c r="B464" s="2">
        <v>0.75416666666666676</v>
      </c>
      <c r="C464" t="s">
        <v>8</v>
      </c>
      <c r="D464" t="s">
        <v>1189</v>
      </c>
      <c r="E464">
        <v>18</v>
      </c>
      <c r="F464" t="s">
        <v>23</v>
      </c>
      <c r="G464" t="s">
        <v>24</v>
      </c>
      <c r="H464" t="s">
        <v>1170</v>
      </c>
    </row>
    <row r="465" spans="1:8">
      <c r="A465" s="1">
        <v>43995</v>
      </c>
      <c r="B465" s="2">
        <v>0.75486111111111109</v>
      </c>
      <c r="C465" t="s">
        <v>8</v>
      </c>
      <c r="D465" t="s">
        <v>9</v>
      </c>
      <c r="E465">
        <v>10</v>
      </c>
      <c r="F465" t="s">
        <v>23</v>
      </c>
      <c r="G465" t="s">
        <v>24</v>
      </c>
      <c r="H465" t="s">
        <v>1170</v>
      </c>
    </row>
    <row r="466" spans="1:8">
      <c r="A466" s="1">
        <v>43996</v>
      </c>
      <c r="B466" s="2">
        <v>0.42638888888888887</v>
      </c>
      <c r="C466" t="s">
        <v>0</v>
      </c>
      <c r="D466" t="s">
        <v>1174</v>
      </c>
      <c r="E466">
        <v>5</v>
      </c>
      <c r="F466" t="s">
        <v>23</v>
      </c>
      <c r="G466" t="s">
        <v>24</v>
      </c>
      <c r="H466" t="s">
        <v>25</v>
      </c>
    </row>
    <row r="467" spans="1:8">
      <c r="A467" s="1">
        <v>43996</v>
      </c>
      <c r="B467" s="2">
        <v>0.72638888888888886</v>
      </c>
      <c r="C467" t="s">
        <v>1191</v>
      </c>
      <c r="D467" t="s">
        <v>1192</v>
      </c>
      <c r="E467">
        <v>3.96</v>
      </c>
      <c r="F467" t="s">
        <v>23</v>
      </c>
      <c r="G467" t="s">
        <v>14</v>
      </c>
      <c r="H467" t="s">
        <v>263</v>
      </c>
    </row>
    <row r="468" spans="1:8">
      <c r="A468" s="1">
        <v>43996</v>
      </c>
      <c r="B468" s="2">
        <v>0.74444444444444446</v>
      </c>
      <c r="C468" t="s">
        <v>0</v>
      </c>
      <c r="D468" t="s">
        <v>1175</v>
      </c>
      <c r="E468">
        <v>5</v>
      </c>
      <c r="F468" t="s">
        <v>23</v>
      </c>
      <c r="G468" t="s">
        <v>24</v>
      </c>
      <c r="H468" t="s">
        <v>25</v>
      </c>
    </row>
    <row r="469" spans="1:8">
      <c r="A469" s="1">
        <v>43996</v>
      </c>
      <c r="B469" s="2">
        <v>0.80694444444444446</v>
      </c>
      <c r="C469" t="s">
        <v>260</v>
      </c>
      <c r="D469" t="s">
        <v>1172</v>
      </c>
      <c r="E469">
        <v>15</v>
      </c>
      <c r="F469" t="s">
        <v>23</v>
      </c>
      <c r="G469" t="s">
        <v>24</v>
      </c>
      <c r="H469" t="s">
        <v>1173</v>
      </c>
    </row>
    <row r="470" spans="1:8">
      <c r="A470" s="1">
        <v>43996</v>
      </c>
      <c r="B470" s="2">
        <v>0.83333333333333337</v>
      </c>
      <c r="C470" t="s">
        <v>0</v>
      </c>
      <c r="D470" t="s">
        <v>1176</v>
      </c>
      <c r="E470">
        <v>4</v>
      </c>
      <c r="F470" t="s">
        <v>23</v>
      </c>
      <c r="G470" t="s">
        <v>24</v>
      </c>
      <c r="H470" t="s">
        <v>25</v>
      </c>
    </row>
    <row r="471" spans="1:8">
      <c r="A471" s="1">
        <v>43996</v>
      </c>
      <c r="B471" s="2">
        <v>0.8930555555555556</v>
      </c>
      <c r="C471" t="s">
        <v>999</v>
      </c>
      <c r="D471" t="s">
        <v>1171</v>
      </c>
      <c r="E471">
        <v>108.4</v>
      </c>
      <c r="F471" t="s">
        <v>23</v>
      </c>
      <c r="G471" t="s">
        <v>24</v>
      </c>
      <c r="H471" t="s">
        <v>1103</v>
      </c>
    </row>
    <row r="472" spans="1:8">
      <c r="A472" s="1">
        <v>43996</v>
      </c>
      <c r="B472" s="2">
        <v>0.98958333333333337</v>
      </c>
      <c r="C472" t="s">
        <v>999</v>
      </c>
      <c r="D472" t="s">
        <v>1042</v>
      </c>
      <c r="E472">
        <v>19.7</v>
      </c>
      <c r="F472" t="s">
        <v>23</v>
      </c>
      <c r="G472" t="s">
        <v>24</v>
      </c>
      <c r="H472" t="s">
        <v>251</v>
      </c>
    </row>
    <row r="473" spans="1:8">
      <c r="A473" s="1">
        <v>43997</v>
      </c>
      <c r="B473" s="2">
        <v>0.36249999999999999</v>
      </c>
      <c r="C473" t="s">
        <v>1143</v>
      </c>
      <c r="D473" t="s">
        <v>1165</v>
      </c>
      <c r="E473">
        <v>1876.67</v>
      </c>
      <c r="F473" t="s">
        <v>23</v>
      </c>
      <c r="G473" t="s">
        <v>14</v>
      </c>
      <c r="H473" t="s">
        <v>263</v>
      </c>
    </row>
    <row r="474" spans="1:8">
      <c r="A474" s="1">
        <v>43997</v>
      </c>
      <c r="B474" s="2">
        <v>0.48541666666666666</v>
      </c>
      <c r="C474" t="s">
        <v>19</v>
      </c>
      <c r="D474" t="s">
        <v>1159</v>
      </c>
      <c r="E474">
        <v>12.6</v>
      </c>
      <c r="F474" t="s">
        <v>23</v>
      </c>
      <c r="G474" t="s">
        <v>24</v>
      </c>
      <c r="H474" t="s">
        <v>251</v>
      </c>
    </row>
    <row r="475" spans="1:8">
      <c r="A475" s="1">
        <v>43997</v>
      </c>
      <c r="B475" s="2">
        <v>0.85902777777777783</v>
      </c>
      <c r="C475" t="s">
        <v>8</v>
      </c>
      <c r="D475" t="s">
        <v>9</v>
      </c>
      <c r="E475">
        <v>10</v>
      </c>
      <c r="F475" t="s">
        <v>23</v>
      </c>
      <c r="G475" t="s">
        <v>24</v>
      </c>
      <c r="H475" t="s">
        <v>1170</v>
      </c>
    </row>
    <row r="476" spans="1:8">
      <c r="A476" s="1">
        <v>43997</v>
      </c>
      <c r="B476" s="2">
        <v>0.86111111111111116</v>
      </c>
      <c r="C476" t="s">
        <v>8</v>
      </c>
      <c r="D476" t="s">
        <v>1169</v>
      </c>
      <c r="E476">
        <v>9.1999999999999993</v>
      </c>
      <c r="F476" t="s">
        <v>23</v>
      </c>
      <c r="G476" t="s">
        <v>24</v>
      </c>
      <c r="H476" t="s">
        <v>1170</v>
      </c>
    </row>
    <row r="477" spans="1:8">
      <c r="A477" s="1">
        <v>43998</v>
      </c>
      <c r="B477" s="2">
        <v>0.35486111111111113</v>
      </c>
      <c r="C477" t="s">
        <v>427</v>
      </c>
      <c r="D477" t="s">
        <v>1106</v>
      </c>
      <c r="E477">
        <v>6</v>
      </c>
      <c r="F477" t="s">
        <v>23</v>
      </c>
      <c r="G477" t="s">
        <v>24</v>
      </c>
      <c r="H477" t="s">
        <v>1107</v>
      </c>
    </row>
    <row r="478" spans="1:8">
      <c r="A478" s="1">
        <v>43998</v>
      </c>
      <c r="B478" s="2">
        <v>0.46666666666666662</v>
      </c>
      <c r="C478" t="s">
        <v>1166</v>
      </c>
      <c r="D478" t="s">
        <v>1167</v>
      </c>
      <c r="E478">
        <v>84</v>
      </c>
      <c r="F478" t="s">
        <v>23</v>
      </c>
      <c r="G478" t="s">
        <v>24</v>
      </c>
      <c r="H478" t="s">
        <v>1168</v>
      </c>
    </row>
    <row r="479" spans="1:8">
      <c r="A479" s="1">
        <v>43998</v>
      </c>
      <c r="B479" s="2">
        <v>0.47013888888888888</v>
      </c>
      <c r="C479" t="s">
        <v>19</v>
      </c>
      <c r="D479" t="s">
        <v>1159</v>
      </c>
      <c r="E479">
        <v>14.1</v>
      </c>
      <c r="F479" t="s">
        <v>23</v>
      </c>
      <c r="G479" t="s">
        <v>24</v>
      </c>
      <c r="H479" t="s">
        <v>251</v>
      </c>
    </row>
    <row r="480" spans="1:8">
      <c r="A480" s="1">
        <v>43998</v>
      </c>
      <c r="B480" s="2">
        <v>0.78055555555555556</v>
      </c>
      <c r="C480" t="s">
        <v>260</v>
      </c>
      <c r="D480" t="s">
        <v>948</v>
      </c>
      <c r="E480">
        <v>18.5</v>
      </c>
      <c r="F480" t="s">
        <v>23</v>
      </c>
      <c r="G480" t="s">
        <v>24</v>
      </c>
      <c r="H480" t="s">
        <v>1186</v>
      </c>
    </row>
    <row r="481" spans="1:8">
      <c r="A481" s="1">
        <v>43998</v>
      </c>
      <c r="B481" s="2">
        <v>0.91319444444444453</v>
      </c>
      <c r="C481" t="s">
        <v>274</v>
      </c>
      <c r="D481" t="s">
        <v>1190</v>
      </c>
      <c r="E481">
        <v>85</v>
      </c>
      <c r="F481" t="s">
        <v>23</v>
      </c>
      <c r="G481" t="s">
        <v>1165</v>
      </c>
      <c r="H481" t="s">
        <v>276</v>
      </c>
    </row>
    <row r="482" spans="1:8">
      <c r="A482" s="1">
        <v>43999</v>
      </c>
      <c r="B482" s="2">
        <v>0.78055555555555556</v>
      </c>
      <c r="C482" t="s">
        <v>260</v>
      </c>
      <c r="D482" t="s">
        <v>948</v>
      </c>
      <c r="E482">
        <v>20</v>
      </c>
      <c r="F482" t="s">
        <v>23</v>
      </c>
      <c r="G482" t="s">
        <v>24</v>
      </c>
      <c r="H482" t="s">
        <v>1186</v>
      </c>
    </row>
    <row r="483" spans="1:8">
      <c r="A483" s="1">
        <v>44000</v>
      </c>
      <c r="B483" s="2">
        <v>6.9444444444444441E-3</v>
      </c>
      <c r="C483" t="s">
        <v>274</v>
      </c>
      <c r="D483" t="s">
        <v>1187</v>
      </c>
      <c r="E483">
        <v>1198.99</v>
      </c>
      <c r="F483" t="s">
        <v>23</v>
      </c>
      <c r="G483" t="s">
        <v>150</v>
      </c>
      <c r="H483" t="s">
        <v>1188</v>
      </c>
    </row>
    <row r="484" spans="1:8">
      <c r="A484" s="1">
        <v>44000</v>
      </c>
      <c r="B484" s="2">
        <v>0.35416666666666669</v>
      </c>
      <c r="C484" t="s">
        <v>427</v>
      </c>
      <c r="D484" t="s">
        <v>1106</v>
      </c>
      <c r="E484">
        <v>6</v>
      </c>
      <c r="F484" t="s">
        <v>23</v>
      </c>
      <c r="G484" t="s">
        <v>24</v>
      </c>
      <c r="H484" t="s">
        <v>1107</v>
      </c>
    </row>
    <row r="485" spans="1:8">
      <c r="A485" s="1">
        <v>44000</v>
      </c>
      <c r="B485" s="2">
        <v>0.46319444444444446</v>
      </c>
      <c r="C485" t="s">
        <v>26</v>
      </c>
      <c r="D485" t="s">
        <v>663</v>
      </c>
      <c r="E485">
        <v>318</v>
      </c>
      <c r="F485" t="s">
        <v>23</v>
      </c>
      <c r="G485" t="s">
        <v>14</v>
      </c>
      <c r="H485" t="s">
        <v>276</v>
      </c>
    </row>
    <row r="486" spans="1:8">
      <c r="A486" s="1">
        <v>44000</v>
      </c>
      <c r="B486" s="2">
        <v>0.47083333333333338</v>
      </c>
      <c r="C486" t="s">
        <v>19</v>
      </c>
      <c r="D486" t="s">
        <v>1159</v>
      </c>
      <c r="E486">
        <v>16.79</v>
      </c>
      <c r="F486" t="s">
        <v>23</v>
      </c>
      <c r="G486" t="s">
        <v>24</v>
      </c>
      <c r="H486" t="s">
        <v>251</v>
      </c>
    </row>
    <row r="487" spans="1:8">
      <c r="A487" s="1">
        <v>44000</v>
      </c>
      <c r="B487" s="2">
        <v>0.47291666666666665</v>
      </c>
      <c r="C487" t="s">
        <v>274</v>
      </c>
      <c r="D487" t="s">
        <v>1195</v>
      </c>
      <c r="E487">
        <v>192.98</v>
      </c>
      <c r="F487" t="s">
        <v>65</v>
      </c>
      <c r="G487" t="s">
        <v>1165</v>
      </c>
      <c r="H487" t="s">
        <v>276</v>
      </c>
    </row>
    <row r="488" spans="1:8">
      <c r="A488" s="1">
        <v>44000</v>
      </c>
      <c r="B488" s="2">
        <v>0.63958333333333328</v>
      </c>
      <c r="C488" t="s">
        <v>274</v>
      </c>
      <c r="D488" t="s">
        <v>1194</v>
      </c>
      <c r="E488">
        <v>0</v>
      </c>
      <c r="F488" t="s">
        <v>65</v>
      </c>
      <c r="G488" t="s">
        <v>1165</v>
      </c>
      <c r="H488" t="s">
        <v>276</v>
      </c>
    </row>
    <row r="489" spans="1:8">
      <c r="A489" s="1">
        <v>44000</v>
      </c>
      <c r="B489" s="2">
        <v>0.64236111111111105</v>
      </c>
      <c r="C489" t="s">
        <v>274</v>
      </c>
      <c r="D489" t="s">
        <v>1193</v>
      </c>
      <c r="E489">
        <v>198</v>
      </c>
      <c r="F489" t="s">
        <v>287</v>
      </c>
      <c r="G489" t="s">
        <v>1165</v>
      </c>
      <c r="H489" t="s">
        <v>276</v>
      </c>
    </row>
    <row r="490" spans="1:8">
      <c r="A490" s="1">
        <v>44000</v>
      </c>
      <c r="B490" s="2">
        <v>0.80972222222222223</v>
      </c>
      <c r="C490" t="s">
        <v>26</v>
      </c>
      <c r="D490" t="s">
        <v>1196</v>
      </c>
      <c r="E490">
        <v>98</v>
      </c>
      <c r="F490" t="s">
        <v>23</v>
      </c>
      <c r="G490" t="s">
        <v>150</v>
      </c>
      <c r="H490" t="s">
        <v>276</v>
      </c>
    </row>
    <row r="491" spans="1:8">
      <c r="A491" s="1"/>
      <c r="B491" s="2"/>
    </row>
    <row r="492" spans="1:8">
      <c r="A492" s="1"/>
      <c r="B492" s="2"/>
    </row>
    <row r="493" spans="1:8">
      <c r="A493" s="1"/>
      <c r="B493" s="2"/>
    </row>
    <row r="494" spans="1:8">
      <c r="A494" s="1"/>
      <c r="B494" s="2"/>
    </row>
    <row r="495" spans="1:8">
      <c r="A495" s="1"/>
      <c r="B495" s="2"/>
    </row>
    <row r="496" spans="1:8">
      <c r="A496" s="1"/>
      <c r="B496" s="2"/>
    </row>
    <row r="497" spans="1:2">
      <c r="A497" s="1"/>
      <c r="B497" s="2"/>
    </row>
    <row r="498" spans="1:2">
      <c r="A498" s="1"/>
      <c r="B498" s="2"/>
    </row>
    <row r="499" spans="1:2">
      <c r="A499" s="1"/>
      <c r="B499" s="2"/>
    </row>
  </sheetData>
  <mergeCells count="20">
    <mergeCell ref="K1:U1"/>
    <mergeCell ref="K32:S32"/>
    <mergeCell ref="K76:S76"/>
    <mergeCell ref="K43:S43"/>
    <mergeCell ref="K206:S206"/>
    <mergeCell ref="K111:S111"/>
    <mergeCell ref="K181:S181"/>
    <mergeCell ref="K86:S86"/>
    <mergeCell ref="K52:U52"/>
    <mergeCell ref="K93:S93"/>
    <mergeCell ref="K102:S102"/>
    <mergeCell ref="K130:S130"/>
    <mergeCell ref="K153:V153"/>
    <mergeCell ref="K299:V299"/>
    <mergeCell ref="K289:S289"/>
    <mergeCell ref="K265:S265"/>
    <mergeCell ref="K60:V60"/>
    <mergeCell ref="K252:V252"/>
    <mergeCell ref="K214:S214"/>
    <mergeCell ref="K241:V241"/>
  </mergeCells>
  <phoneticPr fontId="1" type="noConversion"/>
  <dataValidations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74 C62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74" xr:uid="{194ABDD9-8D09-FC45-ACB3-2CCED48F5B47}">
      <formula1>"支付宝,微信,现金,银行卡"</formula1>
    </dataValidation>
    <dataValidation type="list" allowBlank="1" showInputMessage="1" showErrorMessage="1" sqref="C50:C61 C63:C74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75:C98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ignoredErrors>
    <ignoredError sqref="S61:S74 M61:M74" listDataValidation="1"/>
  </ignoredErrors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workbookViewId="0">
      <selection activeCell="F32" sqref="F32"/>
    </sheetView>
  </sheetViews>
  <sheetFormatPr baseColWidth="10" defaultRowHeight="16"/>
  <cols>
    <col min="1" max="1" width="11.6640625" bestFit="1" customWidth="1"/>
  </cols>
  <sheetData>
    <row r="1" spans="1:48">
      <c r="A1" s="43" t="s">
        <v>326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B1" s="44" t="s">
        <v>327</v>
      </c>
      <c r="AC1" s="44"/>
      <c r="AD1" s="44"/>
      <c r="AE1" s="44"/>
      <c r="AF1" s="44"/>
      <c r="AG1" s="44"/>
      <c r="AI1" s="43" t="s">
        <v>328</v>
      </c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SUM(records!E2:E126)</f>
        <v>29409.924999999992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SUMIFS(records!E2:E499,records!A2:A499,template!A2, records!B2:B499, "&gt;=" &amp; template!C1,records!B2:B499, "&lt;" &amp; template!D1)</f>
        <v>0</v>
      </c>
      <c r="D2">
        <f>SUMIFS(records!E2:E499,records!A2:A499,template!A2, records!B2:B499, "&gt;=" &amp; template!D1,records!B2:B499, "&lt;" &amp; template!E1)</f>
        <v>0</v>
      </c>
      <c r="E2">
        <f>SUMIFS(records!E2:E499,records!A2:A499,template!A2, records!B2:B499, "&gt;=" &amp; template!E1,records!B2:B499, "&lt;" &amp; template!F1)</f>
        <v>0</v>
      </c>
      <c r="F2">
        <f>SUMIFS(records!E2:E499,records!A2:A499,template!A2, records!B2:B499, "&gt;=" &amp; template!F1,records!B2:B499, "&lt;" &amp; template!G1)</f>
        <v>0</v>
      </c>
      <c r="G2">
        <f>SUMIFS(records!E2:E499,records!A2:A499,template!A2, records!B2:B499, "&gt;=" &amp; template!G1,records!B2:B499, "&lt;" &amp; template!H1)</f>
        <v>0</v>
      </c>
      <c r="H2">
        <f>SUMIFS(records!E2:E499,records!A2:A499,template!A2, records!B2:B499, "&gt;=" &amp; template!H1,records!B2:B499, "&lt;" &amp; template!I1)</f>
        <v>0</v>
      </c>
      <c r="I2">
        <f>SUMIFS(records!E2:E499,records!A2:A499,template!A2, records!B2:B499, "&gt;=" &amp; template!I1,records!B2:B499, "&lt;" &amp; template!J1)</f>
        <v>0</v>
      </c>
      <c r="J2">
        <f>SUMIFS(records!E2:E499,records!A2:A499,template!A2, records!B2:B499, "&gt;=" &amp; template!J1,records!B2:B499, "&lt;" &amp; template!K1)</f>
        <v>0</v>
      </c>
      <c r="K2">
        <f>SUMIFS(records!E2:E499,records!A2:A499,template!A2, records!B2:B499, "&gt;=" &amp; template!K1,records!B2:B499, "&lt;" &amp; template!L1)</f>
        <v>0</v>
      </c>
      <c r="L2">
        <f>SUMIFS(records!E2:E499,records!A2:A499,template!A2, records!B2:B499, "&gt;=" &amp; template!L1,records!B2:B499, "&lt;" &amp; template!M1)</f>
        <v>0</v>
      </c>
      <c r="M2">
        <f>SUMIFS(records!E2:E499,records!A2:A499,template!A2, records!B2:B499, "&gt;=" &amp; template!M1,records!B2:B499, "&lt;" &amp; template!N1)</f>
        <v>0</v>
      </c>
      <c r="N2">
        <f>SUMIFS(records!E2:E499,records!A2:A499,template!A2, records!B2:B499, "&gt;=" &amp; template!N1,records!B2:B499, "&lt;" &amp; template!O1)</f>
        <v>0</v>
      </c>
      <c r="O2">
        <f>SUMIFS(records!E2:E499,records!A2:A499,template!A2, records!B2:B499, "&gt;=" &amp; template!O1,records!B2:B499, "&lt;" &amp; template!P1)</f>
        <v>0</v>
      </c>
      <c r="P2">
        <f>SUMIFS(records!E2:E499,records!A2:A499,template!A2, records!B2:B499, "&gt;=" &amp; template!P1,records!B2:B499, "&lt;" &amp; template!Q1)</f>
        <v>24</v>
      </c>
      <c r="Q2">
        <f>SUMIFS(records!E2:E499,records!A2:A499,template!A2, records!B2:B499, "&gt;=" &amp; template!Q1,records!B2:B499, "&lt;" &amp; template!R1)</f>
        <v>0</v>
      </c>
      <c r="R2">
        <f>SUMIFS(records!E2:E499,records!A2:A499,template!A2, records!B2:B499, "&gt;=" &amp; template!R1,records!B2:B499, "&lt;" &amp; template!S1)</f>
        <v>0</v>
      </c>
      <c r="S2">
        <f>SUMIFS(records!E2:E499,records!A2:A499,template!A2, records!B2:B499, "&gt;=" &amp; template!S1,records!B2:B499, "&lt;" &amp; template!T1)</f>
        <v>0</v>
      </c>
      <c r="T2">
        <f>SUMIFS(records!E2:E499,records!A2:A499,template!A2, records!B2:B499, "&gt;=" &amp; template!T1,records!B2:B499, "&lt;" &amp; template!U1)</f>
        <v>0</v>
      </c>
      <c r="U2">
        <f>SUMIFS(records!E2:E499,records!A2:A499,template!A2, records!B2:B499, "&gt;=" &amp; template!U1,records!B2:B499, "&lt;" &amp; template!V1)</f>
        <v>0</v>
      </c>
      <c r="V2">
        <f>SUMIFS(records!E2:E499,records!A2:A499,template!A2, records!B2:B499, "&gt;=" &amp; template!V1,records!B2:B499, "&lt;" &amp; template!W1)</f>
        <v>0</v>
      </c>
      <c r="W2">
        <f>SUMIFS(records!E2:E499,records!A2:A499,template!A2, records!B2:B499, "&gt;=" &amp; template!W1,records!B2:B499, "&lt;" &amp; template!X1)</f>
        <v>0</v>
      </c>
      <c r="X2">
        <f>SUMIFS(records!E2:E499,records!A2:A499,template!A2, records!B2:B499, "&gt;=" &amp; template!X1,records!B2:B499, "&lt;" &amp; template!Y1)</f>
        <v>0</v>
      </c>
      <c r="Y2">
        <f>SUMIFS(records!E2:E499,records!A2:A499,template!A2, records!B2:B499, "&gt;=" &amp; template!Y1,records!B2:B499, "&lt;" &amp; template!Z1)</f>
        <v>0</v>
      </c>
      <c r="Z2">
        <f>SUMIFS(records!E2:E499,records!A2:A499,template!A2, records!B2:B499, "&gt;=" &amp; template!Z1)</f>
        <v>0</v>
      </c>
      <c r="AA2">
        <f>SUMIFS(records!E2:E499,records!A2:A499,template!A2,records!G2:G499,template!AA1)</f>
        <v>0</v>
      </c>
      <c r="AB2">
        <f>SUMIFS(records!E2:E499,records!A2:A499,template!A2,records!G2:G499,template!AB1)</f>
        <v>24</v>
      </c>
      <c r="AC2">
        <f>SUMIFS(records!E2:E499,records!A2:A499,template!A2,records!G2:G499,template!AC1)</f>
        <v>0</v>
      </c>
      <c r="AD2">
        <f>SUMIFS(records!E2:E499,records!A2:A499,template!A2,records!G2:G499,template!AD1)</f>
        <v>0</v>
      </c>
      <c r="AE2">
        <f>SUMIFS(records!E2:E499,records!A2:A499,template!A2,records!C2:C499,template!AE1)</f>
        <v>0</v>
      </c>
      <c r="AF2">
        <f>SUMIFS(records!E2:E499,records!A2:A499,template!A2,records!C2:C499,template!AF1)</f>
        <v>24</v>
      </c>
      <c r="AG2">
        <f>SUMIFS(records!E2:E499,records!A2:A499,template!A2,records!C2:C499,template!AG1)</f>
        <v>0</v>
      </c>
      <c r="AH2">
        <f>SUMIFS(records!E2:E499,records!A2:A499,template!A2,records!C2:C499,template!AH1)</f>
        <v>0</v>
      </c>
      <c r="AI2">
        <f>SUMIFS(records!E2:E499,records!A2:A499,template!A2,records!C2:C499,template!AI1)</f>
        <v>0</v>
      </c>
      <c r="AJ2">
        <f>SUMIFS(records!E2:E499,records!A2:A499,template!A2,records!C2:C499,template!AJ1)</f>
        <v>0</v>
      </c>
      <c r="AK2">
        <f>SUMIFS(records!E2:E499,records!A2:A499,template!A2,records!C2:C499,template!AK1)</f>
        <v>0</v>
      </c>
      <c r="AL2">
        <f>SUMIFS(records!E2:E499,records!A2:A499,template!A2,records!C2:C499,template!AL1)</f>
        <v>0</v>
      </c>
      <c r="AM2">
        <f>SUMIFS(records!E2:E499,records!A2:A499,template!A2,records!C2:C499,template!AM1)</f>
        <v>0</v>
      </c>
      <c r="AN2">
        <f>SUMIFS(records!E2:E499,records!A2:A499,template!A2,records!C2:C499,template!AN1)</f>
        <v>0</v>
      </c>
      <c r="AO2">
        <f>SUMIFS(records!E2:E499,records!A2:A499,template!A2,records!C2:C499,template!AO1)</f>
        <v>0</v>
      </c>
      <c r="AP2">
        <f>SUMIFS(records!E2:E499,records!A2:A499,template!A2,records!C2:C499,template!AP1)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SUMIFS(records!E2:E499,records!A2:A499,template!A3, records!B2:B499, "&gt;=" &amp; template!C1,records!B2:B499, "&lt;" &amp; template!D1)</f>
        <v>0</v>
      </c>
      <c r="D3" s="14">
        <f>SUMIFS(records!E2:E499,records!A2:A499,template!A3, records!B2:B499, "&gt;=" &amp; template!D1,records!B2:B499, "&lt;" &amp; template!E1)</f>
        <v>0</v>
      </c>
      <c r="E3">
        <f>SUMIFS(records!E2:E499,records!A2:A499,template!A3, records!B2:B499, "&gt;=" &amp; template!E1,records!B2:B499, "&lt;" &amp; template!F1)</f>
        <v>0</v>
      </c>
      <c r="F3">
        <f>SUMIFS(records!E2:E499,records!A2:A499,template!A3, records!B2:B499, "&gt;=" &amp; template!F1,records!B2:B499, "&lt;" &amp; template!G1)</f>
        <v>0</v>
      </c>
      <c r="G3">
        <f>SUMIFS(records!E2:E499,records!A2:A499,template!A3, records!B2:B499, "&gt;=" &amp; template!G1,records!B2:B499, "&lt;" &amp; template!H1)</f>
        <v>0</v>
      </c>
      <c r="H3">
        <f>SUMIFS(records!E2:E499,records!A2:A499,template!A3, records!B2:B499, "&gt;=" &amp; template!H1,records!B2:B499, "&lt;" &amp; template!I1)</f>
        <v>0</v>
      </c>
      <c r="I3">
        <f>SUMIFS(records!E2:E499,records!A2:A499,template!A3, records!B2:B499, "&gt;=" &amp; template!I1,records!B2:B499, "&lt;" &amp; template!J1)</f>
        <v>0</v>
      </c>
      <c r="J3">
        <f>SUMIFS(records!E2:E499,records!A2:A499,template!A3, records!B2:B499, "&gt;=" &amp; template!J1,records!B2:B499, "&lt;" &amp; template!K1)</f>
        <v>0</v>
      </c>
      <c r="K3">
        <f>SUMIFS(records!E2:E499,records!A2:A499,template!A3, records!B2:B499, "&gt;=" &amp; template!K1,records!B2:B499, "&lt;" &amp; template!L1)</f>
        <v>3</v>
      </c>
      <c r="L3">
        <f>SUMIFS(records!E2:E499,records!A2:A499,template!A3, records!B2:B499, "&gt;=" &amp; template!L1,records!B2:B499, "&lt;" &amp; template!M1)</f>
        <v>0</v>
      </c>
      <c r="M3">
        <f>SUMIFS(records!E2:E499,records!A2:A499,template!A3, records!B2:B499, "&gt;=" &amp; template!M1,records!B2:B499, "&lt;" &amp; template!N1)</f>
        <v>0</v>
      </c>
      <c r="N3">
        <f>SUMIFS(records!E2:E499,records!A2:A499,template!A3, records!B2:B499, "&gt;=" &amp; template!N1,records!B2:B499, "&lt;" &amp; template!O1)</f>
        <v>0</v>
      </c>
      <c r="O3">
        <f>SUMIFS(records!E2:E499,records!A2:A499,template!A3, records!B2:B499, "&gt;=" &amp; template!O1,records!B2:B499, "&lt;" &amp; template!P1)</f>
        <v>16</v>
      </c>
      <c r="P3">
        <f>SUMIFS(records!E2:E499,records!A2:A499,template!A3, records!B2:B499, "&gt;=" &amp; template!P1,records!B2:B499, "&lt;" &amp; template!Q1)</f>
        <v>0</v>
      </c>
      <c r="Q3">
        <f>SUMIFS(records!E2:E499,records!A2:A499,template!A3, records!B2:B499, "&gt;=" &amp; template!Q1,records!B2:B499, "&lt;" &amp; template!R1)</f>
        <v>0</v>
      </c>
      <c r="R3">
        <f>SUMIFS(records!E2:E499,records!A2:A499,template!A3, records!B2:B499, "&gt;=" &amp; template!R1,records!B2:B499, "&lt;" &amp; template!S1)</f>
        <v>0</v>
      </c>
      <c r="S3">
        <f>SUMIFS(records!E2:E499,records!A2:A499,template!A3, records!B2:B499, "&gt;=" &amp; template!S1,records!B2:B499, "&lt;" &amp; template!T1)</f>
        <v>0</v>
      </c>
      <c r="T3">
        <f>SUMIFS(records!E2:E499,records!A2:A499,template!A3, records!B2:B499, "&gt;=" &amp; template!T1,records!B2:B499, "&lt;" &amp; template!U1)</f>
        <v>0</v>
      </c>
      <c r="U3">
        <f>SUMIFS(records!E2:E499,records!A2:A499,template!A3, records!B2:B499, "&gt;=" &amp; template!U1,records!B2:B499, "&lt;" &amp; template!V1)</f>
        <v>3</v>
      </c>
      <c r="V3">
        <f>SUMIFS(records!E2:E499,records!A2:A499,template!A3, records!B2:B499, "&gt;=" &amp; template!V1,records!B2:B499, "&lt;" &amp; template!W1)</f>
        <v>0</v>
      </c>
      <c r="W3">
        <f>SUMIFS(records!E2:E499,records!A2:A499,template!A3, records!B2:B499, "&gt;=" &amp; template!W1,records!B2:B499, "&lt;" &amp; template!X1)</f>
        <v>0</v>
      </c>
      <c r="X3">
        <f>SUMIFS(records!E2:E499,records!A2:A499,template!A3, records!B2:B499, "&gt;=" &amp; template!X1,records!B2:B499, "&lt;" &amp; template!Y1)</f>
        <v>0</v>
      </c>
      <c r="Y3">
        <f>SUMIFS(records!E2:E499,records!A2:A499,template!A3, records!B2:B499, "&gt;=" &amp; template!Y1,records!B2:B499, "&lt;" &amp; template!Z1)</f>
        <v>0</v>
      </c>
      <c r="Z3">
        <f>SUMIFS(records!E2:E499,records!A2:A499,template!A3, records!B2:B499, "&gt;=" &amp; template!Z1)</f>
        <v>0</v>
      </c>
      <c r="AA3">
        <f>SUMIFS(records!E2:E499,records!A2:A499,template!A3,records!G2:G499,template!AA1)</f>
        <v>0</v>
      </c>
      <c r="AB3">
        <f>SUMIFS(records!E2:E499,records!A2:A499,template!A3,records!G2:G499,template!AB1)</f>
        <v>22</v>
      </c>
      <c r="AC3">
        <f>SUMIFS(records!E2:E499,records!A2:A499,template!A3,records!G2:G499,template!AC1)</f>
        <v>0</v>
      </c>
      <c r="AD3">
        <f>SUMIFS(records!E2:E499,records!A2:A499,template!A3,records!G2:G499,template!AD1)</f>
        <v>0</v>
      </c>
      <c r="AE3">
        <f>SUMIFS(records!E2:E499,records!A2:A499,template!A3,records!C2:C499,template!AE1)</f>
        <v>6</v>
      </c>
      <c r="AF3">
        <f>SUMIFS(records!E2:E499,records!A2:A499,template!A3,records!C2:C499,template!AF1)</f>
        <v>16</v>
      </c>
      <c r="AG3">
        <f>SUMIFS(records!E2:E499,records!A2:A499,template!A3,records!C2:C499,template!AG1)</f>
        <v>0</v>
      </c>
      <c r="AH3">
        <f>SUMIFS(records!E2:E499,records!A2:A499,template!A3,records!C2:C499,template!AH1)</f>
        <v>0</v>
      </c>
      <c r="AI3">
        <f>SUMIFS(records!E2:E499,records!A2:A499,template!A3,records!C2:C499,template!AI1)</f>
        <v>0</v>
      </c>
      <c r="AJ3">
        <f>SUMIFS(records!E2:E499,records!A2:A499,template!A3,records!C2:C499,template!AJ1)</f>
        <v>0</v>
      </c>
      <c r="AK3">
        <f>SUMIFS(records!E2:E499,records!A2:A499,template!A3,records!C2:C499,template!AK1)</f>
        <v>0</v>
      </c>
      <c r="AL3">
        <f>SUMIFS(records!E2:E499,records!A2:A499,template!A3,records!C2:C499,template!AL1)</f>
        <v>0</v>
      </c>
      <c r="AM3">
        <f>SUMIFS(records!E2:E499,records!A2:A499,template!A3,records!C2:C499,template!AM1)</f>
        <v>0</v>
      </c>
      <c r="AN3">
        <f>SUMIFS(records!E2:E499,records!A2:A499,template!A3,records!C2:C499,template!AN1)</f>
        <v>0</v>
      </c>
      <c r="AO3">
        <f>SUMIFS(records!E2:E499,records!A2:A499,template!A3,records!C2:C499,template!AO1)</f>
        <v>0</v>
      </c>
      <c r="AP3">
        <f>SUMIFS(records!E2:E499,records!A2:A499,template!A3,records!C2:C499,template!AP1)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SUMIFS(records!E2:E499,records!A2:A499,template!A4, records!B2:B499, "&gt;=" &amp; template!C1,records!B2:B499, "&lt;" &amp; template!D1)</f>
        <v>0</v>
      </c>
      <c r="D4" s="14">
        <f>SUMIFS(records!E2:E499,records!A2:A499,template!A4, records!B2:B499, "&gt;=" &amp; template!D1,records!B2:B499, "&lt;" &amp; template!E1)</f>
        <v>0</v>
      </c>
      <c r="E4">
        <f>SUMIFS(records!E2:E499,records!A2:A499,template!A4, records!B2:B499, "&gt;=" &amp; template!E1,records!B2:B499, "&lt;" &amp; template!F1)</f>
        <v>0</v>
      </c>
      <c r="F4">
        <f>SUMIFS(records!E2:E499,records!A2:A499,template!A4, records!B2:B499, "&gt;=" &amp; template!F1,records!B2:B499, "&lt;" &amp; template!G1)</f>
        <v>0</v>
      </c>
      <c r="G4">
        <f>SUMIFS(records!E2:E499,records!A2:A499,template!A4, records!B2:B499, "&gt;=" &amp; template!G1,records!B2:B499, "&lt;" &amp; template!H1)</f>
        <v>0</v>
      </c>
      <c r="H4">
        <f>SUMIFS(records!E2:E499,records!A2:A499,template!A4, records!B2:B499, "&gt;=" &amp; template!H1,records!B2:B499, "&lt;" &amp; template!I1)</f>
        <v>0</v>
      </c>
      <c r="I4">
        <f>SUMIFS(records!E2:E499,records!A2:A499,template!A4, records!B2:B499, "&gt;=" &amp; template!I1,records!B2:B499, "&lt;" &amp; template!J1)</f>
        <v>0</v>
      </c>
      <c r="J4">
        <f>SUMIFS(records!E2:E499,records!A2:A499,template!A4, records!B2:B499, "&gt;=" &amp; template!J1,records!B2:B499, "&lt;" &amp; template!K1)</f>
        <v>0</v>
      </c>
      <c r="K4">
        <f>SUMIFS(records!E2:E499,records!A2:A499,template!A4, records!B2:B499, "&gt;=" &amp; template!K1,records!B2:B499, "&lt;" &amp; template!L1)</f>
        <v>0</v>
      </c>
      <c r="L4">
        <f>SUMIFS(records!E2:E499,records!A2:A499,template!A4, records!B2:B499, "&gt;=" &amp; template!L1,records!B2:B499, "&lt;" &amp; template!M1)</f>
        <v>0</v>
      </c>
      <c r="M4">
        <f>SUMIFS(records!E2:E499,records!A2:A499,template!A4, records!B2:B499, "&gt;=" &amp; template!M1,records!B2:B499, "&lt;" &amp; template!N1)</f>
        <v>0</v>
      </c>
      <c r="N4">
        <f>SUMIFS(records!E2:E499,records!A2:A499,template!A4, records!B2:B499, "&gt;=" &amp; template!N1,records!B2:B499, "&lt;" &amp; template!O1)</f>
        <v>16</v>
      </c>
      <c r="O4">
        <f>SUMIFS(records!E2:E499,records!A2:A499,template!A4, records!B2:B499, "&gt;=" &amp; template!O1,records!B2:B499, "&lt;" &amp; template!P1)</f>
        <v>0</v>
      </c>
      <c r="P4">
        <f>SUMIFS(records!E2:E499,records!A2:A499,template!A4, records!B2:B499, "&gt;=" &amp; template!P1,records!B2:B499, "&lt;" &amp; template!Q1)</f>
        <v>0</v>
      </c>
      <c r="Q4">
        <f>SUMIFS(records!E2:E499,records!A2:A499,template!A4, records!B2:B499, "&gt;=" &amp; template!Q1,records!B2:B499, "&lt;" &amp; template!R1)</f>
        <v>0</v>
      </c>
      <c r="R4">
        <f>SUMIFS(records!E2:E499,records!A2:A499,template!A4, records!B2:B499, "&gt;=" &amp; template!R1,records!B2:B499, "&lt;" &amp; template!S1)</f>
        <v>0</v>
      </c>
      <c r="S4">
        <f>SUMIFS(records!E2:E499,records!A2:A499,template!A4, records!B2:B499, "&gt;=" &amp; template!S1,records!B2:B499, "&lt;" &amp; template!T1)</f>
        <v>0</v>
      </c>
      <c r="T4">
        <f>SUMIFS(records!E2:E499,records!A2:A499,template!A4, records!B2:B499, "&gt;=" &amp; template!T1,records!B2:B499, "&lt;" &amp; template!U1)</f>
        <v>0</v>
      </c>
      <c r="U4">
        <f>SUMIFS(records!E2:E499,records!A2:A499,template!A4, records!B2:B499, "&gt;=" &amp; template!U1,records!B2:B499, "&lt;" &amp; template!V1)</f>
        <v>0</v>
      </c>
      <c r="V4">
        <f>SUMIFS(records!E2:E499,records!A2:A499,template!A4, records!B2:B499, "&gt;=" &amp; template!V1,records!B2:B499, "&lt;" &amp; template!W1)</f>
        <v>0</v>
      </c>
      <c r="W4">
        <f>SUMIFS(records!E2:E499,records!A2:A499,template!A4, records!B2:B499, "&gt;=" &amp; template!W1,records!B2:B499, "&lt;" &amp; template!X1)</f>
        <v>0</v>
      </c>
      <c r="X4">
        <f>SUMIFS(records!E2:E499,records!A2:A499,template!A4, records!B2:B499, "&gt;=" &amp; template!X1,records!B2:B499, "&lt;" &amp; template!Y1)</f>
        <v>0</v>
      </c>
      <c r="Y4">
        <f>SUMIFS(records!E2:E499,records!A2:A499,template!A4, records!B2:B499, "&gt;=" &amp; template!Y1,records!B2:B499, "&lt;" &amp; template!Z1)</f>
        <v>0</v>
      </c>
      <c r="Z4">
        <f>SUMIFS(records!E2:E499,records!A2:A499,template!A4, records!B2:B499, "&gt;=" &amp; template!Z1)</f>
        <v>0</v>
      </c>
      <c r="AA4">
        <f>SUMIFS(records!E2:E499,records!A2:A499,template!A4,records!G2:G499,template!AA1)</f>
        <v>0</v>
      </c>
      <c r="AB4">
        <f>SUMIFS(records!E2:E499,records!A2:A499,template!A4,records!G2:G499,template!AB1)</f>
        <v>16</v>
      </c>
      <c r="AC4">
        <f>SUMIFS(records!E2:E499,records!A2:A499,template!A4,records!G2:G499,template!AC1)</f>
        <v>0</v>
      </c>
      <c r="AD4">
        <f>SUMIFS(records!E2:E499,records!A2:A499,template!A4,records!G2:G499,template!AD1)</f>
        <v>0</v>
      </c>
      <c r="AE4">
        <f>SUMIFS(records!E2:E499,records!A2:A499,template!A4,records!C2:C499,template!AE1)</f>
        <v>0</v>
      </c>
      <c r="AF4">
        <f>SUMIFS(records!E2:E499,records!A2:A499,template!A4,records!C2:C499,template!AF1)</f>
        <v>16</v>
      </c>
      <c r="AG4">
        <f>SUMIFS(records!E2:E499,records!A2:A499,template!A4,records!C2:C499,template!AG1)</f>
        <v>0</v>
      </c>
      <c r="AH4">
        <f>SUMIFS(records!E2:E499,records!A2:A499,template!A4,records!C2:C499,template!AH1)</f>
        <v>0</v>
      </c>
      <c r="AI4">
        <f>SUMIFS(records!E2:E499,records!A2:A499,template!A4,records!C2:C499,template!AI1)</f>
        <v>0</v>
      </c>
      <c r="AJ4">
        <f>SUMIFS(records!E2:E499,records!A2:A499,template!A4,records!C2:C499,template!AJ1)</f>
        <v>0</v>
      </c>
      <c r="AK4">
        <f>SUMIFS(records!E2:E499,records!A2:A499,template!A4,records!C2:C499,template!AK1)</f>
        <v>0</v>
      </c>
      <c r="AL4">
        <f>SUMIFS(records!E2:E499,records!A2:A499,template!A4,records!C2:C499,template!AL1)</f>
        <v>0</v>
      </c>
      <c r="AM4">
        <f>SUMIFS(records!E2:E499,records!A2:A499,template!A4,records!C2:C499,template!AM1)</f>
        <v>0</v>
      </c>
      <c r="AN4">
        <f>SUMIFS(records!E2:E499,records!A2:A499,template!A4,records!C2:C499,template!AN1)</f>
        <v>0</v>
      </c>
      <c r="AO4">
        <f>SUMIFS(records!E2:E499,records!A2:A499,template!A4,records!C2:C499,template!AO1)</f>
        <v>0</v>
      </c>
      <c r="AP4">
        <f>SUMIFS(records!E2:E499,records!A2:A499,template!A4,records!C2:C499,template!AP1)</f>
        <v>0</v>
      </c>
    </row>
    <row r="5" spans="1:42">
      <c r="A5" s="1">
        <v>43773</v>
      </c>
      <c r="B5">
        <f>SUMIF(records!A5:A75, template!A5, records!E5:E75)</f>
        <v>69</v>
      </c>
      <c r="C5">
        <f>SUMIFS(records!E2:E499,records!A2:A499,template!A5, records!B2:B499, "&gt;=" &amp; template!C1,records!B2:B499, "&lt;" &amp; template!D1)</f>
        <v>0</v>
      </c>
      <c r="D5" s="14">
        <f>SUMIFS(records!E2:E499,records!A2:A499,template!A5, records!B2:B499, "&gt;=" &amp; template!D1,records!B2:B499, "&lt;" &amp; template!E1)</f>
        <v>0</v>
      </c>
      <c r="E5">
        <f>SUMIFS(records!E2:E499,records!A2:A499,template!A5, records!B2:B499, "&gt;=" &amp; template!E1,records!B2:B499, "&lt;" &amp; template!F1)</f>
        <v>0</v>
      </c>
      <c r="F5">
        <f>SUMIFS(records!E2:E499,records!A2:A499,template!A5, records!B2:B499, "&gt;=" &amp; template!F1,records!B2:B499, "&lt;" &amp; template!G1)</f>
        <v>0</v>
      </c>
      <c r="G5">
        <f>SUMIFS(records!E2:E499,records!A2:A499,template!A5, records!B2:B499, "&gt;=" &amp; template!G1,records!B2:B499, "&lt;" &amp; template!H1)</f>
        <v>0</v>
      </c>
      <c r="H5">
        <f>SUMIFS(records!E2:E499,records!A2:A499,template!A5, records!B2:B499, "&gt;=" &amp; template!H1,records!B2:B499, "&lt;" &amp; template!I1)</f>
        <v>0</v>
      </c>
      <c r="I5">
        <f>SUMIFS(records!E2:E499,records!A2:A499,template!A5, records!B2:B499, "&gt;=" &amp; template!I1,records!B2:B499, "&lt;" &amp; template!J1)</f>
        <v>0</v>
      </c>
      <c r="J5">
        <f>SUMIFS(records!E2:E499,records!A2:A499,template!A5, records!B2:B499, "&gt;=" &amp; template!J1,records!B2:B499, "&lt;" &amp; template!K1)</f>
        <v>0</v>
      </c>
      <c r="K5">
        <f>SUMIFS(records!E2:E499,records!A2:A499,template!A5, records!B2:B499, "&gt;=" &amp; template!K1,records!B2:B499, "&lt;" &amp; template!L1)</f>
        <v>0</v>
      </c>
      <c r="L5">
        <f>SUMIFS(records!E2:E499,records!A2:A499,template!A5, records!B2:B499, "&gt;=" &amp; template!L1,records!B2:B499, "&lt;" &amp; template!M1)</f>
        <v>0</v>
      </c>
      <c r="M5">
        <f>SUMIFS(records!E2:E499,records!A2:A499,template!A5, records!B2:B499, "&gt;=" &amp; template!M1,records!B2:B499, "&lt;" &amp; template!N1)</f>
        <v>0</v>
      </c>
      <c r="N5">
        <f>SUMIFS(records!E2:E499,records!A2:A499,template!A5, records!B2:B499, "&gt;=" &amp; template!N1,records!B2:B499, "&lt;" &amp; template!O1)</f>
        <v>0</v>
      </c>
      <c r="O5">
        <f>SUMIFS(records!E2:E499,records!A2:A499,template!A5, records!B2:B499, "&gt;=" &amp; template!O1,records!B2:B499, "&lt;" &amp; template!P1)</f>
        <v>34</v>
      </c>
      <c r="P5">
        <f>SUMIFS(records!E2:E499,records!A2:A499,template!A5, records!B2:B499, "&gt;=" &amp; template!P1,records!B2:B499, "&lt;" &amp; template!Q1)</f>
        <v>0</v>
      </c>
      <c r="Q5">
        <f>SUMIFS(records!E2:E499,records!A2:A499,template!A5, records!B2:B499, "&gt;=" &amp; template!Q1,records!B2:B499, "&lt;" &amp; template!R1)</f>
        <v>3</v>
      </c>
      <c r="R5">
        <f>SUMIFS(records!E2:E499,records!A2:A499,template!A5, records!B2:B499, "&gt;=" &amp; template!R1,records!B2:B499, "&lt;" &amp; template!S1)</f>
        <v>0</v>
      </c>
      <c r="S5">
        <f>SUMIFS(records!E2:E499,records!A2:A499,template!A5, records!B2:B499, "&gt;=" &amp; template!S1,records!B2:B499, "&lt;" &amp; template!T1)</f>
        <v>0</v>
      </c>
      <c r="T5">
        <f>SUMIFS(records!E2:E499,records!A2:A499,template!A5, records!B2:B499, "&gt;=" &amp; template!T1,records!B2:B499, "&lt;" &amp; template!U1)</f>
        <v>0</v>
      </c>
      <c r="U5">
        <f>SUMIFS(records!E2:E499,records!A2:A499,template!A5, records!B2:B499, "&gt;=" &amp; template!U1,records!B2:B499, "&lt;" &amp; template!V1)</f>
        <v>0</v>
      </c>
      <c r="V5">
        <f>SUMIFS(records!E2:E499,records!A2:A499,template!A5, records!B2:B499, "&gt;=" &amp; template!V1,records!B2:B499, "&lt;" &amp; template!W1)</f>
        <v>32</v>
      </c>
      <c r="W5">
        <f>SUMIFS(records!E2:E499,records!A2:A499,template!A5, records!B2:B499, "&gt;=" &amp; template!W1,records!B2:B499, "&lt;" &amp; template!X1)</f>
        <v>0</v>
      </c>
      <c r="X5">
        <f>SUMIFS(records!E2:E499,records!A2:A499,template!A5, records!B2:B499, "&gt;=" &amp; template!X1,records!B2:B499, "&lt;" &amp; template!Y1)</f>
        <v>0</v>
      </c>
      <c r="Y5">
        <f>SUMIFS(records!E2:E499,records!A2:A499,template!A5, records!B2:B499, "&gt;=" &amp; template!Y1,records!B2:B499, "&lt;" &amp; template!Z1)</f>
        <v>0</v>
      </c>
      <c r="Z5">
        <f>SUMIFS(records!E2:E499,records!A2:A499,template!A5, records!B2:B499, "&gt;=" &amp; template!Z1)</f>
        <v>0</v>
      </c>
      <c r="AA5">
        <f>SUMIFS(records!E2:E499,records!A2:A499,template!A5,records!G2:G499,template!AA1)</f>
        <v>66</v>
      </c>
      <c r="AB5">
        <f>SUMIFS(records!E2:E499,records!A2:A499,template!A5,records!G2:G499,template!AB1)</f>
        <v>3</v>
      </c>
      <c r="AC5">
        <f>SUMIFS(records!E2:E499,records!A2:A499,template!A5,records!G2:G499,template!AC1)</f>
        <v>0</v>
      </c>
      <c r="AD5">
        <f>SUMIFS(records!E2:E499,records!A2:A499,template!A5,records!G2:G499,template!AD1)</f>
        <v>0</v>
      </c>
      <c r="AE5">
        <f>SUMIFS(records!E2:E499,records!A2:A499,template!A5,records!C2:C499,template!AE1)</f>
        <v>32</v>
      </c>
      <c r="AF5">
        <f>SUMIFS(records!E2:E499,records!A2:A499,template!A5,records!C2:C499,template!AF1)</f>
        <v>34</v>
      </c>
      <c r="AG5">
        <f>SUMIFS(records!E2:E499,records!A2:A499,template!A5,records!C2:C499,template!AG1)</f>
        <v>0</v>
      </c>
      <c r="AH5">
        <f>SUMIFS(records!E2:E499,records!A2:A499,template!A5,records!C2:C499,template!AH1)</f>
        <v>0</v>
      </c>
      <c r="AI5">
        <f>SUMIFS(records!E2:E499,records!A2:A499,template!A5,records!C2:C499,template!AI1)</f>
        <v>0</v>
      </c>
      <c r="AJ5">
        <f>SUMIFS(records!E2:E499,records!A2:A499,template!A5,records!C2:C499,template!AJ1)</f>
        <v>3</v>
      </c>
      <c r="AK5">
        <f>SUMIFS(records!E2:E499,records!A2:A499,template!A5,records!C2:C499,template!AK1)</f>
        <v>0</v>
      </c>
      <c r="AL5">
        <f>SUMIFS(records!E2:E499,records!A2:A499,template!A5,records!C2:C499,template!AL1)</f>
        <v>0</v>
      </c>
      <c r="AM5">
        <f>SUMIFS(records!E2:E499,records!A2:A499,template!A5,records!C2:C499,template!AM1)</f>
        <v>0</v>
      </c>
      <c r="AN5">
        <f>SUMIFS(records!E2:E499,records!A2:A499,template!A5,records!C2:C499,template!AN1)</f>
        <v>0</v>
      </c>
      <c r="AO5">
        <f>SUMIFS(records!E2:E499,records!A2:A499,template!A5,records!C2:C499,template!AO1)</f>
        <v>0</v>
      </c>
      <c r="AP5">
        <f>SUMIFS(records!E2:E499,records!A2:A499,template!A5,records!C2:C499,template!AP1)</f>
        <v>0</v>
      </c>
    </row>
    <row r="6" spans="1:42">
      <c r="A6" s="1">
        <v>43774</v>
      </c>
      <c r="B6">
        <f>SUMIF(records!A6:A76, template!A6, records!E6:E76)</f>
        <v>17</v>
      </c>
      <c r="C6">
        <f>SUMIFS(records!E2:E499,records!A2:A499,template!A6, records!B2:B499, "&gt;=" &amp; template!C1,records!B2:B499, "&lt;" &amp; template!D1)</f>
        <v>0</v>
      </c>
      <c r="D6" s="14">
        <f>SUMIFS(records!E2:E499,records!A2:A499,template!A6, records!B2:B499, "&gt;=" &amp; template!D1,records!B2:B499, "&lt;" &amp; template!E1)</f>
        <v>0</v>
      </c>
      <c r="E6">
        <f>SUMIFS(records!E2:E499,records!A2:A499,template!A6, records!B2:B499, "&gt;=" &amp; template!E1,records!B2:B499, "&lt;" &amp; template!F1)</f>
        <v>0</v>
      </c>
      <c r="F6">
        <f>SUMIFS(records!E2:E499,records!A2:A499,template!A6, records!B2:B499, "&gt;=" &amp; template!F1,records!B2:B499, "&lt;" &amp; template!G1)</f>
        <v>0</v>
      </c>
      <c r="G6">
        <f>SUMIFS(records!E2:E499,records!A2:A499,template!A6, records!B2:B499, "&gt;=" &amp; template!G1,records!B2:B499, "&lt;" &amp; template!H1)</f>
        <v>0</v>
      </c>
      <c r="H6">
        <f>SUMIFS(records!E2:E499,records!A2:A499,template!A6, records!B2:B499, "&gt;=" &amp; template!H1,records!B2:B499, "&lt;" &amp; template!I1)</f>
        <v>0</v>
      </c>
      <c r="I6">
        <f>SUMIFS(records!E2:E499,records!A2:A499,template!A6, records!B2:B499, "&gt;=" &amp; template!I1,records!B2:B499, "&lt;" &amp; template!J1)</f>
        <v>0</v>
      </c>
      <c r="J6">
        <f>SUMIFS(records!E2:E499,records!A2:A499,template!A6, records!B2:B499, "&gt;=" &amp; template!J1,records!B2:B499, "&lt;" &amp; template!K1)</f>
        <v>0</v>
      </c>
      <c r="K6">
        <f>SUMIFS(records!E2:E499,records!A2:A499,template!A6, records!B2:B499, "&gt;=" &amp; template!K1,records!B2:B499, "&lt;" &amp; template!L1)</f>
        <v>0</v>
      </c>
      <c r="L6">
        <f>SUMIFS(records!E2:E499,records!A2:A499,template!A6, records!B2:B499, "&gt;=" &amp; template!L1,records!B2:B499, "&lt;" &amp; template!M1)</f>
        <v>0</v>
      </c>
      <c r="M6">
        <f>SUMIFS(records!E2:E499,records!A2:A499,template!A6, records!B2:B499, "&gt;=" &amp; template!M1,records!B2:B499, "&lt;" &amp; template!N1)</f>
        <v>0</v>
      </c>
      <c r="N6">
        <f>SUMIFS(records!E2:E499,records!A2:A499,template!A6, records!B2:B499, "&gt;=" &amp; template!N1,records!B2:B499, "&lt;" &amp; template!O1)</f>
        <v>0</v>
      </c>
      <c r="O6">
        <f>SUMIFS(records!E2:E499,records!A2:A499,template!A6, records!B2:B499, "&gt;=" &amp; template!O1,records!B2:B499, "&lt;" &amp; template!P1)</f>
        <v>0</v>
      </c>
      <c r="P6">
        <f>SUMIFS(records!E2:E499,records!A2:A499,template!A6, records!B2:B499, "&gt;=" &amp; template!P1,records!B2:B499, "&lt;" &amp; template!Q1)</f>
        <v>17</v>
      </c>
      <c r="Q6">
        <f>SUMIFS(records!E2:E499,records!A2:A499,template!A6, records!B2:B499, "&gt;=" &amp; template!Q1,records!B2:B499, "&lt;" &amp; template!R1)</f>
        <v>0</v>
      </c>
      <c r="R6">
        <f>SUMIFS(records!E2:E499,records!A2:A499,template!A6, records!B2:B499, "&gt;=" &amp; template!R1,records!B2:B499, "&lt;" &amp; template!S1)</f>
        <v>0</v>
      </c>
      <c r="S6">
        <f>SUMIFS(records!E2:E499,records!A2:A499,template!A6, records!B2:B499, "&gt;=" &amp; template!S1,records!B2:B499, "&lt;" &amp; template!T1)</f>
        <v>0</v>
      </c>
      <c r="T6">
        <f>SUMIFS(records!E2:E499,records!A2:A499,template!A6, records!B2:B499, "&gt;=" &amp; template!T1,records!B2:B499, "&lt;" &amp; template!U1)</f>
        <v>0</v>
      </c>
      <c r="U6">
        <f>SUMIFS(records!E2:E499,records!A2:A499,template!A6, records!B2:B499, "&gt;=" &amp; template!U1,records!B2:B499, "&lt;" &amp; template!V1)</f>
        <v>0</v>
      </c>
      <c r="V6">
        <f>SUMIFS(records!E2:E499,records!A2:A499,template!A6, records!B2:B499, "&gt;=" &amp; template!V1,records!B2:B499, "&lt;" &amp; template!W1)</f>
        <v>0</v>
      </c>
      <c r="W6">
        <f>SUMIFS(records!E2:E499,records!A2:A499,template!A6, records!B2:B499, "&gt;=" &amp; template!W1,records!B2:B499, "&lt;" &amp; template!X1)</f>
        <v>0</v>
      </c>
      <c r="X6">
        <f>SUMIFS(records!E2:E499,records!A2:A499,template!A6, records!B2:B499, "&gt;=" &amp; template!X1,records!B2:B499, "&lt;" &amp; template!Y1)</f>
        <v>0</v>
      </c>
      <c r="Y6">
        <f>SUMIFS(records!E2:E499,records!A2:A499,template!A6, records!B2:B499, "&gt;=" &amp; template!Y1,records!B2:B499, "&lt;" &amp; template!Z1)</f>
        <v>0</v>
      </c>
      <c r="Z6">
        <f>SUMIFS(records!E2:E499,records!A2:A499,template!A6, records!B2:B499, "&gt;=" &amp; template!Z1)</f>
        <v>0</v>
      </c>
      <c r="AA6">
        <f>SUMIFS(records!E2:E499,records!A2:A499,template!A6,records!G2:G499,template!AA1)</f>
        <v>0</v>
      </c>
      <c r="AB6">
        <f>SUMIFS(records!E2:E499,records!A2:A499,template!A6,records!G2:G499,template!AB1)</f>
        <v>17</v>
      </c>
      <c r="AC6">
        <f>SUMIFS(records!E2:E499,records!A2:A499,template!A6,records!G2:G499,template!AC1)</f>
        <v>0</v>
      </c>
      <c r="AD6">
        <f>SUMIFS(records!E2:E499,records!A2:A499,template!A6,records!G2:G499,template!AD1)</f>
        <v>0</v>
      </c>
      <c r="AE6">
        <f>SUMIFS(records!E2:E499,records!A2:A499,template!A6,records!C2:C499,template!AE1)</f>
        <v>0</v>
      </c>
      <c r="AF6">
        <f>SUMIFS(records!E2:E499,records!A2:A499,template!A6,records!C2:C499,template!AF1)</f>
        <v>17</v>
      </c>
      <c r="AG6">
        <f>SUMIFS(records!E2:E499,records!A2:A499,template!A6,records!C2:C499,template!AG1)</f>
        <v>0</v>
      </c>
      <c r="AH6">
        <f>SUMIFS(records!E2:E499,records!A2:A499,template!A6,records!C2:C499,template!AH1)</f>
        <v>0</v>
      </c>
      <c r="AI6">
        <f>SUMIFS(records!E2:E499,records!A2:A499,template!A6,records!C2:C499,template!AI1)</f>
        <v>0</v>
      </c>
      <c r="AJ6">
        <f>SUMIFS(records!E2:E499,records!A2:A499,template!A6,records!C2:C499,template!AJ1)</f>
        <v>0</v>
      </c>
      <c r="AK6">
        <f>SUMIFS(records!E2:E499,records!A2:A499,template!A6,records!C2:C499,template!AK1)</f>
        <v>0</v>
      </c>
      <c r="AL6">
        <f>SUMIFS(records!E2:E499,records!A2:A499,template!A6,records!C2:C499,template!AL1)</f>
        <v>0</v>
      </c>
      <c r="AM6">
        <f>SUMIFS(records!E2:E499,records!A2:A499,template!A6,records!C2:C499,template!AM1)</f>
        <v>0</v>
      </c>
      <c r="AN6">
        <f>SUMIFS(records!E2:E499,records!A2:A499,template!A6,records!C2:C499,template!AN1)</f>
        <v>0</v>
      </c>
      <c r="AO6">
        <f>SUMIFS(records!E2:E499,records!A2:A499,template!A6,records!C2:C499,template!AO1)</f>
        <v>0</v>
      </c>
      <c r="AP6">
        <f>SUMIFS(records!E2:E499,records!A2:A499,template!A6,records!C2:C499,template!AP1)</f>
        <v>0</v>
      </c>
    </row>
    <row r="7" spans="1:42">
      <c r="A7" s="1">
        <v>43775</v>
      </c>
      <c r="B7">
        <f>SUMIF(records!A7:A77, template!A7, records!E7:E77)</f>
        <v>146.69999999999999</v>
      </c>
      <c r="C7">
        <f>SUMIFS(records!E2:E499,records!A2:A499,template!A7, records!B2:B499, "&gt;=" &amp; template!C1,records!B2:B499, "&lt;" &amp; template!D1)</f>
        <v>0</v>
      </c>
      <c r="D7" s="14">
        <f>SUMIFS(records!E2:E499,records!A2:A499,template!A7, records!B2:B499, "&gt;=" &amp; template!D1,records!B2:B499, "&lt;" &amp; template!E1)</f>
        <v>0</v>
      </c>
      <c r="E7">
        <f>SUMIFS(records!E2:E499,records!A2:A499,template!A7, records!B2:B499, "&gt;=" &amp; template!E1,records!B2:B499, "&lt;" &amp; template!F1)</f>
        <v>0</v>
      </c>
      <c r="F7">
        <f>SUMIFS(records!E2:E499,records!A2:A499,template!A7, records!B2:B499, "&gt;=" &amp; template!F1,records!B2:B499, "&lt;" &amp; template!G1)</f>
        <v>0</v>
      </c>
      <c r="G7">
        <f>SUMIFS(records!E2:E499,records!A2:A499,template!A7, records!B2:B499, "&gt;=" &amp; template!G1,records!B2:B499, "&lt;" &amp; template!H1)</f>
        <v>0</v>
      </c>
      <c r="H7">
        <f>SUMIFS(records!E2:E499,records!A2:A499,template!A7, records!B2:B499, "&gt;=" &amp; template!H1,records!B2:B499, "&lt;" &amp; template!I1)</f>
        <v>0</v>
      </c>
      <c r="I7">
        <f>SUMIFS(records!E2:E499,records!A2:A499,template!A7, records!B2:B499, "&gt;=" &amp; template!I1,records!B2:B499, "&lt;" &amp; template!J1)</f>
        <v>0</v>
      </c>
      <c r="J7">
        <f>SUMIFS(records!E2:E499,records!A2:A499,template!A7, records!B2:B499, "&gt;=" &amp; template!J1,records!B2:B499, "&lt;" &amp; template!K1)</f>
        <v>0</v>
      </c>
      <c r="K7">
        <f>SUMIFS(records!E2:E499,records!A2:A499,template!A7, records!B2:B499, "&gt;=" &amp; template!K1,records!B2:B499, "&lt;" &amp; template!L1)</f>
        <v>0</v>
      </c>
      <c r="L7">
        <f>SUMIFS(records!E2:E499,records!A2:A499,template!A7, records!B2:B499, "&gt;=" &amp; template!L1,records!B2:B499, "&lt;" &amp; template!M1)</f>
        <v>0</v>
      </c>
      <c r="M7">
        <f>SUMIFS(records!E2:E499,records!A2:A499,template!A7, records!B2:B499, "&gt;=" &amp; template!M1,records!B2:B499, "&lt;" &amp; template!N1)</f>
        <v>0</v>
      </c>
      <c r="N7">
        <f>SUMIFS(records!E2:E499,records!A2:A499,template!A7, records!B2:B499, "&gt;=" &amp; template!N1,records!B2:B499, "&lt;" &amp; template!O1)</f>
        <v>0</v>
      </c>
      <c r="O7">
        <f>SUMIFS(records!E2:E499,records!A2:A499,template!A7, records!B2:B499, "&gt;=" &amp; template!O1,records!B2:B499, "&lt;" &amp; template!P1)</f>
        <v>0</v>
      </c>
      <c r="P7">
        <f>SUMIFS(records!E2:E499,records!A2:A499,template!A7, records!B2:B499, "&gt;=" &amp; template!P1,records!B2:B499, "&lt;" &amp; template!Q1)</f>
        <v>16</v>
      </c>
      <c r="Q7">
        <f>SUMIFS(records!E2:E499,records!A2:A499,template!A7, records!B2:B499, "&gt;=" &amp; template!Q1,records!B2:B499, "&lt;" &amp; template!R1)</f>
        <v>0</v>
      </c>
      <c r="R7">
        <f>SUMIFS(records!E2:E499,records!A2:A499,template!A7, records!B2:B499, "&gt;=" &amp; template!R1,records!B2:B499, "&lt;" &amp; template!S1)</f>
        <v>0</v>
      </c>
      <c r="S7">
        <f>SUMIFS(records!E2:E499,records!A2:A499,template!A7, records!B2:B499, "&gt;=" &amp; template!S1,records!B2:B499, "&lt;" &amp; template!T1)</f>
        <v>0</v>
      </c>
      <c r="T7">
        <f>SUMIFS(records!E2:E499,records!A2:A499,template!A7, records!B2:B499, "&gt;=" &amp; template!T1,records!B2:B499, "&lt;" &amp; template!U1)</f>
        <v>0</v>
      </c>
      <c r="U7">
        <f>SUMIFS(records!E2:E499,records!A2:A499,template!A7, records!B2:B499, "&gt;=" &amp; template!U1,records!B2:B499, "&lt;" &amp; template!V1)</f>
        <v>32</v>
      </c>
      <c r="V7">
        <f>SUMIFS(records!E2:E499,records!A2:A499,template!A7, records!B2:B499, "&gt;=" &amp; template!V1,records!B2:B499, "&lt;" &amp; template!W1)</f>
        <v>0</v>
      </c>
      <c r="W7">
        <f>SUMIFS(records!E2:E499,records!A2:A499,template!A7, records!B2:B499, "&gt;=" &amp; template!W1,records!B2:B499, "&lt;" &amp; template!X1)</f>
        <v>0</v>
      </c>
      <c r="X7">
        <f>SUMIFS(records!E2:E499,records!A2:A499,template!A7, records!B2:B499, "&gt;=" &amp; template!X1,records!B2:B499, "&lt;" &amp; template!Y1)</f>
        <v>0</v>
      </c>
      <c r="Y7">
        <f>SUMIFS(records!E2:E499,records!A2:A499,template!A7, records!B2:B499, "&gt;=" &amp; template!Y1,records!B2:B499, "&lt;" &amp; template!Z1)</f>
        <v>0</v>
      </c>
      <c r="Z7">
        <f>SUMIFS(records!E2:E499,records!A2:A499,template!A7, records!B2:B499, "&gt;=" &amp; template!Z1)</f>
        <v>98.7</v>
      </c>
      <c r="AA7">
        <f>SUMIFS(records!E2:E499,records!A2:A499,template!A7,records!G2:G499,template!AA1)</f>
        <v>37</v>
      </c>
      <c r="AB7">
        <f>SUMIFS(records!E2:E499,records!A2:A499,template!A7,records!G2:G499,template!AB1)</f>
        <v>0</v>
      </c>
      <c r="AC7">
        <f>SUMIFS(records!E2:E499,records!A2:A499,template!A7,records!G2:G499,template!AC1)</f>
        <v>0</v>
      </c>
      <c r="AD7">
        <f>SUMIFS(records!E2:E499,records!A2:A499,template!A7,records!G2:G499,template!AD1)</f>
        <v>0</v>
      </c>
      <c r="AE7">
        <f>SUMIFS(records!E2:E499,records!A2:A499,template!A7,records!C2:C499,template!AE1)</f>
        <v>0</v>
      </c>
      <c r="AF7">
        <f>SUMIFS(records!E2:E499,records!A2:A499,template!A7,records!C2:C499,template!AF1)</f>
        <v>16</v>
      </c>
      <c r="AG7">
        <f>SUMIFS(records!E2:E499,records!A2:A499,template!A7,records!C2:C499,template!AG1)</f>
        <v>0</v>
      </c>
      <c r="AH7">
        <f>SUMIFS(records!E2:E499,records!A2:A499,template!A7,records!C2:C499,template!AH1)</f>
        <v>0</v>
      </c>
      <c r="AI7">
        <f>SUMIFS(records!E2:E499,records!A2:A499,template!A7,records!C2:C499,template!AI1)</f>
        <v>0</v>
      </c>
      <c r="AJ7">
        <f>SUMIFS(records!E2:E499,records!A2:A499,template!A7,records!C2:C499,template!AJ1)</f>
        <v>0</v>
      </c>
      <c r="AK7">
        <f>SUMIFS(records!E2:E499,records!A2:A499,template!A7,records!C2:C499,template!AK1)</f>
        <v>11</v>
      </c>
      <c r="AL7">
        <f>SUMIFS(records!E2:E499,records!A2:A499,template!A7,records!C2:C499,template!AL1)</f>
        <v>21</v>
      </c>
      <c r="AM7">
        <f>SUMIFS(records!E2:E499,records!A2:A499,template!A7,records!C2:C499,template!AM1)</f>
        <v>0</v>
      </c>
      <c r="AN7">
        <f>SUMIFS(records!E2:E499,records!A2:A499,template!A7,records!C2:C499,template!AN1)</f>
        <v>98.7</v>
      </c>
      <c r="AO7">
        <f>SUMIFS(records!E2:E499,records!A2:A499,template!A7,records!C2:C499,template!AO1)</f>
        <v>0</v>
      </c>
      <c r="AP7">
        <f>SUMIFS(records!E2:E499,records!A2:A499,template!A7,records!C2:C499,template!AP1)</f>
        <v>0</v>
      </c>
    </row>
    <row r="8" spans="1:42">
      <c r="A8" s="1">
        <v>43776</v>
      </c>
      <c r="B8">
        <f>SUMIF(records!A8:A78, template!A8, records!E8:E78)</f>
        <v>2017.98</v>
      </c>
      <c r="C8">
        <f>SUMIFS(records!E2:E499,records!A2:A499,template!A8, records!B2:B499, "&gt;=" &amp; template!C1,records!B2:B499, "&lt;" &amp; template!D1)</f>
        <v>0</v>
      </c>
      <c r="D8" s="14">
        <f>SUMIFS(records!E2:E499,records!A2:A499,template!A8, records!B2:B499, "&gt;=" &amp; template!D1,records!B2:B499, "&lt;" &amp; template!E1)</f>
        <v>0</v>
      </c>
      <c r="E8">
        <f>SUMIFS(records!E2:E499,records!A2:A499,template!A8, records!B2:B499, "&gt;=" &amp; template!E1,records!B2:B499, "&lt;" &amp; template!F1)</f>
        <v>0</v>
      </c>
      <c r="F8">
        <f>SUMIFS(records!E2:E499,records!A2:A499,template!A8, records!B2:B499, "&gt;=" &amp; template!F1,records!B2:B499, "&lt;" &amp; template!G1)</f>
        <v>0</v>
      </c>
      <c r="G8">
        <f>SUMIFS(records!E2:E499,records!A2:A499,template!A8, records!B2:B499, "&gt;=" &amp; template!G1,records!B2:B499, "&lt;" &amp; template!H1)</f>
        <v>0</v>
      </c>
      <c r="H8">
        <f>SUMIFS(records!E2:E499,records!A2:A499,template!A8, records!B2:B499, "&gt;=" &amp; template!H1,records!B2:B499, "&lt;" &amp; template!I1)</f>
        <v>0</v>
      </c>
      <c r="I8">
        <f>SUMIFS(records!E2:E499,records!A2:A499,template!A8, records!B2:B499, "&gt;=" &amp; template!I1,records!B2:B499, "&lt;" &amp; template!J1)</f>
        <v>0</v>
      </c>
      <c r="J8">
        <f>SUMIFS(records!E2:E499,records!A2:A499,template!A8, records!B2:B499, "&gt;=" &amp; template!J1,records!B2:B499, "&lt;" &amp; template!K1)</f>
        <v>0</v>
      </c>
      <c r="K8">
        <f>SUMIFS(records!E2:E499,records!A2:A499,template!A8, records!B2:B499, "&gt;=" &amp; template!K1,records!B2:B499, "&lt;" &amp; template!L1)</f>
        <v>2000</v>
      </c>
      <c r="L8">
        <f>SUMIFS(records!E2:E499,records!A2:A499,template!A8, records!B2:B499, "&gt;=" &amp; template!L1,records!B2:B499, "&lt;" &amp; template!M1)</f>
        <v>0</v>
      </c>
      <c r="M8">
        <f>SUMIFS(records!E2:E499,records!A2:A499,template!A8, records!B2:B499, "&gt;=" &amp; template!M1,records!B2:B499, "&lt;" &amp; template!N1)</f>
        <v>0</v>
      </c>
      <c r="N8">
        <f>SUMIFS(records!E2:E499,records!A2:A499,template!A8, records!B2:B499, "&gt;=" &amp; template!N1,records!B2:B499, "&lt;" &amp; template!O1)</f>
        <v>0</v>
      </c>
      <c r="O8">
        <f>SUMIFS(records!E2:E499,records!A2:A499,template!A8, records!B2:B499, "&gt;=" &amp; template!O1,records!B2:B499, "&lt;" &amp; template!P1)</f>
        <v>17.98</v>
      </c>
      <c r="P8">
        <f>SUMIFS(records!E2:E499,records!A2:A499,template!A8, records!B2:B499, "&gt;=" &amp; template!P1,records!B2:B499, "&lt;" &amp; template!Q1)</f>
        <v>0</v>
      </c>
      <c r="Q8">
        <f>SUMIFS(records!E2:E499,records!A2:A499,template!A8, records!B2:B499, "&gt;=" &amp; template!Q1,records!B2:B499, "&lt;" &amp; template!R1)</f>
        <v>0</v>
      </c>
      <c r="R8">
        <f>SUMIFS(records!E2:E499,records!A2:A499,template!A8, records!B2:B499, "&gt;=" &amp; template!R1,records!B2:B499, "&lt;" &amp; template!S1)</f>
        <v>0</v>
      </c>
      <c r="S8">
        <f>SUMIFS(records!E2:E499,records!A2:A499,template!A8, records!B2:B499, "&gt;=" &amp; template!S1,records!B2:B499, "&lt;" &amp; template!T1)</f>
        <v>0</v>
      </c>
      <c r="T8">
        <f>SUMIFS(records!E2:E499,records!A2:A499,template!A8, records!B2:B499, "&gt;=" &amp; template!T1,records!B2:B499, "&lt;" &amp; template!U1)</f>
        <v>0</v>
      </c>
      <c r="U8">
        <f>SUMIFS(records!E2:E499,records!A2:A499,template!A8, records!B2:B499, "&gt;=" &amp; template!U1,records!B2:B499, "&lt;" &amp; template!V1)</f>
        <v>0</v>
      </c>
      <c r="V8">
        <f>SUMIFS(records!E2:E499,records!A2:A499,template!A8, records!B2:B499, "&gt;=" &amp; template!V1,records!B2:B499, "&lt;" &amp; template!W1)</f>
        <v>0</v>
      </c>
      <c r="W8">
        <f>SUMIFS(records!E2:E499,records!A2:A499,template!A8, records!B2:B499, "&gt;=" &amp; template!W1,records!B2:B499, "&lt;" &amp; template!X1)</f>
        <v>0</v>
      </c>
      <c r="X8">
        <f>SUMIFS(records!E2:E499,records!A2:A499,template!A8, records!B2:B499, "&gt;=" &amp; template!X1,records!B2:B499, "&lt;" &amp; template!Y1)</f>
        <v>0</v>
      </c>
      <c r="Y8">
        <f>SUMIFS(records!E2:E499,records!A2:A499,template!A8, records!B2:B499, "&gt;=" &amp; template!Y1,records!B2:B499, "&lt;" &amp; template!Z1)</f>
        <v>0</v>
      </c>
      <c r="Z8">
        <f>SUMIFS(records!E2:E499,records!A2:A499,template!A8, records!B2:B499, "&gt;=" &amp; template!Z1)</f>
        <v>0</v>
      </c>
      <c r="AA8">
        <f>SUMIFS(records!E2:E499,records!A2:A499,template!A8,records!G2:G499,template!AA1)</f>
        <v>0</v>
      </c>
      <c r="AB8">
        <f>SUMIFS(records!E2:E499,records!A2:A499,template!A8,records!G2:G499,template!AB1)</f>
        <v>2000</v>
      </c>
      <c r="AC8">
        <f>SUMIFS(records!E2:E499,records!A2:A499,template!A8,records!G2:G499,template!AC1)</f>
        <v>0</v>
      </c>
      <c r="AD8">
        <f>SUMIFS(records!E2:E499,records!A2:A499,template!A8,records!G2:G499,template!AD1)</f>
        <v>0</v>
      </c>
      <c r="AE8">
        <f>SUMIFS(records!E2:E499,records!A2:A499,template!A8,records!C2:C499,template!AE1)</f>
        <v>0</v>
      </c>
      <c r="AF8">
        <f>SUMIFS(records!E2:E499,records!A2:A499,template!A8,records!C2:C499,template!AF1)</f>
        <v>17.98</v>
      </c>
      <c r="AG8">
        <f>SUMIFS(records!E2:E499,records!A2:A499,template!A8,records!C2:C499,template!AG1)</f>
        <v>0</v>
      </c>
      <c r="AH8">
        <f>SUMIFS(records!E2:E499,records!A2:A499,template!A8,records!C2:C499,template!AH1)</f>
        <v>0</v>
      </c>
      <c r="AI8">
        <f>SUMIFS(records!E2:E499,records!A2:A499,template!A8,records!C2:C499,template!AI1)</f>
        <v>0</v>
      </c>
      <c r="AJ8">
        <f>SUMIFS(records!E2:E499,records!A2:A499,template!A8,records!C2:C499,template!AJ1)</f>
        <v>0</v>
      </c>
      <c r="AK8">
        <f>SUMIFS(records!E2:E499,records!A2:A499,template!A8,records!C2:C499,template!AK1)</f>
        <v>0</v>
      </c>
      <c r="AL8">
        <f>SUMIFS(records!E2:E499,records!A2:A499,template!A8,records!C2:C499,template!AL1)</f>
        <v>0</v>
      </c>
      <c r="AM8">
        <f>SUMIFS(records!E2:E499,records!A2:A499,template!A8,records!C2:C499,template!AM1)</f>
        <v>0</v>
      </c>
      <c r="AN8">
        <f>SUMIFS(records!E2:E499,records!A2:A499,template!A8,records!C2:C499,template!AN1)</f>
        <v>0</v>
      </c>
      <c r="AO8">
        <f>SUMIFS(records!E2:E499,records!A2:A499,template!A8,records!C2:C499,template!AO1)</f>
        <v>0</v>
      </c>
      <c r="AP8">
        <f>SUMIFS(records!E2:E499,records!A2:A499,template!A8,records!C2:C499,template!AP1)</f>
        <v>0</v>
      </c>
    </row>
    <row r="9" spans="1:42">
      <c r="A9" s="1">
        <v>43777</v>
      </c>
      <c r="B9">
        <f>SUMIF(records!A9:A79, template!A9, records!E9:E79)</f>
        <v>1532.5</v>
      </c>
      <c r="C9">
        <f>SUMIFS(records!E2:E499,records!A2:A499,template!A9, records!B2:B499, "&gt;=" &amp; template!C1,records!B2:B499, "&lt;" &amp; template!D1)</f>
        <v>0</v>
      </c>
      <c r="D9" s="14">
        <f>SUMIFS(records!E2:E499,records!A2:A499,template!A9, records!B2:B499, "&gt;=" &amp; template!D1,records!B2:B499, "&lt;" &amp; template!E1)</f>
        <v>0</v>
      </c>
      <c r="E9">
        <f>SUMIFS(records!E2:E499,records!A2:A499,template!A9, records!B2:B499, "&gt;=" &amp; template!E1,records!B2:B499, "&lt;" &amp; template!F1)</f>
        <v>0</v>
      </c>
      <c r="F9">
        <f>SUMIFS(records!E2:E499,records!A2:A499,template!A9, records!B2:B499, "&gt;=" &amp; template!F1,records!B2:B499, "&lt;" &amp; template!G1)</f>
        <v>0</v>
      </c>
      <c r="G9">
        <f>SUMIFS(records!E2:E499,records!A2:A499,template!A9, records!B2:B499, "&gt;=" &amp; template!G1,records!B2:B499, "&lt;" &amp; template!H1)</f>
        <v>0</v>
      </c>
      <c r="H9">
        <f>SUMIFS(records!E2:E499,records!A2:A499,template!A9, records!B2:B499, "&gt;=" &amp; template!H1,records!B2:B499, "&lt;" &amp; template!I1)</f>
        <v>0</v>
      </c>
      <c r="I9">
        <f>SUMIFS(records!E2:E499,records!A2:A499,template!A9, records!B2:B499, "&gt;=" &amp; template!I1,records!B2:B499, "&lt;" &amp; template!J1)</f>
        <v>0</v>
      </c>
      <c r="J9">
        <f>SUMIFS(records!E2:E499,records!A2:A499,template!A9, records!B2:B499, "&gt;=" &amp; template!J1,records!B2:B499, "&lt;" &amp; template!K1)</f>
        <v>0</v>
      </c>
      <c r="K9">
        <f>SUMIFS(records!E2:E499,records!A2:A499,template!A9, records!B2:B499, "&gt;=" &amp; template!K1,records!B2:B499, "&lt;" &amp; template!L1)</f>
        <v>0</v>
      </c>
      <c r="L9">
        <f>SUMIFS(records!E2:E499,records!A2:A499,template!A9, records!B2:B499, "&gt;=" &amp; template!L1,records!B2:B499, "&lt;" &amp; template!M1)</f>
        <v>0</v>
      </c>
      <c r="M9">
        <f>SUMIFS(records!E2:E499,records!A2:A499,template!A9, records!B2:B499, "&gt;=" &amp; template!M1,records!B2:B499, "&lt;" &amp; template!N1)</f>
        <v>0</v>
      </c>
      <c r="N9">
        <f>SUMIFS(records!E2:E499,records!A2:A499,template!A9, records!B2:B499, "&gt;=" &amp; template!N1,records!B2:B499, "&lt;" &amp; template!O1)</f>
        <v>2</v>
      </c>
      <c r="O9">
        <f>SUMIFS(records!E2:E499,records!A2:A499,template!A9, records!B2:B499, "&gt;=" &amp; template!O1,records!B2:B499, "&lt;" &amp; template!P1)</f>
        <v>0</v>
      </c>
      <c r="P9">
        <f>SUMIFS(records!E2:E499,records!A2:A499,template!A9, records!B2:B499, "&gt;=" &amp; template!P1,records!B2:B499, "&lt;" &amp; template!Q1)</f>
        <v>20</v>
      </c>
      <c r="Q9">
        <f>SUMIFS(records!E2:E499,records!A2:A499,template!A9, records!B2:B499, "&gt;=" &amp; template!Q1,records!B2:B499, "&lt;" &amp; template!R1)</f>
        <v>10.5</v>
      </c>
      <c r="R9">
        <f>SUMIFS(records!E2:E499,records!A2:A499,template!A9, records!B2:B499, "&gt;=" &amp; template!R1,records!B2:B499, "&lt;" &amp; template!S1)</f>
        <v>0</v>
      </c>
      <c r="S9">
        <f>SUMIFS(records!E2:E499,records!A2:A499,template!A9, records!B2:B499, "&gt;=" &amp; template!S1,records!B2:B499, "&lt;" &amp; template!T1)</f>
        <v>0</v>
      </c>
      <c r="T9">
        <f>SUMIFS(records!E2:E499,records!A2:A499,template!A9, records!B2:B499, "&gt;=" &amp; template!T1,records!B2:B499, "&lt;" &amp; template!U1)</f>
        <v>0</v>
      </c>
      <c r="U9">
        <f>SUMIFS(records!E2:E499,records!A2:A499,template!A9, records!B2:B499, "&gt;=" &amp; template!U1,records!B2:B499, "&lt;" &amp; template!V1)</f>
        <v>0</v>
      </c>
      <c r="V9">
        <f>SUMIFS(records!E2:E499,records!A2:A499,template!A9, records!B2:B499, "&gt;=" &amp; template!V1,records!B2:B499, "&lt;" &amp; template!W1)</f>
        <v>0</v>
      </c>
      <c r="W9">
        <f>SUMIFS(records!E2:E499,records!A2:A499,template!A9, records!B2:B499, "&gt;=" &amp; template!W1,records!B2:B499, "&lt;" &amp; template!X1)</f>
        <v>0</v>
      </c>
      <c r="X9">
        <f>SUMIFS(records!E2:E499,records!A2:A499,template!A9, records!B2:B499, "&gt;=" &amp; template!X1,records!B2:B499, "&lt;" &amp; template!Y1)</f>
        <v>0</v>
      </c>
      <c r="Y9">
        <f>SUMIFS(records!E2:E499,records!A2:A499,template!A9, records!B2:B499, "&gt;=" &amp; template!Y1,records!B2:B499, "&lt;" &amp; template!Z1)</f>
        <v>1500</v>
      </c>
      <c r="Z9">
        <f>SUMIFS(records!E2:E499,records!A2:A499,template!A9, records!B2:B499, "&gt;=" &amp; template!Z1)</f>
        <v>0</v>
      </c>
      <c r="AA9">
        <f>SUMIFS(records!E2:E499,records!A2:A499,template!A9,records!G2:G499,template!AA1)</f>
        <v>1502</v>
      </c>
      <c r="AB9">
        <f>SUMIFS(records!E2:E499,records!A2:A499,template!A9,records!G2:G499,template!AB1)</f>
        <v>30.5</v>
      </c>
      <c r="AC9">
        <f>SUMIFS(records!E2:E499,records!A2:A499,template!A9,records!G2:G499,template!AC1)</f>
        <v>0</v>
      </c>
      <c r="AD9">
        <f>SUMIFS(records!E2:E499,records!A2:A499,template!A9,records!G2:G499,template!AD1)</f>
        <v>0</v>
      </c>
      <c r="AE9">
        <f>SUMIFS(records!E2:E499,records!A2:A499,template!A9,records!C2:C499,template!AE1)</f>
        <v>2</v>
      </c>
      <c r="AF9">
        <f>SUMIFS(records!E2:E499,records!A2:A499,template!A9,records!C2:C499,template!AF1)</f>
        <v>20</v>
      </c>
      <c r="AG9">
        <f>SUMIFS(records!E2:E499,records!A2:A499,template!A9,records!C2:C499,template!AG1)</f>
        <v>0</v>
      </c>
      <c r="AH9">
        <f>SUMIFS(records!E2:E499,records!A2:A499,template!A9,records!C2:C499,template!AH1)</f>
        <v>1500</v>
      </c>
      <c r="AI9">
        <f>SUMIFS(records!E2:E499,records!A2:A499,template!A9,records!C2:C499,template!AI1)</f>
        <v>0</v>
      </c>
      <c r="AJ9">
        <f>SUMIFS(records!E2:E499,records!A2:A499,template!A9,records!C2:C499,template!AJ1)</f>
        <v>10.5</v>
      </c>
      <c r="AK9">
        <f>SUMIFS(records!E2:E499,records!A2:A499,template!A9,records!C2:C499,template!AK1)</f>
        <v>0</v>
      </c>
      <c r="AL9">
        <f>SUMIFS(records!E2:E499,records!A2:A499,template!A9,records!C2:C499,template!AL1)</f>
        <v>0</v>
      </c>
      <c r="AM9">
        <f>SUMIFS(records!E2:E499,records!A2:A499,template!A9,records!C2:C499,template!AM1)</f>
        <v>0</v>
      </c>
      <c r="AN9">
        <f>SUMIFS(records!E2:E499,records!A2:A499,template!A9,records!C2:C499,template!AN1)</f>
        <v>0</v>
      </c>
      <c r="AO9">
        <f>SUMIFS(records!E2:E499,records!A2:A499,template!A9,records!C2:C499,template!AO1)</f>
        <v>0</v>
      </c>
      <c r="AP9">
        <f>SUMIFS(records!E2:E499,records!A2:A499,template!A9,records!C2:C499,template!AP1)</f>
        <v>0</v>
      </c>
    </row>
    <row r="10" spans="1:42">
      <c r="A10" s="1">
        <v>43778</v>
      </c>
      <c r="B10">
        <f>SUMIF(records!A10:A80, template!A10, records!E10:E80)</f>
        <v>109</v>
      </c>
      <c r="C10">
        <f>SUMIFS(records!E2:E499,records!A2:A499,template!A10, records!B2:B499, "&gt;=" &amp; template!C1,records!B2:B499, "&lt;" &amp; template!D1)</f>
        <v>0</v>
      </c>
      <c r="D10" s="14">
        <f>SUMIFS(records!E2:E499,records!A2:A499,template!A10, records!B2:B499, "&gt;=" &amp; template!D1,records!B2:B499, "&lt;" &amp; template!E1)</f>
        <v>0</v>
      </c>
      <c r="E10">
        <f>SUMIFS(records!E2:E499,records!A2:A499,template!A10, records!B2:B499, "&gt;=" &amp; template!E1,records!B2:B499, "&lt;" &amp; template!F1)</f>
        <v>0</v>
      </c>
      <c r="F10">
        <f>SUMIFS(records!E2:E499,records!A2:A499,template!A10, records!B2:B499, "&gt;=" &amp; template!F1,records!B2:B499, "&lt;" &amp; template!G1)</f>
        <v>0</v>
      </c>
      <c r="G10">
        <f>SUMIFS(records!E2:E499,records!A2:A499,template!A10, records!B2:B499, "&gt;=" &amp; template!G1,records!B2:B499, "&lt;" &amp; template!H1)</f>
        <v>0</v>
      </c>
      <c r="H10">
        <f>SUMIFS(records!E2:E499,records!A2:A499,template!A10, records!B2:B499, "&gt;=" &amp; template!H1,records!B2:B499, "&lt;" &amp; template!I1)</f>
        <v>0</v>
      </c>
      <c r="I10">
        <f>SUMIFS(records!E2:E499,records!A2:A499,template!A10, records!B2:B499, "&gt;=" &amp; template!I1,records!B2:B499, "&lt;" &amp; template!J1)</f>
        <v>0</v>
      </c>
      <c r="J10">
        <f>SUMIFS(records!E2:E499,records!A2:A499,template!A10, records!B2:B499, "&gt;=" &amp; template!J1,records!B2:B499, "&lt;" &amp; template!K1)</f>
        <v>0</v>
      </c>
      <c r="K10">
        <f>SUMIFS(records!E2:E499,records!A2:A499,template!A10, records!B2:B499, "&gt;=" &amp; template!K1,records!B2:B499, "&lt;" &amp; template!L1)</f>
        <v>0</v>
      </c>
      <c r="L10">
        <f>SUMIFS(records!E2:E499,records!A2:A499,template!A10, records!B2:B499, "&gt;=" &amp; template!L1,records!B2:B499, "&lt;" &amp; template!M1)</f>
        <v>18</v>
      </c>
      <c r="M10">
        <f>SUMIFS(records!E2:E499,records!A2:A499,template!A10, records!B2:B499, "&gt;=" &amp; template!M1,records!B2:B499, "&lt;" &amp; template!N1)</f>
        <v>15</v>
      </c>
      <c r="N10">
        <f>SUMIFS(records!E2:E499,records!A2:A499,template!A10, records!B2:B499, "&gt;=" &amp; template!N1,records!B2:B499, "&lt;" &amp; template!O1)</f>
        <v>30</v>
      </c>
      <c r="O10">
        <f>SUMIFS(records!E2:E499,records!A2:A499,template!A10, records!B2:B499, "&gt;=" &amp; template!O1,records!B2:B499, "&lt;" &amp; template!P1)</f>
        <v>0</v>
      </c>
      <c r="P10">
        <f>SUMIFS(records!E2:E499,records!A2:A499,template!A10, records!B2:B499, "&gt;=" &amp; template!P1,records!B2:B499, "&lt;" &amp; template!Q1)</f>
        <v>30</v>
      </c>
      <c r="Q10">
        <f>SUMIFS(records!E2:E499,records!A2:A499,template!A10, records!B2:B499, "&gt;=" &amp; template!Q1,records!B2:B499, "&lt;" &amp; template!R1)</f>
        <v>0</v>
      </c>
      <c r="R10">
        <f>SUMIFS(records!E2:E499,records!A2:A499,template!A10, records!B2:B499, "&gt;=" &amp; template!R1,records!B2:B499, "&lt;" &amp; template!S1)</f>
        <v>6</v>
      </c>
      <c r="S10">
        <f>SUMIFS(records!E2:E499,records!A2:A499,template!A10, records!B2:B499, "&gt;=" &amp; template!S1,records!B2:B499, "&lt;" &amp; template!T1)</f>
        <v>0</v>
      </c>
      <c r="T10">
        <f>SUMIFS(records!E2:E499,records!A2:A499,template!A10, records!B2:B499, "&gt;=" &amp; template!T1,records!B2:B499, "&lt;" &amp; template!U1)</f>
        <v>10</v>
      </c>
      <c r="U10">
        <f>SUMIFS(records!E2:E499,records!A2:A499,template!A10, records!B2:B499, "&gt;=" &amp; template!U1,records!B2:B499, "&lt;" &amp; template!V1)</f>
        <v>0</v>
      </c>
      <c r="V10">
        <f>SUMIFS(records!E2:E499,records!A2:A499,template!A10, records!B2:B499, "&gt;=" &amp; template!V1,records!B2:B499, "&lt;" &amp; template!W1)</f>
        <v>0</v>
      </c>
      <c r="W10">
        <f>SUMIFS(records!E2:E499,records!A2:A499,template!A10, records!B2:B499, "&gt;=" &amp; template!W1,records!B2:B499, "&lt;" &amp; template!X1)</f>
        <v>0</v>
      </c>
      <c r="X10">
        <f>SUMIFS(records!E2:E499,records!A2:A499,template!A10, records!B2:B499, "&gt;=" &amp; template!X1,records!B2:B499, "&lt;" &amp; template!Y1)</f>
        <v>0</v>
      </c>
      <c r="Y10">
        <f>SUMIFS(records!E2:E499,records!A2:A499,template!A10, records!B2:B499, "&gt;=" &amp; template!Y1,records!B2:B499, "&lt;" &amp; template!Z1)</f>
        <v>0</v>
      </c>
      <c r="Z10">
        <f>SUMIFS(records!E2:E499,records!A2:A499,template!A10, records!B2:B499, "&gt;=" &amp; template!Z1)</f>
        <v>0</v>
      </c>
      <c r="AA10">
        <f>SUMIFS(records!E2:E499,records!A2:A499,template!A10,records!G2:G499,template!AA1)</f>
        <v>94</v>
      </c>
      <c r="AB10">
        <f>SUMIFS(records!E2:E499,records!A2:A499,template!A10,records!G2:G499,template!AB1)</f>
        <v>0</v>
      </c>
      <c r="AC10">
        <f>SUMIFS(records!E2:E499,records!A2:A499,template!A10,records!G2:G499,template!AC1)</f>
        <v>15</v>
      </c>
      <c r="AD10">
        <f>SUMIFS(records!E2:E499,records!A2:A499,template!A10,records!G2:G499,template!AD1)</f>
        <v>0</v>
      </c>
      <c r="AE10">
        <f>SUMIFS(records!E2:E499,records!A2:A499,template!A10,records!C2:C499,template!AE1)</f>
        <v>33</v>
      </c>
      <c r="AF10">
        <f>SUMIFS(records!E2:E499,records!A2:A499,template!A10,records!C2:C499,template!AF1)</f>
        <v>30</v>
      </c>
      <c r="AG10">
        <f>SUMIFS(records!E2:E499,records!A2:A499,template!A10,records!C2:C499,template!AG1)</f>
        <v>0</v>
      </c>
      <c r="AH10">
        <f>SUMIFS(records!E2:E499,records!A2:A499,template!A10,records!C2:C499,template!AH1)</f>
        <v>0</v>
      </c>
      <c r="AI10">
        <f>SUMIFS(records!E2:E499,records!A2:A499,template!A10,records!C2:C499,template!AI1)</f>
        <v>0</v>
      </c>
      <c r="AJ10">
        <f>SUMIFS(records!E2:E499,records!A2:A499,template!A10,records!C2:C499,template!AJ1)</f>
        <v>6</v>
      </c>
      <c r="AK10">
        <f>SUMIFS(records!E2:E499,records!A2:A499,template!A10,records!C2:C499,template!AK1)</f>
        <v>0</v>
      </c>
      <c r="AL10">
        <f>SUMIFS(records!E2:E499,records!A2:A499,template!A10,records!C2:C499,template!AL1)</f>
        <v>0</v>
      </c>
      <c r="AM10">
        <f>SUMIFS(records!E2:E499,records!A2:A499,template!A10,records!C2:C499,template!AM1)</f>
        <v>0</v>
      </c>
      <c r="AN10">
        <f>SUMIFS(records!E2:E499,records!A2:A499,template!A10,records!C2:C499,template!AN1)</f>
        <v>0</v>
      </c>
      <c r="AO10">
        <f>SUMIFS(records!E2:E499,records!A2:A499,template!A10,records!C2:C499,template!AO1)</f>
        <v>10</v>
      </c>
      <c r="AP10">
        <f>SUMIFS(records!E2:E499,records!A2:A499,template!A10,records!C2:C499,template!AP1)</f>
        <v>0</v>
      </c>
    </row>
    <row r="11" spans="1:42">
      <c r="A11" s="1">
        <v>43779</v>
      </c>
      <c r="B11">
        <f>SUMIF(records!A11:A81, template!A11, records!E11:E81)</f>
        <v>115</v>
      </c>
      <c r="C11">
        <f>SUMIFS(records!E2:E499,records!A2:A499,template!A11, records!B2:B499, "&gt;=" &amp; template!C1,records!B2:B499, "&lt;" &amp; template!D1)</f>
        <v>0</v>
      </c>
      <c r="D11" s="14">
        <f>SUMIFS(records!E2:E499,records!A2:A499,template!A11, records!B2:B499, "&gt;=" &amp; template!D1,records!B2:B499, "&lt;" &amp; template!E1)</f>
        <v>0</v>
      </c>
      <c r="E11">
        <f>SUMIFS(records!E2:E499,records!A2:A499,template!A11, records!B2:B499, "&gt;=" &amp; template!E1,records!B2:B499, "&lt;" &amp; template!F1)</f>
        <v>0</v>
      </c>
      <c r="F11">
        <f>SUMIFS(records!E2:E499,records!A2:A499,template!A11, records!B2:B499, "&gt;=" &amp; template!F1,records!B2:B499, "&lt;" &amp; template!G1)</f>
        <v>0</v>
      </c>
      <c r="G11">
        <f>SUMIFS(records!E2:E499,records!A2:A499,template!A11, records!B2:B499, "&gt;=" &amp; template!G1,records!B2:B499, "&lt;" &amp; template!H1)</f>
        <v>0</v>
      </c>
      <c r="H11">
        <f>SUMIFS(records!E2:E499,records!A2:A499,template!A11, records!B2:B499, "&gt;=" &amp; template!H1,records!B2:B499, "&lt;" &amp; template!I1)</f>
        <v>0</v>
      </c>
      <c r="I11">
        <f>SUMIFS(records!E2:E499,records!A2:A499,template!A11, records!B2:B499, "&gt;=" &amp; template!I1,records!B2:B499, "&lt;" &amp; template!J1)</f>
        <v>0</v>
      </c>
      <c r="J11">
        <f>SUMIFS(records!E2:E499,records!A2:A499,template!A11, records!B2:B499, "&gt;=" &amp; template!J1,records!B2:B499, "&lt;" &amp; template!K1)</f>
        <v>0</v>
      </c>
      <c r="K11">
        <f>SUMIFS(records!E2:E499,records!A2:A499,template!A11, records!B2:B499, "&gt;=" &amp; template!K1,records!B2:B499, "&lt;" &amp; template!L1)</f>
        <v>0</v>
      </c>
      <c r="L11">
        <f>SUMIFS(records!E2:E499,records!A2:A499,template!A11, records!B2:B499, "&gt;=" &amp; template!L1,records!B2:B499, "&lt;" &amp; template!M1)</f>
        <v>0</v>
      </c>
      <c r="M11">
        <f>SUMIFS(records!E2:E499,records!A2:A499,template!A11, records!B2:B499, "&gt;=" &amp; template!M1,records!B2:B499, "&lt;" &amp; template!N1)</f>
        <v>0</v>
      </c>
      <c r="N11">
        <f>SUMIFS(records!E2:E499,records!A2:A499,template!A11, records!B2:B499, "&gt;=" &amp; template!N1,records!B2:B499, "&lt;" &amp; template!O1)</f>
        <v>18</v>
      </c>
      <c r="O11">
        <f>SUMIFS(records!E2:E499,records!A2:A499,template!A11, records!B2:B499, "&gt;=" &amp; template!O1,records!B2:B499, "&lt;" &amp; template!P1)</f>
        <v>0</v>
      </c>
      <c r="P11">
        <f>SUMIFS(records!E2:E499,records!A2:A499,template!A11, records!B2:B499, "&gt;=" &amp; template!P1,records!B2:B499, "&lt;" &amp; template!Q1)</f>
        <v>0</v>
      </c>
      <c r="Q11">
        <f>SUMIFS(records!E2:E499,records!A2:A499,template!A11, records!B2:B499, "&gt;=" &amp; template!Q1,records!B2:B499, "&lt;" &amp; template!R1)</f>
        <v>51</v>
      </c>
      <c r="R11">
        <f>SUMIFS(records!E2:E499,records!A2:A499,template!A11, records!B2:B499, "&gt;=" &amp; template!R1,records!B2:B499, "&lt;" &amp; template!S1)</f>
        <v>15</v>
      </c>
      <c r="S11">
        <f>SUMIFS(records!E2:E499,records!A2:A499,template!A11, records!B2:B499, "&gt;=" &amp; template!S1,records!B2:B499, "&lt;" &amp; template!T1)</f>
        <v>0</v>
      </c>
      <c r="T11">
        <f>SUMIFS(records!E2:E499,records!A2:A499,template!A11, records!B2:B499, "&gt;=" &amp; template!T1,records!B2:B499, "&lt;" &amp; template!U1)</f>
        <v>31</v>
      </c>
      <c r="U11">
        <f>SUMIFS(records!E2:E499,records!A2:A499,template!A11, records!B2:B499, "&gt;=" &amp; template!U1,records!B2:B499, "&lt;" &amp; template!V1)</f>
        <v>0</v>
      </c>
      <c r="V11">
        <f>SUMIFS(records!E2:E499,records!A2:A499,template!A11, records!B2:B499, "&gt;=" &amp; template!V1,records!B2:B499, "&lt;" &amp; template!W1)</f>
        <v>0</v>
      </c>
      <c r="W11">
        <f>SUMIFS(records!E2:E499,records!A2:A499,template!A11, records!B2:B499, "&gt;=" &amp; template!W1,records!B2:B499, "&lt;" &amp; template!X1)</f>
        <v>0</v>
      </c>
      <c r="X11">
        <f>SUMIFS(records!E2:E499,records!A2:A499,template!A11, records!B2:B499, "&gt;=" &amp; template!X1,records!B2:B499, "&lt;" &amp; template!Y1)</f>
        <v>0</v>
      </c>
      <c r="Y11">
        <f>SUMIFS(records!E2:E499,records!A2:A499,template!A11, records!B2:B499, "&gt;=" &amp; template!Y1,records!B2:B499, "&lt;" &amp; template!Z1)</f>
        <v>0</v>
      </c>
      <c r="Z11">
        <f>SUMIFS(records!E2:E499,records!A2:A499,template!A11, records!B2:B499, "&gt;=" &amp; template!Z1)</f>
        <v>0</v>
      </c>
      <c r="AA11">
        <f>SUMIFS(records!E2:E499,records!A2:A499,template!A11,records!G2:G499,template!AA1)</f>
        <v>49</v>
      </c>
      <c r="AB11">
        <f>SUMIFS(records!E2:E499,records!A2:A499,template!A11,records!G2:G499,template!AB1)</f>
        <v>51</v>
      </c>
      <c r="AC11">
        <f>SUMIFS(records!E2:E499,records!A2:A499,template!A11,records!G2:G499,template!AC1)</f>
        <v>15</v>
      </c>
      <c r="AD11">
        <f>SUMIFS(records!E2:E499,records!A2:A499,template!A11,records!G2:G499,template!AD1)</f>
        <v>0</v>
      </c>
      <c r="AE11">
        <f>SUMIFS(records!E2:E499,records!A2:A499,template!A11,records!C2:C499,template!AE1)</f>
        <v>64</v>
      </c>
      <c r="AF11">
        <f>SUMIFS(records!E2:E499,records!A2:A499,template!A11,records!C2:C499,template!AF1)</f>
        <v>51</v>
      </c>
      <c r="AG11">
        <f>SUMIFS(records!E2:E499,records!A2:A499,template!A11,records!C2:C499,template!AG1)</f>
        <v>0</v>
      </c>
      <c r="AH11">
        <f>SUMIFS(records!E2:E499,records!A2:A499,template!A11,records!C2:C499,template!AH1)</f>
        <v>0</v>
      </c>
      <c r="AI11">
        <f>SUMIFS(records!E2:E499,records!A2:A499,template!A11,records!C2:C499,template!AI1)</f>
        <v>0</v>
      </c>
      <c r="AJ11">
        <f>SUMIFS(records!E2:E499,records!A2:A499,template!A11,records!C2:C499,template!AJ1)</f>
        <v>0</v>
      </c>
      <c r="AK11">
        <f>SUMIFS(records!E2:E499,records!A2:A499,template!A11,records!C2:C499,template!AK1)</f>
        <v>0</v>
      </c>
      <c r="AL11">
        <f>SUMIFS(records!E2:E499,records!A2:A499,template!A11,records!C2:C499,template!AL1)</f>
        <v>0</v>
      </c>
      <c r="AM11">
        <f>SUMIFS(records!E2:E499,records!A2:A499,template!A11,records!C2:C499,template!AM1)</f>
        <v>0</v>
      </c>
      <c r="AN11">
        <f>SUMIFS(records!E2:E499,records!A2:A499,template!A11,records!C2:C499,template!AN1)</f>
        <v>0</v>
      </c>
      <c r="AO11">
        <f>SUMIFS(records!E2:E499,records!A2:A499,template!A11,records!C2:C499,template!AO1)</f>
        <v>0</v>
      </c>
      <c r="AP11">
        <f>SUMIFS(records!E2:E499,records!A2:A499,template!A11,records!C2:C499,template!AP1)</f>
        <v>0</v>
      </c>
    </row>
    <row r="12" spans="1:42">
      <c r="A12" s="1">
        <v>43780</v>
      </c>
      <c r="B12">
        <f>SUMIF(records!A12:A82, template!A12, records!E12:E82)</f>
        <v>100</v>
      </c>
      <c r="C12">
        <f>SUMIFS(records!E2:E499,records!A2:A499,template!A12, records!B2:B499, "&gt;=" &amp; template!C1,records!B2:B499, "&lt;" &amp; template!D1)</f>
        <v>0</v>
      </c>
      <c r="D12" s="14">
        <f>SUMIFS(records!E2:E499,records!A2:A499,template!A12, records!B2:B499, "&gt;=" &amp; template!D1,records!B2:B499, "&lt;" &amp; template!E1)</f>
        <v>0</v>
      </c>
      <c r="E12">
        <f>SUMIFS(records!E2:E499,records!A2:A499,template!A12, records!B2:B499, "&gt;=" &amp; template!E1,records!B2:B499, "&lt;" &amp; template!F1)</f>
        <v>0</v>
      </c>
      <c r="F12">
        <f>SUMIFS(records!E2:E499,records!A2:A499,template!A12, records!B2:B499, "&gt;=" &amp; template!F1,records!B2:B499, "&lt;" &amp; template!G1)</f>
        <v>0</v>
      </c>
      <c r="G12">
        <f>SUMIFS(records!E2:E499,records!A2:A499,template!A12, records!B2:B499, "&gt;=" &amp; template!G1,records!B2:B499, "&lt;" &amp; template!H1)</f>
        <v>0</v>
      </c>
      <c r="H12">
        <f>SUMIFS(records!E2:E499,records!A2:A499,template!A12, records!B2:B499, "&gt;=" &amp; template!H1,records!B2:B499, "&lt;" &amp; template!I1)</f>
        <v>0</v>
      </c>
      <c r="I12">
        <f>SUMIFS(records!E2:E499,records!A2:A499,template!A12, records!B2:B499, "&gt;=" &amp; template!I1,records!B2:B499, "&lt;" &amp; template!J1)</f>
        <v>0</v>
      </c>
      <c r="J12">
        <f>SUMIFS(records!E2:E499,records!A2:A499,template!A12, records!B2:B499, "&gt;=" &amp; template!J1,records!B2:B499, "&lt;" &amp; template!K1)</f>
        <v>0</v>
      </c>
      <c r="K12">
        <f>SUMIFS(records!E2:E499,records!A2:A499,template!A12, records!B2:B499, "&gt;=" &amp; template!K1,records!B2:B499, "&lt;" &amp; template!L1)</f>
        <v>0</v>
      </c>
      <c r="L12">
        <f>SUMIFS(records!E2:E499,records!A2:A499,template!A12, records!B2:B499, "&gt;=" &amp; template!L1,records!B2:B499, "&lt;" &amp; template!M1)</f>
        <v>0</v>
      </c>
      <c r="M12">
        <f>SUMIFS(records!E2:E499,records!A2:A499,template!A12, records!B2:B499, "&gt;=" &amp; template!M1,records!B2:B499, "&lt;" &amp; template!N1)</f>
        <v>0</v>
      </c>
      <c r="N12">
        <f>SUMIFS(records!E2:E499,records!A2:A499,template!A12, records!B2:B499, "&gt;=" &amp; template!N1,records!B2:B499, "&lt;" &amp; template!O1)</f>
        <v>0</v>
      </c>
      <c r="O12">
        <f>SUMIFS(records!E2:E499,records!A2:A499,template!A12, records!B2:B499, "&gt;=" &amp; template!O1,records!B2:B499, "&lt;" &amp; template!P1)</f>
        <v>0</v>
      </c>
      <c r="P12">
        <f>SUMIFS(records!E2:E499,records!A2:A499,template!A12, records!B2:B499, "&gt;=" &amp; template!P1,records!B2:B499, "&lt;" &amp; template!Q1)</f>
        <v>0</v>
      </c>
      <c r="Q12">
        <f>SUMIFS(records!E2:E499,records!A2:A499,template!A12, records!B2:B499, "&gt;=" &amp; template!Q1,records!B2:B499, "&lt;" &amp; template!R1)</f>
        <v>0</v>
      </c>
      <c r="R12">
        <f>SUMIFS(records!E2:E499,records!A2:A499,template!A12, records!B2:B499, "&gt;=" &amp; template!R1,records!B2:B499, "&lt;" &amp; template!S1)</f>
        <v>0</v>
      </c>
      <c r="S12">
        <f>SUMIFS(records!E2:E499,records!A2:A499,template!A12, records!B2:B499, "&gt;=" &amp; template!S1,records!B2:B499, "&lt;" &amp; template!T1)</f>
        <v>88</v>
      </c>
      <c r="T12">
        <f>SUMIFS(records!E2:E499,records!A2:A499,template!A12, records!B2:B499, "&gt;=" &amp; template!T1,records!B2:B499, "&lt;" &amp; template!U1)</f>
        <v>0</v>
      </c>
      <c r="U12">
        <f>SUMIFS(records!E2:E499,records!A2:A499,template!A12, records!B2:B499, "&gt;=" &amp; template!U1,records!B2:B499, "&lt;" &amp; template!V1)</f>
        <v>12</v>
      </c>
      <c r="V12">
        <f>SUMIFS(records!E2:E499,records!A2:A499,template!A12, records!B2:B499, "&gt;=" &amp; template!V1,records!B2:B499, "&lt;" &amp; template!W1)</f>
        <v>0</v>
      </c>
      <c r="W12">
        <f>SUMIFS(records!E2:E499,records!A2:A499,template!A12, records!B2:B499, "&gt;=" &amp; template!W1,records!B2:B499, "&lt;" &amp; template!X1)</f>
        <v>0</v>
      </c>
      <c r="X12">
        <f>SUMIFS(records!E2:E499,records!A2:A499,template!A12, records!B2:B499, "&gt;=" &amp; template!X1,records!B2:B499, "&lt;" &amp; template!Y1)</f>
        <v>0</v>
      </c>
      <c r="Y12">
        <f>SUMIFS(records!E2:E499,records!A2:A499,template!A12, records!B2:B499, "&gt;=" &amp; template!Y1,records!B2:B499, "&lt;" &amp; template!Z1)</f>
        <v>0</v>
      </c>
      <c r="Z12">
        <f>SUMIFS(records!E2:E499,records!A2:A499,template!A12, records!B2:B499, "&gt;=" &amp; template!Z1)</f>
        <v>0</v>
      </c>
      <c r="AA12">
        <f>SUMIFS(records!E2:E499,records!A2:A499,template!A12,records!G2:G499,template!AA1)</f>
        <v>0</v>
      </c>
      <c r="AB12">
        <f>SUMIFS(records!E2:E499,records!A2:A499,template!A12,records!G2:G499,template!AB1)</f>
        <v>100</v>
      </c>
      <c r="AC12">
        <f>SUMIFS(records!E2:E499,records!A2:A499,template!A12,records!G2:G499,template!AC1)</f>
        <v>0</v>
      </c>
      <c r="AD12">
        <f>SUMIFS(records!E2:E499,records!A2:A499,template!A12,records!G2:G499,template!AD1)</f>
        <v>0</v>
      </c>
      <c r="AE12">
        <f>SUMIFS(records!E2:E499,records!A2:A499,template!A12,records!C2:C499,template!AE1)</f>
        <v>0</v>
      </c>
      <c r="AF12">
        <f>SUMIFS(records!E2:E499,records!A2:A499,template!A12,records!C2:C499,template!AF1)</f>
        <v>0</v>
      </c>
      <c r="AG12">
        <f>SUMIFS(records!E2:E499,records!A2:A499,template!A12,records!C2:C499,template!AG1)</f>
        <v>0</v>
      </c>
      <c r="AH12">
        <f>SUMIFS(records!E2:E499,records!A2:A499,template!A12,records!C2:C499,template!AH1)</f>
        <v>88</v>
      </c>
      <c r="AI12">
        <f>SUMIFS(records!E2:E499,records!A2:A499,template!A12,records!C2:C499,template!AI1)</f>
        <v>0</v>
      </c>
      <c r="AJ12">
        <f>SUMIFS(records!E2:E499,records!A2:A499,template!A12,records!C2:C499,template!AJ1)</f>
        <v>0</v>
      </c>
      <c r="AK12">
        <f>SUMIFS(records!E2:E499,records!A2:A499,template!A12,records!C2:C499,template!AK1)</f>
        <v>0</v>
      </c>
      <c r="AL12">
        <f>SUMIFS(records!E2:E499,records!A2:A499,template!A12,records!C2:C499,template!AL1)</f>
        <v>12</v>
      </c>
      <c r="AM12">
        <f>SUMIFS(records!E2:E499,records!A2:A499,template!A12,records!C2:C499,template!AM1)</f>
        <v>0</v>
      </c>
      <c r="AN12">
        <f>SUMIFS(records!E2:E499,records!A2:A499,template!A12,records!C2:C499,template!AN1)</f>
        <v>0</v>
      </c>
      <c r="AO12">
        <f>SUMIFS(records!E2:E499,records!A2:A499,template!A12,records!C2:C499,template!AO1)</f>
        <v>0</v>
      </c>
      <c r="AP12">
        <f>SUMIFS(records!E2:E499,records!A2:A499,template!A12,records!C2:C499,template!AP1)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2020-06-18T11:29:54Z</dcterms:modified>
</cp:coreProperties>
</file>