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ED60392F-5735-0642-8190-13D5D7262180}" xr6:coauthVersionLast="46" xr6:coauthVersionMax="46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1" i="1" l="1"/>
  <c r="L301" i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M308" i="1" s="1"/>
  <c r="D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A207" i="1" l="1"/>
  <c r="B207" i="1"/>
  <c r="C207" i="1"/>
  <c r="D207" i="1"/>
  <c r="L207" i="1"/>
  <c r="M207" i="1"/>
  <c r="A208" i="1"/>
  <c r="B208" i="1"/>
  <c r="C208" i="1"/>
  <c r="D208" i="1"/>
  <c r="L208" i="1"/>
  <c r="M208" i="1"/>
  <c r="A209" i="1"/>
  <c r="B209" i="1"/>
  <c r="C209" i="1"/>
  <c r="D209" i="1"/>
  <c r="L209" i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M209" i="1"/>
  <c r="A210" i="1"/>
  <c r="B210" i="1"/>
  <c r="C210" i="1"/>
  <c r="D210" i="1"/>
  <c r="M210" i="1"/>
  <c r="A211" i="1"/>
  <c r="B211" i="1"/>
  <c r="C211" i="1"/>
  <c r="D211" i="1"/>
  <c r="M211" i="1"/>
  <c r="A212" i="1"/>
  <c r="B212" i="1"/>
  <c r="C212" i="1"/>
  <c r="D212" i="1"/>
  <c r="M212" i="1"/>
  <c r="A213" i="1"/>
  <c r="B213" i="1"/>
  <c r="C213" i="1"/>
  <c r="D213" i="1"/>
  <c r="M213" i="1"/>
  <c r="A214" i="1"/>
  <c r="B214" i="1"/>
  <c r="C214" i="1"/>
  <c r="D214" i="1"/>
  <c r="M214" i="1"/>
  <c r="A215" i="1"/>
  <c r="B215" i="1"/>
  <c r="C215" i="1"/>
  <c r="D215" i="1"/>
  <c r="M215" i="1"/>
  <c r="A216" i="1"/>
  <c r="B216" i="1"/>
  <c r="C216" i="1"/>
  <c r="D216" i="1"/>
  <c r="M216" i="1"/>
  <c r="A217" i="1"/>
  <c r="B217" i="1"/>
  <c r="C217" i="1"/>
  <c r="D217" i="1"/>
  <c r="M217" i="1"/>
  <c r="A218" i="1"/>
  <c r="B218" i="1"/>
  <c r="C218" i="1"/>
  <c r="D218" i="1"/>
  <c r="M218" i="1"/>
  <c r="A219" i="1"/>
  <c r="B219" i="1"/>
  <c r="C219" i="1"/>
  <c r="D219" i="1"/>
  <c r="M219" i="1"/>
  <c r="A220" i="1"/>
  <c r="B220" i="1"/>
  <c r="C220" i="1"/>
  <c r="D220" i="1"/>
  <c r="M220" i="1"/>
  <c r="A221" i="1"/>
  <c r="B221" i="1"/>
  <c r="C221" i="1"/>
  <c r="D221" i="1"/>
  <c r="M221" i="1"/>
  <c r="A222" i="1"/>
  <c r="B222" i="1"/>
  <c r="C222" i="1"/>
  <c r="D222" i="1"/>
  <c r="M222" i="1"/>
  <c r="A223" i="1"/>
  <c r="B223" i="1"/>
  <c r="C223" i="1"/>
  <c r="D223" i="1"/>
  <c r="M223" i="1"/>
  <c r="A224" i="1"/>
  <c r="B224" i="1"/>
  <c r="C224" i="1"/>
  <c r="D224" i="1"/>
  <c r="M224" i="1"/>
  <c r="A225" i="1"/>
  <c r="B225" i="1"/>
  <c r="C225" i="1"/>
  <c r="D225" i="1"/>
  <c r="M225" i="1"/>
  <c r="A226" i="1"/>
  <c r="B226" i="1"/>
  <c r="C226" i="1"/>
  <c r="D226" i="1"/>
  <c r="M226" i="1"/>
  <c r="A227" i="1"/>
  <c r="B227" i="1"/>
  <c r="C227" i="1"/>
  <c r="D227" i="1"/>
  <c r="M227" i="1"/>
  <c r="A228" i="1"/>
  <c r="B228" i="1"/>
  <c r="C228" i="1"/>
  <c r="D228" i="1"/>
  <c r="M228" i="1"/>
  <c r="A229" i="1"/>
  <c r="B229" i="1"/>
  <c r="C229" i="1"/>
  <c r="D229" i="1"/>
  <c r="M229" i="1"/>
  <c r="A230" i="1"/>
  <c r="B230" i="1"/>
  <c r="C230" i="1"/>
  <c r="D230" i="1"/>
  <c r="M230" i="1"/>
  <c r="A231" i="1"/>
  <c r="B231" i="1"/>
  <c r="C231" i="1"/>
  <c r="D231" i="1"/>
  <c r="M231" i="1"/>
  <c r="A232" i="1"/>
  <c r="B232" i="1"/>
  <c r="C232" i="1"/>
  <c r="D232" i="1"/>
  <c r="M232" i="1"/>
  <c r="A233" i="1"/>
  <c r="B233" i="1"/>
  <c r="C233" i="1"/>
  <c r="D233" i="1"/>
  <c r="M233" i="1"/>
  <c r="A234" i="1"/>
  <c r="B234" i="1"/>
  <c r="C234" i="1"/>
  <c r="D234" i="1"/>
  <c r="M234" i="1"/>
  <c r="A235" i="1"/>
  <c r="B235" i="1"/>
  <c r="C235" i="1"/>
  <c r="D235" i="1"/>
  <c r="M235" i="1"/>
  <c r="A236" i="1"/>
  <c r="B236" i="1"/>
  <c r="C236" i="1"/>
  <c r="D236" i="1"/>
  <c r="M236" i="1"/>
  <c r="A237" i="1"/>
  <c r="B237" i="1"/>
  <c r="C237" i="1"/>
  <c r="D237" i="1"/>
  <c r="M237" i="1"/>
  <c r="A238" i="1"/>
  <c r="B238" i="1"/>
  <c r="C238" i="1"/>
  <c r="D238" i="1"/>
  <c r="M238" i="1"/>
  <c r="A239" i="1"/>
  <c r="B239" i="1"/>
  <c r="C239" i="1"/>
  <c r="D239" i="1"/>
  <c r="M239" i="1"/>
  <c r="A240" i="1"/>
  <c r="B240" i="1"/>
  <c r="C240" i="1"/>
  <c r="D240" i="1"/>
  <c r="M240" i="1"/>
  <c r="A241" i="1"/>
  <c r="B241" i="1"/>
  <c r="C241" i="1"/>
  <c r="D241" i="1"/>
  <c r="M241" i="1"/>
  <c r="A242" i="1"/>
  <c r="B242" i="1"/>
  <c r="C242" i="1"/>
  <c r="D242" i="1"/>
  <c r="M242" i="1"/>
  <c r="A243" i="1"/>
  <c r="B243" i="1"/>
  <c r="C243" i="1"/>
  <c r="D243" i="1"/>
  <c r="M243" i="1"/>
  <c r="A244" i="1"/>
  <c r="B244" i="1"/>
  <c r="C244" i="1"/>
  <c r="D244" i="1"/>
  <c r="M244" i="1"/>
  <c r="A245" i="1"/>
  <c r="B245" i="1"/>
  <c r="C245" i="1"/>
  <c r="D245" i="1"/>
  <c r="M245" i="1"/>
  <c r="A246" i="1"/>
  <c r="B246" i="1"/>
  <c r="C246" i="1"/>
  <c r="D246" i="1"/>
  <c r="M246" i="1"/>
  <c r="A247" i="1"/>
  <c r="B247" i="1"/>
  <c r="C247" i="1"/>
  <c r="D247" i="1"/>
  <c r="M247" i="1"/>
  <c r="A248" i="1"/>
  <c r="B248" i="1"/>
  <c r="C248" i="1"/>
  <c r="D248" i="1"/>
  <c r="M248" i="1"/>
  <c r="A249" i="1"/>
  <c r="B249" i="1"/>
  <c r="C249" i="1"/>
  <c r="D249" i="1"/>
  <c r="M249" i="1"/>
  <c r="A250" i="1"/>
  <c r="B250" i="1"/>
  <c r="C250" i="1"/>
  <c r="D250" i="1"/>
  <c r="M250" i="1"/>
  <c r="A251" i="1"/>
  <c r="B251" i="1"/>
  <c r="C251" i="1"/>
  <c r="D251" i="1"/>
  <c r="M251" i="1"/>
  <c r="A252" i="1"/>
  <c r="B252" i="1"/>
  <c r="C252" i="1"/>
  <c r="D252" i="1"/>
  <c r="M252" i="1"/>
  <c r="A253" i="1"/>
  <c r="B253" i="1"/>
  <c r="C253" i="1"/>
  <c r="D253" i="1"/>
  <c r="M253" i="1"/>
  <c r="A254" i="1"/>
  <c r="B254" i="1"/>
  <c r="C254" i="1"/>
  <c r="D254" i="1"/>
  <c r="M254" i="1"/>
  <c r="A255" i="1"/>
  <c r="B255" i="1"/>
  <c r="C255" i="1"/>
  <c r="D255" i="1"/>
  <c r="M255" i="1"/>
  <c r="A256" i="1"/>
  <c r="B256" i="1"/>
  <c r="C256" i="1"/>
  <c r="D256" i="1"/>
  <c r="M256" i="1"/>
  <c r="A257" i="1"/>
  <c r="B257" i="1"/>
  <c r="C257" i="1"/>
  <c r="D257" i="1"/>
  <c r="M257" i="1"/>
  <c r="A258" i="1"/>
  <c r="B258" i="1"/>
  <c r="C258" i="1"/>
  <c r="D258" i="1"/>
  <c r="M258" i="1"/>
  <c r="A259" i="1"/>
  <c r="B259" i="1"/>
  <c r="C259" i="1"/>
  <c r="D259" i="1"/>
  <c r="M259" i="1"/>
  <c r="A260" i="1"/>
  <c r="B260" i="1"/>
  <c r="C260" i="1"/>
  <c r="D260" i="1"/>
  <c r="M260" i="1"/>
  <c r="A261" i="1"/>
  <c r="B261" i="1"/>
  <c r="C261" i="1"/>
  <c r="D261" i="1"/>
  <c r="M261" i="1"/>
  <c r="A262" i="1"/>
  <c r="B262" i="1"/>
  <c r="C262" i="1"/>
  <c r="D262" i="1"/>
  <c r="M262" i="1"/>
  <c r="A263" i="1"/>
  <c r="B263" i="1"/>
  <c r="C263" i="1"/>
  <c r="D263" i="1"/>
  <c r="M263" i="1"/>
  <c r="A264" i="1"/>
  <c r="B264" i="1"/>
  <c r="C264" i="1"/>
  <c r="D264" i="1"/>
  <c r="M264" i="1"/>
  <c r="A265" i="1"/>
  <c r="B265" i="1"/>
  <c r="C265" i="1"/>
  <c r="D265" i="1"/>
  <c r="M265" i="1"/>
  <c r="A266" i="1"/>
  <c r="B266" i="1"/>
  <c r="C266" i="1"/>
  <c r="D266" i="1"/>
  <c r="M266" i="1"/>
  <c r="A267" i="1"/>
  <c r="B267" i="1"/>
  <c r="C267" i="1"/>
  <c r="D267" i="1"/>
  <c r="M267" i="1"/>
  <c r="A268" i="1"/>
  <c r="B268" i="1"/>
  <c r="C268" i="1"/>
  <c r="D268" i="1"/>
  <c r="M268" i="1"/>
  <c r="A269" i="1"/>
  <c r="B269" i="1"/>
  <c r="C269" i="1"/>
  <c r="D269" i="1"/>
  <c r="M269" i="1"/>
  <c r="A270" i="1"/>
  <c r="B270" i="1"/>
  <c r="C270" i="1"/>
  <c r="D270" i="1"/>
  <c r="M270" i="1"/>
  <c r="A271" i="1"/>
  <c r="B271" i="1"/>
  <c r="C271" i="1"/>
  <c r="D271" i="1"/>
  <c r="M271" i="1"/>
  <c r="A272" i="1"/>
  <c r="B272" i="1"/>
  <c r="C272" i="1"/>
  <c r="D272" i="1"/>
  <c r="M272" i="1"/>
  <c r="A273" i="1"/>
  <c r="B273" i="1"/>
  <c r="C273" i="1"/>
  <c r="D273" i="1"/>
  <c r="M273" i="1"/>
  <c r="A274" i="1"/>
  <c r="B274" i="1"/>
  <c r="C274" i="1"/>
  <c r="D274" i="1"/>
  <c r="M274" i="1"/>
  <c r="A275" i="1"/>
  <c r="B275" i="1"/>
  <c r="C275" i="1"/>
  <c r="D275" i="1"/>
  <c r="M275" i="1"/>
  <c r="A276" i="1"/>
  <c r="B276" i="1"/>
  <c r="C276" i="1"/>
  <c r="D276" i="1"/>
  <c r="M276" i="1"/>
  <c r="A277" i="1"/>
  <c r="B277" i="1"/>
  <c r="C277" i="1"/>
  <c r="D277" i="1"/>
  <c r="M277" i="1"/>
  <c r="A278" i="1"/>
  <c r="B278" i="1"/>
  <c r="C278" i="1"/>
  <c r="D278" i="1"/>
  <c r="M278" i="1"/>
  <c r="A279" i="1"/>
  <c r="B279" i="1"/>
  <c r="C279" i="1"/>
  <c r="D279" i="1"/>
  <c r="M279" i="1"/>
  <c r="A280" i="1"/>
  <c r="B280" i="1"/>
  <c r="C280" i="1"/>
  <c r="D280" i="1"/>
  <c r="M280" i="1"/>
  <c r="A281" i="1"/>
  <c r="B281" i="1"/>
  <c r="C281" i="1"/>
  <c r="D281" i="1"/>
  <c r="M281" i="1"/>
  <c r="A282" i="1"/>
  <c r="B282" i="1"/>
  <c r="C282" i="1"/>
  <c r="D282" i="1"/>
  <c r="M282" i="1"/>
  <c r="A283" i="1"/>
  <c r="B283" i="1"/>
  <c r="C283" i="1"/>
  <c r="D283" i="1"/>
  <c r="M283" i="1"/>
  <c r="A284" i="1"/>
  <c r="B284" i="1"/>
  <c r="C284" i="1"/>
  <c r="D284" i="1"/>
  <c r="M284" i="1"/>
  <c r="A285" i="1"/>
  <c r="B285" i="1"/>
  <c r="C285" i="1"/>
  <c r="D285" i="1"/>
  <c r="M285" i="1"/>
  <c r="A286" i="1"/>
  <c r="B286" i="1"/>
  <c r="C286" i="1"/>
  <c r="D286" i="1"/>
  <c r="M286" i="1"/>
  <c r="A287" i="1"/>
  <c r="B287" i="1"/>
  <c r="C287" i="1"/>
  <c r="D287" i="1"/>
  <c r="M287" i="1"/>
  <c r="A288" i="1"/>
  <c r="B288" i="1"/>
  <c r="C288" i="1"/>
  <c r="D288" i="1"/>
  <c r="M288" i="1"/>
  <c r="A289" i="1"/>
  <c r="B289" i="1"/>
  <c r="C289" i="1"/>
  <c r="D289" i="1"/>
  <c r="M289" i="1"/>
  <c r="A290" i="1"/>
  <c r="B290" i="1"/>
  <c r="C290" i="1"/>
  <c r="D290" i="1"/>
  <c r="M290" i="1"/>
  <c r="A291" i="1"/>
  <c r="B291" i="1"/>
  <c r="C291" i="1"/>
  <c r="D291" i="1"/>
  <c r="M291" i="1"/>
  <c r="A292" i="1"/>
  <c r="B292" i="1"/>
  <c r="C292" i="1"/>
  <c r="D292" i="1"/>
  <c r="M292" i="1"/>
  <c r="A293" i="1"/>
  <c r="B293" i="1"/>
  <c r="C293" i="1"/>
  <c r="D293" i="1"/>
  <c r="M293" i="1"/>
  <c r="A294" i="1"/>
  <c r="B294" i="1"/>
  <c r="C294" i="1"/>
  <c r="D294" i="1"/>
  <c r="M294" i="1"/>
  <c r="A295" i="1"/>
  <c r="B295" i="1"/>
  <c r="C295" i="1"/>
  <c r="D295" i="1"/>
  <c r="M295" i="1"/>
  <c r="A296" i="1"/>
  <c r="B296" i="1"/>
  <c r="C296" i="1"/>
  <c r="D296" i="1"/>
  <c r="M296" i="1"/>
  <c r="A297" i="1"/>
  <c r="B297" i="1"/>
  <c r="C297" i="1"/>
  <c r="D297" i="1"/>
  <c r="M297" i="1"/>
  <c r="A298" i="1"/>
  <c r="B298" i="1"/>
  <c r="C298" i="1"/>
  <c r="D298" i="1"/>
  <c r="M298" i="1"/>
  <c r="A299" i="1"/>
  <c r="B299" i="1"/>
  <c r="C299" i="1"/>
  <c r="D299" i="1"/>
  <c r="M299" i="1"/>
  <c r="A300" i="1"/>
  <c r="B300" i="1"/>
  <c r="C300" i="1"/>
  <c r="D300" i="1"/>
  <c r="M300" i="1"/>
  <c r="A202" i="1"/>
  <c r="B202" i="1"/>
  <c r="C202" i="1"/>
  <c r="D202" i="1"/>
  <c r="L202" i="1"/>
  <c r="M202" i="1"/>
  <c r="A203" i="1"/>
  <c r="B203" i="1"/>
  <c r="C203" i="1"/>
  <c r="D203" i="1"/>
  <c r="L203" i="1"/>
  <c r="L204" i="1" s="1"/>
  <c r="L205" i="1" s="1"/>
  <c r="L206" i="1" s="1"/>
  <c r="M203" i="1"/>
  <c r="A204" i="1"/>
  <c r="B204" i="1"/>
  <c r="C204" i="1"/>
  <c r="D204" i="1"/>
  <c r="M204" i="1"/>
  <c r="A205" i="1"/>
  <c r="B205" i="1"/>
  <c r="C205" i="1"/>
  <c r="D205" i="1"/>
  <c r="M205" i="1"/>
  <c r="A206" i="1"/>
  <c r="B206" i="1"/>
  <c r="C206" i="1"/>
  <c r="D206" i="1"/>
  <c r="M206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A182" i="1" l="1"/>
  <c r="B182" i="1"/>
  <c r="C182" i="1"/>
  <c r="D182" i="1"/>
  <c r="M182" i="1"/>
  <c r="A183" i="1"/>
  <c r="B183" i="1"/>
  <c r="C183" i="1"/>
  <c r="D183" i="1"/>
  <c r="M183" i="1"/>
  <c r="M184" i="1" s="1"/>
  <c r="A184" i="1"/>
  <c r="B184" i="1"/>
  <c r="C184" i="1"/>
  <c r="D184" i="1"/>
  <c r="A185" i="1"/>
  <c r="B185" i="1"/>
  <c r="C185" i="1"/>
  <c r="D185" i="1"/>
  <c r="M185" i="1"/>
  <c r="A186" i="1"/>
  <c r="B186" i="1"/>
  <c r="C186" i="1"/>
  <c r="D186" i="1"/>
  <c r="M186" i="1"/>
  <c r="A187" i="1"/>
  <c r="B187" i="1"/>
  <c r="C187" i="1"/>
  <c r="D187" i="1"/>
  <c r="M187" i="1"/>
  <c r="A188" i="1"/>
  <c r="B188" i="1"/>
  <c r="C188" i="1"/>
  <c r="D188" i="1"/>
  <c r="M188" i="1"/>
  <c r="A189" i="1"/>
  <c r="B189" i="1"/>
  <c r="C189" i="1"/>
  <c r="D189" i="1"/>
  <c r="M189" i="1"/>
  <c r="A190" i="1"/>
  <c r="B190" i="1"/>
  <c r="C190" i="1"/>
  <c r="D190" i="1"/>
  <c r="M190" i="1"/>
  <c r="A191" i="1"/>
  <c r="B191" i="1"/>
  <c r="C191" i="1"/>
  <c r="D191" i="1"/>
  <c r="M191" i="1"/>
  <c r="A192" i="1"/>
  <c r="B192" i="1"/>
  <c r="C192" i="1"/>
  <c r="D192" i="1"/>
  <c r="M192" i="1"/>
  <c r="A193" i="1"/>
  <c r="B193" i="1"/>
  <c r="C193" i="1"/>
  <c r="D193" i="1"/>
  <c r="M193" i="1"/>
  <c r="A194" i="1"/>
  <c r="B194" i="1"/>
  <c r="C194" i="1"/>
  <c r="D194" i="1"/>
  <c r="M194" i="1"/>
  <c r="A195" i="1"/>
  <c r="B195" i="1"/>
  <c r="C195" i="1"/>
  <c r="D195" i="1"/>
  <c r="M195" i="1"/>
  <c r="A196" i="1"/>
  <c r="B196" i="1"/>
  <c r="C196" i="1"/>
  <c r="D196" i="1"/>
  <c r="M196" i="1"/>
  <c r="A197" i="1"/>
  <c r="B197" i="1"/>
  <c r="C197" i="1"/>
  <c r="D197" i="1"/>
  <c r="M197" i="1"/>
  <c r="A198" i="1"/>
  <c r="B198" i="1"/>
  <c r="C198" i="1"/>
  <c r="D198" i="1"/>
  <c r="M198" i="1"/>
  <c r="A199" i="1"/>
  <c r="B199" i="1"/>
  <c r="C199" i="1"/>
  <c r="D199" i="1"/>
  <c r="M199" i="1"/>
  <c r="A200" i="1"/>
  <c r="B200" i="1"/>
  <c r="C200" i="1"/>
  <c r="D200" i="1"/>
  <c r="M200" i="1"/>
  <c r="A201" i="1"/>
  <c r="B201" i="1"/>
  <c r="C201" i="1"/>
  <c r="D201" i="1"/>
  <c r="M201" i="1"/>
  <c r="A167" i="1" l="1"/>
  <c r="B167" i="1"/>
  <c r="C167" i="1"/>
  <c r="D167" i="1"/>
  <c r="M167" i="1"/>
  <c r="M168" i="1" s="1"/>
  <c r="A168" i="1"/>
  <c r="B168" i="1"/>
  <c r="C168" i="1"/>
  <c r="D168" i="1"/>
  <c r="A169" i="1"/>
  <c r="B169" i="1"/>
  <c r="C169" i="1"/>
  <c r="D169" i="1"/>
  <c r="M169" i="1"/>
  <c r="A170" i="1"/>
  <c r="B170" i="1"/>
  <c r="C170" i="1"/>
  <c r="D170" i="1"/>
  <c r="M170" i="1"/>
  <c r="A171" i="1"/>
  <c r="B171" i="1"/>
  <c r="C171" i="1"/>
  <c r="D171" i="1"/>
  <c r="M171" i="1"/>
  <c r="M172" i="1" s="1"/>
  <c r="A172" i="1"/>
  <c r="B172" i="1"/>
  <c r="C172" i="1"/>
  <c r="D172" i="1"/>
  <c r="A173" i="1"/>
  <c r="B173" i="1"/>
  <c r="C173" i="1"/>
  <c r="D173" i="1"/>
  <c r="M173" i="1"/>
  <c r="A174" i="1"/>
  <c r="B174" i="1"/>
  <c r="C174" i="1"/>
  <c r="D174" i="1"/>
  <c r="M174" i="1"/>
  <c r="A175" i="1"/>
  <c r="B175" i="1"/>
  <c r="C175" i="1"/>
  <c r="D175" i="1"/>
  <c r="M175" i="1"/>
  <c r="A176" i="1"/>
  <c r="B176" i="1"/>
  <c r="C176" i="1"/>
  <c r="D176" i="1"/>
  <c r="M176" i="1"/>
  <c r="A177" i="1"/>
  <c r="B177" i="1"/>
  <c r="C177" i="1"/>
  <c r="D177" i="1"/>
  <c r="M177" i="1"/>
  <c r="A178" i="1"/>
  <c r="B178" i="1"/>
  <c r="C178" i="1"/>
  <c r="D178" i="1"/>
  <c r="M178" i="1"/>
  <c r="A179" i="1"/>
  <c r="B179" i="1"/>
  <c r="C179" i="1"/>
  <c r="D179" i="1"/>
  <c r="M179" i="1"/>
  <c r="M180" i="1" s="1"/>
  <c r="A180" i="1"/>
  <c r="B180" i="1"/>
  <c r="C180" i="1"/>
  <c r="D180" i="1"/>
  <c r="A181" i="1"/>
  <c r="B181" i="1"/>
  <c r="C181" i="1"/>
  <c r="D181" i="1"/>
  <c r="M181" i="1"/>
  <c r="A146" i="1" l="1"/>
  <c r="B146" i="1"/>
  <c r="C146" i="1"/>
  <c r="D146" i="1"/>
  <c r="M146" i="1"/>
  <c r="A147" i="1"/>
  <c r="B147" i="1"/>
  <c r="C147" i="1"/>
  <c r="D147" i="1"/>
  <c r="M147" i="1"/>
  <c r="A148" i="1"/>
  <c r="B148" i="1"/>
  <c r="C148" i="1"/>
  <c r="D148" i="1"/>
  <c r="M148" i="1"/>
  <c r="A149" i="1"/>
  <c r="B149" i="1"/>
  <c r="C149" i="1"/>
  <c r="D149" i="1"/>
  <c r="M149" i="1"/>
  <c r="A150" i="1"/>
  <c r="B150" i="1"/>
  <c r="C150" i="1"/>
  <c r="D150" i="1"/>
  <c r="M150" i="1"/>
  <c r="M151" i="1" s="1"/>
  <c r="A151" i="1"/>
  <c r="B151" i="1"/>
  <c r="C151" i="1"/>
  <c r="D151" i="1"/>
  <c r="A152" i="1"/>
  <c r="B152" i="1"/>
  <c r="C152" i="1"/>
  <c r="D152" i="1"/>
  <c r="M152" i="1"/>
  <c r="A153" i="1"/>
  <c r="B153" i="1"/>
  <c r="C153" i="1"/>
  <c r="D153" i="1"/>
  <c r="M153" i="1"/>
  <c r="A154" i="1"/>
  <c r="B154" i="1"/>
  <c r="C154" i="1"/>
  <c r="D154" i="1"/>
  <c r="M154" i="1"/>
  <c r="A155" i="1"/>
  <c r="B155" i="1"/>
  <c r="C155" i="1"/>
  <c r="D155" i="1"/>
  <c r="M155" i="1"/>
  <c r="A156" i="1"/>
  <c r="B156" i="1"/>
  <c r="C156" i="1"/>
  <c r="D156" i="1"/>
  <c r="M156" i="1"/>
  <c r="A157" i="1"/>
  <c r="B157" i="1"/>
  <c r="C157" i="1"/>
  <c r="D157" i="1"/>
  <c r="M157" i="1"/>
  <c r="M158" i="1" s="1"/>
  <c r="A158" i="1"/>
  <c r="B158" i="1"/>
  <c r="C158" i="1"/>
  <c r="D158" i="1"/>
  <c r="A159" i="1"/>
  <c r="B159" i="1"/>
  <c r="C159" i="1"/>
  <c r="D159" i="1"/>
  <c r="M159" i="1"/>
  <c r="A160" i="1"/>
  <c r="B160" i="1"/>
  <c r="C160" i="1"/>
  <c r="D160" i="1"/>
  <c r="M160" i="1"/>
  <c r="A161" i="1"/>
  <c r="B161" i="1"/>
  <c r="C161" i="1"/>
  <c r="D161" i="1"/>
  <c r="M161" i="1"/>
  <c r="A162" i="1"/>
  <c r="B162" i="1"/>
  <c r="C162" i="1"/>
  <c r="D162" i="1"/>
  <c r="M162" i="1"/>
  <c r="A163" i="1"/>
  <c r="B163" i="1"/>
  <c r="C163" i="1"/>
  <c r="D163" i="1"/>
  <c r="M163" i="1"/>
  <c r="M164" i="1" s="1"/>
  <c r="A164" i="1"/>
  <c r="B164" i="1"/>
  <c r="C164" i="1"/>
  <c r="D164" i="1"/>
  <c r="A165" i="1"/>
  <c r="B165" i="1"/>
  <c r="C165" i="1"/>
  <c r="D165" i="1"/>
  <c r="M165" i="1"/>
  <c r="A166" i="1"/>
  <c r="B166" i="1"/>
  <c r="C166" i="1"/>
  <c r="D166" i="1"/>
  <c r="M166" i="1"/>
  <c r="M51" i="1" l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 s="1"/>
  <c r="M68" i="1"/>
  <c r="M69" i="1"/>
  <c r="M70" i="1"/>
  <c r="M71" i="1"/>
  <c r="M72" i="1"/>
  <c r="M73" i="1"/>
  <c r="M74" i="1"/>
  <c r="M75" i="1" s="1"/>
  <c r="M76" i="1"/>
  <c r="M77" i="1"/>
  <c r="M78" i="1"/>
  <c r="M79" i="1"/>
  <c r="M80" i="1"/>
  <c r="M81" i="1" s="1"/>
  <c r="M82" i="1" s="1"/>
  <c r="M83" i="1" s="1"/>
  <c r="M84" i="1" s="1"/>
  <c r="M85" i="1"/>
  <c r="M86" i="1"/>
  <c r="M87" i="1"/>
  <c r="M88" i="1" s="1"/>
  <c r="M89" i="1"/>
  <c r="L50" i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46" i="1" l="1"/>
  <c r="L47" i="1" s="1"/>
  <c r="L48" i="1" s="1"/>
  <c r="L49" i="1" s="1"/>
  <c r="M47" i="1"/>
  <c r="M48" i="1"/>
  <c r="M49" i="1"/>
  <c r="M50" i="1" s="1"/>
  <c r="M41" i="1" l="1"/>
  <c r="M42" i="1"/>
  <c r="M43" i="1"/>
  <c r="M44" i="1"/>
  <c r="M45" i="1"/>
  <c r="M46" i="1" s="1"/>
  <c r="M38" i="1" l="1"/>
  <c r="M39" i="1"/>
  <c r="M40" i="1" s="1"/>
  <c r="A1" i="1" l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 s="1"/>
  <c r="M35" i="1"/>
  <c r="M36" i="1"/>
  <c r="M37" i="1" s="1"/>
  <c r="M90" i="1"/>
  <c r="M91" i="1"/>
  <c r="M92" i="1" s="1"/>
  <c r="M93" i="1"/>
  <c r="M94" i="1"/>
  <c r="M95" i="1"/>
  <c r="M96" i="1"/>
  <c r="M97" i="1"/>
  <c r="M98" i="1"/>
  <c r="M99" i="1"/>
  <c r="M100" i="1"/>
  <c r="M101" i="1" s="1"/>
  <c r="M102" i="1" s="1"/>
  <c r="M103" i="1"/>
  <c r="M104" i="1"/>
  <c r="M105" i="1" s="1"/>
  <c r="M106" i="1"/>
  <c r="M107" i="1"/>
  <c r="M108" i="1"/>
  <c r="M109" i="1" s="1"/>
  <c r="M110" i="1"/>
  <c r="M111" i="1"/>
  <c r="M112" i="1"/>
  <c r="M113" i="1"/>
  <c r="M114" i="1" s="1"/>
  <c r="M115" i="1" s="1"/>
  <c r="M116" i="1"/>
  <c r="M117" i="1"/>
  <c r="M118" i="1"/>
  <c r="M119" i="1"/>
  <c r="M120" i="1"/>
  <c r="M121" i="1"/>
  <c r="M122" i="1"/>
  <c r="M123" i="1" s="1"/>
  <c r="M124" i="1"/>
  <c r="M125" i="1" s="1"/>
  <c r="M126" i="1"/>
  <c r="M127" i="1"/>
  <c r="M128" i="1"/>
  <c r="M129" i="1" s="1"/>
  <c r="M130" i="1"/>
  <c r="M131" i="1"/>
  <c r="M132" i="1"/>
  <c r="M133" i="1"/>
  <c r="M134" i="1"/>
  <c r="M135" i="1"/>
  <c r="M136" i="1"/>
  <c r="M137" i="1"/>
  <c r="M138" i="1"/>
  <c r="M139" i="1" s="1"/>
  <c r="M140" i="1"/>
  <c r="M141" i="1" s="1"/>
  <c r="M142" i="1"/>
  <c r="M143" i="1"/>
  <c r="M144" i="1" s="1"/>
  <c r="M145" i="1"/>
  <c r="M6" i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90" i="1" l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38" i="1"/>
  <c r="L39" i="1" s="1"/>
  <c r="L40" i="1" s="1"/>
  <c r="L41" i="1" s="1"/>
  <c r="L42" i="1" s="1"/>
  <c r="L43" i="1" s="1"/>
  <c r="L44" i="1" s="1"/>
  <c r="L45" i="1" s="1"/>
  <c r="A144" i="1"/>
  <c r="A143" i="1"/>
  <c r="A145" i="1"/>
  <c r="B144" i="1"/>
  <c r="B143" i="1"/>
  <c r="B145" i="1"/>
  <c r="C144" i="1"/>
  <c r="C143" i="1"/>
  <c r="C145" i="1"/>
  <c r="D144" i="1"/>
  <c r="D143" i="1"/>
  <c r="D145" i="1"/>
  <c r="A135" i="1"/>
  <c r="A136" i="1"/>
  <c r="A137" i="1"/>
  <c r="A138" i="1"/>
  <c r="A139" i="1"/>
  <c r="A140" i="1"/>
  <c r="A141" i="1"/>
  <c r="A142" i="1"/>
  <c r="B135" i="1"/>
  <c r="B136" i="1"/>
  <c r="B137" i="1"/>
  <c r="B138" i="1"/>
  <c r="B139" i="1"/>
  <c r="B140" i="1"/>
  <c r="B141" i="1"/>
  <c r="B142" i="1"/>
  <c r="C135" i="1"/>
  <c r="C136" i="1"/>
  <c r="C137" i="1"/>
  <c r="C138" i="1"/>
  <c r="C139" i="1"/>
  <c r="C140" i="1"/>
  <c r="C141" i="1"/>
  <c r="C142" i="1"/>
  <c r="D135" i="1"/>
  <c r="D136" i="1"/>
  <c r="D137" i="1"/>
  <c r="D138" i="1"/>
  <c r="D139" i="1"/>
  <c r="D140" i="1"/>
  <c r="D141" i="1"/>
  <c r="D142" i="1"/>
  <c r="A124" i="1"/>
  <c r="A123" i="1"/>
  <c r="A125" i="1"/>
  <c r="A126" i="1"/>
  <c r="A127" i="1"/>
  <c r="A128" i="1"/>
  <c r="A129" i="1"/>
  <c r="A130" i="1"/>
  <c r="A131" i="1"/>
  <c r="A132" i="1"/>
  <c r="A133" i="1"/>
  <c r="A134" i="1"/>
  <c r="B124" i="1"/>
  <c r="B123" i="1"/>
  <c r="B125" i="1"/>
  <c r="B126" i="1"/>
  <c r="B127" i="1"/>
  <c r="B128" i="1"/>
  <c r="B129" i="1"/>
  <c r="B130" i="1"/>
  <c r="B131" i="1"/>
  <c r="B132" i="1"/>
  <c r="B133" i="1"/>
  <c r="B134" i="1"/>
  <c r="C124" i="1"/>
  <c r="C123" i="1"/>
  <c r="C125" i="1"/>
  <c r="C126" i="1"/>
  <c r="C127" i="1"/>
  <c r="C128" i="1"/>
  <c r="C129" i="1"/>
  <c r="C130" i="1"/>
  <c r="C131" i="1"/>
  <c r="C132" i="1"/>
  <c r="C133" i="1"/>
  <c r="C134" i="1"/>
  <c r="D124" i="1"/>
  <c r="D123" i="1"/>
  <c r="D125" i="1"/>
  <c r="D126" i="1"/>
  <c r="D127" i="1"/>
  <c r="D128" i="1"/>
  <c r="D129" i="1"/>
  <c r="D130" i="1"/>
  <c r="D131" i="1"/>
  <c r="D132" i="1"/>
  <c r="D133" i="1"/>
  <c r="D134" i="1"/>
  <c r="A120" i="1"/>
  <c r="A121" i="1"/>
  <c r="A122" i="1"/>
  <c r="B120" i="1"/>
  <c r="B121" i="1"/>
  <c r="B122" i="1"/>
  <c r="C120" i="1"/>
  <c r="C121" i="1"/>
  <c r="C122" i="1"/>
  <c r="D120" i="1"/>
  <c r="D121" i="1"/>
  <c r="D122" i="1"/>
  <c r="A119" i="1"/>
  <c r="B119" i="1"/>
  <c r="C119" i="1"/>
  <c r="D119" i="1"/>
  <c r="A95" i="1" l="1"/>
  <c r="B95" i="1"/>
  <c r="C95" i="1"/>
  <c r="D95" i="1"/>
  <c r="A99" i="1" l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A96" i="1"/>
  <c r="A98" i="1"/>
  <c r="A97" i="1"/>
  <c r="B96" i="1"/>
  <c r="B98" i="1"/>
  <c r="B97" i="1"/>
  <c r="C96" i="1"/>
  <c r="C98" i="1"/>
  <c r="C97" i="1"/>
  <c r="D96" i="1"/>
  <c r="D98" i="1"/>
  <c r="D97" i="1"/>
  <c r="A94" i="1" l="1"/>
  <c r="B94" i="1"/>
  <c r="C94" i="1"/>
  <c r="D94" i="1"/>
  <c r="A89" i="1" l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A83" i="1"/>
  <c r="A84" i="1"/>
  <c r="A85" i="1"/>
  <c r="B83" i="1"/>
  <c r="B84" i="1"/>
  <c r="B85" i="1"/>
  <c r="C83" i="1"/>
  <c r="C84" i="1"/>
  <c r="C85" i="1"/>
  <c r="D83" i="1"/>
  <c r="D84" i="1"/>
  <c r="D85" i="1"/>
  <c r="A57" i="1" l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A65" i="1" l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A6" i="1" l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</calcChain>
</file>

<file path=xl/sharedStrings.xml><?xml version="1.0" encoding="utf-8"?>
<sst xmlns="http://schemas.openxmlformats.org/spreadsheetml/2006/main" count="35" uniqueCount="19">
  <si>
    <t>日期</t>
    <phoneticPr fontId="1" type="noConversion"/>
  </si>
  <si>
    <t>得分</t>
    <phoneticPr fontId="1" type="noConversion"/>
  </si>
  <si>
    <t>备注</t>
    <phoneticPr fontId="1" type="noConversion"/>
  </si>
  <si>
    <t>周次</t>
    <phoneticPr fontId="1" type="noConversion"/>
  </si>
  <si>
    <t>负连续天数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</si>
  <si>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</si>
  <si>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</si>
  <si>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</si>
  <si>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Wet-Dream</t>
    <phoneticPr fontId="1" type="noConversion"/>
  </si>
  <si>
    <t>Porn-Video</t>
    <phoneticPr fontId="1" type="noConversion"/>
  </si>
  <si>
    <t>Masturbation</t>
    <phoneticPr fontId="1" type="noConversion"/>
  </si>
  <si>
    <t>Sexual-Intercourse</t>
    <phoneticPr fontId="1" type="noConversion"/>
  </si>
  <si>
    <t>正连续天数</t>
    <phoneticPr fontId="1" type="noConversion"/>
  </si>
  <si>
    <t>已连续 3 天，增加 0.1</t>
  </si>
  <si>
    <t>已连续 3 天，增加 0.1</t>
    <phoneticPr fontId="1" type="noConversion"/>
  </si>
  <si>
    <t>已连续 7 天，增加 0.2</t>
  </si>
  <si>
    <t>已连续 7 天，增加 0.2</t>
    <phoneticPr fontId="1" type="noConversion"/>
  </si>
  <si>
    <t>已连续 3 天，增加 0.1；已连续 7 天，增加 0.2</t>
    <phoneticPr fontId="1" type="noConversion"/>
  </si>
  <si>
    <t>Tertiary-Video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</si>
</sst>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6"/>
      <color theme="1"/>
      <name val="等线 Light"/>
      <family val="4"/>
      <charset val="134"/>
      <scheme val="major"/>
    </font>
    <font>
      <sz val="14"/>
      <color rgb="FF3C4043"/>
      <name val="Arial"/>
      <family val="2"/>
    </font>
    <font>
      <sz val="12"/>
      <color rgb="FF555555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10" fontId="3" fillId="0" borderId="0" xfId="0" applyNumberFormat="1" applyFont="1" applyAlignment="1">
      <alignment horizontal="left"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14" fontId="9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8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N319" totalsRowShown="0" headerRowDxfId="15" dataDxfId="14">
  <autoFilter ref="A4:N319" xr:uid="{B97808FE-FDC5-9849-A57E-25C657A820BF}"/>
  <sortState xmlns:xlrd2="http://schemas.microsoft.com/office/spreadsheetml/2017/richdata2" ref="A5:N145">
    <sortCondition ref="E5:E58"/>
    <sortCondition ref="F5:F58"/>
    <sortCondition ref="H5:H58"/>
  </sortState>
  <tableColumns count="14">
    <tableColumn id="13" xr3:uid="{99F8998D-9D71-A14B-A52B-70A0AD1936C5}" name="年份" dataDxfId="13">
      <calculatedColumnFormula>YEAR(records[[#This Row],[日期]])&amp;" 年"</calculatedColumnFormula>
    </tableColumn>
    <tableColumn id="12" xr3:uid="{79048981-95B8-AE44-8023-F15E8B409D1D}" name="季度" dataDxfId="12">
      <calculatedColumnFormula>"第 "&amp;INT(MONTH(records[[#This Row],[日期]])/3+1)&amp;" 季度"</calculatedColumnFormula>
    </tableColumn>
    <tableColumn id="11" xr3:uid="{0991F159-92D8-3E4D-AC22-907FD5B3E742}" name="月份" dataDxfId="11">
      <calculatedColumnFormula>MONTH(records[[#This Row],[日期]])&amp;" 月"</calculatedColumnFormula>
    </tableColumn>
    <tableColumn id="8" xr3:uid="{D75138FC-9BDD-634B-A857-E796C90F6C02}" name="周次" dataDxfId="10">
      <calculatedColumnFormula>"第 "&amp;WEEKNUM(records[[#This Row],[日期]],2)&amp;" 周"</calculatedColumnFormula>
    </tableColumn>
    <tableColumn id="1" xr3:uid="{C122F2B9-2C27-CC49-95C8-A7AF9ECBEB4B}" name="日期" dataDxfId="9"/>
    <tableColumn id="5" xr3:uid="{C9D28CBA-D9EC-6743-A793-FFD0F93D5C41}" name="Wet-Dream" dataDxfId="8"/>
    <tableColumn id="14" xr3:uid="{13E1B823-0D27-F045-93F2-4D4A89413338}" name="Tertiary-Video" dataDxfId="7"/>
    <tableColumn id="6" xr3:uid="{607D6D23-94C7-C441-9805-FA4B15B54167}" name="Porn-Video" dataDxfId="6"/>
    <tableColumn id="7" xr3:uid="{91709BBD-F72B-4441-AAD6-A9419A8B7AA7}" name="Masturbation" dataDxfId="5">
      <calculatedColumnFormula>records[[#This Row],[Porn-Video]]-records[[#This Row],[Wet-Dream]]</calculatedColumnFormula>
    </tableColumn>
    <tableColumn id="2" xr3:uid="{D411FE29-4477-0E4A-A7B5-60DC0ABFF15E}" name="Sexual-Intercourse" dataDxfId="4"/>
    <tableColumn id="3" xr3:uid="{9A7EEC2F-5772-324F-996D-33BE4AEDBF3E}" name="得分" dataDxfId="3"/>
    <tableColumn id="10" xr3:uid="{D7FBDF7B-DF28-1E47-9775-46452B32D094}" name="正连续天数" dataDxfId="2"/>
    <tableColumn id="9" xr3:uid="{4BE38D8D-A385-6F46-83DC-7068208B0366}" name="负连续天数" dataDxfId="1"/>
    <tableColumn id="4" xr3:uid="{4FB1A93B-C8B6-6540-BFD1-25429D916D4B}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R319"/>
  <sheetViews>
    <sheetView tabSelected="1" topLeftCell="A286" workbookViewId="0">
      <selection activeCell="I311" sqref="I311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6" width="17" bestFit="1" customWidth="1"/>
    <col min="7" max="7" width="20.1640625" bestFit="1" customWidth="1"/>
    <col min="8" max="8" width="16.6640625" bestFit="1" customWidth="1"/>
    <col min="9" max="9" width="18.83203125" bestFit="1" customWidth="1"/>
    <col min="10" max="10" width="25.1640625" bestFit="1" customWidth="1"/>
    <col min="11" max="11" width="9.1640625" bestFit="1" customWidth="1"/>
    <col min="12" max="13" width="16.33203125" bestFit="1" customWidth="1"/>
    <col min="14" max="14" width="47.1640625" bestFit="1" customWidth="1"/>
  </cols>
  <sheetData>
    <row r="1" spans="1:18" ht="16" customHeight="1">
      <c r="A1" s="13" t="str">
        <f>"总分: "&amp;SUM(records[得分])</f>
        <v>总分: -20.933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23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8" ht="23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8" ht="18">
      <c r="A4" s="6" t="s">
        <v>5</v>
      </c>
      <c r="B4" s="6" t="s">
        <v>6</v>
      </c>
      <c r="C4" s="6" t="s">
        <v>7</v>
      </c>
      <c r="D4" s="6" t="s">
        <v>3</v>
      </c>
      <c r="E4" s="6" t="s">
        <v>0</v>
      </c>
      <c r="F4" s="6" t="s">
        <v>8</v>
      </c>
      <c r="G4" s="6" t="s">
        <v>18</v>
      </c>
      <c r="H4" s="6" t="s">
        <v>9</v>
      </c>
      <c r="I4" s="6" t="s">
        <v>10</v>
      </c>
      <c r="J4" s="6" t="s">
        <v>11</v>
      </c>
      <c r="K4" s="6" t="s">
        <v>1</v>
      </c>
      <c r="L4" s="6" t="s">
        <v>12</v>
      </c>
      <c r="M4" s="6" t="s">
        <v>4</v>
      </c>
      <c r="N4" s="6" t="s">
        <v>2</v>
      </c>
      <c r="P4" s="2"/>
      <c r="Q4" s="3"/>
      <c r="R4" s="3"/>
    </row>
    <row r="5" spans="1:18">
      <c r="A5" s="5" t="str">
        <f>YEAR(records[[#This Row],[日期]])&amp;" 年"</f>
        <v>2020 年</v>
      </c>
      <c r="B5" s="5" t="str">
        <f>"第 "&amp;INT(MONTH(records[[#This Row],[日期]])/3+1)&amp;" 季度"</f>
        <v>第 1 季度</v>
      </c>
      <c r="C5" s="5" t="str">
        <f>MONTH(records[[#This Row],[日期]])&amp;" 月"</f>
        <v>2 月</v>
      </c>
      <c r="D5" s="5" t="str">
        <f>"第 "&amp;WEEKNUM(records[[#This Row],[日期]],2)&amp;" 周"</f>
        <v>第 8 周</v>
      </c>
      <c r="E5" s="4">
        <v>43884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9">
        <v>0.1</v>
      </c>
      <c r="L5" s="10">
        <v>1</v>
      </c>
      <c r="M5" s="10">
        <v>0</v>
      </c>
      <c r="N5" s="5"/>
      <c r="P5" s="3"/>
      <c r="Q5" s="3"/>
      <c r="R5" s="3"/>
    </row>
    <row r="6" spans="1:18">
      <c r="A6" s="5" t="str">
        <f>YEAR(records[[#This Row],[日期]])&amp;" 年"</f>
        <v>2020 年</v>
      </c>
      <c r="B6" s="5" t="str">
        <f>"第 "&amp;INT(MONTH(records[[#This Row],[日期]])/3+1)&amp;" 季度"</f>
        <v>第 1 季度</v>
      </c>
      <c r="C6" s="5" t="str">
        <f>MONTH(records[[#This Row],[日期]])&amp;" 月"</f>
        <v>2 月</v>
      </c>
      <c r="D6" s="5" t="str">
        <f>"第 "&amp;WEEKNUM(records[[#This Row],[日期]],2)&amp;" 周"</f>
        <v>第 9 周</v>
      </c>
      <c r="E6" s="4">
        <v>43885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9">
        <v>0.1</v>
      </c>
      <c r="L6" s="10">
        <f>IF(((records[Porn-Video]+records[Masturbation]+records[Sexual-Intercourse])&gt;0), 0, L5+1)</f>
        <v>2</v>
      </c>
      <c r="M6" s="10">
        <f>IF(((records[Porn-Video]+records[Masturbation]+records[Sexual-Intercourse])&gt;0), M5+1, 0)</f>
        <v>0</v>
      </c>
      <c r="N6" s="5"/>
      <c r="P6" s="3"/>
      <c r="Q6" s="3"/>
      <c r="R6" s="3"/>
    </row>
    <row r="7" spans="1:18">
      <c r="A7" s="5" t="str">
        <f>YEAR(records[[#This Row],[日期]])&amp;" 年"</f>
        <v>2020 年</v>
      </c>
      <c r="B7" s="5" t="str">
        <f>"第 "&amp;INT(MONTH(records[[#This Row],[日期]])/3+1)&amp;" 季度"</f>
        <v>第 1 季度</v>
      </c>
      <c r="C7" s="5" t="str">
        <f>MONTH(records[[#This Row],[日期]])&amp;" 月"</f>
        <v>2 月</v>
      </c>
      <c r="D7" s="5" t="str">
        <f>"第 "&amp;WEEKNUM(records[[#This Row],[日期]],2)&amp;" 周"</f>
        <v>第 9 周</v>
      </c>
      <c r="E7" s="4">
        <v>43886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9">
        <v>0.2</v>
      </c>
      <c r="L7" s="10">
        <f>IF(((records[Porn-Video]+records[Masturbation]+records[Sexual-Intercourse])&gt;0), 0, L6+1)</f>
        <v>3</v>
      </c>
      <c r="M7" s="10">
        <f>IF(((records[Porn-Video]+records[Masturbation]+records[Sexual-Intercourse])&gt;0), M6+1, 0)</f>
        <v>0</v>
      </c>
      <c r="N7" s="5" t="s">
        <v>14</v>
      </c>
      <c r="P7" s="1"/>
      <c r="Q7" s="3"/>
      <c r="R7" s="3"/>
    </row>
    <row r="8" spans="1:18">
      <c r="A8" s="5" t="str">
        <f>YEAR(records[[#This Row],[日期]])&amp;" 年"</f>
        <v>2020 年</v>
      </c>
      <c r="B8" s="5" t="str">
        <f>"第 "&amp;INT(MONTH(records[[#This Row],[日期]])/3+1)&amp;" 季度"</f>
        <v>第 1 季度</v>
      </c>
      <c r="C8" s="5" t="str">
        <f>MONTH(records[[#This Row],[日期]])&amp;" 月"</f>
        <v>2 月</v>
      </c>
      <c r="D8" s="5" t="str">
        <f>"第 "&amp;WEEKNUM(records[[#This Row],[日期]],2)&amp;" 周"</f>
        <v>第 9 周</v>
      </c>
      <c r="E8" s="4">
        <v>43887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9">
        <v>0.2</v>
      </c>
      <c r="L8" s="10">
        <f>IF(((records[Porn-Video]+records[Masturbation]+records[Sexual-Intercourse])&gt;0), 0, L7+1)</f>
        <v>4</v>
      </c>
      <c r="M8" s="10">
        <f>IF(((records[Porn-Video]+records[Masturbation]+records[Sexual-Intercourse])&gt;0), M7+1, 0)</f>
        <v>0</v>
      </c>
      <c r="N8" s="5"/>
      <c r="P8" s="3"/>
      <c r="Q8" s="3"/>
      <c r="R8" s="3"/>
    </row>
    <row r="9" spans="1:18">
      <c r="A9" s="5" t="str">
        <f>YEAR(records[[#This Row],[日期]])&amp;" 年"</f>
        <v>2020 年</v>
      </c>
      <c r="B9" s="4" t="str">
        <f>"第 "&amp;INT(MONTH(records[[#This Row],[日期]])/3+1)&amp;" 季度"</f>
        <v>第 1 季度</v>
      </c>
      <c r="C9" s="4" t="str">
        <f>MONTH(records[[#This Row],[日期]])&amp;" 月"</f>
        <v>2 月</v>
      </c>
      <c r="D9" s="4" t="str">
        <f>"第 "&amp;WEEKNUM(records[[#This Row],[日期]],2)&amp;" 周"</f>
        <v>第 9 周</v>
      </c>
      <c r="E9" s="4">
        <v>43888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9">
        <v>0.2</v>
      </c>
      <c r="L9" s="10">
        <f>IF(((records[Porn-Video]+records[Masturbation]+records[Sexual-Intercourse])&gt;0), 0, L8+1)</f>
        <v>5</v>
      </c>
      <c r="M9" s="10">
        <f>IF(((records[Porn-Video]+records[Masturbation]+records[Sexual-Intercourse])&gt;0), M8+1, 0)</f>
        <v>0</v>
      </c>
      <c r="N9" s="5"/>
      <c r="P9" s="3"/>
      <c r="Q9" s="3"/>
      <c r="R9" s="2"/>
    </row>
    <row r="10" spans="1:18">
      <c r="A10" s="5" t="str">
        <f>YEAR(records[[#This Row],[日期]])&amp;" 年"</f>
        <v>2020 年</v>
      </c>
      <c r="B10" s="5" t="str">
        <f>"第 "&amp;INT(MONTH(records[[#This Row],[日期]])/3+1)&amp;" 季度"</f>
        <v>第 1 季度</v>
      </c>
      <c r="C10" s="5" t="str">
        <f>MONTH(records[[#This Row],[日期]])&amp;" 月"</f>
        <v>2 月</v>
      </c>
      <c r="D10" s="5" t="str">
        <f>"第 "&amp;WEEKNUM(records[[#This Row],[日期]],2)&amp;" 周"</f>
        <v>第 9 周</v>
      </c>
      <c r="E10" s="4">
        <v>43889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9">
        <v>0.3</v>
      </c>
      <c r="L10" s="10">
        <f>IF(((records[Porn-Video]+records[Masturbation]+records[Sexual-Intercourse])&gt;0), 0, L9+1)</f>
        <v>6</v>
      </c>
      <c r="M10" s="10">
        <f>IF(((records[Porn-Video]+records[Masturbation]+records[Sexual-Intercourse])&gt;0), M9+1, 0)</f>
        <v>0</v>
      </c>
      <c r="N10" s="5" t="s">
        <v>13</v>
      </c>
      <c r="P10" s="3"/>
      <c r="Q10" s="3"/>
      <c r="R10" s="3"/>
    </row>
    <row r="11" spans="1:18">
      <c r="A11" s="5" t="str">
        <f>YEAR(records[[#This Row],[日期]])&amp;" 年"</f>
        <v>2020 年</v>
      </c>
      <c r="B11" s="5" t="str">
        <f>"第 "&amp;INT(MONTH(records[[#This Row],[日期]])/3+1)&amp;" 季度"</f>
        <v>第 1 季度</v>
      </c>
      <c r="C11" s="5" t="str">
        <f>MONTH(records[[#This Row],[日期]])&amp;" 月"</f>
        <v>2 月</v>
      </c>
      <c r="D11" s="5" t="str">
        <f>"第 "&amp;WEEKNUM(records[[#This Row],[日期]],2)&amp;" 周"</f>
        <v>第 9 周</v>
      </c>
      <c r="E11" s="4">
        <v>43890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9">
        <v>0.5</v>
      </c>
      <c r="L11" s="10">
        <f>IF(((records[Porn-Video]+records[Masturbation]+records[Sexual-Intercourse])&gt;0), 0, L10+1)</f>
        <v>7</v>
      </c>
      <c r="M11" s="10">
        <f>IF(((records[Porn-Video]+records[Masturbation]+records[Sexual-Intercourse])&gt;0), M10+1, 0)</f>
        <v>0</v>
      </c>
      <c r="N11" s="5" t="s">
        <v>16</v>
      </c>
      <c r="P11" s="3"/>
      <c r="Q11" s="1"/>
      <c r="R11" s="3"/>
    </row>
    <row r="12" spans="1:18">
      <c r="A12" s="5" t="str">
        <f>YEAR(records[[#This Row],[日期]])&amp;" 年"</f>
        <v>2020 年</v>
      </c>
      <c r="B12" s="5" t="str">
        <f>"第 "&amp;INT(MONTH(records[[#This Row],[日期]])/3+1)&amp;" 季度"</f>
        <v>第 2 季度</v>
      </c>
      <c r="C12" s="5" t="str">
        <f>MONTH(records[[#This Row],[日期]])&amp;" 月"</f>
        <v>3 月</v>
      </c>
      <c r="D12" s="5" t="str">
        <f>"第 "&amp;WEEKNUM(records[[#This Row],[日期]],2)&amp;" 周"</f>
        <v>第 9 周</v>
      </c>
      <c r="E12" s="4">
        <v>43891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9">
        <v>0.5</v>
      </c>
      <c r="L12" s="10">
        <f>IF(((records[Porn-Video]+records[Masturbation]+records[Sexual-Intercourse])&gt;0), 0, L11+1)</f>
        <v>8</v>
      </c>
      <c r="M12" s="10">
        <f>IF(((records[Porn-Video]+records[Masturbation]+records[Sexual-Intercourse])&gt;0), M11+1, 0)</f>
        <v>0</v>
      </c>
      <c r="N12" s="5"/>
      <c r="P12" s="3"/>
      <c r="Q12" s="1"/>
      <c r="R12" s="3"/>
    </row>
    <row r="13" spans="1:18">
      <c r="A13" s="5" t="str">
        <f>YEAR(records[[#This Row],[日期]])&amp;" 年"</f>
        <v>2020 年</v>
      </c>
      <c r="B13" s="5" t="str">
        <f>"第 "&amp;INT(MONTH(records[[#This Row],[日期]])/3+1)&amp;" 季度"</f>
        <v>第 2 季度</v>
      </c>
      <c r="C13" s="5" t="str">
        <f>MONTH(records[[#This Row],[日期]])&amp;" 月"</f>
        <v>3 月</v>
      </c>
      <c r="D13" s="5" t="str">
        <f>"第 "&amp;WEEKNUM(records[[#This Row],[日期]],2)&amp;" 周"</f>
        <v>第 10 周</v>
      </c>
      <c r="E13" s="4">
        <v>43892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9">
        <v>0.6</v>
      </c>
      <c r="L13" s="10">
        <f>IF(((records[Porn-Video]+records[Masturbation]+records[Sexual-Intercourse])&gt;0), 0, L12+1)</f>
        <v>9</v>
      </c>
      <c r="M13" s="10">
        <f>IF(((records[Porn-Video]+records[Masturbation]+records[Sexual-Intercourse])&gt;0), M12+1, 0)</f>
        <v>0</v>
      </c>
      <c r="N13" s="5" t="s">
        <v>13</v>
      </c>
      <c r="P13" s="3"/>
      <c r="Q13" s="3"/>
      <c r="R13" s="3"/>
    </row>
    <row r="14" spans="1:18">
      <c r="A14" s="5" t="str">
        <f>YEAR(records[[#This Row],[日期]])&amp;" 年"</f>
        <v>2020 年</v>
      </c>
      <c r="B14" s="5" t="str">
        <f>"第 "&amp;INT(MONTH(records[[#This Row],[日期]])/3+1)&amp;" 季度"</f>
        <v>第 2 季度</v>
      </c>
      <c r="C14" s="5" t="str">
        <f>MONTH(records[[#This Row],[日期]])&amp;" 月"</f>
        <v>3 月</v>
      </c>
      <c r="D14" s="5" t="str">
        <f>"第 "&amp;WEEKNUM(records[[#This Row],[日期]],2)&amp;" 周"</f>
        <v>第 10 周</v>
      </c>
      <c r="E14" s="4">
        <v>43893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9">
        <v>0.6</v>
      </c>
      <c r="L14" s="10">
        <f>IF(((records[Porn-Video]+records[Masturbation]+records[Sexual-Intercourse])&gt;0), 0, L13+1)</f>
        <v>10</v>
      </c>
      <c r="M14" s="10">
        <f>IF(((records[Porn-Video]+records[Masturbation]+records[Sexual-Intercourse])&gt;0), M13+1, 0)</f>
        <v>0</v>
      </c>
      <c r="N14" s="5"/>
      <c r="P14" s="3"/>
      <c r="Q14" s="1"/>
      <c r="R14" s="3"/>
    </row>
    <row r="15" spans="1:18">
      <c r="A15" s="5" t="str">
        <f>YEAR(records[[#This Row],[日期]])&amp;" 年"</f>
        <v>2020 年</v>
      </c>
      <c r="B15" s="5" t="str">
        <f>"第 "&amp;INT(MONTH(records[[#This Row],[日期]])/3+1)&amp;" 季度"</f>
        <v>第 2 季度</v>
      </c>
      <c r="C15" s="5" t="str">
        <f>MONTH(records[[#This Row],[日期]])&amp;" 月"</f>
        <v>3 月</v>
      </c>
      <c r="D15" s="5" t="str">
        <f>"第 "&amp;WEEKNUM(records[[#This Row],[日期]],2)&amp;" 周"</f>
        <v>第 10 周</v>
      </c>
      <c r="E15" s="4">
        <v>43894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9">
        <v>0.6</v>
      </c>
      <c r="L15" s="10">
        <f>IF(((records[Porn-Video]+records[Masturbation]+records[Sexual-Intercourse])&gt;0), 0, L14+1)</f>
        <v>11</v>
      </c>
      <c r="M15" s="10">
        <f>IF(((records[Porn-Video]+records[Masturbation]+records[Sexual-Intercourse])&gt;0), M14+1, 0)</f>
        <v>0</v>
      </c>
      <c r="N15" s="5"/>
      <c r="P15" s="3"/>
      <c r="Q15" s="1"/>
      <c r="R15" s="3"/>
    </row>
    <row r="16" spans="1:18">
      <c r="A16" s="5" t="str">
        <f>YEAR(records[[#This Row],[日期]])&amp;" 年"</f>
        <v>2020 年</v>
      </c>
      <c r="B16" s="5" t="str">
        <f>"第 "&amp;INT(MONTH(records[[#This Row],[日期]])/3+1)&amp;" 季度"</f>
        <v>第 2 季度</v>
      </c>
      <c r="C16" s="5" t="str">
        <f>MONTH(records[[#This Row],[日期]])&amp;" 月"</f>
        <v>3 月</v>
      </c>
      <c r="D16" s="5" t="str">
        <f>"第 "&amp;WEEKNUM(records[[#This Row],[日期]],2)&amp;" 周"</f>
        <v>第 10 周</v>
      </c>
      <c r="E16" s="4">
        <v>43895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9">
        <v>0.7</v>
      </c>
      <c r="L16" s="10">
        <f>IF(((records[Porn-Video]+records[Masturbation]+records[Sexual-Intercourse])&gt;0), 0, L15+1)</f>
        <v>12</v>
      </c>
      <c r="M16" s="10">
        <f>IF(((records[Porn-Video]+records[Masturbation]+records[Sexual-Intercourse])&gt;0), M15+1, 0)</f>
        <v>0</v>
      </c>
      <c r="N16" s="5" t="s">
        <v>13</v>
      </c>
    </row>
    <row r="17" spans="1:14">
      <c r="A17" s="5" t="str">
        <f>YEAR(records[[#This Row],[日期]])&amp;" 年"</f>
        <v>2020 年</v>
      </c>
      <c r="B17" s="5" t="str">
        <f>"第 "&amp;INT(MONTH(records[[#This Row],[日期]])/3+1)&amp;" 季度"</f>
        <v>第 2 季度</v>
      </c>
      <c r="C17" s="5" t="str">
        <f>MONTH(records[[#This Row],[日期]])&amp;" 月"</f>
        <v>3 月</v>
      </c>
      <c r="D17" s="5" t="str">
        <f>"第 "&amp;WEEKNUM(records[[#This Row],[日期]],2)&amp;" 周"</f>
        <v>第 10 周</v>
      </c>
      <c r="E17" s="4">
        <v>43896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0.7</v>
      </c>
      <c r="L17" s="10">
        <f>IF(((records[Porn-Video]+records[Masturbation]+records[Sexual-Intercourse])&gt;0), 0, L16+1)</f>
        <v>13</v>
      </c>
      <c r="M17" s="10">
        <f>IF(((records[Porn-Video]+records[Masturbation]+records[Sexual-Intercourse])&gt;0), M16+1, 0)</f>
        <v>0</v>
      </c>
      <c r="N17" s="5"/>
    </row>
    <row r="18" spans="1:14">
      <c r="A18" s="5" t="str">
        <f>YEAR(records[[#This Row],[日期]])&amp;" 年"</f>
        <v>2020 年</v>
      </c>
      <c r="B18" s="5" t="str">
        <f>"第 "&amp;INT(MONTH(records[[#This Row],[日期]])/3+1)&amp;" 季度"</f>
        <v>第 2 季度</v>
      </c>
      <c r="C18" s="5" t="str">
        <f>MONTH(records[[#This Row],[日期]])&amp;" 月"</f>
        <v>3 月</v>
      </c>
      <c r="D18" s="5" t="str">
        <f>"第 "&amp;WEEKNUM(records[[#This Row],[日期]],2)&amp;" 周"</f>
        <v>第 10 周</v>
      </c>
      <c r="E18" s="4">
        <v>43897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9">
        <v>0.9</v>
      </c>
      <c r="L18" s="10">
        <f>IF(((records[Porn-Video]+records[Masturbation]+records[Sexual-Intercourse])&gt;0), 0, L17+1)</f>
        <v>14</v>
      </c>
      <c r="M18" s="10">
        <f>IF(((records[Porn-Video]+records[Masturbation]+records[Sexual-Intercourse])&gt;0), M17+1, 0)</f>
        <v>0</v>
      </c>
      <c r="N18" s="5" t="s">
        <v>15</v>
      </c>
    </row>
    <row r="19" spans="1:14">
      <c r="A19" s="5" t="str">
        <f>YEAR(records[[#This Row],[日期]])&amp;" 年"</f>
        <v>2020 年</v>
      </c>
      <c r="B19" s="5" t="str">
        <f>"第 "&amp;INT(MONTH(records[[#This Row],[日期]])/3+1)&amp;" 季度"</f>
        <v>第 2 季度</v>
      </c>
      <c r="C19" s="5" t="str">
        <f>MONTH(records[[#This Row],[日期]])&amp;" 月"</f>
        <v>3 月</v>
      </c>
      <c r="D19" s="5" t="str">
        <f>"第 "&amp;WEEKNUM(records[[#This Row],[日期]],2)&amp;" 周"</f>
        <v>第 10 周</v>
      </c>
      <c r="E19" s="4">
        <v>43898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1</v>
      </c>
      <c r="L19" s="10">
        <f>IF(((records[Porn-Video]+records[Masturbation]+records[Sexual-Intercourse])&gt;0), 0, L18+1)</f>
        <v>15</v>
      </c>
      <c r="M19" s="10">
        <f>IF(((records[Porn-Video]+records[Masturbation]+records[Sexual-Intercourse])&gt;0), M18+1, 0)</f>
        <v>0</v>
      </c>
      <c r="N19" s="5" t="s">
        <v>13</v>
      </c>
    </row>
    <row r="20" spans="1:14">
      <c r="A20" s="5" t="str">
        <f>YEAR(records[[#This Row],[日期]])&amp;" 年"</f>
        <v>2020 年</v>
      </c>
      <c r="B20" s="5" t="str">
        <f>"第 "&amp;INT(MONTH(records[[#This Row],[日期]])/3+1)&amp;" 季度"</f>
        <v>第 2 季度</v>
      </c>
      <c r="C20" s="5" t="str">
        <f>MONTH(records[[#This Row],[日期]])&amp;" 月"</f>
        <v>3 月</v>
      </c>
      <c r="D20" s="5" t="str">
        <f>"第 "&amp;WEEKNUM(records[[#This Row],[日期]],2)&amp;" 周"</f>
        <v>第 11 周</v>
      </c>
      <c r="E20" s="4">
        <v>43899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9">
        <v>1</v>
      </c>
      <c r="L20" s="10">
        <f>IF(((records[Porn-Video]+records[Masturbation]+records[Sexual-Intercourse])&gt;0), 0, L19+1)</f>
        <v>16</v>
      </c>
      <c r="M20" s="10">
        <f>IF(((records[Porn-Video]+records[Masturbation]+records[Sexual-Intercourse])&gt;0), M19+1, 0)</f>
        <v>0</v>
      </c>
      <c r="N20" s="5"/>
    </row>
    <row r="21" spans="1:14">
      <c r="A21" s="5" t="str">
        <f>YEAR(records[[#This Row],[日期]])&amp;" 年"</f>
        <v>2020 年</v>
      </c>
      <c r="B21" s="4" t="str">
        <f>"第 "&amp;INT(MONTH(records[[#This Row],[日期]])/3+1)&amp;" 季度"</f>
        <v>第 2 季度</v>
      </c>
      <c r="C21" s="4" t="str">
        <f>MONTH(records[[#This Row],[日期]])&amp;" 月"</f>
        <v>3 月</v>
      </c>
      <c r="D21" s="4" t="str">
        <f>"第 "&amp;WEEKNUM(records[[#This Row],[日期]],2)&amp;" 周"</f>
        <v>第 11 周</v>
      </c>
      <c r="E21" s="4">
        <v>43900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9">
        <v>0.66700000000000004</v>
      </c>
      <c r="L21" s="10">
        <f>IF(((records[Porn-Video]+records[Masturbation]+records[Sexual-Intercourse])&gt;0), 0, L20+1)</f>
        <v>17</v>
      </c>
      <c r="M21" s="10">
        <f>IF(((records[Porn-Video]+records[Masturbation]+records[Sexual-Intercourse])&gt;0), M20+1, 0)</f>
        <v>0</v>
      </c>
      <c r="N21" s="5"/>
    </row>
    <row r="22" spans="1:14">
      <c r="A22" s="5" t="str">
        <f>YEAR(records[[#This Row],[日期]])&amp;" 年"</f>
        <v>2020 年</v>
      </c>
      <c r="B22" s="5" t="str">
        <f>"第 "&amp;INT(MONTH(records[[#This Row],[日期]])/3+1)&amp;" 季度"</f>
        <v>第 2 季度</v>
      </c>
      <c r="C22" s="5" t="str">
        <f>MONTH(records[[#This Row],[日期]])&amp;" 月"</f>
        <v>3 月</v>
      </c>
      <c r="D22" s="5" t="str">
        <f>"第 "&amp;WEEKNUM(records[[#This Row],[日期]],2)&amp;" 周"</f>
        <v>第 11 周</v>
      </c>
      <c r="E22" s="4">
        <v>43901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9">
        <v>1.1000000000000001</v>
      </c>
      <c r="L22" s="10">
        <f>IF(((records[Porn-Video]+records[Masturbation]+records[Sexual-Intercourse])&gt;0), 0, L21+1)</f>
        <v>18</v>
      </c>
      <c r="M22" s="10">
        <f>IF(((records[Porn-Video]+records[Masturbation]+records[Sexual-Intercourse])&gt;0), M21+1, 0)</f>
        <v>0</v>
      </c>
      <c r="N22" s="5" t="s">
        <v>13</v>
      </c>
    </row>
    <row r="23" spans="1:14">
      <c r="A23" s="5" t="str">
        <f>YEAR(records[[#This Row],[日期]])&amp;" 年"</f>
        <v>2020 年</v>
      </c>
      <c r="B23" s="5" t="str">
        <f>"第 "&amp;INT(MONTH(records[[#This Row],[日期]])/3+1)&amp;" 季度"</f>
        <v>第 2 季度</v>
      </c>
      <c r="C23" s="5" t="str">
        <f>MONTH(records[[#This Row],[日期]])&amp;" 月"</f>
        <v>3 月</v>
      </c>
      <c r="D23" s="5" t="str">
        <f>"第 "&amp;WEEKNUM(records[[#This Row],[日期]],2)&amp;" 周"</f>
        <v>第 11 周</v>
      </c>
      <c r="E23" s="4">
        <v>43902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9">
        <v>1.1000000000000001</v>
      </c>
      <c r="L23" s="10">
        <f>IF(((records[Porn-Video]+records[Masturbation]+records[Sexual-Intercourse])&gt;0), 0, L22+1)</f>
        <v>19</v>
      </c>
      <c r="M23" s="10">
        <f>IF(((records[Porn-Video]+records[Masturbation]+records[Sexual-Intercourse])&gt;0), M22+1, 0)</f>
        <v>0</v>
      </c>
      <c r="N23" s="5"/>
    </row>
    <row r="24" spans="1:14">
      <c r="A24" s="5" t="str">
        <f>YEAR(records[[#This Row],[日期]])&amp;" 年"</f>
        <v>2020 年</v>
      </c>
      <c r="B24" s="5" t="str">
        <f>"第 "&amp;INT(MONTH(records[[#This Row],[日期]])/3+1)&amp;" 季度"</f>
        <v>第 2 季度</v>
      </c>
      <c r="C24" s="5" t="str">
        <f>MONTH(records[[#This Row],[日期]])&amp;" 月"</f>
        <v>3 月</v>
      </c>
      <c r="D24" s="5" t="str">
        <f>"第 "&amp;WEEKNUM(records[[#This Row],[日期]],2)&amp;" 周"</f>
        <v>第 11 周</v>
      </c>
      <c r="E24" s="4">
        <v>43903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9">
        <v>1.1000000000000001</v>
      </c>
      <c r="L24" s="10">
        <f>IF(((records[Porn-Video]+records[Masturbation]+records[Sexual-Intercourse])&gt;0), 0, L23+1)</f>
        <v>20</v>
      </c>
      <c r="M24" s="10">
        <f>IF(((records[Porn-Video]+records[Masturbation]+records[Sexual-Intercourse])&gt;0), M23+1, 0)</f>
        <v>0</v>
      </c>
      <c r="N24" s="5"/>
    </row>
    <row r="25" spans="1:14">
      <c r="A25" s="5" t="str">
        <f>YEAR(records[[#This Row],[日期]])&amp;" 年"</f>
        <v>2020 年</v>
      </c>
      <c r="B25" s="5" t="str">
        <f>"第 "&amp;INT(MONTH(records[[#This Row],[日期]])/3+1)&amp;" 季度"</f>
        <v>第 2 季度</v>
      </c>
      <c r="C25" s="5" t="str">
        <f>MONTH(records[[#This Row],[日期]])&amp;" 月"</f>
        <v>3 月</v>
      </c>
      <c r="D25" s="5" t="str">
        <f>"第 "&amp;WEEKNUM(records[[#This Row],[日期]],2)&amp;" 周"</f>
        <v>第 11 周</v>
      </c>
      <c r="E25" s="4">
        <v>43904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9">
        <v>1.4</v>
      </c>
      <c r="L25" s="10">
        <f>IF(((records[Porn-Video]+records[Masturbation]+records[Sexual-Intercourse])&gt;0), 0, L24+1)</f>
        <v>21</v>
      </c>
      <c r="M25" s="10">
        <f>IF(((records[Porn-Video]+records[Masturbation]+records[Sexual-Intercourse])&gt;0), M24+1, 0)</f>
        <v>0</v>
      </c>
      <c r="N25" s="5" t="s">
        <v>17</v>
      </c>
    </row>
    <row r="26" spans="1:14">
      <c r="A26" s="5" t="str">
        <f>YEAR(records[[#This Row],[日期]])&amp;" 年"</f>
        <v>2020 年</v>
      </c>
      <c r="B26" s="5" t="str">
        <f>"第 "&amp;INT(MONTH(records[[#This Row],[日期]])/3+1)&amp;" 季度"</f>
        <v>第 2 季度</v>
      </c>
      <c r="C26" s="5" t="str">
        <f>MONTH(records[[#This Row],[日期]])&amp;" 月"</f>
        <v>3 月</v>
      </c>
      <c r="D26" s="5" t="str">
        <f>"第 "&amp;WEEKNUM(records[[#This Row],[日期]],2)&amp;" 周"</f>
        <v>第 11 周</v>
      </c>
      <c r="E26" s="4">
        <v>43905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9">
        <v>1.4</v>
      </c>
      <c r="L26" s="10">
        <f>IF(((records[Porn-Video]+records[Masturbation]+records[Sexual-Intercourse])&gt;0), 0, L25+1)</f>
        <v>22</v>
      </c>
      <c r="M26" s="10">
        <f>IF(((records[Porn-Video]+records[Masturbation]+records[Sexual-Intercourse])&gt;0), M25+1, 0)</f>
        <v>0</v>
      </c>
      <c r="N26" s="5"/>
    </row>
    <row r="27" spans="1:14">
      <c r="A27" s="5" t="str">
        <f>YEAR(records[[#This Row],[日期]])&amp;" 年"</f>
        <v>2020 年</v>
      </c>
      <c r="B27" s="5" t="str">
        <f>"第 "&amp;INT(MONTH(records[[#This Row],[日期]])/3+1)&amp;" 季度"</f>
        <v>第 2 季度</v>
      </c>
      <c r="C27" s="5" t="str">
        <f>MONTH(records[[#This Row],[日期]])&amp;" 月"</f>
        <v>3 月</v>
      </c>
      <c r="D27" s="5" t="str">
        <f>"第 "&amp;WEEKNUM(records[[#This Row],[日期]],2)&amp;" 周"</f>
        <v>第 12 周</v>
      </c>
      <c r="E27" s="4">
        <v>43906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9">
        <v>1.4</v>
      </c>
      <c r="L27" s="10">
        <f>IF(((records[Porn-Video]+records[Masturbation]+records[Sexual-Intercourse])&gt;0), 0, L26+1)</f>
        <v>23</v>
      </c>
      <c r="M27" s="10">
        <f>IF(((records[Porn-Video]+records[Masturbation]+records[Sexual-Intercourse])&gt;0), M26+1, 0)</f>
        <v>0</v>
      </c>
      <c r="N27" s="5"/>
    </row>
    <row r="28" spans="1:14">
      <c r="A28" s="5" t="str">
        <f>YEAR(records[[#This Row],[日期]])&amp;" 年"</f>
        <v>2020 年</v>
      </c>
      <c r="B28" s="5" t="str">
        <f>"第 "&amp;INT(MONTH(records[[#This Row],[日期]])/3+1)&amp;" 季度"</f>
        <v>第 2 季度</v>
      </c>
      <c r="C28" s="5" t="str">
        <f>MONTH(records[[#This Row],[日期]])&amp;" 月"</f>
        <v>3 月</v>
      </c>
      <c r="D28" s="5" t="str">
        <f>"第 "&amp;WEEKNUM(records[[#This Row],[日期]],2)&amp;" 周"</f>
        <v>第 12 周</v>
      </c>
      <c r="E28" s="4">
        <v>43907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9">
        <v>1.5</v>
      </c>
      <c r="L28" s="10">
        <f>IF(((records[Porn-Video]+records[Masturbation]+records[Sexual-Intercourse])&gt;0), 0, L27+1)</f>
        <v>24</v>
      </c>
      <c r="M28" s="10">
        <f>IF(((records[Porn-Video]+records[Masturbation]+records[Sexual-Intercourse])&gt;0), M27+1, 0)</f>
        <v>0</v>
      </c>
      <c r="N28" s="5" t="s">
        <v>13</v>
      </c>
    </row>
    <row r="29" spans="1:14">
      <c r="A29" s="5" t="str">
        <f>YEAR(records[[#This Row],[日期]])&amp;" 年"</f>
        <v>2020 年</v>
      </c>
      <c r="B29" s="5" t="str">
        <f>"第 "&amp;INT(MONTH(records[[#This Row],[日期]])/3+1)&amp;" 季度"</f>
        <v>第 2 季度</v>
      </c>
      <c r="C29" s="5" t="str">
        <f>MONTH(records[[#This Row],[日期]])&amp;" 月"</f>
        <v>3 月</v>
      </c>
      <c r="D29" s="5" t="str">
        <f>"第 "&amp;WEEKNUM(records[[#This Row],[日期]],2)&amp;" 周"</f>
        <v>第 12 周</v>
      </c>
      <c r="E29" s="4">
        <v>43908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9">
        <v>1.5</v>
      </c>
      <c r="L29" s="10">
        <f>IF(((records[Porn-Video]+records[Masturbation]+records[Sexual-Intercourse])&gt;0), 0, L28+1)</f>
        <v>25</v>
      </c>
      <c r="M29" s="10">
        <f>IF(((records[Porn-Video]+records[Masturbation]+records[Sexual-Intercourse])&gt;0), M28+1, 0)</f>
        <v>0</v>
      </c>
      <c r="N29" s="5"/>
    </row>
    <row r="30" spans="1:14">
      <c r="A30" s="5" t="str">
        <f>YEAR(records[[#This Row],[日期]])&amp;" 年"</f>
        <v>2020 年</v>
      </c>
      <c r="B30" s="4" t="str">
        <f>"第 "&amp;INT(MONTH(records[[#This Row],[日期]])/3+1)&amp;" 季度"</f>
        <v>第 2 季度</v>
      </c>
      <c r="C30" s="4" t="str">
        <f>MONTH(records[[#This Row],[日期]])&amp;" 月"</f>
        <v>3 月</v>
      </c>
      <c r="D30" s="4" t="str">
        <f>"第 "&amp;WEEKNUM(records[[#This Row],[日期]],2)&amp;" 周"</f>
        <v>第 12 周</v>
      </c>
      <c r="E30" s="4">
        <v>43909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9">
        <v>1.5</v>
      </c>
      <c r="L30" s="10">
        <f>IF(((records[Porn-Video]+records[Masturbation]+records[Sexual-Intercourse])&gt;0), 0, L29+1)</f>
        <v>26</v>
      </c>
      <c r="M30" s="10">
        <f>IF(((records[Porn-Video]+records[Masturbation]+records[Sexual-Intercourse])&gt;0), M29+1, 0)</f>
        <v>0</v>
      </c>
      <c r="N30" s="5"/>
    </row>
    <row r="31" spans="1:14">
      <c r="A31" s="5" t="str">
        <f>YEAR(records[[#This Row],[日期]])&amp;" 年"</f>
        <v>2020 年</v>
      </c>
      <c r="B31" s="5" t="str">
        <f>"第 "&amp;INT(MONTH(records[[#This Row],[日期]])/3+1)&amp;" 季度"</f>
        <v>第 2 季度</v>
      </c>
      <c r="C31" s="5" t="str">
        <f>MONTH(records[[#This Row],[日期]])&amp;" 月"</f>
        <v>3 月</v>
      </c>
      <c r="D31" s="5" t="str">
        <f>"第 "&amp;WEEKNUM(records[[#This Row],[日期]],2)&amp;" 周"</f>
        <v>第 12 周</v>
      </c>
      <c r="E31" s="4">
        <v>43910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9">
        <v>1.6</v>
      </c>
      <c r="L31" s="10">
        <f>IF(((records[Porn-Video]+records[Masturbation]+records[Sexual-Intercourse])&gt;0), 0, L30+1)</f>
        <v>27</v>
      </c>
      <c r="M31" s="10">
        <f>IF(((records[Porn-Video]+records[Masturbation]+records[Sexual-Intercourse])&gt;0), M30+1, 0)</f>
        <v>0</v>
      </c>
      <c r="N31" s="5" t="s">
        <v>13</v>
      </c>
    </row>
    <row r="32" spans="1:14">
      <c r="A32" s="5" t="str">
        <f>YEAR(records[[#This Row],[日期]])&amp;" 年"</f>
        <v>2020 年</v>
      </c>
      <c r="B32" s="5" t="str">
        <f>"第 "&amp;INT(MONTH(records[[#This Row],[日期]])/3+1)&amp;" 季度"</f>
        <v>第 2 季度</v>
      </c>
      <c r="C32" s="5" t="str">
        <f>MONTH(records[[#This Row],[日期]])&amp;" 月"</f>
        <v>3 月</v>
      </c>
      <c r="D32" s="5" t="str">
        <f>"第 "&amp;WEEKNUM(records[[#This Row],[日期]],2)&amp;" 周"</f>
        <v>第 12 周</v>
      </c>
      <c r="E32" s="4">
        <v>43911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9">
        <v>1.8</v>
      </c>
      <c r="L32" s="10">
        <f>IF(((records[Porn-Video]+records[Masturbation]+records[Sexual-Intercourse])&gt;0), 0, L31+1)</f>
        <v>28</v>
      </c>
      <c r="M32" s="10">
        <f>IF(((records[Porn-Video]+records[Masturbation]+records[Sexual-Intercourse])&gt;0), M31+1, 0)</f>
        <v>0</v>
      </c>
      <c r="N32" s="5" t="s">
        <v>15</v>
      </c>
    </row>
    <row r="33" spans="1:14">
      <c r="A33" s="5" t="str">
        <f>YEAR(records[[#This Row],[日期]])&amp;" 年"</f>
        <v>2020 年</v>
      </c>
      <c r="B33" s="5" t="str">
        <f>"第 "&amp;INT(MONTH(records[[#This Row],[日期]])/3+1)&amp;" 季度"</f>
        <v>第 2 季度</v>
      </c>
      <c r="C33" s="5" t="str">
        <f>MONTH(records[[#This Row],[日期]])&amp;" 月"</f>
        <v>3 月</v>
      </c>
      <c r="D33" s="5" t="str">
        <f>"第 "&amp;WEEKNUM(records[[#This Row],[日期]],2)&amp;" 周"</f>
        <v>第 12 周</v>
      </c>
      <c r="E33" s="4">
        <v>43912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9">
        <v>1.8</v>
      </c>
      <c r="L33" s="10">
        <f>IF(((records[Porn-Video]+records[Masturbation]+records[Sexual-Intercourse])&gt;0), 0, L32+1)</f>
        <v>29</v>
      </c>
      <c r="M33" s="10">
        <f>IF(((records[Porn-Video]+records[Masturbation]+records[Sexual-Intercourse])&gt;0), M32+1, 0)</f>
        <v>0</v>
      </c>
      <c r="N33" s="5"/>
    </row>
    <row r="34" spans="1:14">
      <c r="A34" s="5" t="str">
        <f>YEAR(records[[#This Row],[日期]])&amp;" 年"</f>
        <v>2020 年</v>
      </c>
      <c r="B34" s="5" t="str">
        <f>"第 "&amp;INT(MONTH(records[[#This Row],[日期]])/3+1)&amp;" 季度"</f>
        <v>第 2 季度</v>
      </c>
      <c r="C34" s="5" t="str">
        <f>MONTH(records[[#This Row],[日期]])&amp;" 月"</f>
        <v>3 月</v>
      </c>
      <c r="D34" s="5" t="str">
        <f>"第 "&amp;WEEKNUM(records[[#This Row],[日期]],2)&amp;" 周"</f>
        <v>第 13 周</v>
      </c>
      <c r="E34" s="4">
        <v>43913</v>
      </c>
      <c r="F34" s="5">
        <v>0</v>
      </c>
      <c r="G34" s="5">
        <v>1</v>
      </c>
      <c r="H34" s="5">
        <v>1</v>
      </c>
      <c r="I34" s="5">
        <v>1</v>
      </c>
      <c r="J34" s="5">
        <v>0</v>
      </c>
      <c r="K34" s="9">
        <v>-1.8</v>
      </c>
      <c r="L34" s="10">
        <f>IF(((records[Porn-Video]+records[Masturbation]+records[Sexual-Intercourse])&gt;0), 0, L33+1)</f>
        <v>0</v>
      </c>
      <c r="M34" s="10">
        <f>IF(((records[Porn-Video]+records[Masturbation]+records[Sexual-Intercourse])&gt;0), M33+1, 0)</f>
        <v>1</v>
      </c>
      <c r="N34" s="5"/>
    </row>
    <row r="35" spans="1:14">
      <c r="A35" s="5" t="str">
        <f>YEAR(records[[#This Row],[日期]])&amp;" 年"</f>
        <v>2020 年</v>
      </c>
      <c r="B35" s="5" t="str">
        <f>"第 "&amp;INT(MONTH(records[[#This Row],[日期]])/3+1)&amp;" 季度"</f>
        <v>第 2 季度</v>
      </c>
      <c r="C35" s="5" t="str">
        <f>MONTH(records[[#This Row],[日期]])&amp;" 月"</f>
        <v>3 月</v>
      </c>
      <c r="D35" s="5" t="str">
        <f>"第 "&amp;WEEKNUM(records[[#This Row],[日期]],2)&amp;" 周"</f>
        <v>第 13 周</v>
      </c>
      <c r="E35" s="4">
        <v>43914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9">
        <v>0.1</v>
      </c>
      <c r="L35" s="10">
        <f>IF(((records[Porn-Video]+records[Masturbation]+records[Sexual-Intercourse])&gt;0), 0, L34+1)</f>
        <v>1</v>
      </c>
      <c r="M35" s="10">
        <f>IF(((records[Porn-Video]+records[Masturbation]+records[Sexual-Intercourse])&gt;0), M34+1, 0)</f>
        <v>0</v>
      </c>
      <c r="N35" s="5"/>
    </row>
    <row r="36" spans="1:14">
      <c r="A36" s="5" t="str">
        <f>YEAR(records[[#This Row],[日期]])&amp;" 年"</f>
        <v>2020 年</v>
      </c>
      <c r="B36" s="5" t="str">
        <f>"第 "&amp;INT(MONTH(records[[#This Row],[日期]])/3+1)&amp;" 季度"</f>
        <v>第 2 季度</v>
      </c>
      <c r="C36" s="5" t="str">
        <f>MONTH(records[[#This Row],[日期]])&amp;" 月"</f>
        <v>3 月</v>
      </c>
      <c r="D36" s="5" t="str">
        <f>"第 "&amp;WEEKNUM(records[[#This Row],[日期]],2)&amp;" 周"</f>
        <v>第 13 周</v>
      </c>
      <c r="E36" s="4">
        <v>43915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9">
        <v>0.1</v>
      </c>
      <c r="L36" s="10">
        <f>IF(((records[Porn-Video]+records[Masturbation]+records[Sexual-Intercourse])&gt;0), 0, L35+1)</f>
        <v>2</v>
      </c>
      <c r="M36" s="10">
        <f>IF(((records[Porn-Video]+records[Masturbation]+records[Sexual-Intercourse])&gt;0), M35+1, 0)</f>
        <v>0</v>
      </c>
      <c r="N36" s="5"/>
    </row>
    <row r="37" spans="1:14">
      <c r="A37" s="5" t="str">
        <f>YEAR(records[[#This Row],[日期]])&amp;" 年"</f>
        <v>2020 年</v>
      </c>
      <c r="B37" s="5" t="str">
        <f>"第 "&amp;INT(MONTH(records[[#This Row],[日期]])/3+1)&amp;" 季度"</f>
        <v>第 2 季度</v>
      </c>
      <c r="C37" s="5" t="str">
        <f>MONTH(records[[#This Row],[日期]])&amp;" 月"</f>
        <v>3 月</v>
      </c>
      <c r="D37" s="5" t="str">
        <f>"第 "&amp;WEEKNUM(records[[#This Row],[日期]],2)&amp;" 周"</f>
        <v>第 13 周</v>
      </c>
      <c r="E37" s="4">
        <v>43916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9">
        <v>-3.6</v>
      </c>
      <c r="L37" s="10">
        <f>IF(((records[Porn-Video]+records[Masturbation]+records[Sexual-Intercourse])&gt;0), 0, L36+1)</f>
        <v>0</v>
      </c>
      <c r="M37" s="10">
        <f>IF(((records[Porn-Video]+records[Masturbation]+records[Sexual-Intercourse])&gt;0), M36+1, 0)</f>
        <v>1</v>
      </c>
      <c r="N37" s="5"/>
    </row>
    <row r="38" spans="1:14">
      <c r="A38" s="5" t="str">
        <f>YEAR(records[[#This Row],[日期]])&amp;" 年"</f>
        <v>2020 年</v>
      </c>
      <c r="B38" s="5" t="str">
        <f>"第 "&amp;INT(MONTH(records[[#This Row],[日期]])/3+1)&amp;" 季度"</f>
        <v>第 2 季度</v>
      </c>
      <c r="C38" s="5" t="str">
        <f>MONTH(records[[#This Row],[日期]])&amp;" 月"</f>
        <v>3 月</v>
      </c>
      <c r="D38" s="5" t="str">
        <f>"第 "&amp;WEEKNUM(records[[#This Row],[日期]],2)&amp;" 周"</f>
        <v>第 13 周</v>
      </c>
      <c r="E38" s="4">
        <v>43917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9">
        <v>0.1</v>
      </c>
      <c r="L38" s="10">
        <f>IF(((records[Porn-Video]+records[Masturbation]+records[Sexual-Intercourse])&gt;0), 0, L37+1)</f>
        <v>1</v>
      </c>
      <c r="M38" s="10">
        <f>IF(((records[Porn-Video]+records[Masturbation]+records[Sexual-Intercourse])&gt;0), M37+1, 0)</f>
        <v>0</v>
      </c>
      <c r="N38" s="5"/>
    </row>
    <row r="39" spans="1:14">
      <c r="A39" s="5" t="str">
        <f>YEAR(records[[#This Row],[日期]])&amp;" 年"</f>
        <v>2020 年</v>
      </c>
      <c r="B39" s="5" t="str">
        <f>"第 "&amp;INT(MONTH(records[[#This Row],[日期]])/3+1)&amp;" 季度"</f>
        <v>第 2 季度</v>
      </c>
      <c r="C39" s="5" t="str">
        <f>MONTH(records[[#This Row],[日期]])&amp;" 月"</f>
        <v>3 月</v>
      </c>
      <c r="D39" s="5" t="str">
        <f>"第 "&amp;WEEKNUM(records[[#This Row],[日期]],2)&amp;" 周"</f>
        <v>第 13 周</v>
      </c>
      <c r="E39" s="4">
        <v>43918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9">
        <v>0.1</v>
      </c>
      <c r="L39" s="10">
        <f>IF(((records[Porn-Video]+records[Masturbation]+records[Sexual-Intercourse])&gt;0), 0, L38+1)</f>
        <v>2</v>
      </c>
      <c r="M39" s="10">
        <f>IF(((records[Porn-Video]+records[Masturbation]+records[Sexual-Intercourse])&gt;0), M38+1, 0)</f>
        <v>0</v>
      </c>
      <c r="N39" s="5"/>
    </row>
    <row r="40" spans="1:14">
      <c r="A40" s="5" t="str">
        <f>YEAR(records[[#This Row],[日期]])&amp;" 年"</f>
        <v>2020 年</v>
      </c>
      <c r="B40" s="5" t="str">
        <f>"第 "&amp;INT(MONTH(records[[#This Row],[日期]])/3+1)&amp;" 季度"</f>
        <v>第 2 季度</v>
      </c>
      <c r="C40" s="5" t="str">
        <f>MONTH(records[[#This Row],[日期]])&amp;" 月"</f>
        <v>3 月</v>
      </c>
      <c r="D40" s="5" t="str">
        <f>"第 "&amp;WEEKNUM(records[[#This Row],[日期]],2)&amp;" 周"</f>
        <v>第 13 周</v>
      </c>
      <c r="E40" s="4">
        <v>43919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9">
        <v>-7.2</v>
      </c>
      <c r="L40" s="10">
        <f>IF(((records[Porn-Video]+records[Masturbation]+records[Sexual-Intercourse])&gt;0), 0, L39+1)</f>
        <v>0</v>
      </c>
      <c r="M40" s="10">
        <f>IF(((records[Porn-Video]+records[Masturbation]+records[Sexual-Intercourse])&gt;0), M39+1, 0)</f>
        <v>1</v>
      </c>
      <c r="N40" s="5"/>
    </row>
    <row r="41" spans="1:14">
      <c r="A41" s="5" t="str">
        <f>YEAR(records[[#This Row],[日期]])&amp;" 年"</f>
        <v>2020 年</v>
      </c>
      <c r="B41" s="5" t="str">
        <f>"第 "&amp;INT(MONTH(records[[#This Row],[日期]])/3+1)&amp;" 季度"</f>
        <v>第 2 季度</v>
      </c>
      <c r="C41" s="5" t="str">
        <f>MONTH(records[[#This Row],[日期]])&amp;" 月"</f>
        <v>3 月</v>
      </c>
      <c r="D41" s="5" t="str">
        <f>"第 "&amp;WEEKNUM(records[[#This Row],[日期]],2)&amp;" 周"</f>
        <v>第 14 周</v>
      </c>
      <c r="E41" s="4">
        <v>43920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9">
        <v>0.1</v>
      </c>
      <c r="L41" s="10">
        <f>IF(((records[Porn-Video]+records[Masturbation]+records[Sexual-Intercourse])&gt;0), 0, L40+1)</f>
        <v>1</v>
      </c>
      <c r="M41" s="10">
        <f>IF(((records[Porn-Video]+records[Masturbation]+records[Sexual-Intercourse])&gt;0), M40+1, 0)</f>
        <v>0</v>
      </c>
      <c r="N41" s="5"/>
    </row>
    <row r="42" spans="1:14">
      <c r="A42" s="5" t="str">
        <f>YEAR(records[[#This Row],[日期]])&amp;" 年"</f>
        <v>2020 年</v>
      </c>
      <c r="B42" s="5" t="str">
        <f>"第 "&amp;INT(MONTH(records[[#This Row],[日期]])/3+1)&amp;" 季度"</f>
        <v>第 2 季度</v>
      </c>
      <c r="C42" s="5" t="str">
        <f>MONTH(records[[#This Row],[日期]])&amp;" 月"</f>
        <v>3 月</v>
      </c>
      <c r="D42" s="5" t="str">
        <f>"第 "&amp;WEEKNUM(records[[#This Row],[日期]],2)&amp;" 周"</f>
        <v>第 14 周</v>
      </c>
      <c r="E42" s="4">
        <v>43921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9">
        <v>0.1</v>
      </c>
      <c r="L42" s="10">
        <f>IF(((records[Porn-Video]+records[Masturbation]+records[Sexual-Intercourse])&gt;0), 0, L41+1)</f>
        <v>2</v>
      </c>
      <c r="M42" s="10">
        <f>IF(((records[Porn-Video]+records[Masturbation]+records[Sexual-Intercourse])&gt;0), M41+1, 0)</f>
        <v>0</v>
      </c>
      <c r="N42" s="5"/>
    </row>
    <row r="43" spans="1:14">
      <c r="A43" s="5" t="str">
        <f>YEAR(records[[#This Row],[日期]])&amp;" 年"</f>
        <v>2020 年</v>
      </c>
      <c r="B43" s="5" t="str">
        <f>"第 "&amp;INT(MONTH(records[[#This Row],[日期]])/3+1)&amp;" 季度"</f>
        <v>第 2 季度</v>
      </c>
      <c r="C43" s="5" t="str">
        <f>MONTH(records[[#This Row],[日期]])&amp;" 月"</f>
        <v>4 月</v>
      </c>
      <c r="D43" s="5" t="str">
        <f>"第 "&amp;WEEKNUM(records[[#This Row],[日期]],2)&amp;" 周"</f>
        <v>第 14 周</v>
      </c>
      <c r="E43" s="4">
        <v>43922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9">
        <v>0.2</v>
      </c>
      <c r="L43" s="10">
        <f>IF(((records[Porn-Video]+records[Masturbation]+records[Sexual-Intercourse])&gt;0), 0, L42+1)</f>
        <v>3</v>
      </c>
      <c r="M43" s="10">
        <f>IF(((records[Porn-Video]+records[Masturbation]+records[Sexual-Intercourse])&gt;0), M42+1, 0)</f>
        <v>0</v>
      </c>
      <c r="N43" s="5" t="s">
        <v>14</v>
      </c>
    </row>
    <row r="44" spans="1:14">
      <c r="A44" s="5" t="str">
        <f>YEAR(records[[#This Row],[日期]])&amp;" 年"</f>
        <v>2020 年</v>
      </c>
      <c r="B44" s="5" t="str">
        <f>"第 "&amp;INT(MONTH(records[[#This Row],[日期]])/3+1)&amp;" 季度"</f>
        <v>第 2 季度</v>
      </c>
      <c r="C44" s="5" t="str">
        <f>MONTH(records[[#This Row],[日期]])&amp;" 月"</f>
        <v>4 月</v>
      </c>
      <c r="D44" s="5" t="str">
        <f>"第 "&amp;WEEKNUM(records[[#This Row],[日期]],2)&amp;" 周"</f>
        <v>第 14 周</v>
      </c>
      <c r="E44" s="4">
        <v>43923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9">
        <v>0.2</v>
      </c>
      <c r="L44" s="10">
        <f>IF(((records[Porn-Video]+records[Masturbation]+records[Sexual-Intercourse])&gt;0), 0, L43+1)</f>
        <v>4</v>
      </c>
      <c r="M44" s="10">
        <f>IF(((records[Porn-Video]+records[Masturbation]+records[Sexual-Intercourse])&gt;0), M43+1, 0)</f>
        <v>0</v>
      </c>
      <c r="N44" s="5"/>
    </row>
    <row r="45" spans="1:14">
      <c r="A45" s="5" t="str">
        <f>YEAR(records[[#This Row],[日期]])&amp;" 年"</f>
        <v>2020 年</v>
      </c>
      <c r="B45" s="4" t="str">
        <f>"第 "&amp;INT(MONTH(records[[#This Row],[日期]])/3+1)&amp;" 季度"</f>
        <v>第 2 季度</v>
      </c>
      <c r="C45" s="4" t="str">
        <f>MONTH(records[[#This Row],[日期]])&amp;" 月"</f>
        <v>4 月</v>
      </c>
      <c r="D45" s="4" t="str">
        <f>"第 "&amp;WEEKNUM(records[[#This Row],[日期]],2)&amp;" 周"</f>
        <v>第 14 周</v>
      </c>
      <c r="E45" s="4">
        <v>43924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9">
        <v>0.2</v>
      </c>
      <c r="L45" s="10">
        <f>IF(((records[Porn-Video]+records[Masturbation]+records[Sexual-Intercourse])&gt;0), 0, L44+1)</f>
        <v>5</v>
      </c>
      <c r="M45" s="10">
        <f>IF(((records[Porn-Video]+records[Masturbation]+records[Sexual-Intercourse])&gt;0), M44+1, 0)</f>
        <v>0</v>
      </c>
      <c r="N45" s="5"/>
    </row>
    <row r="46" spans="1:14">
      <c r="A46" s="5" t="str">
        <f>YEAR(records[[#This Row],[日期]])&amp;" 年"</f>
        <v>2020 年</v>
      </c>
      <c r="B46" s="5" t="str">
        <f>"第 "&amp;INT(MONTH(records[[#This Row],[日期]])/3+1)&amp;" 季度"</f>
        <v>第 2 季度</v>
      </c>
      <c r="C46" s="5" t="str">
        <f>MONTH(records[[#This Row],[日期]])&amp;" 月"</f>
        <v>4 月</v>
      </c>
      <c r="D46" s="5" t="str">
        <f>"第 "&amp;WEEKNUM(records[[#This Row],[日期]],2)&amp;" 周"</f>
        <v>第 14 周</v>
      </c>
      <c r="E46" s="4">
        <v>43925</v>
      </c>
      <c r="F46" s="5">
        <v>0</v>
      </c>
      <c r="G46" s="5">
        <v>1</v>
      </c>
      <c r="H46" s="5">
        <v>1</v>
      </c>
      <c r="I46" s="5">
        <v>1</v>
      </c>
      <c r="J46" s="5">
        <v>0</v>
      </c>
      <c r="K46" s="9">
        <v>-14.4</v>
      </c>
      <c r="L46" s="10">
        <f>IF(((records[Porn-Video]+records[Masturbation]+records[Sexual-Intercourse])&gt;0), 0, L45+1)</f>
        <v>0</v>
      </c>
      <c r="M46" s="10">
        <f>IF(((records[Porn-Video]+records[Masturbation]+records[Sexual-Intercourse])&gt;0), M45+1, 0)</f>
        <v>1</v>
      </c>
      <c r="N46" s="5"/>
    </row>
    <row r="47" spans="1:14">
      <c r="A47" s="5" t="str">
        <f>YEAR(records[[#This Row],[日期]])&amp;" 年"</f>
        <v>2020 年</v>
      </c>
      <c r="B47" s="5" t="str">
        <f>"第 "&amp;INT(MONTH(records[[#This Row],[日期]])/3+1)&amp;" 季度"</f>
        <v>第 2 季度</v>
      </c>
      <c r="C47" s="5" t="str">
        <f>MONTH(records[[#This Row],[日期]])&amp;" 月"</f>
        <v>4 月</v>
      </c>
      <c r="D47" s="5" t="str">
        <f>"第 "&amp;WEEKNUM(records[[#This Row],[日期]],2)&amp;" 周"</f>
        <v>第 14 周</v>
      </c>
      <c r="E47" s="4">
        <v>43926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9">
        <v>0.1</v>
      </c>
      <c r="L47" s="10">
        <f>IF(((records[Porn-Video]+records[Masturbation]+records[Sexual-Intercourse])&gt;0), 0, L46+1)</f>
        <v>1</v>
      </c>
      <c r="M47" s="10">
        <f>IF(((records[Porn-Video]+records[Masturbation]+records[Sexual-Intercourse])&gt;0), M46+1, 0)</f>
        <v>0</v>
      </c>
      <c r="N47" s="5"/>
    </row>
    <row r="48" spans="1:14">
      <c r="A48" s="5" t="str">
        <f>YEAR(records[[#This Row],[日期]])&amp;" 年"</f>
        <v>2020 年</v>
      </c>
      <c r="B48" s="5" t="str">
        <f>"第 "&amp;INT(MONTH(records[[#This Row],[日期]])/3+1)&amp;" 季度"</f>
        <v>第 2 季度</v>
      </c>
      <c r="C48" s="5" t="str">
        <f>MONTH(records[[#This Row],[日期]])&amp;" 月"</f>
        <v>4 月</v>
      </c>
      <c r="D48" s="5" t="str">
        <f>"第 "&amp;WEEKNUM(records[[#This Row],[日期]],2)&amp;" 周"</f>
        <v>第 15 周</v>
      </c>
      <c r="E48" s="4">
        <v>43927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9">
        <v>0.1</v>
      </c>
      <c r="L48" s="10">
        <f>IF(((records[Porn-Video]+records[Masturbation]+records[Sexual-Intercourse])&gt;0), 0, L47+1)</f>
        <v>2</v>
      </c>
      <c r="M48" s="10">
        <f>IF(((records[Porn-Video]+records[Masturbation]+records[Sexual-Intercourse])&gt;0), M47+1, 0)</f>
        <v>0</v>
      </c>
      <c r="N48" s="5"/>
    </row>
    <row r="49" spans="1:14">
      <c r="A49" s="5" t="str">
        <f>YEAR(records[[#This Row],[日期]])&amp;" 年"</f>
        <v>2020 年</v>
      </c>
      <c r="B49" s="5" t="str">
        <f>"第 "&amp;INT(MONTH(records[[#This Row],[日期]])/3+1)&amp;" 季度"</f>
        <v>第 2 季度</v>
      </c>
      <c r="C49" s="5" t="str">
        <f>MONTH(records[[#This Row],[日期]])&amp;" 月"</f>
        <v>4 月</v>
      </c>
      <c r="D49" s="5" t="str">
        <f>"第 "&amp;WEEKNUM(records[[#This Row],[日期]],2)&amp;" 周"</f>
        <v>第 15 周</v>
      </c>
      <c r="E49" s="4">
        <v>43928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9">
        <v>0.2</v>
      </c>
      <c r="L49" s="10">
        <f>IF(((records[Porn-Video]+records[Masturbation]+records[Sexual-Intercourse])&gt;0), 0, L48+1)</f>
        <v>3</v>
      </c>
      <c r="M49" s="10">
        <f>IF(((records[Porn-Video]+records[Masturbation]+records[Sexual-Intercourse])&gt;0), M48+1, 0)</f>
        <v>0</v>
      </c>
      <c r="N49" s="5" t="s">
        <v>14</v>
      </c>
    </row>
    <row r="50" spans="1:14">
      <c r="A50" s="5" t="str">
        <f>YEAR(records[[#This Row],[日期]])&amp;" 年"</f>
        <v>2020 年</v>
      </c>
      <c r="B50" s="5" t="str">
        <f>"第 "&amp;INT(MONTH(records[[#This Row],[日期]])/3+1)&amp;" 季度"</f>
        <v>第 2 季度</v>
      </c>
      <c r="C50" s="5" t="str">
        <f>MONTH(records[[#This Row],[日期]])&amp;" 月"</f>
        <v>4 月</v>
      </c>
      <c r="D50" s="5" t="str">
        <f>"第 "&amp;WEEKNUM(records[[#This Row],[日期]],2)&amp;" 周"</f>
        <v>第 15 周</v>
      </c>
      <c r="E50" s="4">
        <v>43929</v>
      </c>
      <c r="F50" s="5">
        <v>0</v>
      </c>
      <c r="G50" s="5">
        <v>0</v>
      </c>
      <c r="H50" s="5">
        <v>1</v>
      </c>
      <c r="I50" s="5">
        <v>1</v>
      </c>
      <c r="J50" s="5">
        <v>0</v>
      </c>
      <c r="K50" s="9">
        <v>-28.8</v>
      </c>
      <c r="L50" s="10">
        <f>IF(((records[Porn-Video]+records[Masturbation]+records[Sexual-Intercourse])&gt;0), 0, L49+1)</f>
        <v>0</v>
      </c>
      <c r="M50" s="10">
        <f>IF(((records[Porn-Video]+records[Masturbation]+records[Sexual-Intercourse])&gt;0), M49+1, 0)</f>
        <v>1</v>
      </c>
      <c r="N50" s="5"/>
    </row>
    <row r="51" spans="1:14">
      <c r="A51" s="5" t="str">
        <f>YEAR(records[[#This Row],[日期]])&amp;" 年"</f>
        <v>2020 年</v>
      </c>
      <c r="B51" s="5" t="str">
        <f>"第 "&amp;INT(MONTH(records[[#This Row],[日期]])/3+1)&amp;" 季度"</f>
        <v>第 2 季度</v>
      </c>
      <c r="C51" s="5" t="str">
        <f>MONTH(records[[#This Row],[日期]])&amp;" 月"</f>
        <v>4 月</v>
      </c>
      <c r="D51" s="5" t="str">
        <f>"第 "&amp;WEEKNUM(records[[#This Row],[日期]],2)&amp;" 周"</f>
        <v>第 15 周</v>
      </c>
      <c r="E51" s="4">
        <v>43930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9">
        <v>0.1</v>
      </c>
      <c r="L51" s="10">
        <f>IF(((records[Porn-Video]+records[Masturbation]+records[Sexual-Intercourse])&gt;0), 0, L50+1)</f>
        <v>1</v>
      </c>
      <c r="M51" s="10">
        <f>IF(((records[Porn-Video]+records[Masturbation]+records[Sexual-Intercourse])&gt;0), M50+1, 0)</f>
        <v>0</v>
      </c>
      <c r="N51" s="5"/>
    </row>
    <row r="52" spans="1:14">
      <c r="A52" s="5" t="str">
        <f>YEAR(records[[#This Row],[日期]])&amp;" 年"</f>
        <v>2020 年</v>
      </c>
      <c r="B52" s="5" t="str">
        <f>"第 "&amp;INT(MONTH(records[[#This Row],[日期]])/3+1)&amp;" 季度"</f>
        <v>第 2 季度</v>
      </c>
      <c r="C52" s="5" t="str">
        <f>MONTH(records[[#This Row],[日期]])&amp;" 月"</f>
        <v>4 月</v>
      </c>
      <c r="D52" s="5" t="str">
        <f>"第 "&amp;WEEKNUM(records[[#This Row],[日期]],2)&amp;" 周"</f>
        <v>第 15 周</v>
      </c>
      <c r="E52" s="4">
        <v>43931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9">
        <v>0.1</v>
      </c>
      <c r="L52" s="10">
        <f>IF(((records[Porn-Video]+records[Masturbation]+records[Sexual-Intercourse])&gt;0), 0, L51+1)</f>
        <v>2</v>
      </c>
      <c r="M52" s="10">
        <f>IF(((records[Porn-Video]+records[Masturbation]+records[Sexual-Intercourse])&gt;0), M51+1, 0)</f>
        <v>0</v>
      </c>
      <c r="N52" s="5"/>
    </row>
    <row r="53" spans="1:14">
      <c r="A53" s="5" t="str">
        <f>YEAR(records[[#This Row],[日期]])&amp;" 年"</f>
        <v>2020 年</v>
      </c>
      <c r="B53" s="5" t="str">
        <f>"第 "&amp;INT(MONTH(records[[#This Row],[日期]])/3+1)&amp;" 季度"</f>
        <v>第 2 季度</v>
      </c>
      <c r="C53" s="5" t="str">
        <f>MONTH(records[[#This Row],[日期]])&amp;" 月"</f>
        <v>4 月</v>
      </c>
      <c r="D53" s="5" t="str">
        <f>"第 "&amp;WEEKNUM(records[[#This Row],[日期]],2)&amp;" 周"</f>
        <v>第 15 周</v>
      </c>
      <c r="E53" s="4">
        <v>43932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9">
        <v>0.2</v>
      </c>
      <c r="L53" s="10">
        <f>IF(((records[Porn-Video]+records[Masturbation]+records[Sexual-Intercourse])&gt;0), 0, L52+1)</f>
        <v>3</v>
      </c>
      <c r="M53" s="10">
        <f>IF(((records[Porn-Video]+records[Masturbation]+records[Sexual-Intercourse])&gt;0), M52+1, 0)</f>
        <v>0</v>
      </c>
      <c r="N53" s="5" t="s">
        <v>14</v>
      </c>
    </row>
    <row r="54" spans="1:14">
      <c r="A54" s="5" t="str">
        <f>YEAR(records[[#This Row],[日期]])&amp;" 年"</f>
        <v>2020 年</v>
      </c>
      <c r="B54" s="5" t="str">
        <f>"第 "&amp;INT(MONTH(records[[#This Row],[日期]])/3+1)&amp;" 季度"</f>
        <v>第 2 季度</v>
      </c>
      <c r="C54" s="5" t="str">
        <f>MONTH(records[[#This Row],[日期]])&amp;" 月"</f>
        <v>4 月</v>
      </c>
      <c r="D54" s="5" t="str">
        <f>"第 "&amp;WEEKNUM(records[[#This Row],[日期]],2)&amp;" 周"</f>
        <v>第 15 周</v>
      </c>
      <c r="E54" s="4">
        <v>43933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9">
        <v>0.2</v>
      </c>
      <c r="L54" s="10">
        <f>IF(((records[Porn-Video]+records[Masturbation]+records[Sexual-Intercourse])&gt;0), 0, L53+1)</f>
        <v>4</v>
      </c>
      <c r="M54" s="10">
        <f>IF(((records[Porn-Video]+records[Masturbation]+records[Sexual-Intercourse])&gt;0), M53+1, 0)</f>
        <v>0</v>
      </c>
      <c r="N54" s="5"/>
    </row>
    <row r="55" spans="1:14">
      <c r="A55" s="5" t="str">
        <f>YEAR(records[[#This Row],[日期]])&amp;" 年"</f>
        <v>2020 年</v>
      </c>
      <c r="B55" s="5" t="str">
        <f>"第 "&amp;INT(MONTH(records[[#This Row],[日期]])/3+1)&amp;" 季度"</f>
        <v>第 2 季度</v>
      </c>
      <c r="C55" s="5" t="str">
        <f>MONTH(records[[#This Row],[日期]])&amp;" 月"</f>
        <v>4 月</v>
      </c>
      <c r="D55" s="5" t="str">
        <f>"第 "&amp;WEEKNUM(records[[#This Row],[日期]],2)&amp;" 周"</f>
        <v>第 16 周</v>
      </c>
      <c r="E55" s="4">
        <v>43934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9">
        <v>0.2</v>
      </c>
      <c r="L55" s="10">
        <f>IF(((records[Porn-Video]+records[Masturbation]+records[Sexual-Intercourse])&gt;0), 0, L54+1)</f>
        <v>5</v>
      </c>
      <c r="M55" s="10">
        <f>IF(((records[Porn-Video]+records[Masturbation]+records[Sexual-Intercourse])&gt;0), M54+1, 0)</f>
        <v>0</v>
      </c>
      <c r="N55" s="5"/>
    </row>
    <row r="56" spans="1:14">
      <c r="A56" s="5" t="str">
        <f>YEAR(records[[#This Row],[日期]])&amp;" 年"</f>
        <v>2020 年</v>
      </c>
      <c r="B56" s="5" t="str">
        <f>"第 "&amp;INT(MONTH(records[[#This Row],[日期]])/3+1)&amp;" 季度"</f>
        <v>第 2 季度</v>
      </c>
      <c r="C56" s="5" t="str">
        <f>MONTH(records[[#This Row],[日期]])&amp;" 月"</f>
        <v>4 月</v>
      </c>
      <c r="D56" s="5" t="str">
        <f>"第 "&amp;WEEKNUM(records[[#This Row],[日期]],2)&amp;" 周"</f>
        <v>第 16 周</v>
      </c>
      <c r="E56" s="4">
        <v>43935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9">
        <v>0.3</v>
      </c>
      <c r="L56" s="10">
        <f>IF(((records[Porn-Video]+records[Masturbation]+records[Sexual-Intercourse])&gt;0), 0, L55+1)</f>
        <v>6</v>
      </c>
      <c r="M56" s="10">
        <f>IF(((records[Porn-Video]+records[Masturbation]+records[Sexual-Intercourse])&gt;0), M55+1, 0)</f>
        <v>0</v>
      </c>
      <c r="N56" s="5" t="s">
        <v>13</v>
      </c>
    </row>
    <row r="57" spans="1:14">
      <c r="A57" s="5" t="str">
        <f>YEAR(records[[#This Row],[日期]])&amp;" 年"</f>
        <v>2020 年</v>
      </c>
      <c r="B57" s="4" t="str">
        <f>"第 "&amp;INT(MONTH(records[[#This Row],[日期]])/3+1)&amp;" 季度"</f>
        <v>第 2 季度</v>
      </c>
      <c r="C57" s="4" t="str">
        <f>MONTH(records[[#This Row],[日期]])&amp;" 月"</f>
        <v>4 月</v>
      </c>
      <c r="D57" s="4" t="str">
        <f>"第 "&amp;WEEKNUM(records[[#This Row],[日期]],2)&amp;" 周"</f>
        <v>第 16 周</v>
      </c>
      <c r="E57" s="4">
        <v>43936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9">
        <v>0.5</v>
      </c>
      <c r="L57" s="10">
        <f>IF(((records[Porn-Video]+records[Masturbation]+records[Sexual-Intercourse])&gt;0), 0, L56+1)</f>
        <v>7</v>
      </c>
      <c r="M57" s="10">
        <f>IF(((records[Porn-Video]+records[Masturbation]+records[Sexual-Intercourse])&gt;0), M56+1, 0)</f>
        <v>0</v>
      </c>
      <c r="N57" s="5" t="s">
        <v>16</v>
      </c>
    </row>
    <row r="58" spans="1:14">
      <c r="A58" s="5" t="str">
        <f>YEAR(records[[#This Row],[日期]])&amp;" 年"</f>
        <v>2020 年</v>
      </c>
      <c r="B58" s="5" t="str">
        <f>"第 "&amp;INT(MONTH(records[[#This Row],[日期]])/3+1)&amp;" 季度"</f>
        <v>第 2 季度</v>
      </c>
      <c r="C58" s="5" t="str">
        <f>MONTH(records[[#This Row],[日期]])&amp;" 月"</f>
        <v>4 月</v>
      </c>
      <c r="D58" s="5" t="str">
        <f>"第 "&amp;WEEKNUM(records[[#This Row],[日期]],2)&amp;" 周"</f>
        <v>第 16 周</v>
      </c>
      <c r="E58" s="4">
        <v>43937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9">
        <v>0.5</v>
      </c>
      <c r="L58" s="10">
        <f>IF(((records[Porn-Video]+records[Masturbation]+records[Sexual-Intercourse])&gt;0), 0, L57+1)</f>
        <v>8</v>
      </c>
      <c r="M58" s="10">
        <f>IF(((records[Porn-Video]+records[Masturbation]+records[Sexual-Intercourse])&gt;0), M57+1, 0)</f>
        <v>0</v>
      </c>
      <c r="N58" s="5"/>
    </row>
    <row r="59" spans="1:14">
      <c r="A59" s="5" t="str">
        <f>YEAR(records[[#This Row],[日期]])&amp;" 年"</f>
        <v>2020 年</v>
      </c>
      <c r="B59" s="5" t="str">
        <f>"第 "&amp;INT(MONTH(records[[#This Row],[日期]])/3+1)&amp;" 季度"</f>
        <v>第 2 季度</v>
      </c>
      <c r="C59" s="5" t="str">
        <f>MONTH(records[[#This Row],[日期]])&amp;" 月"</f>
        <v>4 月</v>
      </c>
      <c r="D59" s="5" t="str">
        <f>"第 "&amp;WEEKNUM(records[[#This Row],[日期]],2)&amp;" 周"</f>
        <v>第 16 周</v>
      </c>
      <c r="E59" s="4">
        <v>43938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9">
        <v>0.6</v>
      </c>
      <c r="L59" s="10">
        <f>IF(((records[Porn-Video]+records[Masturbation]+records[Sexual-Intercourse])&gt;0), 0, L58+1)</f>
        <v>9</v>
      </c>
      <c r="M59" s="10">
        <f>IF(((records[Porn-Video]+records[Masturbation]+records[Sexual-Intercourse])&gt;0), M58+1, 0)</f>
        <v>0</v>
      </c>
      <c r="N59" s="5" t="s">
        <v>13</v>
      </c>
    </row>
    <row r="60" spans="1:14">
      <c r="A60" s="5" t="str">
        <f>YEAR(records[[#This Row],[日期]])&amp;" 年"</f>
        <v>2020 年</v>
      </c>
      <c r="B60" s="5" t="str">
        <f>"第 "&amp;INT(MONTH(records[[#This Row],[日期]])/3+1)&amp;" 季度"</f>
        <v>第 2 季度</v>
      </c>
      <c r="C60" s="5" t="str">
        <f>MONTH(records[[#This Row],[日期]])&amp;" 月"</f>
        <v>4 月</v>
      </c>
      <c r="D60" s="5" t="str">
        <f>"第 "&amp;WEEKNUM(records[[#This Row],[日期]],2)&amp;" 周"</f>
        <v>第 16 周</v>
      </c>
      <c r="E60" s="4">
        <v>43939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9">
        <v>0.6</v>
      </c>
      <c r="L60" s="10">
        <f>IF(((records[Porn-Video]+records[Masturbation]+records[Sexual-Intercourse])&gt;0), 0, L59+1)</f>
        <v>10</v>
      </c>
      <c r="M60" s="10">
        <f>IF(((records[Porn-Video]+records[Masturbation]+records[Sexual-Intercourse])&gt;0), M59+1, 0)</f>
        <v>0</v>
      </c>
      <c r="N60" s="5"/>
    </row>
    <row r="61" spans="1:14">
      <c r="A61" s="5" t="str">
        <f>YEAR(records[[#This Row],[日期]])&amp;" 年"</f>
        <v>2020 年</v>
      </c>
      <c r="B61" s="5" t="str">
        <f>"第 "&amp;INT(MONTH(records[[#This Row],[日期]])/3+1)&amp;" 季度"</f>
        <v>第 2 季度</v>
      </c>
      <c r="C61" s="5" t="str">
        <f>MONTH(records[[#This Row],[日期]])&amp;" 月"</f>
        <v>4 月</v>
      </c>
      <c r="D61" s="5" t="str">
        <f>"第 "&amp;WEEKNUM(records[[#This Row],[日期]],2)&amp;" 周"</f>
        <v>第 16 周</v>
      </c>
      <c r="E61" s="4">
        <v>43940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9">
        <v>0.6</v>
      </c>
      <c r="L61" s="10">
        <f>IF(((records[Porn-Video]+records[Masturbation]+records[Sexual-Intercourse])&gt;0), 0, L60+1)</f>
        <v>11</v>
      </c>
      <c r="M61" s="10">
        <f>IF(((records[Porn-Video]+records[Masturbation]+records[Sexual-Intercourse])&gt;0), M60+1, 0)</f>
        <v>0</v>
      </c>
      <c r="N61" s="5"/>
    </row>
    <row r="62" spans="1:14">
      <c r="A62" s="5" t="str">
        <f>YEAR(records[[#This Row],[日期]])&amp;" 年"</f>
        <v>2020 年</v>
      </c>
      <c r="B62" s="5" t="str">
        <f>"第 "&amp;INT(MONTH(records[[#This Row],[日期]])/3+1)&amp;" 季度"</f>
        <v>第 2 季度</v>
      </c>
      <c r="C62" s="5" t="str">
        <f>MONTH(records[[#This Row],[日期]])&amp;" 月"</f>
        <v>4 月</v>
      </c>
      <c r="D62" s="5" t="str">
        <f>"第 "&amp;WEEKNUM(records[[#This Row],[日期]],2)&amp;" 周"</f>
        <v>第 17 周</v>
      </c>
      <c r="E62" s="4">
        <v>43941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9">
        <v>0.7</v>
      </c>
      <c r="L62" s="10">
        <f>IF(((records[Porn-Video]+records[Masturbation]+records[Sexual-Intercourse])&gt;0), 0, L61+1)</f>
        <v>12</v>
      </c>
      <c r="M62" s="10">
        <f>IF(((records[Porn-Video]+records[Masturbation]+records[Sexual-Intercourse])&gt;0), M61+1, 0)</f>
        <v>0</v>
      </c>
      <c r="N62" s="5" t="s">
        <v>13</v>
      </c>
    </row>
    <row r="63" spans="1:14">
      <c r="A63" s="5" t="str">
        <f>YEAR(records[[#This Row],[日期]])&amp;" 年"</f>
        <v>2020 年</v>
      </c>
      <c r="B63" s="5" t="str">
        <f>"第 "&amp;INT(MONTH(records[[#This Row],[日期]])/3+1)&amp;" 季度"</f>
        <v>第 2 季度</v>
      </c>
      <c r="C63" s="5" t="str">
        <f>MONTH(records[[#This Row],[日期]])&amp;" 月"</f>
        <v>4 月</v>
      </c>
      <c r="D63" s="5" t="str">
        <f>"第 "&amp;WEEKNUM(records[[#This Row],[日期]],2)&amp;" 周"</f>
        <v>第 17 周</v>
      </c>
      <c r="E63" s="4">
        <v>43942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9">
        <v>0.7</v>
      </c>
      <c r="L63" s="10">
        <f>IF(((records[Porn-Video]+records[Masturbation]+records[Sexual-Intercourse])&gt;0), 0, L62+1)</f>
        <v>13</v>
      </c>
      <c r="M63" s="10">
        <f>IF(((records[Porn-Video]+records[Masturbation]+records[Sexual-Intercourse])&gt;0), M62+1, 0)</f>
        <v>0</v>
      </c>
      <c r="N63" s="5"/>
    </row>
    <row r="64" spans="1:14">
      <c r="A64" s="5" t="str">
        <f>YEAR(records[[#This Row],[日期]])&amp;" 年"</f>
        <v>2020 年</v>
      </c>
      <c r="B64" s="4" t="str">
        <f>"第 "&amp;INT(MONTH(records[[#This Row],[日期]])/3+1)&amp;" 季度"</f>
        <v>第 2 季度</v>
      </c>
      <c r="C64" s="4" t="str">
        <f>MONTH(records[[#This Row],[日期]])&amp;" 月"</f>
        <v>4 月</v>
      </c>
      <c r="D64" s="4" t="str">
        <f>"第 "&amp;WEEKNUM(records[[#This Row],[日期]],2)&amp;" 周"</f>
        <v>第 17 周</v>
      </c>
      <c r="E64" s="4">
        <v>43943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9">
        <v>0.9</v>
      </c>
      <c r="L64" s="10">
        <f>IF(((records[Porn-Video]+records[Masturbation]+records[Sexual-Intercourse])&gt;0), 0, L63+1)</f>
        <v>14</v>
      </c>
      <c r="M64" s="10">
        <f>IF(((records[Porn-Video]+records[Masturbation]+records[Sexual-Intercourse])&gt;0), M63+1, 0)</f>
        <v>0</v>
      </c>
      <c r="N64" s="5" t="s">
        <v>15</v>
      </c>
    </row>
    <row r="65" spans="1:14">
      <c r="A65" s="5" t="str">
        <f>YEAR(records[[#This Row],[日期]])&amp;" 年"</f>
        <v>2020 年</v>
      </c>
      <c r="B65" s="4" t="str">
        <f>"第 "&amp;INT(MONTH(records[[#This Row],[日期]])/3+1)&amp;" 季度"</f>
        <v>第 2 季度</v>
      </c>
      <c r="C65" s="4" t="str">
        <f>MONTH(records[[#This Row],[日期]])&amp;" 月"</f>
        <v>4 月</v>
      </c>
      <c r="D65" s="4" t="str">
        <f>"第 "&amp;WEEKNUM(records[[#This Row],[日期]],2)&amp;" 周"</f>
        <v>第 17 周</v>
      </c>
      <c r="E65" s="4">
        <v>43944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9">
        <v>1</v>
      </c>
      <c r="L65" s="10">
        <f>IF(((records[Porn-Video]+records[Masturbation]+records[Sexual-Intercourse])&gt;0), 0, L64+1)</f>
        <v>15</v>
      </c>
      <c r="M65" s="10">
        <f>IF(((records[Porn-Video]+records[Masturbation]+records[Sexual-Intercourse])&gt;0), M64+1, 0)</f>
        <v>0</v>
      </c>
      <c r="N65" s="5" t="s">
        <v>13</v>
      </c>
    </row>
    <row r="66" spans="1:14">
      <c r="A66" s="5" t="str">
        <f>YEAR(records[[#This Row],[日期]])&amp;" 年"</f>
        <v>2020 年</v>
      </c>
      <c r="B66" s="4" t="str">
        <f>"第 "&amp;INT(MONTH(records[[#This Row],[日期]])/3+1)&amp;" 季度"</f>
        <v>第 2 季度</v>
      </c>
      <c r="C66" s="4" t="str">
        <f>MONTH(records[[#This Row],[日期]])&amp;" 月"</f>
        <v>4 月</v>
      </c>
      <c r="D66" s="4" t="str">
        <f>"第 "&amp;WEEKNUM(records[[#This Row],[日期]],2)&amp;" 周"</f>
        <v>第 17 周</v>
      </c>
      <c r="E66" s="4">
        <v>43945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9">
        <v>1</v>
      </c>
      <c r="L66" s="10">
        <f>IF(((records[Porn-Video]+records[Masturbation]+records[Sexual-Intercourse])&gt;0), 0, L65+1)</f>
        <v>16</v>
      </c>
      <c r="M66" s="10">
        <f>IF(((records[Porn-Video]+records[Masturbation]+records[Sexual-Intercourse])&gt;0), M65+1, 0)</f>
        <v>0</v>
      </c>
      <c r="N66" s="5"/>
    </row>
    <row r="67" spans="1:14">
      <c r="A67" s="5" t="str">
        <f>YEAR(records[[#This Row],[日期]])&amp;" 年"</f>
        <v>2020 年</v>
      </c>
      <c r="B67" s="4" t="str">
        <f>"第 "&amp;INT(MONTH(records[[#This Row],[日期]])/3+1)&amp;" 季度"</f>
        <v>第 2 季度</v>
      </c>
      <c r="C67" s="4" t="str">
        <f>MONTH(records[[#This Row],[日期]])&amp;" 月"</f>
        <v>4 月</v>
      </c>
      <c r="D67" s="4" t="str">
        <f>"第 "&amp;WEEKNUM(records[[#This Row],[日期]],2)&amp;" 周"</f>
        <v>第 17 周</v>
      </c>
      <c r="E67" s="4">
        <v>43946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9">
        <v>-1</v>
      </c>
      <c r="L67" s="10">
        <f>IF(((records[Porn-Video]+records[Masturbation]+records[Sexual-Intercourse])&gt;0), 0, L66+1)</f>
        <v>0</v>
      </c>
      <c r="M67" s="10">
        <f>IF(((records[Porn-Video]+records[Masturbation]+records[Sexual-Intercourse])&gt;0), M66+1, 0)</f>
        <v>1</v>
      </c>
      <c r="N67" s="5"/>
    </row>
    <row r="68" spans="1:14">
      <c r="A68" s="5" t="str">
        <f>YEAR(records[[#This Row],[日期]])&amp;" 年"</f>
        <v>2020 年</v>
      </c>
      <c r="B68" s="4" t="str">
        <f>"第 "&amp;INT(MONTH(records[[#This Row],[日期]])/3+1)&amp;" 季度"</f>
        <v>第 2 季度</v>
      </c>
      <c r="C68" s="4" t="str">
        <f>MONTH(records[[#This Row],[日期]])&amp;" 月"</f>
        <v>4 月</v>
      </c>
      <c r="D68" s="4" t="str">
        <f>"第 "&amp;WEEKNUM(records[[#This Row],[日期]],2)&amp;" 周"</f>
        <v>第 17 周</v>
      </c>
      <c r="E68" s="4">
        <v>43947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9"/>
      <c r="L68" s="10">
        <f>IF(((records[Porn-Video]+records[Masturbation]+records[Sexual-Intercourse])&gt;0), 0, L67+1)</f>
        <v>1</v>
      </c>
      <c r="M68" s="10">
        <f>IF(((records[Porn-Video]+records[Masturbation]+records[Sexual-Intercourse])&gt;0), M67+1, 0)</f>
        <v>0</v>
      </c>
      <c r="N68" s="5"/>
    </row>
    <row r="69" spans="1:14">
      <c r="A69" s="5" t="str">
        <f>YEAR(records[[#This Row],[日期]])&amp;" 年"</f>
        <v>2020 年</v>
      </c>
      <c r="B69" s="4" t="str">
        <f>"第 "&amp;INT(MONTH(records[[#This Row],[日期]])/3+1)&amp;" 季度"</f>
        <v>第 2 季度</v>
      </c>
      <c r="C69" s="4" t="str">
        <f>MONTH(records[[#This Row],[日期]])&amp;" 月"</f>
        <v>4 月</v>
      </c>
      <c r="D69" s="4" t="str">
        <f>"第 "&amp;WEEKNUM(records[[#This Row],[日期]],2)&amp;" 周"</f>
        <v>第 18 周</v>
      </c>
      <c r="E69" s="4">
        <v>43948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9"/>
      <c r="L69" s="10">
        <f>IF(((records[Porn-Video]+records[Masturbation]+records[Sexual-Intercourse])&gt;0), 0, L68+1)</f>
        <v>2</v>
      </c>
      <c r="M69" s="10">
        <f>IF(((records[Porn-Video]+records[Masturbation]+records[Sexual-Intercourse])&gt;0), M68+1, 0)</f>
        <v>0</v>
      </c>
      <c r="N69" s="5"/>
    </row>
    <row r="70" spans="1:14">
      <c r="A70" s="5" t="str">
        <f>YEAR(records[[#This Row],[日期]])&amp;" 年"</f>
        <v>2020 年</v>
      </c>
      <c r="B70" s="4" t="str">
        <f>"第 "&amp;INT(MONTH(records[[#This Row],[日期]])/3+1)&amp;" 季度"</f>
        <v>第 2 季度</v>
      </c>
      <c r="C70" s="4" t="str">
        <f>MONTH(records[[#This Row],[日期]])&amp;" 月"</f>
        <v>4 月</v>
      </c>
      <c r="D70" s="4" t="str">
        <f>"第 "&amp;WEEKNUM(records[[#This Row],[日期]],2)&amp;" 周"</f>
        <v>第 18 周</v>
      </c>
      <c r="E70" s="4">
        <v>43949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9"/>
      <c r="L70" s="10">
        <f>IF(((records[Porn-Video]+records[Masturbation]+records[Sexual-Intercourse])&gt;0), 0, L69+1)</f>
        <v>3</v>
      </c>
      <c r="M70" s="10">
        <f>IF(((records[Porn-Video]+records[Masturbation]+records[Sexual-Intercourse])&gt;0), M69+1, 0)</f>
        <v>0</v>
      </c>
      <c r="N70" s="5"/>
    </row>
    <row r="71" spans="1:14">
      <c r="A71" s="5" t="str">
        <f>YEAR(records[[#This Row],[日期]])&amp;" 年"</f>
        <v>2020 年</v>
      </c>
      <c r="B71" s="4" t="str">
        <f>"第 "&amp;INT(MONTH(records[[#This Row],[日期]])/3+1)&amp;" 季度"</f>
        <v>第 2 季度</v>
      </c>
      <c r="C71" s="4" t="str">
        <f>MONTH(records[[#This Row],[日期]])&amp;" 月"</f>
        <v>4 月</v>
      </c>
      <c r="D71" s="4" t="str">
        <f>"第 "&amp;WEEKNUM(records[[#This Row],[日期]],2)&amp;" 周"</f>
        <v>第 18 周</v>
      </c>
      <c r="E71" s="4">
        <v>43950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9"/>
      <c r="L71" s="10">
        <f>IF(((records[Porn-Video]+records[Masturbation]+records[Sexual-Intercourse])&gt;0), 0, L70+1)</f>
        <v>4</v>
      </c>
      <c r="M71" s="10">
        <f>IF(((records[Porn-Video]+records[Masturbation]+records[Sexual-Intercourse])&gt;0), M70+1, 0)</f>
        <v>0</v>
      </c>
      <c r="N71" s="5"/>
    </row>
    <row r="72" spans="1:14">
      <c r="A72" s="5" t="str">
        <f>YEAR(records[[#This Row],[日期]])&amp;" 年"</f>
        <v>2020 年</v>
      </c>
      <c r="B72" s="4" t="str">
        <f>"第 "&amp;INT(MONTH(records[[#This Row],[日期]])/3+1)&amp;" 季度"</f>
        <v>第 2 季度</v>
      </c>
      <c r="C72" s="4" t="str">
        <f>MONTH(records[[#This Row],[日期]])&amp;" 月"</f>
        <v>4 月</v>
      </c>
      <c r="D72" s="4" t="str">
        <f>"第 "&amp;WEEKNUM(records[[#This Row],[日期]],2)&amp;" 周"</f>
        <v>第 18 周</v>
      </c>
      <c r="E72" s="4">
        <v>43951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9"/>
      <c r="L72" s="10">
        <f>IF(((records[Porn-Video]+records[Masturbation]+records[Sexual-Intercourse])&gt;0), 0, L71+1)</f>
        <v>5</v>
      </c>
      <c r="M72" s="10">
        <f>IF(((records[Porn-Video]+records[Masturbation]+records[Sexual-Intercourse])&gt;0), M71+1, 0)</f>
        <v>0</v>
      </c>
      <c r="N72" s="5"/>
    </row>
    <row r="73" spans="1:14">
      <c r="A73" s="5" t="str">
        <f>YEAR(records[[#This Row],[日期]])&amp;" 年"</f>
        <v>2020 年</v>
      </c>
      <c r="B73" s="4" t="str">
        <f>"第 "&amp;INT(MONTH(records[[#This Row],[日期]])/3+1)&amp;" 季度"</f>
        <v>第 2 季度</v>
      </c>
      <c r="C73" s="4" t="str">
        <f>MONTH(records[[#This Row],[日期]])&amp;" 月"</f>
        <v>5 月</v>
      </c>
      <c r="D73" s="4" t="str">
        <f>"第 "&amp;WEEKNUM(records[[#This Row],[日期]],2)&amp;" 周"</f>
        <v>第 18 周</v>
      </c>
      <c r="E73" s="4">
        <v>43952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/>
      <c r="L73" s="10">
        <f>IF(((records[Porn-Video]+records[Masturbation]+records[Sexual-Intercourse])&gt;0), 0, L72+1)</f>
        <v>6</v>
      </c>
      <c r="M73" s="10">
        <f>IF(((records[Porn-Video]+records[Masturbation]+records[Sexual-Intercourse])&gt;0), M72+1, 0)</f>
        <v>0</v>
      </c>
      <c r="N73" s="5"/>
    </row>
    <row r="74" spans="1:14">
      <c r="A74" s="5" t="str">
        <f>YEAR(records[[#This Row],[日期]])&amp;" 年"</f>
        <v>2020 年</v>
      </c>
      <c r="B74" s="4" t="str">
        <f>"第 "&amp;INT(MONTH(records[[#This Row],[日期]])/3+1)&amp;" 季度"</f>
        <v>第 2 季度</v>
      </c>
      <c r="C74" s="4" t="str">
        <f>MONTH(records[[#This Row],[日期]])&amp;" 月"</f>
        <v>5 月</v>
      </c>
      <c r="D74" s="4" t="str">
        <f>"第 "&amp;WEEKNUM(records[[#This Row],[日期]],2)&amp;" 周"</f>
        <v>第 18 周</v>
      </c>
      <c r="E74" s="4">
        <v>43953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9"/>
      <c r="L74" s="10">
        <f>IF(((records[Porn-Video]+records[Masturbation]+records[Sexual-Intercourse])&gt;0), 0, L73+1)</f>
        <v>7</v>
      </c>
      <c r="M74" s="10">
        <f>IF(((records[Porn-Video]+records[Masturbation]+records[Sexual-Intercourse])&gt;0), M73+1, 0)</f>
        <v>0</v>
      </c>
      <c r="N74" s="5"/>
    </row>
    <row r="75" spans="1:14">
      <c r="A75" s="5" t="str">
        <f>YEAR(records[[#This Row],[日期]])&amp;" 年"</f>
        <v>2020 年</v>
      </c>
      <c r="B75" s="4" t="str">
        <f>"第 "&amp;INT(MONTH(records[[#This Row],[日期]])/3+1)&amp;" 季度"</f>
        <v>第 2 季度</v>
      </c>
      <c r="C75" s="4" t="str">
        <f>MONTH(records[[#This Row],[日期]])&amp;" 月"</f>
        <v>5 月</v>
      </c>
      <c r="D75" s="4" t="str">
        <f>"第 "&amp;WEEKNUM(records[[#This Row],[日期]],2)&amp;" 周"</f>
        <v>第 18 周</v>
      </c>
      <c r="E75" s="4">
        <v>43954</v>
      </c>
      <c r="F75" s="5">
        <v>0</v>
      </c>
      <c r="G75" s="5">
        <v>0</v>
      </c>
      <c r="H75" s="5">
        <v>1</v>
      </c>
      <c r="I75" s="5">
        <v>1</v>
      </c>
      <c r="J75" s="5">
        <v>0</v>
      </c>
      <c r="K75" s="9"/>
      <c r="L75" s="10">
        <f>IF(((records[Porn-Video]+records[Masturbation]+records[Sexual-Intercourse])&gt;0), 0, L74+1)</f>
        <v>0</v>
      </c>
      <c r="M75" s="10">
        <f>IF(((records[Porn-Video]+records[Masturbation]+records[Sexual-Intercourse])&gt;0), M74+1, 0)</f>
        <v>1</v>
      </c>
      <c r="N75" s="5"/>
    </row>
    <row r="76" spans="1:14">
      <c r="A76" s="5" t="str">
        <f>YEAR(records[[#This Row],[日期]])&amp;" 年"</f>
        <v>2020 年</v>
      </c>
      <c r="B76" s="4" t="str">
        <f>"第 "&amp;INT(MONTH(records[[#This Row],[日期]])/3+1)&amp;" 季度"</f>
        <v>第 2 季度</v>
      </c>
      <c r="C76" s="4" t="str">
        <f>MONTH(records[[#This Row],[日期]])&amp;" 月"</f>
        <v>5 月</v>
      </c>
      <c r="D76" s="4" t="str">
        <f>"第 "&amp;WEEKNUM(records[[#This Row],[日期]],2)&amp;" 周"</f>
        <v>第 19 周</v>
      </c>
      <c r="E76" s="4">
        <v>43955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9"/>
      <c r="L76" s="10">
        <f>IF(((records[Porn-Video]+records[Masturbation]+records[Sexual-Intercourse])&gt;0), 0, L75+1)</f>
        <v>1</v>
      </c>
      <c r="M76" s="10">
        <f>IF(((records[Porn-Video]+records[Masturbation]+records[Sexual-Intercourse])&gt;0), M75+1, 0)</f>
        <v>0</v>
      </c>
      <c r="N76" s="5"/>
    </row>
    <row r="77" spans="1:14">
      <c r="A77" s="5" t="str">
        <f>YEAR(records[[#This Row],[日期]])&amp;" 年"</f>
        <v>2020 年</v>
      </c>
      <c r="B77" s="4" t="str">
        <f>"第 "&amp;INT(MONTH(records[[#This Row],[日期]])/3+1)&amp;" 季度"</f>
        <v>第 2 季度</v>
      </c>
      <c r="C77" s="4" t="str">
        <f>MONTH(records[[#This Row],[日期]])&amp;" 月"</f>
        <v>5 月</v>
      </c>
      <c r="D77" s="4" t="str">
        <f>"第 "&amp;WEEKNUM(records[[#This Row],[日期]],2)&amp;" 周"</f>
        <v>第 19 周</v>
      </c>
      <c r="E77" s="4">
        <v>43956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9"/>
      <c r="L77" s="10">
        <f>IF(((records[Porn-Video]+records[Masturbation]+records[Sexual-Intercourse])&gt;0), 0, L76+1)</f>
        <v>2</v>
      </c>
      <c r="M77" s="10">
        <f>IF(((records[Porn-Video]+records[Masturbation]+records[Sexual-Intercourse])&gt;0), M76+1, 0)</f>
        <v>0</v>
      </c>
      <c r="N77" s="5"/>
    </row>
    <row r="78" spans="1:14">
      <c r="A78" s="5" t="str">
        <f>YEAR(records[[#This Row],[日期]])&amp;" 年"</f>
        <v>2020 年</v>
      </c>
      <c r="B78" s="4" t="str">
        <f>"第 "&amp;INT(MONTH(records[[#This Row],[日期]])/3+1)&amp;" 季度"</f>
        <v>第 2 季度</v>
      </c>
      <c r="C78" s="4" t="str">
        <f>MONTH(records[[#This Row],[日期]])&amp;" 月"</f>
        <v>5 月</v>
      </c>
      <c r="D78" s="4" t="str">
        <f>"第 "&amp;WEEKNUM(records[[#This Row],[日期]],2)&amp;" 周"</f>
        <v>第 19 周</v>
      </c>
      <c r="E78" s="4">
        <v>43957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9"/>
      <c r="L78" s="10">
        <f>IF(((records[Porn-Video]+records[Masturbation]+records[Sexual-Intercourse])&gt;0), 0, L77+1)</f>
        <v>3</v>
      </c>
      <c r="M78" s="10">
        <f>IF(((records[Porn-Video]+records[Masturbation]+records[Sexual-Intercourse])&gt;0), M77+1, 0)</f>
        <v>0</v>
      </c>
      <c r="N78" s="5"/>
    </row>
    <row r="79" spans="1:14">
      <c r="A79" s="5" t="str">
        <f>YEAR(records[[#This Row],[日期]])&amp;" 年"</f>
        <v>2020 年</v>
      </c>
      <c r="B79" s="4" t="str">
        <f>"第 "&amp;INT(MONTH(records[[#This Row],[日期]])/3+1)&amp;" 季度"</f>
        <v>第 2 季度</v>
      </c>
      <c r="C79" s="4" t="str">
        <f>MONTH(records[[#This Row],[日期]])&amp;" 月"</f>
        <v>5 月</v>
      </c>
      <c r="D79" s="4" t="str">
        <f>"第 "&amp;WEEKNUM(records[[#This Row],[日期]],2)&amp;" 周"</f>
        <v>第 19 周</v>
      </c>
      <c r="E79" s="4">
        <v>43958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9"/>
      <c r="L79" s="10">
        <f>IF(((records[Porn-Video]+records[Masturbation]+records[Sexual-Intercourse])&gt;0), 0, L78+1)</f>
        <v>4</v>
      </c>
      <c r="M79" s="10">
        <f>IF(((records[Porn-Video]+records[Masturbation]+records[Sexual-Intercourse])&gt;0), M78+1, 0)</f>
        <v>0</v>
      </c>
      <c r="N79" s="5"/>
    </row>
    <row r="80" spans="1:14">
      <c r="A80" s="5" t="str">
        <f>YEAR(records[[#This Row],[日期]])&amp;" 年"</f>
        <v>2020 年</v>
      </c>
      <c r="B80" s="4" t="str">
        <f>"第 "&amp;INT(MONTH(records[[#This Row],[日期]])/3+1)&amp;" 季度"</f>
        <v>第 2 季度</v>
      </c>
      <c r="C80" s="4" t="str">
        <f>MONTH(records[[#This Row],[日期]])&amp;" 月"</f>
        <v>5 月</v>
      </c>
      <c r="D80" s="4" t="str">
        <f>"第 "&amp;WEEKNUM(records[[#This Row],[日期]],2)&amp;" 周"</f>
        <v>第 19 周</v>
      </c>
      <c r="E80" s="4">
        <v>43959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9"/>
      <c r="L80" s="10">
        <f>IF(((records[Porn-Video]+records[Masturbation]+records[Sexual-Intercourse])&gt;0), 0, L79+1)</f>
        <v>5</v>
      </c>
      <c r="M80" s="10">
        <f>IF(((records[Porn-Video]+records[Masturbation]+records[Sexual-Intercourse])&gt;0), M79+1, 0)</f>
        <v>0</v>
      </c>
      <c r="N80" s="5"/>
    </row>
    <row r="81" spans="1:14" ht="18">
      <c r="A81" s="5" t="str">
        <f>YEAR(records[[#This Row],[日期]])&amp;" 年"</f>
        <v>2020 年</v>
      </c>
      <c r="B81" s="4" t="str">
        <f>"第 "&amp;INT(MONTH(records[[#This Row],[日期]])/3+1)&amp;" 季度"</f>
        <v>第 2 季度</v>
      </c>
      <c r="C81" s="4" t="str">
        <f>MONTH(records[[#This Row],[日期]])&amp;" 月"</f>
        <v>5 月</v>
      </c>
      <c r="D81" s="4" t="str">
        <f>"第 "&amp;WEEKNUM(records[[#This Row],[日期]],2)&amp;" 周"</f>
        <v>第 19 周</v>
      </c>
      <c r="E81" s="4">
        <v>43960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9"/>
      <c r="L81" s="10">
        <f>IF(((records[Porn-Video]+records[Masturbation]+records[Sexual-Intercourse])&gt;0), 0, L80+1)</f>
        <v>0</v>
      </c>
      <c r="M81" s="10">
        <f>IF(((records[Porn-Video]+records[Masturbation]+records[Sexual-Intercourse])&gt;0), M80+1, 0)</f>
        <v>1</v>
      </c>
      <c r="N81" s="7"/>
    </row>
    <row r="82" spans="1:14" ht="18">
      <c r="A82" s="5" t="str">
        <f>YEAR(records[[#This Row],[日期]])&amp;" 年"</f>
        <v>2020 年</v>
      </c>
      <c r="B82" s="4" t="str">
        <f>"第 "&amp;INT(MONTH(records[[#This Row],[日期]])/3+1)&amp;" 季度"</f>
        <v>第 2 季度</v>
      </c>
      <c r="C82" s="4" t="str">
        <f>MONTH(records[[#This Row],[日期]])&amp;" 月"</f>
        <v>5 月</v>
      </c>
      <c r="D82" s="4" t="str">
        <f>"第 "&amp;WEEKNUM(records[[#This Row],[日期]],2)&amp;" 周"</f>
        <v>第 19 周</v>
      </c>
      <c r="E82" s="4">
        <v>43961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9"/>
      <c r="L82" s="10">
        <f>IF(((records[Porn-Video]+records[Masturbation]+records[Sexual-Intercourse])&gt;0), 0, L81+1)</f>
        <v>0</v>
      </c>
      <c r="M82" s="10">
        <f>IF(((records[Porn-Video]+records[Masturbation]+records[Sexual-Intercourse])&gt;0), M81+1, 0)</f>
        <v>2</v>
      </c>
      <c r="N82" s="7"/>
    </row>
    <row r="83" spans="1:14">
      <c r="A83" s="5" t="str">
        <f>YEAR(records[[#This Row],[日期]])&amp;" 年"</f>
        <v>2020 年</v>
      </c>
      <c r="B83" s="4" t="str">
        <f>"第 "&amp;INT(MONTH(records[[#This Row],[日期]])/3+1)&amp;" 季度"</f>
        <v>第 2 季度</v>
      </c>
      <c r="C83" s="4" t="str">
        <f>MONTH(records[[#This Row],[日期]])&amp;" 月"</f>
        <v>5 月</v>
      </c>
      <c r="D83" s="4" t="str">
        <f>"第 "&amp;WEEKNUM(records[[#This Row],[日期]],2)&amp;" 周"</f>
        <v>第 20 周</v>
      </c>
      <c r="E83" s="4">
        <v>43962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9"/>
      <c r="L83" s="10">
        <f>IF(((records[Porn-Video]+records[Masturbation]+records[Sexual-Intercourse])&gt;0), 0, L82+1)</f>
        <v>0</v>
      </c>
      <c r="M83" s="10">
        <f>IF(((records[Porn-Video]+records[Masturbation]+records[Sexual-Intercourse])&gt;0), M82+1, 0)</f>
        <v>3</v>
      </c>
      <c r="N83" s="5"/>
    </row>
    <row r="84" spans="1:14">
      <c r="A84" s="5" t="str">
        <f>YEAR(records[[#This Row],[日期]])&amp;" 年"</f>
        <v>2020 年</v>
      </c>
      <c r="B84" s="4" t="str">
        <f>"第 "&amp;INT(MONTH(records[[#This Row],[日期]])/3+1)&amp;" 季度"</f>
        <v>第 2 季度</v>
      </c>
      <c r="C84" s="4" t="str">
        <f>MONTH(records[[#This Row],[日期]])&amp;" 月"</f>
        <v>5 月</v>
      </c>
      <c r="D84" s="4" t="str">
        <f>"第 "&amp;WEEKNUM(records[[#This Row],[日期]],2)&amp;" 周"</f>
        <v>第 20 周</v>
      </c>
      <c r="E84" s="4">
        <v>43963</v>
      </c>
      <c r="F84" s="5">
        <v>1</v>
      </c>
      <c r="G84" s="5">
        <v>0</v>
      </c>
      <c r="H84" s="5">
        <v>1</v>
      </c>
      <c r="I84" s="5">
        <v>1</v>
      </c>
      <c r="J84" s="5">
        <v>0</v>
      </c>
      <c r="K84" s="9"/>
      <c r="L84" s="10">
        <f>IF(((records[Porn-Video]+records[Masturbation]+records[Sexual-Intercourse])&gt;0), 0, L83+1)</f>
        <v>0</v>
      </c>
      <c r="M84" s="10">
        <f>IF(((records[Porn-Video]+records[Masturbation]+records[Sexual-Intercourse])&gt;0), M83+1, 0)</f>
        <v>4</v>
      </c>
      <c r="N84" s="8"/>
    </row>
    <row r="85" spans="1:14">
      <c r="A85" s="5" t="str">
        <f>YEAR(records[[#This Row],[日期]])&amp;" 年"</f>
        <v>2020 年</v>
      </c>
      <c r="B85" s="4" t="str">
        <f>"第 "&amp;INT(MONTH(records[[#This Row],[日期]])/3+1)&amp;" 季度"</f>
        <v>第 2 季度</v>
      </c>
      <c r="C85" s="4" t="str">
        <f>MONTH(records[[#This Row],[日期]])&amp;" 月"</f>
        <v>5 月</v>
      </c>
      <c r="D85" s="4" t="str">
        <f>"第 "&amp;WEEKNUM(records[[#This Row],[日期]],2)&amp;" 周"</f>
        <v>第 20 周</v>
      </c>
      <c r="E85" s="4">
        <v>43964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9"/>
      <c r="L85" s="10">
        <f>IF(((records[Porn-Video]+records[Masturbation]+records[Sexual-Intercourse])&gt;0), 0, L84+1)</f>
        <v>1</v>
      </c>
      <c r="M85" s="10">
        <f>IF(((records[Porn-Video]+records[Masturbation]+records[Sexual-Intercourse])&gt;0), M84+1, 0)</f>
        <v>0</v>
      </c>
      <c r="N85" s="5"/>
    </row>
    <row r="86" spans="1:14">
      <c r="A86" s="5" t="str">
        <f>YEAR(records[[#This Row],[日期]])&amp;" 年"</f>
        <v>2020 年</v>
      </c>
      <c r="B86" s="4" t="str">
        <f>"第 "&amp;INT(MONTH(records[[#This Row],[日期]])/3+1)&amp;" 季度"</f>
        <v>第 2 季度</v>
      </c>
      <c r="C86" s="4" t="str">
        <f>MONTH(records[[#This Row],[日期]])&amp;" 月"</f>
        <v>5 月</v>
      </c>
      <c r="D86" s="4" t="str">
        <f>"第 "&amp;WEEKNUM(records[[#This Row],[日期]],2)&amp;" 周"</f>
        <v>第 20 周</v>
      </c>
      <c r="E86" s="4">
        <v>43965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9"/>
      <c r="L86" s="10">
        <f>IF(((records[Porn-Video]+records[Masturbation]+records[Sexual-Intercourse])&gt;0), 0, L85+1)</f>
        <v>2</v>
      </c>
      <c r="M86" s="10">
        <f>IF(((records[Porn-Video]+records[Masturbation]+records[Sexual-Intercourse])&gt;0), M85+1, 0)</f>
        <v>0</v>
      </c>
      <c r="N86" s="5"/>
    </row>
    <row r="87" spans="1:14">
      <c r="A87" s="5" t="str">
        <f>YEAR(records[[#This Row],[日期]])&amp;" 年"</f>
        <v>2020 年</v>
      </c>
      <c r="B87" s="4" t="str">
        <f>"第 "&amp;INT(MONTH(records[[#This Row],[日期]])/3+1)&amp;" 季度"</f>
        <v>第 2 季度</v>
      </c>
      <c r="C87" s="4" t="str">
        <f>MONTH(records[[#This Row],[日期]])&amp;" 月"</f>
        <v>5 月</v>
      </c>
      <c r="D87" s="4" t="str">
        <f>"第 "&amp;WEEKNUM(records[[#This Row],[日期]],2)&amp;" 周"</f>
        <v>第 20 周</v>
      </c>
      <c r="E87" s="4">
        <v>43966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9"/>
      <c r="L87" s="10">
        <f>IF(((records[Porn-Video]+records[Masturbation]+records[Sexual-Intercourse])&gt;0), 0, L86+1)</f>
        <v>3</v>
      </c>
      <c r="M87" s="10">
        <f>IF(((records[Porn-Video]+records[Masturbation]+records[Sexual-Intercourse])&gt;0), M86+1, 0)</f>
        <v>0</v>
      </c>
      <c r="N87" s="5"/>
    </row>
    <row r="88" spans="1:14">
      <c r="A88" s="5" t="str">
        <f>YEAR(records[[#This Row],[日期]])&amp;" 年"</f>
        <v>2020 年</v>
      </c>
      <c r="B88" s="4" t="str">
        <f>"第 "&amp;INT(MONTH(records[[#This Row],[日期]])/3+1)&amp;" 季度"</f>
        <v>第 2 季度</v>
      </c>
      <c r="C88" s="4" t="str">
        <f>MONTH(records[[#This Row],[日期]])&amp;" 月"</f>
        <v>5 月</v>
      </c>
      <c r="D88" s="4" t="str">
        <f>"第 "&amp;WEEKNUM(records[[#This Row],[日期]],2)&amp;" 周"</f>
        <v>第 20 周</v>
      </c>
      <c r="E88" s="4">
        <v>43967</v>
      </c>
      <c r="F88" s="5">
        <v>0</v>
      </c>
      <c r="G88" s="5">
        <v>0</v>
      </c>
      <c r="H88" s="5">
        <v>3</v>
      </c>
      <c r="I88" s="5">
        <v>3</v>
      </c>
      <c r="J88" s="5">
        <v>0</v>
      </c>
      <c r="K88" s="9"/>
      <c r="L88" s="10">
        <f>IF(((records[Porn-Video]+records[Masturbation]+records[Sexual-Intercourse])&gt;0), 0, L87+1)</f>
        <v>0</v>
      </c>
      <c r="M88" s="10">
        <f>IF(((records[Porn-Video]+records[Masturbation]+records[Sexual-Intercourse])&gt;0), M87+1, 0)</f>
        <v>1</v>
      </c>
      <c r="N88" s="5"/>
    </row>
    <row r="89" spans="1:14">
      <c r="A89" s="5" t="str">
        <f>YEAR(records[[#This Row],[日期]])&amp;" 年"</f>
        <v>2020 年</v>
      </c>
      <c r="B89" s="4" t="str">
        <f>"第 "&amp;INT(MONTH(records[[#This Row],[日期]])/3+1)&amp;" 季度"</f>
        <v>第 2 季度</v>
      </c>
      <c r="C89" s="4" t="str">
        <f>MONTH(records[[#This Row],[日期]])&amp;" 月"</f>
        <v>5 月</v>
      </c>
      <c r="D89" s="4" t="str">
        <f>"第 "&amp;WEEKNUM(records[[#This Row],[日期]],2)&amp;" 周"</f>
        <v>第 20 周</v>
      </c>
      <c r="E89" s="4">
        <v>43968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9"/>
      <c r="L89" s="10">
        <f>IF(((records[Porn-Video]+records[Masturbation]+records[Sexual-Intercourse])&gt;0), 0, L88+1)</f>
        <v>1</v>
      </c>
      <c r="M89" s="10">
        <f>IF(((records[Porn-Video]+records[Masturbation]+records[Sexual-Intercourse])&gt;0), M88+1, 0)</f>
        <v>0</v>
      </c>
      <c r="N89" s="5"/>
    </row>
    <row r="90" spans="1:14" ht="18">
      <c r="A90" s="5" t="str">
        <f>YEAR(records[[#This Row],[日期]])&amp;" 年"</f>
        <v>2020 年</v>
      </c>
      <c r="B90" s="4" t="str">
        <f>"第 "&amp;INT(MONTH(records[[#This Row],[日期]])/3+1)&amp;" 季度"</f>
        <v>第 2 季度</v>
      </c>
      <c r="C90" s="4" t="str">
        <f>MONTH(records[[#This Row],[日期]])&amp;" 月"</f>
        <v>5 月</v>
      </c>
      <c r="D90" s="4" t="str">
        <f>"第 "&amp;WEEKNUM(records[[#This Row],[日期]],2)&amp;" 周"</f>
        <v>第 21 周</v>
      </c>
      <c r="E90" s="4">
        <v>43969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9"/>
      <c r="L90" s="10">
        <f>IF(((records[Porn-Video]+records[Masturbation]+records[Sexual-Intercourse])&gt;0), 0, L89+1)</f>
        <v>2</v>
      </c>
      <c r="M90" s="10">
        <f>IF(((records[Porn-Video]+records[Masturbation]+records[Sexual-Intercourse])&gt;0), M89+1, 0)</f>
        <v>0</v>
      </c>
      <c r="N90" s="7"/>
    </row>
    <row r="91" spans="1:14">
      <c r="A91" s="5" t="str">
        <f>YEAR(records[[#This Row],[日期]])&amp;" 年"</f>
        <v>2020 年</v>
      </c>
      <c r="B91" s="4" t="str">
        <f>"第 "&amp;INT(MONTH(records[[#This Row],[日期]])/3+1)&amp;" 季度"</f>
        <v>第 2 季度</v>
      </c>
      <c r="C91" s="4" t="str">
        <f>MONTH(records[[#This Row],[日期]])&amp;" 月"</f>
        <v>5 月</v>
      </c>
      <c r="D91" s="4" t="str">
        <f>"第 "&amp;WEEKNUM(records[[#This Row],[日期]],2)&amp;" 周"</f>
        <v>第 21 周</v>
      </c>
      <c r="E91" s="4">
        <v>43970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9"/>
      <c r="L91" s="10">
        <f>IF(((records[Porn-Video]+records[Masturbation]+records[Sexual-Intercourse])&gt;0), 0, L90+1)</f>
        <v>3</v>
      </c>
      <c r="M91" s="10">
        <f>IF(((records[Porn-Video]+records[Masturbation]+records[Sexual-Intercourse])&gt;0), M90+1, 0)</f>
        <v>0</v>
      </c>
      <c r="N91" s="5"/>
    </row>
    <row r="92" spans="1:14">
      <c r="A92" s="5" t="str">
        <f>YEAR(records[[#This Row],[日期]])&amp;" 年"</f>
        <v>2020 年</v>
      </c>
      <c r="B92" s="4" t="str">
        <f>"第 "&amp;INT(MONTH(records[[#This Row],[日期]])/3+1)&amp;" 季度"</f>
        <v>第 2 季度</v>
      </c>
      <c r="C92" s="4" t="str">
        <f>MONTH(records[[#This Row],[日期]])&amp;" 月"</f>
        <v>5 月</v>
      </c>
      <c r="D92" s="4" t="str">
        <f>"第 "&amp;WEEKNUM(records[[#This Row],[日期]],2)&amp;" 周"</f>
        <v>第 21 周</v>
      </c>
      <c r="E92" s="4">
        <v>43971</v>
      </c>
      <c r="F92" s="5">
        <v>0</v>
      </c>
      <c r="G92" s="5">
        <v>0</v>
      </c>
      <c r="H92" s="5">
        <v>1</v>
      </c>
      <c r="I92" s="5">
        <v>1</v>
      </c>
      <c r="J92" s="5">
        <v>0</v>
      </c>
      <c r="K92" s="9"/>
      <c r="L92" s="10">
        <f>IF(((records[Porn-Video]+records[Masturbation]+records[Sexual-Intercourse])&gt;0), 0, L91+1)</f>
        <v>0</v>
      </c>
      <c r="M92" s="10">
        <f>IF(((records[Porn-Video]+records[Masturbation]+records[Sexual-Intercourse])&gt;0), M91+1, 0)</f>
        <v>1</v>
      </c>
      <c r="N92" s="5"/>
    </row>
    <row r="93" spans="1:14">
      <c r="A93" s="5" t="str">
        <f>YEAR(records[[#This Row],[日期]])&amp;" 年"</f>
        <v>2020 年</v>
      </c>
      <c r="B93" s="4" t="str">
        <f>"第 "&amp;INT(MONTH(records[[#This Row],[日期]])/3+1)&amp;" 季度"</f>
        <v>第 2 季度</v>
      </c>
      <c r="C93" s="4" t="str">
        <f>MONTH(records[[#This Row],[日期]])&amp;" 月"</f>
        <v>5 月</v>
      </c>
      <c r="D93" s="4" t="str">
        <f>"第 "&amp;WEEKNUM(records[[#This Row],[日期]],2)&amp;" 周"</f>
        <v>第 21 周</v>
      </c>
      <c r="E93" s="4">
        <v>43972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9"/>
      <c r="L93" s="10">
        <f>IF(((records[Porn-Video]+records[Masturbation]+records[Sexual-Intercourse])&gt;0), 0, L92+1)</f>
        <v>1</v>
      </c>
      <c r="M93" s="10">
        <f>IF(((records[Porn-Video]+records[Masturbation]+records[Sexual-Intercourse])&gt;0), M92+1, 0)</f>
        <v>0</v>
      </c>
      <c r="N93" s="5"/>
    </row>
    <row r="94" spans="1:14">
      <c r="A94" s="5" t="str">
        <f>YEAR(records[[#This Row],[日期]])&amp;" 年"</f>
        <v>2020 年</v>
      </c>
      <c r="B94" s="4" t="str">
        <f>"第 "&amp;INT(MONTH(records[[#This Row],[日期]])/3+1)&amp;" 季度"</f>
        <v>第 2 季度</v>
      </c>
      <c r="C94" s="4" t="str">
        <f>MONTH(records[[#This Row],[日期]])&amp;" 月"</f>
        <v>5 月</v>
      </c>
      <c r="D94" s="4" t="str">
        <f>"第 "&amp;WEEKNUM(records[[#This Row],[日期]],2)&amp;" 周"</f>
        <v>第 21 周</v>
      </c>
      <c r="E94" s="4">
        <v>43973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9"/>
      <c r="L94" s="10">
        <f>IF(((records[Porn-Video]+records[Masturbation]+records[Sexual-Intercourse])&gt;0), 0, L93+1)</f>
        <v>2</v>
      </c>
      <c r="M94" s="10">
        <f>IF(((records[Porn-Video]+records[Masturbation]+records[Sexual-Intercourse])&gt;0), M93+1, 0)</f>
        <v>0</v>
      </c>
      <c r="N94" s="5"/>
    </row>
    <row r="95" spans="1:14">
      <c r="A95" s="5" t="str">
        <f>YEAR(records[[#This Row],[日期]])&amp;" 年"</f>
        <v>2020 年</v>
      </c>
      <c r="B95" s="4" t="str">
        <f>"第 "&amp;INT(MONTH(records[[#This Row],[日期]])/3+1)&amp;" 季度"</f>
        <v>第 2 季度</v>
      </c>
      <c r="C95" s="4" t="str">
        <f>MONTH(records[[#This Row],[日期]])&amp;" 月"</f>
        <v>5 月</v>
      </c>
      <c r="D95" s="4" t="str">
        <f>"第 "&amp;WEEKNUM(records[[#This Row],[日期]],2)&amp;" 周"</f>
        <v>第 21 周</v>
      </c>
      <c r="E95" s="4">
        <v>43974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9"/>
      <c r="L95" s="10">
        <f>IF(((records[Porn-Video]+records[Masturbation]+records[Sexual-Intercourse])&gt;0), 0, L94+1)</f>
        <v>3</v>
      </c>
      <c r="M95" s="10">
        <f>IF(((records[Porn-Video]+records[Masturbation]+records[Sexual-Intercourse])&gt;0), M94+1, 0)</f>
        <v>0</v>
      </c>
      <c r="N95" s="8"/>
    </row>
    <row r="96" spans="1:14">
      <c r="A96" s="5" t="str">
        <f>YEAR(records[[#This Row],[日期]])&amp;" 年"</f>
        <v>2020 年</v>
      </c>
      <c r="B96" s="4" t="str">
        <f>"第 "&amp;INT(MONTH(records[[#This Row],[日期]])/3+1)&amp;" 季度"</f>
        <v>第 2 季度</v>
      </c>
      <c r="C96" s="4" t="str">
        <f>MONTH(records[[#This Row],[日期]])&amp;" 月"</f>
        <v>5 月</v>
      </c>
      <c r="D96" s="4" t="str">
        <f>"第 "&amp;WEEKNUM(records[[#This Row],[日期]],2)&amp;" 周"</f>
        <v>第 21 周</v>
      </c>
      <c r="E96" s="4">
        <v>43975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9"/>
      <c r="L96" s="10">
        <f>IF(((records[Porn-Video]+records[Masturbation]+records[Sexual-Intercourse])&gt;0), 0, L95+1)</f>
        <v>4</v>
      </c>
      <c r="M96" s="10">
        <f>IF(((records[Porn-Video]+records[Masturbation]+records[Sexual-Intercourse])&gt;0), M95+1, 0)</f>
        <v>0</v>
      </c>
      <c r="N96" s="5"/>
    </row>
    <row r="97" spans="1:14">
      <c r="A97" s="5" t="str">
        <f>YEAR(records[[#This Row],[日期]])&amp;" 年"</f>
        <v>2020 年</v>
      </c>
      <c r="B97" s="4" t="str">
        <f>"第 "&amp;INT(MONTH(records[[#This Row],[日期]])/3+1)&amp;" 季度"</f>
        <v>第 2 季度</v>
      </c>
      <c r="C97" s="4" t="str">
        <f>MONTH(records[[#This Row],[日期]])&amp;" 月"</f>
        <v>5 月</v>
      </c>
      <c r="D97" s="4" t="str">
        <f>"第 "&amp;WEEKNUM(records[[#This Row],[日期]],2)&amp;" 周"</f>
        <v>第 22 周</v>
      </c>
      <c r="E97" s="4">
        <v>43976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/>
      <c r="L97" s="10">
        <f>IF(((records[Porn-Video]+records[Masturbation]+records[Sexual-Intercourse])&gt;0), 0, L96+1)</f>
        <v>5</v>
      </c>
      <c r="M97" s="10">
        <f>IF(((records[Porn-Video]+records[Masturbation]+records[Sexual-Intercourse])&gt;0), M96+1, 0)</f>
        <v>0</v>
      </c>
      <c r="N97" s="5"/>
    </row>
    <row r="98" spans="1:14">
      <c r="A98" s="5" t="str">
        <f>YEAR(records[[#This Row],[日期]])&amp;" 年"</f>
        <v>2020 年</v>
      </c>
      <c r="B98" s="4" t="str">
        <f>"第 "&amp;INT(MONTH(records[[#This Row],[日期]])/3+1)&amp;" 季度"</f>
        <v>第 2 季度</v>
      </c>
      <c r="C98" s="4" t="str">
        <f>MONTH(records[[#This Row],[日期]])&amp;" 月"</f>
        <v>5 月</v>
      </c>
      <c r="D98" s="4" t="str">
        <f>"第 "&amp;WEEKNUM(records[[#This Row],[日期]],2)&amp;" 周"</f>
        <v>第 22 周</v>
      </c>
      <c r="E98" s="4">
        <v>43977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9"/>
      <c r="L98" s="10">
        <f>IF(((records[Porn-Video]+records[Masturbation]+records[Sexual-Intercourse])&gt;0), 0, L97+1)</f>
        <v>6</v>
      </c>
      <c r="M98" s="10">
        <f>IF(((records[Porn-Video]+records[Masturbation]+records[Sexual-Intercourse])&gt;0), M97+1, 0)</f>
        <v>0</v>
      </c>
      <c r="N98" s="5"/>
    </row>
    <row r="99" spans="1:14">
      <c r="A99" s="5" t="str">
        <f>YEAR(records[[#This Row],[日期]])&amp;" 年"</f>
        <v>2020 年</v>
      </c>
      <c r="B99" s="4" t="str">
        <f>"第 "&amp;INT(MONTH(records[[#This Row],[日期]])/3+1)&amp;" 季度"</f>
        <v>第 2 季度</v>
      </c>
      <c r="C99" s="4" t="str">
        <f>MONTH(records[[#This Row],[日期]])&amp;" 月"</f>
        <v>5 月</v>
      </c>
      <c r="D99" s="4" t="str">
        <f>"第 "&amp;WEEKNUM(records[[#This Row],[日期]],2)&amp;" 周"</f>
        <v>第 22 周</v>
      </c>
      <c r="E99" s="4">
        <v>43978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9"/>
      <c r="L99" s="10">
        <f>IF(((records[Porn-Video]+records[Masturbation]+records[Sexual-Intercourse])&gt;0), 0, L98+1)</f>
        <v>7</v>
      </c>
      <c r="M99" s="10">
        <f>IF(((records[Porn-Video]+records[Masturbation]+records[Sexual-Intercourse])&gt;0), M98+1, 0)</f>
        <v>0</v>
      </c>
      <c r="N99" s="5"/>
    </row>
    <row r="100" spans="1:14">
      <c r="A100" s="5" t="str">
        <f>YEAR(records[[#This Row],[日期]])&amp;" 年"</f>
        <v>2020 年</v>
      </c>
      <c r="B100" s="4" t="str">
        <f>"第 "&amp;INT(MONTH(records[[#This Row],[日期]])/3+1)&amp;" 季度"</f>
        <v>第 2 季度</v>
      </c>
      <c r="C100" s="4" t="str">
        <f>MONTH(records[[#This Row],[日期]])&amp;" 月"</f>
        <v>5 月</v>
      </c>
      <c r="D100" s="4" t="str">
        <f>"第 "&amp;WEEKNUM(records[[#This Row],[日期]],2)&amp;" 周"</f>
        <v>第 22 周</v>
      </c>
      <c r="E100" s="4">
        <v>43979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9"/>
      <c r="L100" s="10">
        <f>IF(((records[Porn-Video]+records[Masturbation]+records[Sexual-Intercourse])&gt;0), 0, L99+1)</f>
        <v>8</v>
      </c>
      <c r="M100" s="10">
        <f>IF(((records[Porn-Video]+records[Masturbation]+records[Sexual-Intercourse])&gt;0), M99+1, 0)</f>
        <v>0</v>
      </c>
      <c r="N100" s="5"/>
    </row>
    <row r="101" spans="1:14">
      <c r="A101" s="5" t="str">
        <f>YEAR(records[[#This Row],[日期]])&amp;" 年"</f>
        <v>2020 年</v>
      </c>
      <c r="B101" s="4" t="str">
        <f>"第 "&amp;INT(MONTH(records[[#This Row],[日期]])/3+1)&amp;" 季度"</f>
        <v>第 2 季度</v>
      </c>
      <c r="C101" s="4" t="str">
        <f>MONTH(records[[#This Row],[日期]])&amp;" 月"</f>
        <v>5 月</v>
      </c>
      <c r="D101" s="4" t="str">
        <f>"第 "&amp;WEEKNUM(records[[#This Row],[日期]],2)&amp;" 周"</f>
        <v>第 22 周</v>
      </c>
      <c r="E101" s="4">
        <v>43980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9"/>
      <c r="L101" s="10">
        <f>IF(((records[Porn-Video]+records[Masturbation]+records[Sexual-Intercourse])&gt;0), 0, L100+1)</f>
        <v>0</v>
      </c>
      <c r="M101" s="10">
        <f>IF(((records[Porn-Video]+records[Masturbation]+records[Sexual-Intercourse])&gt;0), M100+1, 0)</f>
        <v>1</v>
      </c>
      <c r="N101" s="5"/>
    </row>
    <row r="102" spans="1:14">
      <c r="A102" s="5" t="str">
        <f>YEAR(records[[#This Row],[日期]])&amp;" 年"</f>
        <v>2020 年</v>
      </c>
      <c r="B102" s="4" t="str">
        <f>"第 "&amp;INT(MONTH(records[[#This Row],[日期]])/3+1)&amp;" 季度"</f>
        <v>第 2 季度</v>
      </c>
      <c r="C102" s="4" t="str">
        <f>MONTH(records[[#This Row],[日期]])&amp;" 月"</f>
        <v>5 月</v>
      </c>
      <c r="D102" s="4" t="str">
        <f>"第 "&amp;WEEKNUM(records[[#This Row],[日期]],2)&amp;" 周"</f>
        <v>第 22 周</v>
      </c>
      <c r="E102" s="4">
        <v>43981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9"/>
      <c r="L102" s="10">
        <f>IF(((records[Porn-Video]+records[Masturbation]+records[Sexual-Intercourse])&gt;0), 0, L101+1)</f>
        <v>0</v>
      </c>
      <c r="M102" s="10">
        <f>IF(((records[Porn-Video]+records[Masturbation]+records[Sexual-Intercourse])&gt;0), M101+1, 0)</f>
        <v>2</v>
      </c>
      <c r="N102" s="5"/>
    </row>
    <row r="103" spans="1:14">
      <c r="A103" s="5" t="str">
        <f>YEAR(records[[#This Row],[日期]])&amp;" 年"</f>
        <v>2020 年</v>
      </c>
      <c r="B103" s="4" t="str">
        <f>"第 "&amp;INT(MONTH(records[[#This Row],[日期]])/3+1)&amp;" 季度"</f>
        <v>第 2 季度</v>
      </c>
      <c r="C103" s="4" t="str">
        <f>MONTH(records[[#This Row],[日期]])&amp;" 月"</f>
        <v>5 月</v>
      </c>
      <c r="D103" s="4" t="str">
        <f>"第 "&amp;WEEKNUM(records[[#This Row],[日期]],2)&amp;" 周"</f>
        <v>第 22 周</v>
      </c>
      <c r="E103" s="4">
        <v>43982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9"/>
      <c r="L103" s="10">
        <f>IF(((records[Porn-Video]+records[Masturbation]+records[Sexual-Intercourse])&gt;0), 0, L102+1)</f>
        <v>1</v>
      </c>
      <c r="M103" s="10">
        <f>IF(((records[Porn-Video]+records[Masturbation]+records[Sexual-Intercourse])&gt;0), M102+1, 0)</f>
        <v>0</v>
      </c>
      <c r="N103" s="5"/>
    </row>
    <row r="104" spans="1:14">
      <c r="A104" s="5" t="str">
        <f>YEAR(records[[#This Row],[日期]])&amp;" 年"</f>
        <v>2020 年</v>
      </c>
      <c r="B104" s="4" t="str">
        <f>"第 "&amp;INT(MONTH(records[[#This Row],[日期]])/3+1)&amp;" 季度"</f>
        <v>第 3 季度</v>
      </c>
      <c r="C104" s="4" t="str">
        <f>MONTH(records[[#This Row],[日期]])&amp;" 月"</f>
        <v>6 月</v>
      </c>
      <c r="D104" s="4" t="str">
        <f>"第 "&amp;WEEKNUM(records[[#This Row],[日期]],2)&amp;" 周"</f>
        <v>第 23 周</v>
      </c>
      <c r="E104" s="4">
        <v>43983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9"/>
      <c r="L104" s="10">
        <f>IF(((records[Porn-Video]+records[Masturbation]+records[Sexual-Intercourse])&gt;0), 0, L103+1)</f>
        <v>2</v>
      </c>
      <c r="M104" s="10">
        <f>IF(((records[Porn-Video]+records[Masturbation]+records[Sexual-Intercourse])&gt;0), M103+1, 0)</f>
        <v>0</v>
      </c>
      <c r="N104" s="5"/>
    </row>
    <row r="105" spans="1:14">
      <c r="A105" s="5" t="str">
        <f>YEAR(records[[#This Row],[日期]])&amp;" 年"</f>
        <v>2020 年</v>
      </c>
      <c r="B105" s="4" t="str">
        <f>"第 "&amp;INT(MONTH(records[[#This Row],[日期]])/3+1)&amp;" 季度"</f>
        <v>第 3 季度</v>
      </c>
      <c r="C105" s="4" t="str">
        <f>MONTH(records[[#This Row],[日期]])&amp;" 月"</f>
        <v>6 月</v>
      </c>
      <c r="D105" s="4" t="str">
        <f>"第 "&amp;WEEKNUM(records[[#This Row],[日期]],2)&amp;" 周"</f>
        <v>第 23 周</v>
      </c>
      <c r="E105" s="4">
        <v>43984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9"/>
      <c r="L105" s="10">
        <f>IF(((records[Porn-Video]+records[Masturbation]+records[Sexual-Intercourse])&gt;0), 0, L104+1)</f>
        <v>0</v>
      </c>
      <c r="M105" s="10">
        <f>IF(((records[Porn-Video]+records[Masturbation]+records[Sexual-Intercourse])&gt;0), M104+1, 0)</f>
        <v>1</v>
      </c>
      <c r="N105" s="5"/>
    </row>
    <row r="106" spans="1:14">
      <c r="A106" s="5" t="str">
        <f>YEAR(records[[#This Row],[日期]])&amp;" 年"</f>
        <v>2020 年</v>
      </c>
      <c r="B106" s="4" t="str">
        <f>"第 "&amp;INT(MONTH(records[[#This Row],[日期]])/3+1)&amp;" 季度"</f>
        <v>第 3 季度</v>
      </c>
      <c r="C106" s="4" t="str">
        <f>MONTH(records[[#This Row],[日期]])&amp;" 月"</f>
        <v>6 月</v>
      </c>
      <c r="D106" s="4" t="str">
        <f>"第 "&amp;WEEKNUM(records[[#This Row],[日期]],2)&amp;" 周"</f>
        <v>第 23 周</v>
      </c>
      <c r="E106" s="4">
        <v>43985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9"/>
      <c r="L106" s="10">
        <f>IF(((records[Porn-Video]+records[Masturbation]+records[Sexual-Intercourse])&gt;0), 0, L105+1)</f>
        <v>1</v>
      </c>
      <c r="M106" s="10">
        <f>IF(((records[Porn-Video]+records[Masturbation]+records[Sexual-Intercourse])&gt;0), M105+1, 0)</f>
        <v>0</v>
      </c>
      <c r="N106" s="5"/>
    </row>
    <row r="107" spans="1:14">
      <c r="A107" s="5" t="str">
        <f>YEAR(records[[#This Row],[日期]])&amp;" 年"</f>
        <v>2020 年</v>
      </c>
      <c r="B107" s="4" t="str">
        <f>"第 "&amp;INT(MONTH(records[[#This Row],[日期]])/3+1)&amp;" 季度"</f>
        <v>第 3 季度</v>
      </c>
      <c r="C107" s="4" t="str">
        <f>MONTH(records[[#This Row],[日期]])&amp;" 月"</f>
        <v>6 月</v>
      </c>
      <c r="D107" s="4" t="str">
        <f>"第 "&amp;WEEKNUM(records[[#This Row],[日期]],2)&amp;" 周"</f>
        <v>第 23 周</v>
      </c>
      <c r="E107" s="4">
        <v>43986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9"/>
      <c r="L107" s="10">
        <f>IF(((records[Porn-Video]+records[Masturbation]+records[Sexual-Intercourse])&gt;0), 0, L106+1)</f>
        <v>2</v>
      </c>
      <c r="M107" s="10">
        <f>IF(((records[Porn-Video]+records[Masturbation]+records[Sexual-Intercourse])&gt;0), M106+1, 0)</f>
        <v>0</v>
      </c>
      <c r="N107" s="5"/>
    </row>
    <row r="108" spans="1:14">
      <c r="A108" s="5" t="str">
        <f>YEAR(records[[#This Row],[日期]])&amp;" 年"</f>
        <v>2020 年</v>
      </c>
      <c r="B108" s="4" t="str">
        <f>"第 "&amp;INT(MONTH(records[[#This Row],[日期]])/3+1)&amp;" 季度"</f>
        <v>第 3 季度</v>
      </c>
      <c r="C108" s="4" t="str">
        <f>MONTH(records[[#This Row],[日期]])&amp;" 月"</f>
        <v>6 月</v>
      </c>
      <c r="D108" s="4" t="str">
        <f>"第 "&amp;WEEKNUM(records[[#This Row],[日期]],2)&amp;" 周"</f>
        <v>第 23 周</v>
      </c>
      <c r="E108" s="4">
        <v>43987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9"/>
      <c r="L108" s="10">
        <f>IF(((records[Porn-Video]+records[Masturbation]+records[Sexual-Intercourse])&gt;0), 0, L107+1)</f>
        <v>3</v>
      </c>
      <c r="M108" s="10">
        <f>IF(((records[Porn-Video]+records[Masturbation]+records[Sexual-Intercourse])&gt;0), M107+1, 0)</f>
        <v>0</v>
      </c>
      <c r="N108" s="5"/>
    </row>
    <row r="109" spans="1:14">
      <c r="A109" s="5" t="str">
        <f>YEAR(records[[#This Row],[日期]])&amp;" 年"</f>
        <v>2020 年</v>
      </c>
      <c r="B109" s="4" t="str">
        <f>"第 "&amp;INT(MONTH(records[[#This Row],[日期]])/3+1)&amp;" 季度"</f>
        <v>第 3 季度</v>
      </c>
      <c r="C109" s="4" t="str">
        <f>MONTH(records[[#This Row],[日期]])&amp;" 月"</f>
        <v>6 月</v>
      </c>
      <c r="D109" s="4" t="str">
        <f>"第 "&amp;WEEKNUM(records[[#This Row],[日期]],2)&amp;" 周"</f>
        <v>第 23 周</v>
      </c>
      <c r="E109" s="4">
        <v>43988</v>
      </c>
      <c r="F109" s="5">
        <v>0</v>
      </c>
      <c r="G109" s="5">
        <v>0</v>
      </c>
      <c r="H109" s="5">
        <v>1</v>
      </c>
      <c r="I109" s="5">
        <v>3</v>
      </c>
      <c r="J109" s="5">
        <v>0</v>
      </c>
      <c r="K109" s="9"/>
      <c r="L109" s="10">
        <f>IF(((records[Porn-Video]+records[Masturbation]+records[Sexual-Intercourse])&gt;0), 0, L108+1)</f>
        <v>0</v>
      </c>
      <c r="M109" s="10">
        <f>IF(((records[Porn-Video]+records[Masturbation]+records[Sexual-Intercourse])&gt;0), M108+1, 0)</f>
        <v>1</v>
      </c>
      <c r="N109" s="5"/>
    </row>
    <row r="110" spans="1:14">
      <c r="A110" s="5" t="str">
        <f>YEAR(records[[#This Row],[日期]])&amp;" 年"</f>
        <v>2020 年</v>
      </c>
      <c r="B110" s="4" t="str">
        <f>"第 "&amp;INT(MONTH(records[[#This Row],[日期]])/3+1)&amp;" 季度"</f>
        <v>第 3 季度</v>
      </c>
      <c r="C110" s="4" t="str">
        <f>MONTH(records[[#This Row],[日期]])&amp;" 月"</f>
        <v>6 月</v>
      </c>
      <c r="D110" s="4" t="str">
        <f>"第 "&amp;WEEKNUM(records[[#This Row],[日期]],2)&amp;" 周"</f>
        <v>第 23 周</v>
      </c>
      <c r="E110" s="4">
        <v>43989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9"/>
      <c r="L110" s="10">
        <f>IF(((records[Porn-Video]+records[Masturbation]+records[Sexual-Intercourse])&gt;0), 0, L109+1)</f>
        <v>1</v>
      </c>
      <c r="M110" s="10">
        <f>IF(((records[Porn-Video]+records[Masturbation]+records[Sexual-Intercourse])&gt;0), M109+1, 0)</f>
        <v>0</v>
      </c>
      <c r="N110" s="5"/>
    </row>
    <row r="111" spans="1:14">
      <c r="A111" s="5" t="str">
        <f>YEAR(records[[#This Row],[日期]])&amp;" 年"</f>
        <v>2020 年</v>
      </c>
      <c r="B111" s="4" t="str">
        <f>"第 "&amp;INT(MONTH(records[[#This Row],[日期]])/3+1)&amp;" 季度"</f>
        <v>第 3 季度</v>
      </c>
      <c r="C111" s="4" t="str">
        <f>MONTH(records[[#This Row],[日期]])&amp;" 月"</f>
        <v>6 月</v>
      </c>
      <c r="D111" s="4" t="str">
        <f>"第 "&amp;WEEKNUM(records[[#This Row],[日期]],2)&amp;" 周"</f>
        <v>第 24 周</v>
      </c>
      <c r="E111" s="4">
        <v>43990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9"/>
      <c r="L111" s="10">
        <f>IF(((records[Porn-Video]+records[Masturbation]+records[Sexual-Intercourse])&gt;0), 0, L110+1)</f>
        <v>2</v>
      </c>
      <c r="M111" s="10">
        <f>IF(((records[Porn-Video]+records[Masturbation]+records[Sexual-Intercourse])&gt;0), M110+1, 0)</f>
        <v>0</v>
      </c>
      <c r="N111" s="5"/>
    </row>
    <row r="112" spans="1:14">
      <c r="A112" s="5" t="str">
        <f>YEAR(records[[#This Row],[日期]])&amp;" 年"</f>
        <v>2020 年</v>
      </c>
      <c r="B112" s="4" t="str">
        <f>"第 "&amp;INT(MONTH(records[[#This Row],[日期]])/3+1)&amp;" 季度"</f>
        <v>第 3 季度</v>
      </c>
      <c r="C112" s="4" t="str">
        <f>MONTH(records[[#This Row],[日期]])&amp;" 月"</f>
        <v>6 月</v>
      </c>
      <c r="D112" s="4" t="str">
        <f>"第 "&amp;WEEKNUM(records[[#This Row],[日期]],2)&amp;" 周"</f>
        <v>第 24 周</v>
      </c>
      <c r="E112" s="4">
        <v>43991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9"/>
      <c r="L112" s="10">
        <f>IF(((records[Porn-Video]+records[Masturbation]+records[Sexual-Intercourse])&gt;0), 0, L111+1)</f>
        <v>3</v>
      </c>
      <c r="M112" s="10">
        <f>IF(((records[Porn-Video]+records[Masturbation]+records[Sexual-Intercourse])&gt;0), M111+1, 0)</f>
        <v>0</v>
      </c>
      <c r="N112" s="5"/>
    </row>
    <row r="113" spans="1:14">
      <c r="A113" s="5" t="str">
        <f>YEAR(records[[#This Row],[日期]])&amp;" 年"</f>
        <v>2020 年</v>
      </c>
      <c r="B113" s="4" t="str">
        <f>"第 "&amp;INT(MONTH(records[[#This Row],[日期]])/3+1)&amp;" 季度"</f>
        <v>第 3 季度</v>
      </c>
      <c r="C113" s="4" t="str">
        <f>MONTH(records[[#This Row],[日期]])&amp;" 月"</f>
        <v>6 月</v>
      </c>
      <c r="D113" s="4" t="str">
        <f>"第 "&amp;WEEKNUM(records[[#This Row],[日期]],2)&amp;" 周"</f>
        <v>第 24 周</v>
      </c>
      <c r="E113" s="4">
        <v>43992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9"/>
      <c r="L113" s="10">
        <f>IF(((records[Porn-Video]+records[Masturbation]+records[Sexual-Intercourse])&gt;0), 0, L112+1)</f>
        <v>4</v>
      </c>
      <c r="M113" s="10">
        <f>IF(((records[Porn-Video]+records[Masturbation]+records[Sexual-Intercourse])&gt;0), M112+1, 0)</f>
        <v>0</v>
      </c>
      <c r="N113" s="5"/>
    </row>
    <row r="114" spans="1:14">
      <c r="A114" s="5" t="str">
        <f>YEAR(records[[#This Row],[日期]])&amp;" 年"</f>
        <v>2020 年</v>
      </c>
      <c r="B114" s="4" t="str">
        <f>"第 "&amp;INT(MONTH(records[[#This Row],[日期]])/3+1)&amp;" 季度"</f>
        <v>第 3 季度</v>
      </c>
      <c r="C114" s="4" t="str">
        <f>MONTH(records[[#This Row],[日期]])&amp;" 月"</f>
        <v>6 月</v>
      </c>
      <c r="D114" s="4" t="str">
        <f>"第 "&amp;WEEKNUM(records[[#This Row],[日期]],2)&amp;" 周"</f>
        <v>第 24 周</v>
      </c>
      <c r="E114" s="4">
        <v>43993</v>
      </c>
      <c r="F114" s="5">
        <v>0</v>
      </c>
      <c r="G114" s="5">
        <v>0</v>
      </c>
      <c r="H114" s="5">
        <v>0</v>
      </c>
      <c r="I114" s="5">
        <v>1</v>
      </c>
      <c r="J114" s="5">
        <v>0</v>
      </c>
      <c r="K114" s="9"/>
      <c r="L114" s="10">
        <f>IF(((records[Porn-Video]+records[Masturbation]+records[Sexual-Intercourse])&gt;0), 0, L113+1)</f>
        <v>0</v>
      </c>
      <c r="M114" s="10">
        <f>IF(((records[Porn-Video]+records[Masturbation]+records[Sexual-Intercourse])&gt;0), M113+1, 0)</f>
        <v>1</v>
      </c>
      <c r="N114" s="5"/>
    </row>
    <row r="115" spans="1:14">
      <c r="A115" s="5" t="str">
        <f>YEAR(records[[#This Row],[日期]])&amp;" 年"</f>
        <v>2020 年</v>
      </c>
      <c r="B115" s="4" t="str">
        <f>"第 "&amp;INT(MONTH(records[[#This Row],[日期]])/3+1)&amp;" 季度"</f>
        <v>第 3 季度</v>
      </c>
      <c r="C115" s="4" t="str">
        <f>MONTH(records[[#This Row],[日期]])&amp;" 月"</f>
        <v>6 月</v>
      </c>
      <c r="D115" s="4" t="str">
        <f>"第 "&amp;WEEKNUM(records[[#This Row],[日期]],2)&amp;" 周"</f>
        <v>第 24 周</v>
      </c>
      <c r="E115" s="4">
        <v>43994</v>
      </c>
      <c r="F115" s="5">
        <v>0</v>
      </c>
      <c r="G115" s="5">
        <v>0</v>
      </c>
      <c r="H115" s="5">
        <v>0</v>
      </c>
      <c r="I115" s="5">
        <v>1</v>
      </c>
      <c r="J115" s="5">
        <v>0</v>
      </c>
      <c r="K115" s="9"/>
      <c r="L115" s="10">
        <f>IF(((records[Porn-Video]+records[Masturbation]+records[Sexual-Intercourse])&gt;0), 0, L114+1)</f>
        <v>0</v>
      </c>
      <c r="M115" s="10">
        <f>IF(((records[Porn-Video]+records[Masturbation]+records[Sexual-Intercourse])&gt;0), M114+1, 0)</f>
        <v>2</v>
      </c>
      <c r="N115" s="5"/>
    </row>
    <row r="116" spans="1:14">
      <c r="A116" s="5" t="str">
        <f>YEAR(records[[#This Row],[日期]])&amp;" 年"</f>
        <v>2020 年</v>
      </c>
      <c r="B116" s="4" t="str">
        <f>"第 "&amp;INT(MONTH(records[[#This Row],[日期]])/3+1)&amp;" 季度"</f>
        <v>第 3 季度</v>
      </c>
      <c r="C116" s="4" t="str">
        <f>MONTH(records[[#This Row],[日期]])&amp;" 月"</f>
        <v>6 月</v>
      </c>
      <c r="D116" s="4" t="str">
        <f>"第 "&amp;WEEKNUM(records[[#This Row],[日期]],2)&amp;" 周"</f>
        <v>第 24 周</v>
      </c>
      <c r="E116" s="4">
        <v>43995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9"/>
      <c r="L116" s="10">
        <f>IF(((records[Porn-Video]+records[Masturbation]+records[Sexual-Intercourse])&gt;0), 0, L115+1)</f>
        <v>1</v>
      </c>
      <c r="M116" s="10">
        <f>IF(((records[Porn-Video]+records[Masturbation]+records[Sexual-Intercourse])&gt;0), M115+1, 0)</f>
        <v>0</v>
      </c>
      <c r="N116" s="5"/>
    </row>
    <row r="117" spans="1:14">
      <c r="A117" s="5" t="str">
        <f>YEAR(records[[#This Row],[日期]])&amp;" 年"</f>
        <v>2020 年</v>
      </c>
      <c r="B117" s="4" t="str">
        <f>"第 "&amp;INT(MONTH(records[[#This Row],[日期]])/3+1)&amp;" 季度"</f>
        <v>第 3 季度</v>
      </c>
      <c r="C117" s="4" t="str">
        <f>MONTH(records[[#This Row],[日期]])&amp;" 月"</f>
        <v>6 月</v>
      </c>
      <c r="D117" s="4" t="str">
        <f>"第 "&amp;WEEKNUM(records[[#This Row],[日期]],2)&amp;" 周"</f>
        <v>第 24 周</v>
      </c>
      <c r="E117" s="4">
        <v>43996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/>
      <c r="L117" s="10">
        <f>IF(((records[Porn-Video]+records[Masturbation]+records[Sexual-Intercourse])&gt;0), 0, L116+1)</f>
        <v>2</v>
      </c>
      <c r="M117" s="10">
        <f>IF(((records[Porn-Video]+records[Masturbation]+records[Sexual-Intercourse])&gt;0), M116+1, 0)</f>
        <v>0</v>
      </c>
      <c r="N117" s="5"/>
    </row>
    <row r="118" spans="1:14">
      <c r="A118" s="5" t="str">
        <f>YEAR(records[[#This Row],[日期]])&amp;" 年"</f>
        <v>2020 年</v>
      </c>
      <c r="B118" s="4" t="str">
        <f>"第 "&amp;INT(MONTH(records[[#This Row],[日期]])/3+1)&amp;" 季度"</f>
        <v>第 3 季度</v>
      </c>
      <c r="C118" s="4" t="str">
        <f>MONTH(records[[#This Row],[日期]])&amp;" 月"</f>
        <v>6 月</v>
      </c>
      <c r="D118" s="4" t="str">
        <f>"第 "&amp;WEEKNUM(records[[#This Row],[日期]],2)&amp;" 周"</f>
        <v>第 25 周</v>
      </c>
      <c r="E118" s="4">
        <v>43997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9"/>
      <c r="L118" s="10">
        <f>IF(((records[Porn-Video]+records[Masturbation]+records[Sexual-Intercourse])&gt;0), 0, L117+1)</f>
        <v>3</v>
      </c>
      <c r="M118" s="10">
        <f>IF(((records[Porn-Video]+records[Masturbation]+records[Sexual-Intercourse])&gt;0), M117+1, 0)</f>
        <v>0</v>
      </c>
      <c r="N118" s="5"/>
    </row>
    <row r="119" spans="1:14">
      <c r="A119" s="5" t="str">
        <f>YEAR(records[[#This Row],[日期]])&amp;" 年"</f>
        <v>2020 年</v>
      </c>
      <c r="B119" s="4" t="str">
        <f>"第 "&amp;INT(MONTH(records[[#This Row],[日期]])/3+1)&amp;" 季度"</f>
        <v>第 3 季度</v>
      </c>
      <c r="C119" s="4" t="str">
        <f>MONTH(records[[#This Row],[日期]])&amp;" 月"</f>
        <v>6 月</v>
      </c>
      <c r="D119" s="4" t="str">
        <f>"第 "&amp;WEEKNUM(records[[#This Row],[日期]],2)&amp;" 周"</f>
        <v>第 25 周</v>
      </c>
      <c r="E119" s="4">
        <v>43998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9"/>
      <c r="L119" s="10">
        <f>IF(((records[Porn-Video]+records[Masturbation]+records[Sexual-Intercourse])&gt;0), 0, L118+1)</f>
        <v>4</v>
      </c>
      <c r="M119" s="10">
        <f>IF(((records[Porn-Video]+records[Masturbation]+records[Sexual-Intercourse])&gt;0), M118+1, 0)</f>
        <v>0</v>
      </c>
      <c r="N119" s="5"/>
    </row>
    <row r="120" spans="1:14">
      <c r="A120" s="5" t="str">
        <f>YEAR(records[[#This Row],[日期]])&amp;" 年"</f>
        <v>2020 年</v>
      </c>
      <c r="B120" s="4" t="str">
        <f>"第 "&amp;INT(MONTH(records[[#This Row],[日期]])/3+1)&amp;" 季度"</f>
        <v>第 3 季度</v>
      </c>
      <c r="C120" s="4" t="str">
        <f>MONTH(records[[#This Row],[日期]])&amp;" 月"</f>
        <v>6 月</v>
      </c>
      <c r="D120" s="4" t="str">
        <f>"第 "&amp;WEEKNUM(records[[#This Row],[日期]],2)&amp;" 周"</f>
        <v>第 25 周</v>
      </c>
      <c r="E120" s="4">
        <v>43999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9"/>
      <c r="L120" s="10">
        <f>IF(((records[Porn-Video]+records[Masturbation]+records[Sexual-Intercourse])&gt;0), 0, L119+1)</f>
        <v>5</v>
      </c>
      <c r="M120" s="10">
        <f>IF(((records[Porn-Video]+records[Masturbation]+records[Sexual-Intercourse])&gt;0), M119+1, 0)</f>
        <v>0</v>
      </c>
      <c r="N120" s="5"/>
    </row>
    <row r="121" spans="1:14">
      <c r="A121" s="5" t="str">
        <f>YEAR(records[[#This Row],[日期]])&amp;" 年"</f>
        <v>2020 年</v>
      </c>
      <c r="B121" s="4" t="str">
        <f>"第 "&amp;INT(MONTH(records[[#This Row],[日期]])/3+1)&amp;" 季度"</f>
        <v>第 3 季度</v>
      </c>
      <c r="C121" s="4" t="str">
        <f>MONTH(records[[#This Row],[日期]])&amp;" 月"</f>
        <v>6 月</v>
      </c>
      <c r="D121" s="4" t="str">
        <f>"第 "&amp;WEEKNUM(records[[#This Row],[日期]],2)&amp;" 周"</f>
        <v>第 25 周</v>
      </c>
      <c r="E121" s="4">
        <v>44000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9"/>
      <c r="L121" s="10">
        <f>IF(((records[Porn-Video]+records[Masturbation]+records[Sexual-Intercourse])&gt;0), 0, L120+1)</f>
        <v>6</v>
      </c>
      <c r="M121" s="10">
        <f>IF(((records[Porn-Video]+records[Masturbation]+records[Sexual-Intercourse])&gt;0), M120+1, 0)</f>
        <v>0</v>
      </c>
      <c r="N121" s="5"/>
    </row>
    <row r="122" spans="1:14">
      <c r="A122" s="5" t="str">
        <f>YEAR(records[[#This Row],[日期]])&amp;" 年"</f>
        <v>2020 年</v>
      </c>
      <c r="B122" s="4" t="str">
        <f>"第 "&amp;INT(MONTH(records[[#This Row],[日期]])/3+1)&amp;" 季度"</f>
        <v>第 3 季度</v>
      </c>
      <c r="C122" s="4" t="str">
        <f>MONTH(records[[#This Row],[日期]])&amp;" 月"</f>
        <v>6 月</v>
      </c>
      <c r="D122" s="4" t="str">
        <f>"第 "&amp;WEEKNUM(records[[#This Row],[日期]],2)&amp;" 周"</f>
        <v>第 25 周</v>
      </c>
      <c r="E122" s="4">
        <v>44001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9"/>
      <c r="L122" s="10">
        <f>IF(((records[Porn-Video]+records[Masturbation]+records[Sexual-Intercourse])&gt;0), 0, L121+1)</f>
        <v>7</v>
      </c>
      <c r="M122" s="10">
        <f>IF(((records[Porn-Video]+records[Masturbation]+records[Sexual-Intercourse])&gt;0), M121+1, 0)</f>
        <v>0</v>
      </c>
      <c r="N122" s="5"/>
    </row>
    <row r="123" spans="1:14">
      <c r="A123" s="5" t="str">
        <f>YEAR(records[[#This Row],[日期]])&amp;" 年"</f>
        <v>2020 年</v>
      </c>
      <c r="B123" s="4" t="str">
        <f>"第 "&amp;INT(MONTH(records[[#This Row],[日期]])/3+1)&amp;" 季度"</f>
        <v>第 3 季度</v>
      </c>
      <c r="C123" s="4" t="str">
        <f>MONTH(records[[#This Row],[日期]])&amp;" 月"</f>
        <v>6 月</v>
      </c>
      <c r="D123" s="4" t="str">
        <f>"第 "&amp;WEEKNUM(records[[#This Row],[日期]],2)&amp;" 周"</f>
        <v>第 25 周</v>
      </c>
      <c r="E123" s="4">
        <v>44002</v>
      </c>
      <c r="F123" s="5">
        <v>0</v>
      </c>
      <c r="G123" s="5">
        <v>0</v>
      </c>
      <c r="H123" s="5">
        <v>0</v>
      </c>
      <c r="I123" s="5">
        <v>2</v>
      </c>
      <c r="J123" s="5">
        <v>0</v>
      </c>
      <c r="K123" s="9"/>
      <c r="L123" s="10">
        <f>IF(((records[Porn-Video]+records[Masturbation]+records[Sexual-Intercourse])&gt;0), 0, L122+1)</f>
        <v>0</v>
      </c>
      <c r="M123" s="10">
        <f>IF(((records[Porn-Video]+records[Masturbation]+records[Sexual-Intercourse])&gt;0), M122+1, 0)</f>
        <v>1</v>
      </c>
      <c r="N123" s="5"/>
    </row>
    <row r="124" spans="1:14">
      <c r="A124" s="5" t="str">
        <f>YEAR(records[[#This Row],[日期]])&amp;" 年"</f>
        <v>2020 年</v>
      </c>
      <c r="B124" s="4" t="str">
        <f>"第 "&amp;INT(MONTH(records[[#This Row],[日期]])/3+1)&amp;" 季度"</f>
        <v>第 3 季度</v>
      </c>
      <c r="C124" s="4" t="str">
        <f>MONTH(records[[#This Row],[日期]])&amp;" 月"</f>
        <v>6 月</v>
      </c>
      <c r="D124" s="4" t="str">
        <f>"第 "&amp;WEEKNUM(records[[#This Row],[日期]],2)&amp;" 周"</f>
        <v>第 25 周</v>
      </c>
      <c r="E124" s="4">
        <v>44003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9"/>
      <c r="L124" s="10">
        <f>IF(((records[Porn-Video]+records[Masturbation]+records[Sexual-Intercourse])&gt;0), 0, L123+1)</f>
        <v>1</v>
      </c>
      <c r="M124" s="10">
        <f>IF(((records[Porn-Video]+records[Masturbation]+records[Sexual-Intercourse])&gt;0), M123+1, 0)</f>
        <v>0</v>
      </c>
      <c r="N124" s="5"/>
    </row>
    <row r="125" spans="1:14">
      <c r="A125" s="5" t="str">
        <f>YEAR(records[[#This Row],[日期]])&amp;" 年"</f>
        <v>2020 年</v>
      </c>
      <c r="B125" s="4" t="str">
        <f>"第 "&amp;INT(MONTH(records[[#This Row],[日期]])/3+1)&amp;" 季度"</f>
        <v>第 3 季度</v>
      </c>
      <c r="C125" s="4" t="str">
        <f>MONTH(records[[#This Row],[日期]])&amp;" 月"</f>
        <v>6 月</v>
      </c>
      <c r="D125" s="4" t="str">
        <f>"第 "&amp;WEEKNUM(records[[#This Row],[日期]],2)&amp;" 周"</f>
        <v>第 26 周</v>
      </c>
      <c r="E125" s="4">
        <v>44004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9"/>
      <c r="L125" s="10">
        <f>IF(((records[Porn-Video]+records[Masturbation]+records[Sexual-Intercourse])&gt;0), 0, L124+1)</f>
        <v>0</v>
      </c>
      <c r="M125" s="10">
        <f>IF(((records[Porn-Video]+records[Masturbation]+records[Sexual-Intercourse])&gt;0), M124+1, 0)</f>
        <v>1</v>
      </c>
      <c r="N125" s="5"/>
    </row>
    <row r="126" spans="1:14">
      <c r="A126" s="5" t="str">
        <f>YEAR(records[[#This Row],[日期]])&amp;" 年"</f>
        <v>2020 年</v>
      </c>
      <c r="B126" s="4" t="str">
        <f>"第 "&amp;INT(MONTH(records[[#This Row],[日期]])/3+1)&amp;" 季度"</f>
        <v>第 3 季度</v>
      </c>
      <c r="C126" s="4" t="str">
        <f>MONTH(records[[#This Row],[日期]])&amp;" 月"</f>
        <v>6 月</v>
      </c>
      <c r="D126" s="4" t="str">
        <f>"第 "&amp;WEEKNUM(records[[#This Row],[日期]],2)&amp;" 周"</f>
        <v>第 26 周</v>
      </c>
      <c r="E126" s="4">
        <v>44005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9"/>
      <c r="L126" s="10">
        <f>IF(((records[Porn-Video]+records[Masturbation]+records[Sexual-Intercourse])&gt;0), 0, L125+1)</f>
        <v>1</v>
      </c>
      <c r="M126" s="10">
        <f>IF(((records[Porn-Video]+records[Masturbation]+records[Sexual-Intercourse])&gt;0), M125+1, 0)</f>
        <v>0</v>
      </c>
      <c r="N126" s="5"/>
    </row>
    <row r="127" spans="1:14">
      <c r="A127" s="5" t="str">
        <f>YEAR(records[[#This Row],[日期]])&amp;" 年"</f>
        <v>2020 年</v>
      </c>
      <c r="B127" s="4" t="str">
        <f>"第 "&amp;INT(MONTH(records[[#This Row],[日期]])/3+1)&amp;" 季度"</f>
        <v>第 3 季度</v>
      </c>
      <c r="C127" s="4" t="str">
        <f>MONTH(records[[#This Row],[日期]])&amp;" 月"</f>
        <v>6 月</v>
      </c>
      <c r="D127" s="4" t="str">
        <f>"第 "&amp;WEEKNUM(records[[#This Row],[日期]],2)&amp;" 周"</f>
        <v>第 26 周</v>
      </c>
      <c r="E127" s="4">
        <v>44006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9"/>
      <c r="L127" s="10">
        <f>IF(((records[Porn-Video]+records[Masturbation]+records[Sexual-Intercourse])&gt;0), 0, L126+1)</f>
        <v>2</v>
      </c>
      <c r="M127" s="10">
        <f>IF(((records[Porn-Video]+records[Masturbation]+records[Sexual-Intercourse])&gt;0), M126+1, 0)</f>
        <v>0</v>
      </c>
      <c r="N127" s="5"/>
    </row>
    <row r="128" spans="1:14">
      <c r="A128" s="5" t="str">
        <f>YEAR(records[[#This Row],[日期]])&amp;" 年"</f>
        <v>2020 年</v>
      </c>
      <c r="B128" s="4" t="str">
        <f>"第 "&amp;INT(MONTH(records[[#This Row],[日期]])/3+1)&amp;" 季度"</f>
        <v>第 3 季度</v>
      </c>
      <c r="C128" s="4" t="str">
        <f>MONTH(records[[#This Row],[日期]])&amp;" 月"</f>
        <v>6 月</v>
      </c>
      <c r="D128" s="4" t="str">
        <f>"第 "&amp;WEEKNUM(records[[#This Row],[日期]],2)&amp;" 周"</f>
        <v>第 26 周</v>
      </c>
      <c r="E128" s="4">
        <v>44007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9"/>
      <c r="L128" s="10">
        <f>IF(((records[Porn-Video]+records[Masturbation]+records[Sexual-Intercourse])&gt;0), 0, L127+1)</f>
        <v>3</v>
      </c>
      <c r="M128" s="10">
        <f>IF(((records[Porn-Video]+records[Masturbation]+records[Sexual-Intercourse])&gt;0), M127+1, 0)</f>
        <v>0</v>
      </c>
      <c r="N128" s="5"/>
    </row>
    <row r="129" spans="1:14">
      <c r="A129" s="5" t="str">
        <f>YEAR(records[[#This Row],[日期]])&amp;" 年"</f>
        <v>2020 年</v>
      </c>
      <c r="B129" s="4" t="str">
        <f>"第 "&amp;INT(MONTH(records[[#This Row],[日期]])/3+1)&amp;" 季度"</f>
        <v>第 3 季度</v>
      </c>
      <c r="C129" s="4" t="str">
        <f>MONTH(records[[#This Row],[日期]])&amp;" 月"</f>
        <v>6 月</v>
      </c>
      <c r="D129" s="4" t="str">
        <f>"第 "&amp;WEEKNUM(records[[#This Row],[日期]],2)&amp;" 周"</f>
        <v>第 26 周</v>
      </c>
      <c r="E129" s="4">
        <v>44008</v>
      </c>
      <c r="F129" s="5">
        <v>0</v>
      </c>
      <c r="G129" s="5">
        <v>0</v>
      </c>
      <c r="H129" s="5">
        <v>0</v>
      </c>
      <c r="I129" s="5">
        <v>1</v>
      </c>
      <c r="J129" s="5">
        <v>0</v>
      </c>
      <c r="K129" s="9"/>
      <c r="L129" s="10">
        <f>IF(((records[Porn-Video]+records[Masturbation]+records[Sexual-Intercourse])&gt;0), 0, L128+1)</f>
        <v>0</v>
      </c>
      <c r="M129" s="10">
        <f>IF(((records[Porn-Video]+records[Masturbation]+records[Sexual-Intercourse])&gt;0), M128+1, 0)</f>
        <v>1</v>
      </c>
      <c r="N129" s="5"/>
    </row>
    <row r="130" spans="1:14">
      <c r="A130" s="5" t="str">
        <f>YEAR(records[[#This Row],[日期]])&amp;" 年"</f>
        <v>2020 年</v>
      </c>
      <c r="B130" s="4" t="str">
        <f>"第 "&amp;INT(MONTH(records[[#This Row],[日期]])/3+1)&amp;" 季度"</f>
        <v>第 3 季度</v>
      </c>
      <c r="C130" s="4" t="str">
        <f>MONTH(records[[#This Row],[日期]])&amp;" 月"</f>
        <v>6 月</v>
      </c>
      <c r="D130" s="4" t="str">
        <f>"第 "&amp;WEEKNUM(records[[#This Row],[日期]],2)&amp;" 周"</f>
        <v>第 26 周</v>
      </c>
      <c r="E130" s="4">
        <v>44009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9"/>
      <c r="L130" s="10">
        <f>IF(((records[Porn-Video]+records[Masturbation]+records[Sexual-Intercourse])&gt;0), 0, L129+1)</f>
        <v>1</v>
      </c>
      <c r="M130" s="10">
        <f>IF(((records[Porn-Video]+records[Masturbation]+records[Sexual-Intercourse])&gt;0), M129+1, 0)</f>
        <v>0</v>
      </c>
      <c r="N130" s="5"/>
    </row>
    <row r="131" spans="1:14">
      <c r="A131" s="5" t="str">
        <f>YEAR(records[[#This Row],[日期]])&amp;" 年"</f>
        <v>2020 年</v>
      </c>
      <c r="B131" s="4" t="str">
        <f>"第 "&amp;INT(MONTH(records[[#This Row],[日期]])/3+1)&amp;" 季度"</f>
        <v>第 3 季度</v>
      </c>
      <c r="C131" s="4" t="str">
        <f>MONTH(records[[#This Row],[日期]])&amp;" 月"</f>
        <v>6 月</v>
      </c>
      <c r="D131" s="4" t="str">
        <f>"第 "&amp;WEEKNUM(records[[#This Row],[日期]],2)&amp;" 周"</f>
        <v>第 26 周</v>
      </c>
      <c r="E131" s="4">
        <v>44010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9"/>
      <c r="L131" s="10">
        <f>IF(((records[Porn-Video]+records[Masturbation]+records[Sexual-Intercourse])&gt;0), 0, L130+1)</f>
        <v>2</v>
      </c>
      <c r="M131" s="10">
        <f>IF(((records[Porn-Video]+records[Masturbation]+records[Sexual-Intercourse])&gt;0), M130+1, 0)</f>
        <v>0</v>
      </c>
      <c r="N131" s="5"/>
    </row>
    <row r="132" spans="1:14">
      <c r="A132" s="5" t="str">
        <f>YEAR(records[[#This Row],[日期]])&amp;" 年"</f>
        <v>2020 年</v>
      </c>
      <c r="B132" s="4" t="str">
        <f>"第 "&amp;INT(MONTH(records[[#This Row],[日期]])/3+1)&amp;" 季度"</f>
        <v>第 3 季度</v>
      </c>
      <c r="C132" s="4" t="str">
        <f>MONTH(records[[#This Row],[日期]])&amp;" 月"</f>
        <v>6 月</v>
      </c>
      <c r="D132" s="4" t="str">
        <f>"第 "&amp;WEEKNUM(records[[#This Row],[日期]],2)&amp;" 周"</f>
        <v>第 27 周</v>
      </c>
      <c r="E132" s="4">
        <v>44011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/>
      <c r="L132" s="10">
        <f>IF(((records[Porn-Video]+records[Masturbation]+records[Sexual-Intercourse])&gt;0), 0, L131+1)</f>
        <v>3</v>
      </c>
      <c r="M132" s="10">
        <f>IF(((records[Porn-Video]+records[Masturbation]+records[Sexual-Intercourse])&gt;0), M131+1, 0)</f>
        <v>0</v>
      </c>
      <c r="N132" s="5"/>
    </row>
    <row r="133" spans="1:14">
      <c r="A133" s="5" t="str">
        <f>YEAR(records[[#This Row],[日期]])&amp;" 年"</f>
        <v>2020 年</v>
      </c>
      <c r="B133" s="4" t="str">
        <f>"第 "&amp;INT(MONTH(records[[#This Row],[日期]])/3+1)&amp;" 季度"</f>
        <v>第 3 季度</v>
      </c>
      <c r="C133" s="4" t="str">
        <f>MONTH(records[[#This Row],[日期]])&amp;" 月"</f>
        <v>6 月</v>
      </c>
      <c r="D133" s="4" t="str">
        <f>"第 "&amp;WEEKNUM(records[[#This Row],[日期]],2)&amp;" 周"</f>
        <v>第 27 周</v>
      </c>
      <c r="E133" s="4">
        <v>44012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9"/>
      <c r="L133" s="10">
        <f>IF(((records[Porn-Video]+records[Masturbation]+records[Sexual-Intercourse])&gt;0), 0, L132+1)</f>
        <v>4</v>
      </c>
      <c r="M133" s="10">
        <f>IF(((records[Porn-Video]+records[Masturbation]+records[Sexual-Intercourse])&gt;0), M132+1, 0)</f>
        <v>0</v>
      </c>
      <c r="N133" s="5"/>
    </row>
    <row r="134" spans="1:14">
      <c r="A134" s="5" t="str">
        <f>YEAR(records[[#This Row],[日期]])&amp;" 年"</f>
        <v>2020 年</v>
      </c>
      <c r="B134" s="4" t="str">
        <f>"第 "&amp;INT(MONTH(records[[#This Row],[日期]])/3+1)&amp;" 季度"</f>
        <v>第 3 季度</v>
      </c>
      <c r="C134" s="4" t="str">
        <f>MONTH(records[[#This Row],[日期]])&amp;" 月"</f>
        <v>7 月</v>
      </c>
      <c r="D134" s="4" t="str">
        <f>"第 "&amp;WEEKNUM(records[[#This Row],[日期]],2)&amp;" 周"</f>
        <v>第 27 周</v>
      </c>
      <c r="E134" s="4">
        <v>44013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/>
      <c r="L134" s="10">
        <f>IF(((records[Porn-Video]+records[Masturbation]+records[Sexual-Intercourse])&gt;0), 0, L133+1)</f>
        <v>5</v>
      </c>
      <c r="M134" s="10">
        <f>IF(((records[Porn-Video]+records[Masturbation]+records[Sexual-Intercourse])&gt;0), M133+1, 0)</f>
        <v>0</v>
      </c>
      <c r="N134" s="5"/>
    </row>
    <row r="135" spans="1:14">
      <c r="A135" s="5" t="str">
        <f>YEAR(records[[#This Row],[日期]])&amp;" 年"</f>
        <v>2020 年</v>
      </c>
      <c r="B135" s="4" t="str">
        <f>"第 "&amp;INT(MONTH(records[[#This Row],[日期]])/3+1)&amp;" 季度"</f>
        <v>第 3 季度</v>
      </c>
      <c r="C135" s="4" t="str">
        <f>MONTH(records[[#This Row],[日期]])&amp;" 月"</f>
        <v>7 月</v>
      </c>
      <c r="D135" s="4" t="str">
        <f>"第 "&amp;WEEKNUM(records[[#This Row],[日期]],2)&amp;" 周"</f>
        <v>第 27 周</v>
      </c>
      <c r="E135" s="4">
        <v>44014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/>
      <c r="L135" s="10">
        <f>IF(((records[Porn-Video]+records[Masturbation]+records[Sexual-Intercourse])&gt;0), 0, L134+1)</f>
        <v>6</v>
      </c>
      <c r="M135" s="10">
        <f>IF(((records[Porn-Video]+records[Masturbation]+records[Sexual-Intercourse])&gt;0), M134+1, 0)</f>
        <v>0</v>
      </c>
      <c r="N135" s="5"/>
    </row>
    <row r="136" spans="1:14">
      <c r="A136" s="5" t="str">
        <f>YEAR(records[[#This Row],[日期]])&amp;" 年"</f>
        <v>2020 年</v>
      </c>
      <c r="B136" s="4" t="str">
        <f>"第 "&amp;INT(MONTH(records[[#This Row],[日期]])/3+1)&amp;" 季度"</f>
        <v>第 3 季度</v>
      </c>
      <c r="C136" s="4" t="str">
        <f>MONTH(records[[#This Row],[日期]])&amp;" 月"</f>
        <v>7 月</v>
      </c>
      <c r="D136" s="4" t="str">
        <f>"第 "&amp;WEEKNUM(records[[#This Row],[日期]],2)&amp;" 周"</f>
        <v>第 27 周</v>
      </c>
      <c r="E136" s="4">
        <v>44015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9"/>
      <c r="L136" s="10">
        <f>IF(((records[Porn-Video]+records[Masturbation]+records[Sexual-Intercourse])&gt;0), 0, L135+1)</f>
        <v>7</v>
      </c>
      <c r="M136" s="10">
        <f>IF(((records[Porn-Video]+records[Masturbation]+records[Sexual-Intercourse])&gt;0), M135+1, 0)</f>
        <v>0</v>
      </c>
      <c r="N136" s="5"/>
    </row>
    <row r="137" spans="1:14">
      <c r="A137" s="5" t="str">
        <f>YEAR(records[[#This Row],[日期]])&amp;" 年"</f>
        <v>2020 年</v>
      </c>
      <c r="B137" s="4" t="str">
        <f>"第 "&amp;INT(MONTH(records[[#This Row],[日期]])/3+1)&amp;" 季度"</f>
        <v>第 3 季度</v>
      </c>
      <c r="C137" s="4" t="str">
        <f>MONTH(records[[#This Row],[日期]])&amp;" 月"</f>
        <v>7 月</v>
      </c>
      <c r="D137" s="4" t="str">
        <f>"第 "&amp;WEEKNUM(records[[#This Row],[日期]],2)&amp;" 周"</f>
        <v>第 27 周</v>
      </c>
      <c r="E137" s="4">
        <v>44016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9"/>
      <c r="L137" s="10">
        <f>IF(((records[Porn-Video]+records[Masturbation]+records[Sexual-Intercourse])&gt;0), 0, L136+1)</f>
        <v>8</v>
      </c>
      <c r="M137" s="10">
        <f>IF(((records[Porn-Video]+records[Masturbation]+records[Sexual-Intercourse])&gt;0), M136+1, 0)</f>
        <v>0</v>
      </c>
      <c r="N137" s="5"/>
    </row>
    <row r="138" spans="1:14">
      <c r="A138" s="5" t="str">
        <f>YEAR(records[[#This Row],[日期]])&amp;" 年"</f>
        <v>2020 年</v>
      </c>
      <c r="B138" s="4" t="str">
        <f>"第 "&amp;INT(MONTH(records[[#This Row],[日期]])/3+1)&amp;" 季度"</f>
        <v>第 3 季度</v>
      </c>
      <c r="C138" s="4" t="str">
        <f>MONTH(records[[#This Row],[日期]])&amp;" 月"</f>
        <v>7 月</v>
      </c>
      <c r="D138" s="4" t="str">
        <f>"第 "&amp;WEEKNUM(records[[#This Row],[日期]],2)&amp;" 周"</f>
        <v>第 27 周</v>
      </c>
      <c r="E138" s="4">
        <v>44017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/>
      <c r="L138" s="10">
        <f>IF(((records[Porn-Video]+records[Masturbation]+records[Sexual-Intercourse])&gt;0), 0, L137+1)</f>
        <v>9</v>
      </c>
      <c r="M138" s="10">
        <f>IF(((records[Porn-Video]+records[Masturbation]+records[Sexual-Intercourse])&gt;0), M137+1, 0)</f>
        <v>0</v>
      </c>
      <c r="N138" s="5"/>
    </row>
    <row r="139" spans="1:14">
      <c r="A139" s="5" t="str">
        <f>YEAR(records[[#This Row],[日期]])&amp;" 年"</f>
        <v>2020 年</v>
      </c>
      <c r="B139" s="4" t="str">
        <f>"第 "&amp;INT(MONTH(records[[#This Row],[日期]])/3+1)&amp;" 季度"</f>
        <v>第 3 季度</v>
      </c>
      <c r="C139" s="4" t="str">
        <f>MONTH(records[[#This Row],[日期]])&amp;" 月"</f>
        <v>7 月</v>
      </c>
      <c r="D139" s="4" t="str">
        <f>"第 "&amp;WEEKNUM(records[[#This Row],[日期]],2)&amp;" 周"</f>
        <v>第 28 周</v>
      </c>
      <c r="E139" s="4">
        <v>44018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9"/>
      <c r="L139" s="10">
        <f>IF(((records[Porn-Video]+records[Masturbation]+records[Sexual-Intercourse])&gt;0), 0, L138+1)</f>
        <v>0</v>
      </c>
      <c r="M139" s="10">
        <f>IF(((records[Porn-Video]+records[Masturbation]+records[Sexual-Intercourse])&gt;0), M138+1, 0)</f>
        <v>1</v>
      </c>
      <c r="N139" s="5"/>
    </row>
    <row r="140" spans="1:14">
      <c r="A140" s="5" t="str">
        <f>YEAR(records[[#This Row],[日期]])&amp;" 年"</f>
        <v>2020 年</v>
      </c>
      <c r="B140" s="4" t="str">
        <f>"第 "&amp;INT(MONTH(records[[#This Row],[日期]])/3+1)&amp;" 季度"</f>
        <v>第 3 季度</v>
      </c>
      <c r="C140" s="4" t="str">
        <f>MONTH(records[[#This Row],[日期]])&amp;" 月"</f>
        <v>7 月</v>
      </c>
      <c r="D140" s="4" t="str">
        <f>"第 "&amp;WEEKNUM(records[[#This Row],[日期]],2)&amp;" 周"</f>
        <v>第 28 周</v>
      </c>
      <c r="E140" s="4">
        <v>44019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9"/>
      <c r="L140" s="10">
        <f>IF(((records[Porn-Video]+records[Masturbation]+records[Sexual-Intercourse])&gt;0), 0, L139+1)</f>
        <v>1</v>
      </c>
      <c r="M140" s="10">
        <f>IF(((records[Porn-Video]+records[Masturbation]+records[Sexual-Intercourse])&gt;0), M139+1, 0)</f>
        <v>0</v>
      </c>
      <c r="N140" s="5"/>
    </row>
    <row r="141" spans="1:14">
      <c r="A141" s="5" t="str">
        <f>YEAR(records[[#This Row],[日期]])&amp;" 年"</f>
        <v>2020 年</v>
      </c>
      <c r="B141" s="4" t="str">
        <f>"第 "&amp;INT(MONTH(records[[#This Row],[日期]])/3+1)&amp;" 季度"</f>
        <v>第 3 季度</v>
      </c>
      <c r="C141" s="4" t="str">
        <f>MONTH(records[[#This Row],[日期]])&amp;" 月"</f>
        <v>7 月</v>
      </c>
      <c r="D141" s="4" t="str">
        <f>"第 "&amp;WEEKNUM(records[[#This Row],[日期]],2)&amp;" 周"</f>
        <v>第 28 周</v>
      </c>
      <c r="E141" s="4">
        <v>44020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9"/>
      <c r="L141" s="10">
        <f>IF(((records[Porn-Video]+records[Masturbation]+records[Sexual-Intercourse])&gt;0), 0, L140+1)</f>
        <v>0</v>
      </c>
      <c r="M141" s="10">
        <f>IF(((records[Porn-Video]+records[Masturbation]+records[Sexual-Intercourse])&gt;0), M140+1, 0)</f>
        <v>1</v>
      </c>
      <c r="N141" s="5"/>
    </row>
    <row r="142" spans="1:14">
      <c r="A142" s="5" t="str">
        <f>YEAR(records[[#This Row],[日期]])&amp;" 年"</f>
        <v>2020 年</v>
      </c>
      <c r="B142" s="4" t="str">
        <f>"第 "&amp;INT(MONTH(records[[#This Row],[日期]])/3+1)&amp;" 季度"</f>
        <v>第 3 季度</v>
      </c>
      <c r="C142" s="4" t="str">
        <f>MONTH(records[[#This Row],[日期]])&amp;" 月"</f>
        <v>7 月</v>
      </c>
      <c r="D142" s="4" t="str">
        <f>"第 "&amp;WEEKNUM(records[[#This Row],[日期]],2)&amp;" 周"</f>
        <v>第 28 周</v>
      </c>
      <c r="E142" s="4">
        <v>44021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/>
      <c r="L142" s="10">
        <f>IF(((records[Porn-Video]+records[Masturbation]+records[Sexual-Intercourse])&gt;0), 0, L141+1)</f>
        <v>1</v>
      </c>
      <c r="M142" s="10">
        <f>IF(((records[Porn-Video]+records[Masturbation]+records[Sexual-Intercourse])&gt;0), M141+1, 0)</f>
        <v>0</v>
      </c>
      <c r="N142" s="5"/>
    </row>
    <row r="143" spans="1:14">
      <c r="A143" s="5" t="str">
        <f>YEAR(records[[#This Row],[日期]])&amp;" 年"</f>
        <v>2020 年</v>
      </c>
      <c r="B143" s="4" t="str">
        <f>"第 "&amp;INT(MONTH(records[[#This Row],[日期]])/3+1)&amp;" 季度"</f>
        <v>第 3 季度</v>
      </c>
      <c r="C143" s="4" t="str">
        <f>MONTH(records[[#This Row],[日期]])&amp;" 月"</f>
        <v>7 月</v>
      </c>
      <c r="D143" s="4" t="str">
        <f>"第 "&amp;WEEKNUM(records[[#This Row],[日期]],2)&amp;" 周"</f>
        <v>第 28 周</v>
      </c>
      <c r="E143" s="4">
        <v>44022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/>
      <c r="L143" s="10">
        <f>IF(((records[Porn-Video]+records[Masturbation]+records[Sexual-Intercourse])&gt;0), 0, L142+1)</f>
        <v>2</v>
      </c>
      <c r="M143" s="10">
        <f>IF(((records[Porn-Video]+records[Masturbation]+records[Sexual-Intercourse])&gt;0), M142+1, 0)</f>
        <v>0</v>
      </c>
      <c r="N143" s="5"/>
    </row>
    <row r="144" spans="1:14">
      <c r="A144" s="5" t="str">
        <f>YEAR(records[[#This Row],[日期]])&amp;" 年"</f>
        <v>2020 年</v>
      </c>
      <c r="B144" s="4" t="str">
        <f>"第 "&amp;INT(MONTH(records[[#This Row],[日期]])/3+1)&amp;" 季度"</f>
        <v>第 3 季度</v>
      </c>
      <c r="C144" s="4" t="str">
        <f>MONTH(records[[#This Row],[日期]])&amp;" 月"</f>
        <v>7 月</v>
      </c>
      <c r="D144" s="4" t="str">
        <f>"第 "&amp;WEEKNUM(records[[#This Row],[日期]],2)&amp;" 周"</f>
        <v>第 28 周</v>
      </c>
      <c r="E144" s="4">
        <v>44023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9"/>
      <c r="L144" s="10">
        <f>IF(((records[Porn-Video]+records[Masturbation]+records[Sexual-Intercourse])&gt;0), 0, L143+1)</f>
        <v>0</v>
      </c>
      <c r="M144" s="10">
        <f>IF(((records[Porn-Video]+records[Masturbation]+records[Sexual-Intercourse])&gt;0), M143+1, 0)</f>
        <v>1</v>
      </c>
      <c r="N144" s="5"/>
    </row>
    <row r="145" spans="1:14">
      <c r="A145" s="5" t="str">
        <f>YEAR(records[[#This Row],[日期]])&amp;" 年"</f>
        <v>2020 年</v>
      </c>
      <c r="B145" s="4" t="str">
        <f>"第 "&amp;INT(MONTH(records[[#This Row],[日期]])/3+1)&amp;" 季度"</f>
        <v>第 3 季度</v>
      </c>
      <c r="C145" s="4" t="str">
        <f>MONTH(records[[#This Row],[日期]])&amp;" 月"</f>
        <v>7 月</v>
      </c>
      <c r="D145" s="4" t="str">
        <f>"第 "&amp;WEEKNUM(records[[#This Row],[日期]],2)&amp;" 周"</f>
        <v>第 28 周</v>
      </c>
      <c r="E145" s="4">
        <v>44024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9"/>
      <c r="L145" s="10">
        <f>IF(((records[Porn-Video]+records[Masturbation]+records[Sexual-Intercourse])&gt;0), 0, L144+1)</f>
        <v>1</v>
      </c>
      <c r="M145" s="10">
        <f>IF(((records[Porn-Video]+records[Masturbation]+records[Sexual-Intercourse])&gt;0), M144+1, 0)</f>
        <v>0</v>
      </c>
      <c r="N145" s="5"/>
    </row>
    <row r="146" spans="1:14">
      <c r="A146" s="5" t="str">
        <f>YEAR(records[[#This Row],[日期]])&amp;" 年"</f>
        <v>2020 年</v>
      </c>
      <c r="B146" s="4" t="str">
        <f>"第 "&amp;INT(MONTH(records[[#This Row],[日期]])/3+1)&amp;" 季度"</f>
        <v>第 3 季度</v>
      </c>
      <c r="C146" s="4" t="str">
        <f>MONTH(records[[#This Row],[日期]])&amp;" 月"</f>
        <v>7 月</v>
      </c>
      <c r="D146" s="4" t="str">
        <f>"第 "&amp;WEEKNUM(records[[#This Row],[日期]],2)&amp;" 周"</f>
        <v>第 29 周</v>
      </c>
      <c r="E146" s="4">
        <v>44025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9"/>
      <c r="L146" s="10">
        <f>IF(((records[Porn-Video]+records[Masturbation]+records[Sexual-Intercourse])&gt;0), 0, L145+1)</f>
        <v>2</v>
      </c>
      <c r="M146" s="10">
        <f>IF(((records[Porn-Video]+records[Masturbation]+records[Sexual-Intercourse])&gt;0), M145+1, 0)</f>
        <v>0</v>
      </c>
      <c r="N146" s="5"/>
    </row>
    <row r="147" spans="1:14">
      <c r="A147" s="5" t="str">
        <f>YEAR(records[[#This Row],[日期]])&amp;" 年"</f>
        <v>2020 年</v>
      </c>
      <c r="B147" s="4" t="str">
        <f>"第 "&amp;INT(MONTH(records[[#This Row],[日期]])/3+1)&amp;" 季度"</f>
        <v>第 3 季度</v>
      </c>
      <c r="C147" s="4" t="str">
        <f>MONTH(records[[#This Row],[日期]])&amp;" 月"</f>
        <v>7 月</v>
      </c>
      <c r="D147" s="4" t="str">
        <f>"第 "&amp;WEEKNUM(records[[#This Row],[日期]],2)&amp;" 周"</f>
        <v>第 29 周</v>
      </c>
      <c r="E147" s="4">
        <v>44026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9"/>
      <c r="L147" s="10">
        <f>IF(((records[Porn-Video]+records[Masturbation]+records[Sexual-Intercourse])&gt;0), 0, L146+1)</f>
        <v>3</v>
      </c>
      <c r="M147" s="10">
        <f>IF(((records[Porn-Video]+records[Masturbation]+records[Sexual-Intercourse])&gt;0), M146+1, 0)</f>
        <v>0</v>
      </c>
      <c r="N147" s="5"/>
    </row>
    <row r="148" spans="1:14">
      <c r="A148" s="5" t="str">
        <f>YEAR(records[[#This Row],[日期]])&amp;" 年"</f>
        <v>2020 年</v>
      </c>
      <c r="B148" s="4" t="str">
        <f>"第 "&amp;INT(MONTH(records[[#This Row],[日期]])/3+1)&amp;" 季度"</f>
        <v>第 3 季度</v>
      </c>
      <c r="C148" s="4" t="str">
        <f>MONTH(records[[#This Row],[日期]])&amp;" 月"</f>
        <v>7 月</v>
      </c>
      <c r="D148" s="4" t="str">
        <f>"第 "&amp;WEEKNUM(records[[#This Row],[日期]],2)&amp;" 周"</f>
        <v>第 29 周</v>
      </c>
      <c r="E148" s="4">
        <v>44027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9"/>
      <c r="L148" s="10">
        <f>IF(((records[Porn-Video]+records[Masturbation]+records[Sexual-Intercourse])&gt;0), 0, L147+1)</f>
        <v>4</v>
      </c>
      <c r="M148" s="10">
        <f>IF(((records[Porn-Video]+records[Masturbation]+records[Sexual-Intercourse])&gt;0), M147+1, 0)</f>
        <v>0</v>
      </c>
      <c r="N148" s="5"/>
    </row>
    <row r="149" spans="1:14">
      <c r="A149" s="5" t="str">
        <f>YEAR(records[[#This Row],[日期]])&amp;" 年"</f>
        <v>2020 年</v>
      </c>
      <c r="B149" s="4" t="str">
        <f>"第 "&amp;INT(MONTH(records[[#This Row],[日期]])/3+1)&amp;" 季度"</f>
        <v>第 3 季度</v>
      </c>
      <c r="C149" s="4" t="str">
        <f>MONTH(records[[#This Row],[日期]])&amp;" 月"</f>
        <v>7 月</v>
      </c>
      <c r="D149" s="4" t="str">
        <f>"第 "&amp;WEEKNUM(records[[#This Row],[日期]],2)&amp;" 周"</f>
        <v>第 29 周</v>
      </c>
      <c r="E149" s="4">
        <v>44028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9"/>
      <c r="L149" s="10">
        <f>IF(((records[Porn-Video]+records[Masturbation]+records[Sexual-Intercourse])&gt;0), 0, L148+1)</f>
        <v>5</v>
      </c>
      <c r="M149" s="10">
        <f>IF(((records[Porn-Video]+records[Masturbation]+records[Sexual-Intercourse])&gt;0), M148+1, 0)</f>
        <v>0</v>
      </c>
      <c r="N149" s="5"/>
    </row>
    <row r="150" spans="1:14">
      <c r="A150" s="5" t="str">
        <f>YEAR(records[[#This Row],[日期]])&amp;" 年"</f>
        <v>2020 年</v>
      </c>
      <c r="B150" s="4" t="str">
        <f>"第 "&amp;INT(MONTH(records[[#This Row],[日期]])/3+1)&amp;" 季度"</f>
        <v>第 3 季度</v>
      </c>
      <c r="C150" s="4" t="str">
        <f>MONTH(records[[#This Row],[日期]])&amp;" 月"</f>
        <v>7 月</v>
      </c>
      <c r="D150" s="4" t="str">
        <f>"第 "&amp;WEEKNUM(records[[#This Row],[日期]],2)&amp;" 周"</f>
        <v>第 29 周</v>
      </c>
      <c r="E150" s="4">
        <v>44029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9"/>
      <c r="L150" s="10">
        <f>IF(((records[Porn-Video]+records[Masturbation]+records[Sexual-Intercourse])&gt;0), 0, L149+1)</f>
        <v>6</v>
      </c>
      <c r="M150" s="10">
        <f>IF(((records[Porn-Video]+records[Masturbation]+records[Sexual-Intercourse])&gt;0), M149+1, 0)</f>
        <v>0</v>
      </c>
      <c r="N150" s="5"/>
    </row>
    <row r="151" spans="1:14">
      <c r="A151" s="5" t="str">
        <f>YEAR(records[[#This Row],[日期]])&amp;" 年"</f>
        <v>2020 年</v>
      </c>
      <c r="B151" s="4" t="str">
        <f>"第 "&amp;INT(MONTH(records[[#This Row],[日期]])/3+1)&amp;" 季度"</f>
        <v>第 3 季度</v>
      </c>
      <c r="C151" s="4" t="str">
        <f>MONTH(records[[#This Row],[日期]])&amp;" 月"</f>
        <v>7 月</v>
      </c>
      <c r="D151" s="4" t="str">
        <f>"第 "&amp;WEEKNUM(records[[#This Row],[日期]],2)&amp;" 周"</f>
        <v>第 29 周</v>
      </c>
      <c r="E151" s="4">
        <v>44030</v>
      </c>
      <c r="F151" s="5">
        <v>0</v>
      </c>
      <c r="G151" s="5">
        <v>0</v>
      </c>
      <c r="H151" s="5">
        <v>1</v>
      </c>
      <c r="I151" s="5">
        <v>1</v>
      </c>
      <c r="J151" s="5">
        <v>0</v>
      </c>
      <c r="K151" s="9"/>
      <c r="L151" s="10">
        <f>IF(((records[Porn-Video]+records[Masturbation]+records[Sexual-Intercourse])&gt;0), 0, L150+1)</f>
        <v>0</v>
      </c>
      <c r="M151" s="10">
        <f>IF(((records[Porn-Video]+records[Masturbation]+records[Sexual-Intercourse])&gt;0), M150+1, 0)</f>
        <v>1</v>
      </c>
      <c r="N151" s="5"/>
    </row>
    <row r="152" spans="1:14">
      <c r="A152" s="5" t="str">
        <f>YEAR(records[[#This Row],[日期]])&amp;" 年"</f>
        <v>2020 年</v>
      </c>
      <c r="B152" s="4" t="str">
        <f>"第 "&amp;INT(MONTH(records[[#This Row],[日期]])/3+1)&amp;" 季度"</f>
        <v>第 3 季度</v>
      </c>
      <c r="C152" s="4" t="str">
        <f>MONTH(records[[#This Row],[日期]])&amp;" 月"</f>
        <v>7 月</v>
      </c>
      <c r="D152" s="4" t="str">
        <f>"第 "&amp;WEEKNUM(records[[#This Row],[日期]],2)&amp;" 周"</f>
        <v>第 29 周</v>
      </c>
      <c r="E152" s="4">
        <v>44031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9"/>
      <c r="L152" s="10">
        <f>IF(((records[Porn-Video]+records[Masturbation]+records[Sexual-Intercourse])&gt;0), 0, L151+1)</f>
        <v>1</v>
      </c>
      <c r="M152" s="10">
        <f>IF(((records[Porn-Video]+records[Masturbation]+records[Sexual-Intercourse])&gt;0), M151+1, 0)</f>
        <v>0</v>
      </c>
      <c r="N152" s="5"/>
    </row>
    <row r="153" spans="1:14">
      <c r="A153" s="5" t="str">
        <f>YEAR(records[[#This Row],[日期]])&amp;" 年"</f>
        <v>2020 年</v>
      </c>
      <c r="B153" s="4" t="str">
        <f>"第 "&amp;INT(MONTH(records[[#This Row],[日期]])/3+1)&amp;" 季度"</f>
        <v>第 3 季度</v>
      </c>
      <c r="C153" s="4" t="str">
        <f>MONTH(records[[#This Row],[日期]])&amp;" 月"</f>
        <v>7 月</v>
      </c>
      <c r="D153" s="4" t="str">
        <f>"第 "&amp;WEEKNUM(records[[#This Row],[日期]],2)&amp;" 周"</f>
        <v>第 30 周</v>
      </c>
      <c r="E153" s="4">
        <v>44032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9"/>
      <c r="L153" s="10">
        <f>IF(((records[Porn-Video]+records[Masturbation]+records[Sexual-Intercourse])&gt;0), 0, L152+1)</f>
        <v>2</v>
      </c>
      <c r="M153" s="10">
        <f>IF(((records[Porn-Video]+records[Masturbation]+records[Sexual-Intercourse])&gt;0), M152+1, 0)</f>
        <v>0</v>
      </c>
      <c r="N153" s="5"/>
    </row>
    <row r="154" spans="1:14">
      <c r="A154" s="5" t="str">
        <f>YEAR(records[[#This Row],[日期]])&amp;" 年"</f>
        <v>2020 年</v>
      </c>
      <c r="B154" s="4" t="str">
        <f>"第 "&amp;INT(MONTH(records[[#This Row],[日期]])/3+1)&amp;" 季度"</f>
        <v>第 3 季度</v>
      </c>
      <c r="C154" s="4" t="str">
        <f>MONTH(records[[#This Row],[日期]])&amp;" 月"</f>
        <v>7 月</v>
      </c>
      <c r="D154" s="4" t="str">
        <f>"第 "&amp;WEEKNUM(records[[#This Row],[日期]],2)&amp;" 周"</f>
        <v>第 30 周</v>
      </c>
      <c r="E154" s="4">
        <v>44033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9"/>
      <c r="L154" s="10">
        <f>IF(((records[Porn-Video]+records[Masturbation]+records[Sexual-Intercourse])&gt;0), 0, L153+1)</f>
        <v>3</v>
      </c>
      <c r="M154" s="10">
        <f>IF(((records[Porn-Video]+records[Masturbation]+records[Sexual-Intercourse])&gt;0), M153+1, 0)</f>
        <v>0</v>
      </c>
      <c r="N154" s="5"/>
    </row>
    <row r="155" spans="1:14">
      <c r="A155" s="5" t="str">
        <f>YEAR(records[[#This Row],[日期]])&amp;" 年"</f>
        <v>2020 年</v>
      </c>
      <c r="B155" s="4" t="str">
        <f>"第 "&amp;INT(MONTH(records[[#This Row],[日期]])/3+1)&amp;" 季度"</f>
        <v>第 3 季度</v>
      </c>
      <c r="C155" s="4" t="str">
        <f>MONTH(records[[#This Row],[日期]])&amp;" 月"</f>
        <v>7 月</v>
      </c>
      <c r="D155" s="4" t="str">
        <f>"第 "&amp;WEEKNUM(records[[#This Row],[日期]],2)&amp;" 周"</f>
        <v>第 30 周</v>
      </c>
      <c r="E155" s="4">
        <v>44034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9"/>
      <c r="L155" s="10">
        <f>IF(((records[Porn-Video]+records[Masturbation]+records[Sexual-Intercourse])&gt;0), 0, L154+1)</f>
        <v>4</v>
      </c>
      <c r="M155" s="10">
        <f>IF(((records[Porn-Video]+records[Masturbation]+records[Sexual-Intercourse])&gt;0), M154+1, 0)</f>
        <v>0</v>
      </c>
      <c r="N155" s="5"/>
    </row>
    <row r="156" spans="1:14">
      <c r="A156" s="5" t="str">
        <f>YEAR(records[[#This Row],[日期]])&amp;" 年"</f>
        <v>2020 年</v>
      </c>
      <c r="B156" s="4" t="str">
        <f>"第 "&amp;INT(MONTH(records[[#This Row],[日期]])/3+1)&amp;" 季度"</f>
        <v>第 3 季度</v>
      </c>
      <c r="C156" s="4" t="str">
        <f>MONTH(records[[#This Row],[日期]])&amp;" 月"</f>
        <v>7 月</v>
      </c>
      <c r="D156" s="4" t="str">
        <f>"第 "&amp;WEEKNUM(records[[#This Row],[日期]],2)&amp;" 周"</f>
        <v>第 30 周</v>
      </c>
      <c r="E156" s="4">
        <v>44035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9"/>
      <c r="L156" s="10">
        <f>IF(((records[Porn-Video]+records[Masturbation]+records[Sexual-Intercourse])&gt;0), 0, L155+1)</f>
        <v>5</v>
      </c>
      <c r="M156" s="10">
        <f>IF(((records[Porn-Video]+records[Masturbation]+records[Sexual-Intercourse])&gt;0), M155+1, 0)</f>
        <v>0</v>
      </c>
      <c r="N156" s="5"/>
    </row>
    <row r="157" spans="1:14">
      <c r="A157" s="5" t="str">
        <f>YEAR(records[[#This Row],[日期]])&amp;" 年"</f>
        <v>2020 年</v>
      </c>
      <c r="B157" s="4" t="str">
        <f>"第 "&amp;INT(MONTH(records[[#This Row],[日期]])/3+1)&amp;" 季度"</f>
        <v>第 3 季度</v>
      </c>
      <c r="C157" s="4" t="str">
        <f>MONTH(records[[#This Row],[日期]])&amp;" 月"</f>
        <v>7 月</v>
      </c>
      <c r="D157" s="4" t="str">
        <f>"第 "&amp;WEEKNUM(records[[#This Row],[日期]],2)&amp;" 周"</f>
        <v>第 30 周</v>
      </c>
      <c r="E157" s="4">
        <v>44036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9"/>
      <c r="L157" s="10">
        <f>IF(((records[Porn-Video]+records[Masturbation]+records[Sexual-Intercourse])&gt;0), 0, L156+1)</f>
        <v>6</v>
      </c>
      <c r="M157" s="10">
        <f>IF(((records[Porn-Video]+records[Masturbation]+records[Sexual-Intercourse])&gt;0), M156+1, 0)</f>
        <v>0</v>
      </c>
      <c r="N157" s="5"/>
    </row>
    <row r="158" spans="1:14">
      <c r="A158" s="5" t="str">
        <f>YEAR(records[[#This Row],[日期]])&amp;" 年"</f>
        <v>2020 年</v>
      </c>
      <c r="B158" s="4" t="str">
        <f>"第 "&amp;INT(MONTH(records[[#This Row],[日期]])/3+1)&amp;" 季度"</f>
        <v>第 3 季度</v>
      </c>
      <c r="C158" s="4" t="str">
        <f>MONTH(records[[#This Row],[日期]])&amp;" 月"</f>
        <v>7 月</v>
      </c>
      <c r="D158" s="4" t="str">
        <f>"第 "&amp;WEEKNUM(records[[#This Row],[日期]],2)&amp;" 周"</f>
        <v>第 30 周</v>
      </c>
      <c r="E158" s="4">
        <v>44037</v>
      </c>
      <c r="F158" s="5">
        <v>0</v>
      </c>
      <c r="G158" s="5">
        <v>0</v>
      </c>
      <c r="H158" s="5">
        <v>1</v>
      </c>
      <c r="I158" s="5">
        <v>1</v>
      </c>
      <c r="J158" s="5">
        <v>0</v>
      </c>
      <c r="K158" s="9"/>
      <c r="L158" s="10">
        <f>IF(((records[Porn-Video]+records[Masturbation]+records[Sexual-Intercourse])&gt;0), 0, L157+1)</f>
        <v>0</v>
      </c>
      <c r="M158" s="10">
        <f>IF(((records[Porn-Video]+records[Masturbation]+records[Sexual-Intercourse])&gt;0), M157+1, 0)</f>
        <v>1</v>
      </c>
      <c r="N158" s="5"/>
    </row>
    <row r="159" spans="1:14">
      <c r="A159" s="5" t="str">
        <f>YEAR(records[[#This Row],[日期]])&amp;" 年"</f>
        <v>2020 年</v>
      </c>
      <c r="B159" s="4" t="str">
        <f>"第 "&amp;INT(MONTH(records[[#This Row],[日期]])/3+1)&amp;" 季度"</f>
        <v>第 3 季度</v>
      </c>
      <c r="C159" s="4" t="str">
        <f>MONTH(records[[#This Row],[日期]])&amp;" 月"</f>
        <v>7 月</v>
      </c>
      <c r="D159" s="4" t="str">
        <f>"第 "&amp;WEEKNUM(records[[#This Row],[日期]],2)&amp;" 周"</f>
        <v>第 30 周</v>
      </c>
      <c r="E159" s="4">
        <v>44038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9"/>
      <c r="L159" s="10">
        <f>IF(((records[Porn-Video]+records[Masturbation]+records[Sexual-Intercourse])&gt;0), 0, L158+1)</f>
        <v>1</v>
      </c>
      <c r="M159" s="10">
        <f>IF(((records[Porn-Video]+records[Masturbation]+records[Sexual-Intercourse])&gt;0), M158+1, 0)</f>
        <v>0</v>
      </c>
      <c r="N159" s="5"/>
    </row>
    <row r="160" spans="1:14">
      <c r="A160" s="5" t="str">
        <f>YEAR(records[[#This Row],[日期]])&amp;" 年"</f>
        <v>2020 年</v>
      </c>
      <c r="B160" s="4" t="str">
        <f>"第 "&amp;INT(MONTH(records[[#This Row],[日期]])/3+1)&amp;" 季度"</f>
        <v>第 3 季度</v>
      </c>
      <c r="C160" s="4" t="str">
        <f>MONTH(records[[#This Row],[日期]])&amp;" 月"</f>
        <v>7 月</v>
      </c>
      <c r="D160" s="4" t="str">
        <f>"第 "&amp;WEEKNUM(records[[#This Row],[日期]],2)&amp;" 周"</f>
        <v>第 31 周</v>
      </c>
      <c r="E160" s="4">
        <v>44039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9"/>
      <c r="L160" s="10">
        <f>IF(((records[Porn-Video]+records[Masturbation]+records[Sexual-Intercourse])&gt;0), 0, L159+1)</f>
        <v>2</v>
      </c>
      <c r="M160" s="10">
        <f>IF(((records[Porn-Video]+records[Masturbation]+records[Sexual-Intercourse])&gt;0), M159+1, 0)</f>
        <v>0</v>
      </c>
      <c r="N160" s="5"/>
    </row>
    <row r="161" spans="1:14">
      <c r="A161" s="5" t="str">
        <f>YEAR(records[[#This Row],[日期]])&amp;" 年"</f>
        <v>2020 年</v>
      </c>
      <c r="B161" s="4" t="str">
        <f>"第 "&amp;INT(MONTH(records[[#This Row],[日期]])/3+1)&amp;" 季度"</f>
        <v>第 3 季度</v>
      </c>
      <c r="C161" s="4" t="str">
        <f>MONTH(records[[#This Row],[日期]])&amp;" 月"</f>
        <v>7 月</v>
      </c>
      <c r="D161" s="4" t="str">
        <f>"第 "&amp;WEEKNUM(records[[#This Row],[日期]],2)&amp;" 周"</f>
        <v>第 31 周</v>
      </c>
      <c r="E161" s="4">
        <v>44040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9"/>
      <c r="L161" s="10">
        <f>IF(((records[Porn-Video]+records[Masturbation]+records[Sexual-Intercourse])&gt;0), 0, L160+1)</f>
        <v>3</v>
      </c>
      <c r="M161" s="10">
        <f>IF(((records[Porn-Video]+records[Masturbation]+records[Sexual-Intercourse])&gt;0), M160+1, 0)</f>
        <v>0</v>
      </c>
      <c r="N161" s="5"/>
    </row>
    <row r="162" spans="1:14">
      <c r="A162" s="5" t="str">
        <f>YEAR(records[[#This Row],[日期]])&amp;" 年"</f>
        <v>2020 年</v>
      </c>
      <c r="B162" s="4" t="str">
        <f>"第 "&amp;INT(MONTH(records[[#This Row],[日期]])/3+1)&amp;" 季度"</f>
        <v>第 3 季度</v>
      </c>
      <c r="C162" s="4" t="str">
        <f>MONTH(records[[#This Row],[日期]])&amp;" 月"</f>
        <v>7 月</v>
      </c>
      <c r="D162" s="4" t="str">
        <f>"第 "&amp;WEEKNUM(records[[#This Row],[日期]],2)&amp;" 周"</f>
        <v>第 31 周</v>
      </c>
      <c r="E162" s="4">
        <v>44041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9"/>
      <c r="L162" s="10">
        <f>IF(((records[Porn-Video]+records[Masturbation]+records[Sexual-Intercourse])&gt;0), 0, L161+1)</f>
        <v>4</v>
      </c>
      <c r="M162" s="10">
        <f>IF(((records[Porn-Video]+records[Masturbation]+records[Sexual-Intercourse])&gt;0), M161+1, 0)</f>
        <v>0</v>
      </c>
      <c r="N162" s="5"/>
    </row>
    <row r="163" spans="1:14">
      <c r="A163" s="5" t="str">
        <f>YEAR(records[[#This Row],[日期]])&amp;" 年"</f>
        <v>2020 年</v>
      </c>
      <c r="B163" s="4" t="str">
        <f>"第 "&amp;INT(MONTH(records[[#This Row],[日期]])/3+1)&amp;" 季度"</f>
        <v>第 3 季度</v>
      </c>
      <c r="C163" s="4" t="str">
        <f>MONTH(records[[#This Row],[日期]])&amp;" 月"</f>
        <v>7 月</v>
      </c>
      <c r="D163" s="4" t="str">
        <f>"第 "&amp;WEEKNUM(records[[#This Row],[日期]],2)&amp;" 周"</f>
        <v>第 31 周</v>
      </c>
      <c r="E163" s="4">
        <v>44042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9"/>
      <c r="L163" s="10">
        <f>IF(((records[Porn-Video]+records[Masturbation]+records[Sexual-Intercourse])&gt;0), 0, L162+1)</f>
        <v>5</v>
      </c>
      <c r="M163" s="10">
        <f>IF(((records[Porn-Video]+records[Masturbation]+records[Sexual-Intercourse])&gt;0), M162+1, 0)</f>
        <v>0</v>
      </c>
      <c r="N163" s="5"/>
    </row>
    <row r="164" spans="1:14">
      <c r="A164" s="5" t="str">
        <f>YEAR(records[[#This Row],[日期]])&amp;" 年"</f>
        <v>2020 年</v>
      </c>
      <c r="B164" s="4" t="str">
        <f>"第 "&amp;INT(MONTH(records[[#This Row],[日期]])/3+1)&amp;" 季度"</f>
        <v>第 3 季度</v>
      </c>
      <c r="C164" s="4" t="str">
        <f>MONTH(records[[#This Row],[日期]])&amp;" 月"</f>
        <v>7 月</v>
      </c>
      <c r="D164" s="4" t="str">
        <f>"第 "&amp;WEEKNUM(records[[#This Row],[日期]],2)&amp;" 周"</f>
        <v>第 31 周</v>
      </c>
      <c r="E164" s="4">
        <v>44043</v>
      </c>
      <c r="F164" s="5">
        <v>0</v>
      </c>
      <c r="G164" s="5">
        <v>0</v>
      </c>
      <c r="H164" s="5">
        <v>1</v>
      </c>
      <c r="I164" s="5">
        <v>1</v>
      </c>
      <c r="J164" s="5">
        <v>0</v>
      </c>
      <c r="K164" s="9"/>
      <c r="L164" s="10">
        <f>IF(((records[Porn-Video]+records[Masturbation]+records[Sexual-Intercourse])&gt;0), 0, L163+1)</f>
        <v>0</v>
      </c>
      <c r="M164" s="10">
        <f>IF(((records[Porn-Video]+records[Masturbation]+records[Sexual-Intercourse])&gt;0), M163+1, 0)</f>
        <v>1</v>
      </c>
      <c r="N164" s="5"/>
    </row>
    <row r="165" spans="1:14">
      <c r="A165" s="5" t="str">
        <f>YEAR(records[[#This Row],[日期]])&amp;" 年"</f>
        <v>2020 年</v>
      </c>
      <c r="B165" s="4" t="str">
        <f>"第 "&amp;INT(MONTH(records[[#This Row],[日期]])/3+1)&amp;" 季度"</f>
        <v>第 3 季度</v>
      </c>
      <c r="C165" s="4" t="str">
        <f>MONTH(records[[#This Row],[日期]])&amp;" 月"</f>
        <v>8 月</v>
      </c>
      <c r="D165" s="4" t="str">
        <f>"第 "&amp;WEEKNUM(records[[#This Row],[日期]],2)&amp;" 周"</f>
        <v>第 31 周</v>
      </c>
      <c r="E165" s="4">
        <v>44044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9"/>
      <c r="L165" s="10">
        <f>IF(((records[Porn-Video]+records[Masturbation]+records[Sexual-Intercourse])&gt;0), 0, L164+1)</f>
        <v>1</v>
      </c>
      <c r="M165" s="10">
        <f>IF(((records[Porn-Video]+records[Masturbation]+records[Sexual-Intercourse])&gt;0), M164+1, 0)</f>
        <v>0</v>
      </c>
      <c r="N165" s="5"/>
    </row>
    <row r="166" spans="1:14">
      <c r="A166" s="5" t="str">
        <f>YEAR(records[[#This Row],[日期]])&amp;" 年"</f>
        <v>2020 年</v>
      </c>
      <c r="B166" s="4" t="str">
        <f>"第 "&amp;INT(MONTH(records[[#This Row],[日期]])/3+1)&amp;" 季度"</f>
        <v>第 3 季度</v>
      </c>
      <c r="C166" s="4" t="str">
        <f>MONTH(records[[#This Row],[日期]])&amp;" 月"</f>
        <v>8 月</v>
      </c>
      <c r="D166" s="4" t="str">
        <f>"第 "&amp;WEEKNUM(records[[#This Row],[日期]],2)&amp;" 周"</f>
        <v>第 31 周</v>
      </c>
      <c r="E166" s="4">
        <v>44045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9"/>
      <c r="L166" s="10">
        <f>IF(((records[Porn-Video]+records[Masturbation]+records[Sexual-Intercourse])&gt;0), 0, L165+1)</f>
        <v>2</v>
      </c>
      <c r="M166" s="10">
        <f>IF(((records[Porn-Video]+records[Masturbation]+records[Sexual-Intercourse])&gt;0), M165+1, 0)</f>
        <v>0</v>
      </c>
      <c r="N166" s="5"/>
    </row>
    <row r="167" spans="1:14">
      <c r="A167" s="5" t="str">
        <f>YEAR(records[[#This Row],[日期]])&amp;" 年"</f>
        <v>2020 年</v>
      </c>
      <c r="B167" s="4" t="str">
        <f>"第 "&amp;INT(MONTH(records[[#This Row],[日期]])/3+1)&amp;" 季度"</f>
        <v>第 3 季度</v>
      </c>
      <c r="C167" s="4" t="str">
        <f>MONTH(records[[#This Row],[日期]])&amp;" 月"</f>
        <v>8 月</v>
      </c>
      <c r="D167" s="4" t="str">
        <f>"第 "&amp;WEEKNUM(records[[#This Row],[日期]],2)&amp;" 周"</f>
        <v>第 32 周</v>
      </c>
      <c r="E167" s="4">
        <v>44046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9"/>
      <c r="L167" s="10">
        <f>IF(((records[Porn-Video]+records[Masturbation]+records[Sexual-Intercourse])&gt;0), 0, L166+1)</f>
        <v>3</v>
      </c>
      <c r="M167" s="10">
        <f>IF(((records[Porn-Video]+records[Masturbation]+records[Sexual-Intercourse])&gt;0), M166+1, 0)</f>
        <v>0</v>
      </c>
      <c r="N167" s="5"/>
    </row>
    <row r="168" spans="1:14">
      <c r="A168" s="5" t="str">
        <f>YEAR(records[[#This Row],[日期]])&amp;" 年"</f>
        <v>2020 年</v>
      </c>
      <c r="B168" s="4" t="str">
        <f>"第 "&amp;INT(MONTH(records[[#This Row],[日期]])/3+1)&amp;" 季度"</f>
        <v>第 3 季度</v>
      </c>
      <c r="C168" s="4" t="str">
        <f>MONTH(records[[#This Row],[日期]])&amp;" 月"</f>
        <v>8 月</v>
      </c>
      <c r="D168" s="4" t="str">
        <f>"第 "&amp;WEEKNUM(records[[#This Row],[日期]],2)&amp;" 周"</f>
        <v>第 32 周</v>
      </c>
      <c r="E168" s="4">
        <v>44047</v>
      </c>
      <c r="F168" s="5">
        <v>0</v>
      </c>
      <c r="G168" s="5">
        <v>0</v>
      </c>
      <c r="H168" s="5">
        <v>1</v>
      </c>
      <c r="I168" s="5">
        <v>1</v>
      </c>
      <c r="J168" s="5">
        <v>0</v>
      </c>
      <c r="K168" s="9"/>
      <c r="L168" s="10">
        <f>IF(((records[Porn-Video]+records[Masturbation]+records[Sexual-Intercourse])&gt;0), 0, L167+1)</f>
        <v>0</v>
      </c>
      <c r="M168" s="10">
        <f>IF(((records[Porn-Video]+records[Masturbation]+records[Sexual-Intercourse])&gt;0), M167+1, 0)</f>
        <v>1</v>
      </c>
      <c r="N168" s="5"/>
    </row>
    <row r="169" spans="1:14">
      <c r="A169" s="5" t="str">
        <f>YEAR(records[[#This Row],[日期]])&amp;" 年"</f>
        <v>2020 年</v>
      </c>
      <c r="B169" s="4" t="str">
        <f>"第 "&amp;INT(MONTH(records[[#This Row],[日期]])/3+1)&amp;" 季度"</f>
        <v>第 3 季度</v>
      </c>
      <c r="C169" s="4" t="str">
        <f>MONTH(records[[#This Row],[日期]])&amp;" 月"</f>
        <v>8 月</v>
      </c>
      <c r="D169" s="4" t="str">
        <f>"第 "&amp;WEEKNUM(records[[#This Row],[日期]],2)&amp;" 周"</f>
        <v>第 32 周</v>
      </c>
      <c r="E169" s="4">
        <v>44048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9"/>
      <c r="L169" s="10">
        <f>IF(((records[Porn-Video]+records[Masturbation]+records[Sexual-Intercourse])&gt;0), 0, L168+1)</f>
        <v>1</v>
      </c>
      <c r="M169" s="10">
        <f>IF(((records[Porn-Video]+records[Masturbation]+records[Sexual-Intercourse])&gt;0), M168+1, 0)</f>
        <v>0</v>
      </c>
      <c r="N169" s="5"/>
    </row>
    <row r="170" spans="1:14">
      <c r="A170" s="5" t="str">
        <f>YEAR(records[[#This Row],[日期]])&amp;" 年"</f>
        <v>2020 年</v>
      </c>
      <c r="B170" s="4" t="str">
        <f>"第 "&amp;INT(MONTH(records[[#This Row],[日期]])/3+1)&amp;" 季度"</f>
        <v>第 3 季度</v>
      </c>
      <c r="C170" s="4" t="str">
        <f>MONTH(records[[#This Row],[日期]])&amp;" 月"</f>
        <v>8 月</v>
      </c>
      <c r="D170" s="4" t="str">
        <f>"第 "&amp;WEEKNUM(records[[#This Row],[日期]],2)&amp;" 周"</f>
        <v>第 32 周</v>
      </c>
      <c r="E170" s="4">
        <v>44049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9"/>
      <c r="L170" s="10">
        <f>IF(((records[Porn-Video]+records[Masturbation]+records[Sexual-Intercourse])&gt;0), 0, L169+1)</f>
        <v>2</v>
      </c>
      <c r="M170" s="10">
        <f>IF(((records[Porn-Video]+records[Masturbation]+records[Sexual-Intercourse])&gt;0), M169+1, 0)</f>
        <v>0</v>
      </c>
      <c r="N170" s="5"/>
    </row>
    <row r="171" spans="1:14">
      <c r="A171" s="5" t="str">
        <f>YEAR(records[[#This Row],[日期]])&amp;" 年"</f>
        <v>2020 年</v>
      </c>
      <c r="B171" s="4" t="str">
        <f>"第 "&amp;INT(MONTH(records[[#This Row],[日期]])/3+1)&amp;" 季度"</f>
        <v>第 3 季度</v>
      </c>
      <c r="C171" s="4" t="str">
        <f>MONTH(records[[#This Row],[日期]])&amp;" 月"</f>
        <v>8 月</v>
      </c>
      <c r="D171" s="4" t="str">
        <f>"第 "&amp;WEEKNUM(records[[#This Row],[日期]],2)&amp;" 周"</f>
        <v>第 32 周</v>
      </c>
      <c r="E171" s="4">
        <v>44050</v>
      </c>
      <c r="F171" s="5">
        <v>0</v>
      </c>
      <c r="G171" s="5">
        <v>0</v>
      </c>
      <c r="H171" s="5">
        <v>1</v>
      </c>
      <c r="I171" s="5">
        <v>1</v>
      </c>
      <c r="J171" s="5">
        <v>0</v>
      </c>
      <c r="K171" s="9"/>
      <c r="L171" s="10">
        <f>IF(((records[Porn-Video]+records[Masturbation]+records[Sexual-Intercourse])&gt;0), 0, L170+1)</f>
        <v>0</v>
      </c>
      <c r="M171" s="10">
        <f>IF(((records[Porn-Video]+records[Masturbation]+records[Sexual-Intercourse])&gt;0), M170+1, 0)</f>
        <v>1</v>
      </c>
      <c r="N171" s="5"/>
    </row>
    <row r="172" spans="1:14">
      <c r="A172" s="5" t="str">
        <f>YEAR(records[[#This Row],[日期]])&amp;" 年"</f>
        <v>2020 年</v>
      </c>
      <c r="B172" s="4" t="str">
        <f>"第 "&amp;INT(MONTH(records[[#This Row],[日期]])/3+1)&amp;" 季度"</f>
        <v>第 3 季度</v>
      </c>
      <c r="C172" s="4" t="str">
        <f>MONTH(records[[#This Row],[日期]])&amp;" 月"</f>
        <v>8 月</v>
      </c>
      <c r="D172" s="4" t="str">
        <f>"第 "&amp;WEEKNUM(records[[#This Row],[日期]],2)&amp;" 周"</f>
        <v>第 32 周</v>
      </c>
      <c r="E172" s="4">
        <v>44051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9"/>
      <c r="L172" s="10">
        <f>IF(((records[Porn-Video]+records[Masturbation]+records[Sexual-Intercourse])&gt;0), 0, L171+1)</f>
        <v>0</v>
      </c>
      <c r="M172" s="10">
        <f>IF(((records[Porn-Video]+records[Masturbation]+records[Sexual-Intercourse])&gt;0), M171+1, 0)</f>
        <v>2</v>
      </c>
      <c r="N172" s="5"/>
    </row>
    <row r="173" spans="1:14">
      <c r="A173" s="5" t="str">
        <f>YEAR(records[[#This Row],[日期]])&amp;" 年"</f>
        <v>2020 年</v>
      </c>
      <c r="B173" s="4" t="str">
        <f>"第 "&amp;INT(MONTH(records[[#This Row],[日期]])/3+1)&amp;" 季度"</f>
        <v>第 3 季度</v>
      </c>
      <c r="C173" s="4" t="str">
        <f>MONTH(records[[#This Row],[日期]])&amp;" 月"</f>
        <v>8 月</v>
      </c>
      <c r="D173" s="4" t="str">
        <f>"第 "&amp;WEEKNUM(records[[#This Row],[日期]],2)&amp;" 周"</f>
        <v>第 32 周</v>
      </c>
      <c r="E173" s="4">
        <v>44052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9"/>
      <c r="L173" s="10">
        <f>IF(((records[Porn-Video]+records[Masturbation]+records[Sexual-Intercourse])&gt;0), 0, L172+1)</f>
        <v>1</v>
      </c>
      <c r="M173" s="10">
        <f>IF(((records[Porn-Video]+records[Masturbation]+records[Sexual-Intercourse])&gt;0), M172+1, 0)</f>
        <v>0</v>
      </c>
      <c r="N173" s="5"/>
    </row>
    <row r="174" spans="1:14">
      <c r="A174" s="5" t="str">
        <f>YEAR(records[[#This Row],[日期]])&amp;" 年"</f>
        <v>2020 年</v>
      </c>
      <c r="B174" s="4" t="str">
        <f>"第 "&amp;INT(MONTH(records[[#This Row],[日期]])/3+1)&amp;" 季度"</f>
        <v>第 3 季度</v>
      </c>
      <c r="C174" s="4" t="str">
        <f>MONTH(records[[#This Row],[日期]])&amp;" 月"</f>
        <v>8 月</v>
      </c>
      <c r="D174" s="4" t="str">
        <f>"第 "&amp;WEEKNUM(records[[#This Row],[日期]],2)&amp;" 周"</f>
        <v>第 33 周</v>
      </c>
      <c r="E174" s="4">
        <v>44053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9"/>
      <c r="L174" s="10">
        <f>IF(((records[Porn-Video]+records[Masturbation]+records[Sexual-Intercourse])&gt;0), 0, L173+1)</f>
        <v>2</v>
      </c>
      <c r="M174" s="10">
        <f>IF(((records[Porn-Video]+records[Masturbation]+records[Sexual-Intercourse])&gt;0), M173+1, 0)</f>
        <v>0</v>
      </c>
      <c r="N174" s="5"/>
    </row>
    <row r="175" spans="1:14">
      <c r="A175" s="5" t="str">
        <f>YEAR(records[[#This Row],[日期]])&amp;" 年"</f>
        <v>2020 年</v>
      </c>
      <c r="B175" s="4" t="str">
        <f>"第 "&amp;INT(MONTH(records[[#This Row],[日期]])/3+1)&amp;" 季度"</f>
        <v>第 3 季度</v>
      </c>
      <c r="C175" s="4" t="str">
        <f>MONTH(records[[#This Row],[日期]])&amp;" 月"</f>
        <v>8 月</v>
      </c>
      <c r="D175" s="4" t="str">
        <f>"第 "&amp;WEEKNUM(records[[#This Row],[日期]],2)&amp;" 周"</f>
        <v>第 33 周</v>
      </c>
      <c r="E175" s="4">
        <v>44054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9"/>
      <c r="L175" s="10">
        <f>IF(((records[Porn-Video]+records[Masturbation]+records[Sexual-Intercourse])&gt;0), 0, L174+1)</f>
        <v>3</v>
      </c>
      <c r="M175" s="10">
        <f>IF(((records[Porn-Video]+records[Masturbation]+records[Sexual-Intercourse])&gt;0), M174+1, 0)</f>
        <v>0</v>
      </c>
      <c r="N175" s="5"/>
    </row>
    <row r="176" spans="1:14">
      <c r="A176" s="5" t="str">
        <f>YEAR(records[[#This Row],[日期]])&amp;" 年"</f>
        <v>2020 年</v>
      </c>
      <c r="B176" s="4" t="str">
        <f>"第 "&amp;INT(MONTH(records[[#This Row],[日期]])/3+1)&amp;" 季度"</f>
        <v>第 3 季度</v>
      </c>
      <c r="C176" s="4" t="str">
        <f>MONTH(records[[#This Row],[日期]])&amp;" 月"</f>
        <v>8 月</v>
      </c>
      <c r="D176" s="4" t="str">
        <f>"第 "&amp;WEEKNUM(records[[#This Row],[日期]],2)&amp;" 周"</f>
        <v>第 33 周</v>
      </c>
      <c r="E176" s="4">
        <v>44055</v>
      </c>
      <c r="F176" s="5">
        <v>0</v>
      </c>
      <c r="G176" s="5">
        <v>0</v>
      </c>
      <c r="H176" s="5">
        <v>1</v>
      </c>
      <c r="I176" s="5">
        <v>1</v>
      </c>
      <c r="J176" s="5">
        <v>0</v>
      </c>
      <c r="K176" s="9"/>
      <c r="L176" s="10">
        <f>IF(((records[Porn-Video]+records[Masturbation]+records[Sexual-Intercourse])&gt;0), 0, L175+1)</f>
        <v>0</v>
      </c>
      <c r="M176" s="10">
        <f>IF(((records[Porn-Video]+records[Masturbation]+records[Sexual-Intercourse])&gt;0), M175+1, 0)</f>
        <v>1</v>
      </c>
      <c r="N176" s="5"/>
    </row>
    <row r="177" spans="1:14">
      <c r="A177" s="5" t="str">
        <f>YEAR(records[[#This Row],[日期]])&amp;" 年"</f>
        <v>2020 年</v>
      </c>
      <c r="B177" s="4" t="str">
        <f>"第 "&amp;INT(MONTH(records[[#This Row],[日期]])/3+1)&amp;" 季度"</f>
        <v>第 3 季度</v>
      </c>
      <c r="C177" s="4" t="str">
        <f>MONTH(records[[#This Row],[日期]])&amp;" 月"</f>
        <v>8 月</v>
      </c>
      <c r="D177" s="4" t="str">
        <f>"第 "&amp;WEEKNUM(records[[#This Row],[日期]],2)&amp;" 周"</f>
        <v>第 33 周</v>
      </c>
      <c r="E177" s="4">
        <v>44056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9"/>
      <c r="L177" s="10">
        <f>IF(((records[Porn-Video]+records[Masturbation]+records[Sexual-Intercourse])&gt;0), 0, L176+1)</f>
        <v>1</v>
      </c>
      <c r="M177" s="10">
        <f>IF(((records[Porn-Video]+records[Masturbation]+records[Sexual-Intercourse])&gt;0), M176+1, 0)</f>
        <v>0</v>
      </c>
      <c r="N177" s="5"/>
    </row>
    <row r="178" spans="1:14">
      <c r="A178" s="5" t="str">
        <f>YEAR(records[[#This Row],[日期]])&amp;" 年"</f>
        <v>2020 年</v>
      </c>
      <c r="B178" s="4" t="str">
        <f>"第 "&amp;INT(MONTH(records[[#This Row],[日期]])/3+1)&amp;" 季度"</f>
        <v>第 3 季度</v>
      </c>
      <c r="C178" s="4" t="str">
        <f>MONTH(records[[#This Row],[日期]])&amp;" 月"</f>
        <v>8 月</v>
      </c>
      <c r="D178" s="4" t="str">
        <f>"第 "&amp;WEEKNUM(records[[#This Row],[日期]],2)&amp;" 周"</f>
        <v>第 33 周</v>
      </c>
      <c r="E178" s="4">
        <v>44057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9"/>
      <c r="L178" s="10">
        <f>IF(((records[Porn-Video]+records[Masturbation]+records[Sexual-Intercourse])&gt;0), 0, L177+1)</f>
        <v>2</v>
      </c>
      <c r="M178" s="10">
        <f>IF(((records[Porn-Video]+records[Masturbation]+records[Sexual-Intercourse])&gt;0), M177+1, 0)</f>
        <v>0</v>
      </c>
      <c r="N178" s="5"/>
    </row>
    <row r="179" spans="1:14">
      <c r="A179" s="5" t="str">
        <f>YEAR(records[[#This Row],[日期]])&amp;" 年"</f>
        <v>2020 年</v>
      </c>
      <c r="B179" s="4" t="str">
        <f>"第 "&amp;INT(MONTH(records[[#This Row],[日期]])/3+1)&amp;" 季度"</f>
        <v>第 3 季度</v>
      </c>
      <c r="C179" s="4" t="str">
        <f>MONTH(records[[#This Row],[日期]])&amp;" 月"</f>
        <v>8 月</v>
      </c>
      <c r="D179" s="4" t="str">
        <f>"第 "&amp;WEEKNUM(records[[#This Row],[日期]],2)&amp;" 周"</f>
        <v>第 33 周</v>
      </c>
      <c r="E179" s="4">
        <v>44058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9"/>
      <c r="L179" s="10">
        <f>IF(((records[Porn-Video]+records[Masturbation]+records[Sexual-Intercourse])&gt;0), 0, L178+1)</f>
        <v>3</v>
      </c>
      <c r="M179" s="10">
        <f>IF(((records[Porn-Video]+records[Masturbation]+records[Sexual-Intercourse])&gt;0), M178+1, 0)</f>
        <v>0</v>
      </c>
      <c r="N179" s="5"/>
    </row>
    <row r="180" spans="1:14">
      <c r="A180" s="5" t="str">
        <f>YEAR(records[[#This Row],[日期]])&amp;" 年"</f>
        <v>2020 年</v>
      </c>
      <c r="B180" s="4" t="str">
        <f>"第 "&amp;INT(MONTH(records[[#This Row],[日期]])/3+1)&amp;" 季度"</f>
        <v>第 3 季度</v>
      </c>
      <c r="C180" s="4" t="str">
        <f>MONTH(records[[#This Row],[日期]])&amp;" 月"</f>
        <v>8 月</v>
      </c>
      <c r="D180" s="4" t="str">
        <f>"第 "&amp;WEEKNUM(records[[#This Row],[日期]],2)&amp;" 周"</f>
        <v>第 33 周</v>
      </c>
      <c r="E180" s="4">
        <v>44059</v>
      </c>
      <c r="F180" s="5">
        <v>0</v>
      </c>
      <c r="G180" s="5">
        <v>0</v>
      </c>
      <c r="H180" s="5">
        <v>1</v>
      </c>
      <c r="I180" s="5">
        <v>1</v>
      </c>
      <c r="J180" s="5">
        <v>0</v>
      </c>
      <c r="K180" s="9"/>
      <c r="L180" s="10">
        <f>IF(((records[Porn-Video]+records[Masturbation]+records[Sexual-Intercourse])&gt;0), 0, L179+1)</f>
        <v>0</v>
      </c>
      <c r="M180" s="10">
        <f>IF(((records[Porn-Video]+records[Masturbation]+records[Sexual-Intercourse])&gt;0), M179+1, 0)</f>
        <v>1</v>
      </c>
      <c r="N180" s="5"/>
    </row>
    <row r="181" spans="1:14">
      <c r="A181" s="5" t="str">
        <f>YEAR(records[[#This Row],[日期]])&amp;" 年"</f>
        <v>2020 年</v>
      </c>
      <c r="B181" s="4" t="str">
        <f>"第 "&amp;INT(MONTH(records[[#This Row],[日期]])/3+1)&amp;" 季度"</f>
        <v>第 3 季度</v>
      </c>
      <c r="C181" s="4" t="str">
        <f>MONTH(records[[#This Row],[日期]])&amp;" 月"</f>
        <v>8 月</v>
      </c>
      <c r="D181" s="4" t="str">
        <f>"第 "&amp;WEEKNUM(records[[#This Row],[日期]],2)&amp;" 周"</f>
        <v>第 34 周</v>
      </c>
      <c r="E181" s="4">
        <v>44060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9"/>
      <c r="L181" s="10">
        <f>IF(((records[Porn-Video]+records[Masturbation]+records[Sexual-Intercourse])&gt;0), 0, L180+1)</f>
        <v>1</v>
      </c>
      <c r="M181" s="10">
        <f>IF(((records[Porn-Video]+records[Masturbation]+records[Sexual-Intercourse])&gt;0), M180+1, 0)</f>
        <v>0</v>
      </c>
      <c r="N181" s="5"/>
    </row>
    <row r="182" spans="1:14">
      <c r="A182" s="5" t="str">
        <f>YEAR(records[[#This Row],[日期]])&amp;" 年"</f>
        <v>2020 年</v>
      </c>
      <c r="B182" s="4" t="str">
        <f>"第 "&amp;INT(MONTH(records[[#This Row],[日期]])/3+1)&amp;" 季度"</f>
        <v>第 3 季度</v>
      </c>
      <c r="C182" s="4" t="str">
        <f>MONTH(records[[#This Row],[日期]])&amp;" 月"</f>
        <v>8 月</v>
      </c>
      <c r="D182" s="4" t="str">
        <f>"第 "&amp;WEEKNUM(records[[#This Row],[日期]],2)&amp;" 周"</f>
        <v>第 34 周</v>
      </c>
      <c r="E182" s="4">
        <v>44061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9"/>
      <c r="L182" s="10">
        <f>IF(((records[Porn-Video]+records[Masturbation]+records[Sexual-Intercourse])&gt;0), 0, L181+1)</f>
        <v>2</v>
      </c>
      <c r="M182" s="10">
        <f>IF(((records[Porn-Video]+records[Masturbation]+records[Sexual-Intercourse])&gt;0), M181+1, 0)</f>
        <v>0</v>
      </c>
      <c r="N182" s="5"/>
    </row>
    <row r="183" spans="1:14">
      <c r="A183" s="5" t="str">
        <f>YEAR(records[[#This Row],[日期]])&amp;" 年"</f>
        <v>2020 年</v>
      </c>
      <c r="B183" s="4" t="str">
        <f>"第 "&amp;INT(MONTH(records[[#This Row],[日期]])/3+1)&amp;" 季度"</f>
        <v>第 3 季度</v>
      </c>
      <c r="C183" s="4" t="str">
        <f>MONTH(records[[#This Row],[日期]])&amp;" 月"</f>
        <v>8 月</v>
      </c>
      <c r="D183" s="4" t="str">
        <f>"第 "&amp;WEEKNUM(records[[#This Row],[日期]],2)&amp;" 周"</f>
        <v>第 34 周</v>
      </c>
      <c r="E183" s="4">
        <v>44062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9"/>
      <c r="L183" s="10">
        <f>IF(((records[Porn-Video]+records[Masturbation]+records[Sexual-Intercourse])&gt;0), 0, L182+1)</f>
        <v>3</v>
      </c>
      <c r="M183" s="10">
        <f>IF(((records[Porn-Video]+records[Masturbation]+records[Sexual-Intercourse])&gt;0), M182+1, 0)</f>
        <v>0</v>
      </c>
      <c r="N183" s="5"/>
    </row>
    <row r="184" spans="1:14">
      <c r="A184" s="5" t="str">
        <f>YEAR(records[[#This Row],[日期]])&amp;" 年"</f>
        <v>2020 年</v>
      </c>
      <c r="B184" s="4" t="str">
        <f>"第 "&amp;INT(MONTH(records[[#This Row],[日期]])/3+1)&amp;" 季度"</f>
        <v>第 3 季度</v>
      </c>
      <c r="C184" s="4" t="str">
        <f>MONTH(records[[#This Row],[日期]])&amp;" 月"</f>
        <v>8 月</v>
      </c>
      <c r="D184" s="4" t="str">
        <f>"第 "&amp;WEEKNUM(records[[#This Row],[日期]],2)&amp;" 周"</f>
        <v>第 34 周</v>
      </c>
      <c r="E184" s="4">
        <v>44063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9"/>
      <c r="L184" s="10">
        <f>IF(((records[Porn-Video]+records[Masturbation]+records[Sexual-Intercourse])&gt;0), 0, L183+1)</f>
        <v>0</v>
      </c>
      <c r="M184" s="10">
        <f>IF(((records[Porn-Video]+records[Masturbation]+records[Sexual-Intercourse])&gt;0), M183+1, 0)</f>
        <v>1</v>
      </c>
      <c r="N184" s="5"/>
    </row>
    <row r="185" spans="1:14">
      <c r="A185" s="5" t="str">
        <f>YEAR(records[[#This Row],[日期]])&amp;" 年"</f>
        <v>2020 年</v>
      </c>
      <c r="B185" s="4" t="str">
        <f>"第 "&amp;INT(MONTH(records[[#This Row],[日期]])/3+1)&amp;" 季度"</f>
        <v>第 3 季度</v>
      </c>
      <c r="C185" s="4" t="str">
        <f>MONTH(records[[#This Row],[日期]])&amp;" 月"</f>
        <v>8 月</v>
      </c>
      <c r="D185" s="4" t="str">
        <f>"第 "&amp;WEEKNUM(records[[#This Row],[日期]],2)&amp;" 周"</f>
        <v>第 34 周</v>
      </c>
      <c r="E185" s="4">
        <v>44064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9"/>
      <c r="L185" s="10">
        <f>IF(((records[Porn-Video]+records[Masturbation]+records[Sexual-Intercourse])&gt;0), 0, L184+1)</f>
        <v>1</v>
      </c>
      <c r="M185" s="10">
        <f>IF(((records[Porn-Video]+records[Masturbation]+records[Sexual-Intercourse])&gt;0), M184+1, 0)</f>
        <v>0</v>
      </c>
      <c r="N185" s="5"/>
    </row>
    <row r="186" spans="1:14">
      <c r="A186" s="5" t="str">
        <f>YEAR(records[[#This Row],[日期]])&amp;" 年"</f>
        <v>2020 年</v>
      </c>
      <c r="B186" s="4" t="str">
        <f>"第 "&amp;INT(MONTH(records[[#This Row],[日期]])/3+1)&amp;" 季度"</f>
        <v>第 3 季度</v>
      </c>
      <c r="C186" s="4" t="str">
        <f>MONTH(records[[#This Row],[日期]])&amp;" 月"</f>
        <v>8 月</v>
      </c>
      <c r="D186" s="4" t="str">
        <f>"第 "&amp;WEEKNUM(records[[#This Row],[日期]],2)&amp;" 周"</f>
        <v>第 34 周</v>
      </c>
      <c r="E186" s="4">
        <v>44065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9"/>
      <c r="L186" s="10">
        <f>IF(((records[Porn-Video]+records[Masturbation]+records[Sexual-Intercourse])&gt;0), 0, L185+1)</f>
        <v>2</v>
      </c>
      <c r="M186" s="10">
        <f>IF(((records[Porn-Video]+records[Masturbation]+records[Sexual-Intercourse])&gt;0), M185+1, 0)</f>
        <v>0</v>
      </c>
      <c r="N186" s="5"/>
    </row>
    <row r="187" spans="1:14">
      <c r="A187" s="5" t="str">
        <f>YEAR(records[[#This Row],[日期]])&amp;" 年"</f>
        <v>2020 年</v>
      </c>
      <c r="B187" s="4" t="str">
        <f>"第 "&amp;INT(MONTH(records[[#This Row],[日期]])/3+1)&amp;" 季度"</f>
        <v>第 3 季度</v>
      </c>
      <c r="C187" s="4" t="str">
        <f>MONTH(records[[#This Row],[日期]])&amp;" 月"</f>
        <v>8 月</v>
      </c>
      <c r="D187" s="4" t="str">
        <f>"第 "&amp;WEEKNUM(records[[#This Row],[日期]],2)&amp;" 周"</f>
        <v>第 34 周</v>
      </c>
      <c r="E187" s="4">
        <v>44066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9"/>
      <c r="L187" s="10">
        <f>IF(((records[Porn-Video]+records[Masturbation]+records[Sexual-Intercourse])&gt;0), 0, L186+1)</f>
        <v>3</v>
      </c>
      <c r="M187" s="10">
        <f>IF(((records[Porn-Video]+records[Masturbation]+records[Sexual-Intercourse])&gt;0), M186+1, 0)</f>
        <v>0</v>
      </c>
      <c r="N187" s="5"/>
    </row>
    <row r="188" spans="1:14">
      <c r="A188" s="5" t="str">
        <f>YEAR(records[[#This Row],[日期]])&amp;" 年"</f>
        <v>2020 年</v>
      </c>
      <c r="B188" s="4" t="str">
        <f>"第 "&amp;INT(MONTH(records[[#This Row],[日期]])/3+1)&amp;" 季度"</f>
        <v>第 3 季度</v>
      </c>
      <c r="C188" s="4" t="str">
        <f>MONTH(records[[#This Row],[日期]])&amp;" 月"</f>
        <v>8 月</v>
      </c>
      <c r="D188" s="4" t="str">
        <f>"第 "&amp;WEEKNUM(records[[#This Row],[日期]],2)&amp;" 周"</f>
        <v>第 35 周</v>
      </c>
      <c r="E188" s="4">
        <v>44067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9"/>
      <c r="L188" s="10">
        <f>IF(((records[Porn-Video]+records[Masturbation]+records[Sexual-Intercourse])&gt;0), 0, L187+1)</f>
        <v>4</v>
      </c>
      <c r="M188" s="10">
        <f>IF(((records[Porn-Video]+records[Masturbation]+records[Sexual-Intercourse])&gt;0), M187+1, 0)</f>
        <v>0</v>
      </c>
      <c r="N188" s="5"/>
    </row>
    <row r="189" spans="1:14">
      <c r="A189" s="5" t="str">
        <f>YEAR(records[[#This Row],[日期]])&amp;" 年"</f>
        <v>2020 年</v>
      </c>
      <c r="B189" s="4" t="str">
        <f>"第 "&amp;INT(MONTH(records[[#This Row],[日期]])/3+1)&amp;" 季度"</f>
        <v>第 3 季度</v>
      </c>
      <c r="C189" s="4" t="str">
        <f>MONTH(records[[#This Row],[日期]])&amp;" 月"</f>
        <v>8 月</v>
      </c>
      <c r="D189" s="4" t="str">
        <f>"第 "&amp;WEEKNUM(records[[#This Row],[日期]],2)&amp;" 周"</f>
        <v>第 35 周</v>
      </c>
      <c r="E189" s="4">
        <v>44068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9"/>
      <c r="L189" s="10">
        <f>IF(((records[Porn-Video]+records[Masturbation]+records[Sexual-Intercourse])&gt;0), 0, L188+1)</f>
        <v>5</v>
      </c>
      <c r="M189" s="10">
        <f>IF(((records[Porn-Video]+records[Masturbation]+records[Sexual-Intercourse])&gt;0), M188+1, 0)</f>
        <v>0</v>
      </c>
      <c r="N189" s="5"/>
    </row>
    <row r="190" spans="1:14">
      <c r="A190" s="5" t="str">
        <f>YEAR(records[[#This Row],[日期]])&amp;" 年"</f>
        <v>2020 年</v>
      </c>
      <c r="B190" s="4" t="str">
        <f>"第 "&amp;INT(MONTH(records[[#This Row],[日期]])/3+1)&amp;" 季度"</f>
        <v>第 3 季度</v>
      </c>
      <c r="C190" s="4" t="str">
        <f>MONTH(records[[#This Row],[日期]])&amp;" 月"</f>
        <v>8 月</v>
      </c>
      <c r="D190" s="4" t="str">
        <f>"第 "&amp;WEEKNUM(records[[#This Row],[日期]],2)&amp;" 周"</f>
        <v>第 35 周</v>
      </c>
      <c r="E190" s="4">
        <v>44069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9"/>
      <c r="L190" s="10">
        <f>IF(((records[Porn-Video]+records[Masturbation]+records[Sexual-Intercourse])&gt;0), 0, L189+1)</f>
        <v>6</v>
      </c>
      <c r="M190" s="10">
        <f>IF(((records[Porn-Video]+records[Masturbation]+records[Sexual-Intercourse])&gt;0), M189+1, 0)</f>
        <v>0</v>
      </c>
      <c r="N190" s="5"/>
    </row>
    <row r="191" spans="1:14">
      <c r="A191" s="5" t="str">
        <f>YEAR(records[[#This Row],[日期]])&amp;" 年"</f>
        <v>2020 年</v>
      </c>
      <c r="B191" s="4" t="str">
        <f>"第 "&amp;INT(MONTH(records[[#This Row],[日期]])/3+1)&amp;" 季度"</f>
        <v>第 3 季度</v>
      </c>
      <c r="C191" s="4" t="str">
        <f>MONTH(records[[#This Row],[日期]])&amp;" 月"</f>
        <v>8 月</v>
      </c>
      <c r="D191" s="4" t="str">
        <f>"第 "&amp;WEEKNUM(records[[#This Row],[日期]],2)&amp;" 周"</f>
        <v>第 35 周</v>
      </c>
      <c r="E191" s="4">
        <v>44070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9"/>
      <c r="L191" s="10">
        <f>IF(((records[Porn-Video]+records[Masturbation]+records[Sexual-Intercourse])&gt;0), 0, L190+1)</f>
        <v>7</v>
      </c>
      <c r="M191" s="10">
        <f>IF(((records[Porn-Video]+records[Masturbation]+records[Sexual-Intercourse])&gt;0), M190+1, 0)</f>
        <v>0</v>
      </c>
      <c r="N191" s="5"/>
    </row>
    <row r="192" spans="1:14">
      <c r="A192" s="5" t="str">
        <f>YEAR(records[[#This Row],[日期]])&amp;" 年"</f>
        <v>2020 年</v>
      </c>
      <c r="B192" s="4" t="str">
        <f>"第 "&amp;INT(MONTH(records[[#This Row],[日期]])/3+1)&amp;" 季度"</f>
        <v>第 3 季度</v>
      </c>
      <c r="C192" s="4" t="str">
        <f>MONTH(records[[#This Row],[日期]])&amp;" 月"</f>
        <v>8 月</v>
      </c>
      <c r="D192" s="4" t="str">
        <f>"第 "&amp;WEEKNUM(records[[#This Row],[日期]],2)&amp;" 周"</f>
        <v>第 35 周</v>
      </c>
      <c r="E192" s="4">
        <v>44071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9"/>
      <c r="L192" s="10">
        <f>IF(((records[Porn-Video]+records[Masturbation]+records[Sexual-Intercourse])&gt;0), 0, L191+1)</f>
        <v>8</v>
      </c>
      <c r="M192" s="10">
        <f>IF(((records[Porn-Video]+records[Masturbation]+records[Sexual-Intercourse])&gt;0), M191+1, 0)</f>
        <v>0</v>
      </c>
      <c r="N192" s="5"/>
    </row>
    <row r="193" spans="1:14">
      <c r="A193" s="5" t="str">
        <f>YEAR(records[[#This Row],[日期]])&amp;" 年"</f>
        <v>2020 年</v>
      </c>
      <c r="B193" s="4" t="str">
        <f>"第 "&amp;INT(MONTH(records[[#This Row],[日期]])/3+1)&amp;" 季度"</f>
        <v>第 3 季度</v>
      </c>
      <c r="C193" s="4" t="str">
        <f>MONTH(records[[#This Row],[日期]])&amp;" 月"</f>
        <v>8 月</v>
      </c>
      <c r="D193" s="4" t="str">
        <f>"第 "&amp;WEEKNUM(records[[#This Row],[日期]],2)&amp;" 周"</f>
        <v>第 35 周</v>
      </c>
      <c r="E193" s="4">
        <v>44072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9"/>
      <c r="L193" s="10">
        <f>IF(((records[Porn-Video]+records[Masturbation]+records[Sexual-Intercourse])&gt;0), 0, L192+1)</f>
        <v>9</v>
      </c>
      <c r="M193" s="10">
        <f>IF(((records[Porn-Video]+records[Masturbation]+records[Sexual-Intercourse])&gt;0), M192+1, 0)</f>
        <v>0</v>
      </c>
      <c r="N193" s="5"/>
    </row>
    <row r="194" spans="1:14">
      <c r="A194" s="5" t="str">
        <f>YEAR(records[[#This Row],[日期]])&amp;" 年"</f>
        <v>2020 年</v>
      </c>
      <c r="B194" s="4" t="str">
        <f>"第 "&amp;INT(MONTH(records[[#This Row],[日期]])/3+1)&amp;" 季度"</f>
        <v>第 3 季度</v>
      </c>
      <c r="C194" s="4" t="str">
        <f>MONTH(records[[#This Row],[日期]])&amp;" 月"</f>
        <v>8 月</v>
      </c>
      <c r="D194" s="4" t="str">
        <f>"第 "&amp;WEEKNUM(records[[#This Row],[日期]],2)&amp;" 周"</f>
        <v>第 35 周</v>
      </c>
      <c r="E194" s="4">
        <v>44073</v>
      </c>
      <c r="F194" s="5">
        <v>0</v>
      </c>
      <c r="G194" s="5">
        <v>0</v>
      </c>
      <c r="H194" s="5">
        <v>1</v>
      </c>
      <c r="I194" s="5">
        <v>1</v>
      </c>
      <c r="J194" s="5">
        <v>0</v>
      </c>
      <c r="K194" s="9"/>
      <c r="L194" s="10">
        <f>IF(((records[Porn-Video]+records[Masturbation]+records[Sexual-Intercourse])&gt;0), 0, L193+1)</f>
        <v>0</v>
      </c>
      <c r="M194" s="10">
        <f>IF(((records[Porn-Video]+records[Masturbation]+records[Sexual-Intercourse])&gt;0), M193+1, 0)</f>
        <v>1</v>
      </c>
      <c r="N194" s="5"/>
    </row>
    <row r="195" spans="1:14">
      <c r="A195" s="5" t="str">
        <f>YEAR(records[[#This Row],[日期]])&amp;" 年"</f>
        <v>2020 年</v>
      </c>
      <c r="B195" s="4" t="str">
        <f>"第 "&amp;INT(MONTH(records[[#This Row],[日期]])/3+1)&amp;" 季度"</f>
        <v>第 3 季度</v>
      </c>
      <c r="C195" s="4" t="str">
        <f>MONTH(records[[#This Row],[日期]])&amp;" 月"</f>
        <v>8 月</v>
      </c>
      <c r="D195" s="4" t="str">
        <f>"第 "&amp;WEEKNUM(records[[#This Row],[日期]],2)&amp;" 周"</f>
        <v>第 36 周</v>
      </c>
      <c r="E195" s="4">
        <v>44074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9"/>
      <c r="L195" s="10">
        <f>IF(((records[Porn-Video]+records[Masturbation]+records[Sexual-Intercourse])&gt;0), 0, L194+1)</f>
        <v>1</v>
      </c>
      <c r="M195" s="10">
        <f>IF(((records[Porn-Video]+records[Masturbation]+records[Sexual-Intercourse])&gt;0), M194+1, 0)</f>
        <v>0</v>
      </c>
      <c r="N195" s="5"/>
    </row>
    <row r="196" spans="1:14">
      <c r="A196" s="5" t="str">
        <f>YEAR(records[[#This Row],[日期]])&amp;" 年"</f>
        <v>2020 年</v>
      </c>
      <c r="B196" s="4" t="str">
        <f>"第 "&amp;INT(MONTH(records[[#This Row],[日期]])/3+1)&amp;" 季度"</f>
        <v>第 4 季度</v>
      </c>
      <c r="C196" s="4" t="str">
        <f>MONTH(records[[#This Row],[日期]])&amp;" 月"</f>
        <v>9 月</v>
      </c>
      <c r="D196" s="4" t="str">
        <f>"第 "&amp;WEEKNUM(records[[#This Row],[日期]],2)&amp;" 周"</f>
        <v>第 36 周</v>
      </c>
      <c r="E196" s="4">
        <v>44075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9"/>
      <c r="L196" s="10">
        <f>IF(((records[Porn-Video]+records[Masturbation]+records[Sexual-Intercourse])&gt;0), 0, L195+1)</f>
        <v>2</v>
      </c>
      <c r="M196" s="10">
        <f>IF(((records[Porn-Video]+records[Masturbation]+records[Sexual-Intercourse])&gt;0), M195+1, 0)</f>
        <v>0</v>
      </c>
      <c r="N196" s="5"/>
    </row>
    <row r="197" spans="1:14">
      <c r="A197" s="5" t="str">
        <f>YEAR(records[[#This Row],[日期]])&amp;" 年"</f>
        <v>2020 年</v>
      </c>
      <c r="B197" s="4" t="str">
        <f>"第 "&amp;INT(MONTH(records[[#This Row],[日期]])/3+1)&amp;" 季度"</f>
        <v>第 4 季度</v>
      </c>
      <c r="C197" s="4" t="str">
        <f>MONTH(records[[#This Row],[日期]])&amp;" 月"</f>
        <v>9 月</v>
      </c>
      <c r="D197" s="4" t="str">
        <f>"第 "&amp;WEEKNUM(records[[#This Row],[日期]],2)&amp;" 周"</f>
        <v>第 36 周</v>
      </c>
      <c r="E197" s="4">
        <v>44076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9"/>
      <c r="L197" s="10">
        <f>IF(((records[Porn-Video]+records[Masturbation]+records[Sexual-Intercourse])&gt;0), 0, L196+1)</f>
        <v>3</v>
      </c>
      <c r="M197" s="10">
        <f>IF(((records[Porn-Video]+records[Masturbation]+records[Sexual-Intercourse])&gt;0), M196+1, 0)</f>
        <v>0</v>
      </c>
      <c r="N197" s="5"/>
    </row>
    <row r="198" spans="1:14">
      <c r="A198" s="5" t="str">
        <f>YEAR(records[[#This Row],[日期]])&amp;" 年"</f>
        <v>2020 年</v>
      </c>
      <c r="B198" s="4" t="str">
        <f>"第 "&amp;INT(MONTH(records[[#This Row],[日期]])/3+1)&amp;" 季度"</f>
        <v>第 4 季度</v>
      </c>
      <c r="C198" s="4" t="str">
        <f>MONTH(records[[#This Row],[日期]])&amp;" 月"</f>
        <v>9 月</v>
      </c>
      <c r="D198" s="4" t="str">
        <f>"第 "&amp;WEEKNUM(records[[#This Row],[日期]],2)&amp;" 周"</f>
        <v>第 36 周</v>
      </c>
      <c r="E198" s="4">
        <v>44077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9"/>
      <c r="L198" s="10">
        <f>IF(((records[Porn-Video]+records[Masturbation]+records[Sexual-Intercourse])&gt;0), 0, L197+1)</f>
        <v>4</v>
      </c>
      <c r="M198" s="10">
        <f>IF(((records[Porn-Video]+records[Masturbation]+records[Sexual-Intercourse])&gt;0), M197+1, 0)</f>
        <v>0</v>
      </c>
      <c r="N198" s="5"/>
    </row>
    <row r="199" spans="1:14">
      <c r="A199" s="5" t="str">
        <f>YEAR(records[[#This Row],[日期]])&amp;" 年"</f>
        <v>2020 年</v>
      </c>
      <c r="B199" s="4" t="str">
        <f>"第 "&amp;INT(MONTH(records[[#This Row],[日期]])/3+1)&amp;" 季度"</f>
        <v>第 4 季度</v>
      </c>
      <c r="C199" s="4" t="str">
        <f>MONTH(records[[#This Row],[日期]])&amp;" 月"</f>
        <v>9 月</v>
      </c>
      <c r="D199" s="4" t="str">
        <f>"第 "&amp;WEEKNUM(records[[#This Row],[日期]],2)&amp;" 周"</f>
        <v>第 36 周</v>
      </c>
      <c r="E199" s="4">
        <v>44078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9"/>
      <c r="L199" s="10">
        <f>IF(((records[Porn-Video]+records[Masturbation]+records[Sexual-Intercourse])&gt;0), 0, L198+1)</f>
        <v>5</v>
      </c>
      <c r="M199" s="10">
        <f>IF(((records[Porn-Video]+records[Masturbation]+records[Sexual-Intercourse])&gt;0), M198+1, 0)</f>
        <v>0</v>
      </c>
      <c r="N199" s="5"/>
    </row>
    <row r="200" spans="1:14">
      <c r="A200" s="5" t="str">
        <f>YEAR(records[[#This Row],[日期]])&amp;" 年"</f>
        <v>2020 年</v>
      </c>
      <c r="B200" s="4" t="str">
        <f>"第 "&amp;INT(MONTH(records[[#This Row],[日期]])/3+1)&amp;" 季度"</f>
        <v>第 4 季度</v>
      </c>
      <c r="C200" s="4" t="str">
        <f>MONTH(records[[#This Row],[日期]])&amp;" 月"</f>
        <v>9 月</v>
      </c>
      <c r="D200" s="4" t="str">
        <f>"第 "&amp;WEEKNUM(records[[#This Row],[日期]],2)&amp;" 周"</f>
        <v>第 36 周</v>
      </c>
      <c r="E200" s="4">
        <v>44079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9"/>
      <c r="L200" s="10">
        <f>IF(((records[Porn-Video]+records[Masturbation]+records[Sexual-Intercourse])&gt;0), 0, L199+1)</f>
        <v>6</v>
      </c>
      <c r="M200" s="10">
        <f>IF(((records[Porn-Video]+records[Masturbation]+records[Sexual-Intercourse])&gt;0), M199+1, 0)</f>
        <v>0</v>
      </c>
      <c r="N200" s="5"/>
    </row>
    <row r="201" spans="1:14">
      <c r="A201" s="5" t="str">
        <f>YEAR(records[[#This Row],[日期]])&amp;" 年"</f>
        <v>2020 年</v>
      </c>
      <c r="B201" s="4" t="str">
        <f>"第 "&amp;INT(MONTH(records[[#This Row],[日期]])/3+1)&amp;" 季度"</f>
        <v>第 4 季度</v>
      </c>
      <c r="C201" s="4" t="str">
        <f>MONTH(records[[#This Row],[日期]])&amp;" 月"</f>
        <v>9 月</v>
      </c>
      <c r="D201" s="4" t="str">
        <f>"第 "&amp;WEEKNUM(records[[#This Row],[日期]],2)&amp;" 周"</f>
        <v>第 36 周</v>
      </c>
      <c r="E201" s="4">
        <v>44080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9"/>
      <c r="L201" s="10">
        <f>IF(((records[Porn-Video]+records[Masturbation]+records[Sexual-Intercourse])&gt;0), 0, L200+1)</f>
        <v>7</v>
      </c>
      <c r="M201" s="10">
        <f>IF(((records[Porn-Video]+records[Masturbation]+records[Sexual-Intercourse])&gt;0), M200+1, 0)</f>
        <v>0</v>
      </c>
      <c r="N201" s="5"/>
    </row>
    <row r="202" spans="1:14">
      <c r="A202" s="5" t="str">
        <f>YEAR(records[[#This Row],[日期]])&amp;" 年"</f>
        <v>2020 年</v>
      </c>
      <c r="B202" s="4" t="str">
        <f>"第 "&amp;INT(MONTH(records[[#This Row],[日期]])/3+1)&amp;" 季度"</f>
        <v>第 4 季度</v>
      </c>
      <c r="C202" s="4" t="str">
        <f>MONTH(records[[#This Row],[日期]])&amp;" 月"</f>
        <v>9 月</v>
      </c>
      <c r="D202" s="4" t="str">
        <f>"第 "&amp;WEEKNUM(records[[#This Row],[日期]],2)&amp;" 周"</f>
        <v>第 37 周</v>
      </c>
      <c r="E202" s="4">
        <v>44081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9"/>
      <c r="L202" s="10">
        <f>IF(((records[Porn-Video]+records[Masturbation]+records[Sexual-Intercourse])&gt;0), 0, L201+1)</f>
        <v>8</v>
      </c>
      <c r="M202" s="10">
        <f>IF(((records[Porn-Video]+records[Masturbation]+records[Sexual-Intercourse])&gt;0), M201+1, 0)</f>
        <v>0</v>
      </c>
      <c r="N202" s="5"/>
    </row>
    <row r="203" spans="1:14">
      <c r="A203" s="5" t="str">
        <f>YEAR(records[[#This Row],[日期]])&amp;" 年"</f>
        <v>2020 年</v>
      </c>
      <c r="B203" s="4" t="str">
        <f>"第 "&amp;INT(MONTH(records[[#This Row],[日期]])/3+1)&amp;" 季度"</f>
        <v>第 4 季度</v>
      </c>
      <c r="C203" s="4" t="str">
        <f>MONTH(records[[#This Row],[日期]])&amp;" 月"</f>
        <v>9 月</v>
      </c>
      <c r="D203" s="4" t="str">
        <f>"第 "&amp;WEEKNUM(records[[#This Row],[日期]],2)&amp;" 周"</f>
        <v>第 37 周</v>
      </c>
      <c r="E203" s="4">
        <v>44082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9"/>
      <c r="L203" s="10">
        <f>IF(((records[Porn-Video]+records[Masturbation]+records[Sexual-Intercourse])&gt;0), 0, L202+1)</f>
        <v>9</v>
      </c>
      <c r="M203" s="10">
        <f>IF(((records[Porn-Video]+records[Masturbation]+records[Sexual-Intercourse])&gt;0), M202+1, 0)</f>
        <v>0</v>
      </c>
      <c r="N203" s="5"/>
    </row>
    <row r="204" spans="1:14">
      <c r="A204" s="5" t="str">
        <f>YEAR(records[[#This Row],[日期]])&amp;" 年"</f>
        <v>2020 年</v>
      </c>
      <c r="B204" s="4" t="str">
        <f>"第 "&amp;INT(MONTH(records[[#This Row],[日期]])/3+1)&amp;" 季度"</f>
        <v>第 4 季度</v>
      </c>
      <c r="C204" s="4" t="str">
        <f>MONTH(records[[#This Row],[日期]])&amp;" 月"</f>
        <v>9 月</v>
      </c>
      <c r="D204" s="4" t="str">
        <f>"第 "&amp;WEEKNUM(records[[#This Row],[日期]],2)&amp;" 周"</f>
        <v>第 37 周</v>
      </c>
      <c r="E204" s="4">
        <v>44083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9"/>
      <c r="L204" s="10">
        <f>IF(((records[Porn-Video]+records[Masturbation]+records[Sexual-Intercourse])&gt;0), 0, L203+1)</f>
        <v>10</v>
      </c>
      <c r="M204" s="10">
        <f>IF(((records[Porn-Video]+records[Masturbation]+records[Sexual-Intercourse])&gt;0), M203+1, 0)</f>
        <v>0</v>
      </c>
      <c r="N204" s="5"/>
    </row>
    <row r="205" spans="1:14">
      <c r="A205" s="5" t="str">
        <f>YEAR(records[[#This Row],[日期]])&amp;" 年"</f>
        <v>2020 年</v>
      </c>
      <c r="B205" s="4" t="str">
        <f>"第 "&amp;INT(MONTH(records[[#This Row],[日期]])/3+1)&amp;" 季度"</f>
        <v>第 4 季度</v>
      </c>
      <c r="C205" s="4" t="str">
        <f>MONTH(records[[#This Row],[日期]])&amp;" 月"</f>
        <v>9 月</v>
      </c>
      <c r="D205" s="4" t="str">
        <f>"第 "&amp;WEEKNUM(records[[#This Row],[日期]],2)&amp;" 周"</f>
        <v>第 37 周</v>
      </c>
      <c r="E205" s="4">
        <v>44084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9"/>
      <c r="L205" s="10">
        <f>IF(((records[Porn-Video]+records[Masturbation]+records[Sexual-Intercourse])&gt;0), 0, L204+1)</f>
        <v>11</v>
      </c>
      <c r="M205" s="10">
        <f>IF(((records[Porn-Video]+records[Masturbation]+records[Sexual-Intercourse])&gt;0), M204+1, 0)</f>
        <v>0</v>
      </c>
      <c r="N205" s="5"/>
    </row>
    <row r="206" spans="1:14">
      <c r="A206" s="5" t="str">
        <f>YEAR(records[[#This Row],[日期]])&amp;" 年"</f>
        <v>2020 年</v>
      </c>
      <c r="B206" s="4" t="str">
        <f>"第 "&amp;INT(MONTH(records[[#This Row],[日期]])/3+1)&amp;" 季度"</f>
        <v>第 4 季度</v>
      </c>
      <c r="C206" s="4" t="str">
        <f>MONTH(records[[#This Row],[日期]])&amp;" 月"</f>
        <v>9 月</v>
      </c>
      <c r="D206" s="4" t="str">
        <f>"第 "&amp;WEEKNUM(records[[#This Row],[日期]],2)&amp;" 周"</f>
        <v>第 37 周</v>
      </c>
      <c r="E206" s="4">
        <v>44085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9"/>
      <c r="L206" s="10">
        <f>IF(((records[Porn-Video]+records[Masturbation]+records[Sexual-Intercourse])&gt;0), 0, L205+1)</f>
        <v>12</v>
      </c>
      <c r="M206" s="10">
        <f>IF(((records[Porn-Video]+records[Masturbation]+records[Sexual-Intercourse])&gt;0), M205+1, 0)</f>
        <v>0</v>
      </c>
      <c r="N206" s="5"/>
    </row>
    <row r="207" spans="1:14">
      <c r="A207" s="5" t="str">
        <f>YEAR(records[[#This Row],[日期]])&amp;" 年"</f>
        <v>2020 年</v>
      </c>
      <c r="B207" s="4" t="str">
        <f>"第 "&amp;INT(MONTH(records[[#This Row],[日期]])/3+1)&amp;" 季度"</f>
        <v>第 4 季度</v>
      </c>
      <c r="C207" s="4" t="str">
        <f>MONTH(records[[#This Row],[日期]])&amp;" 月"</f>
        <v>9 月</v>
      </c>
      <c r="D207" s="4" t="str">
        <f>"第 "&amp;WEEKNUM(records[[#This Row],[日期]],2)&amp;" 周"</f>
        <v>第 37 周</v>
      </c>
      <c r="E207" s="4">
        <v>44086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9"/>
      <c r="L207" s="10">
        <f>IF(((records[Porn-Video]+records[Masturbation]+records[Sexual-Intercourse])&gt;0), 0, L206+1)</f>
        <v>13</v>
      </c>
      <c r="M207" s="10">
        <f>IF(((records[Porn-Video]+records[Masturbation]+records[Sexual-Intercourse])&gt;0), M206+1, 0)</f>
        <v>0</v>
      </c>
      <c r="N207" s="5"/>
    </row>
    <row r="208" spans="1:14">
      <c r="A208" s="5" t="str">
        <f>YEAR(records[[#This Row],[日期]])&amp;" 年"</f>
        <v>2020 年</v>
      </c>
      <c r="B208" s="4" t="str">
        <f>"第 "&amp;INT(MONTH(records[[#This Row],[日期]])/3+1)&amp;" 季度"</f>
        <v>第 4 季度</v>
      </c>
      <c r="C208" s="4" t="str">
        <f>MONTH(records[[#This Row],[日期]])&amp;" 月"</f>
        <v>9 月</v>
      </c>
      <c r="D208" s="4" t="str">
        <f>"第 "&amp;WEEKNUM(records[[#This Row],[日期]],2)&amp;" 周"</f>
        <v>第 37 周</v>
      </c>
      <c r="E208" s="4">
        <v>44087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9"/>
      <c r="L208" s="10">
        <f>IF(((records[Porn-Video]+records[Masturbation]+records[Sexual-Intercourse])&gt;0), 0, L207+1)</f>
        <v>14</v>
      </c>
      <c r="M208" s="10">
        <f>IF(((records[Porn-Video]+records[Masturbation]+records[Sexual-Intercourse])&gt;0), M207+1, 0)</f>
        <v>0</v>
      </c>
      <c r="N208" s="5"/>
    </row>
    <row r="209" spans="1:14">
      <c r="A209" s="5" t="str">
        <f>YEAR(records[[#This Row],[日期]])&amp;" 年"</f>
        <v>2020 年</v>
      </c>
      <c r="B209" s="4" t="str">
        <f>"第 "&amp;INT(MONTH(records[[#This Row],[日期]])/3+1)&amp;" 季度"</f>
        <v>第 4 季度</v>
      </c>
      <c r="C209" s="4" t="str">
        <f>MONTH(records[[#This Row],[日期]])&amp;" 月"</f>
        <v>9 月</v>
      </c>
      <c r="D209" s="4" t="str">
        <f>"第 "&amp;WEEKNUM(records[[#This Row],[日期]],2)&amp;" 周"</f>
        <v>第 38 周</v>
      </c>
      <c r="E209" s="4">
        <v>44088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9"/>
      <c r="L209" s="10">
        <f>IF(((records[Porn-Video]+records[Masturbation]+records[Sexual-Intercourse])&gt;0), 0, L208+1)</f>
        <v>15</v>
      </c>
      <c r="M209" s="10">
        <f>IF(((records[Porn-Video]+records[Masturbation]+records[Sexual-Intercourse])&gt;0), M208+1, 0)</f>
        <v>0</v>
      </c>
      <c r="N209" s="5"/>
    </row>
    <row r="210" spans="1:14">
      <c r="A210" s="5" t="str">
        <f>YEAR(records[[#This Row],[日期]])&amp;" 年"</f>
        <v>2020 年</v>
      </c>
      <c r="B210" s="4" t="str">
        <f>"第 "&amp;INT(MONTH(records[[#This Row],[日期]])/3+1)&amp;" 季度"</f>
        <v>第 4 季度</v>
      </c>
      <c r="C210" s="4" t="str">
        <f>MONTH(records[[#This Row],[日期]])&amp;" 月"</f>
        <v>9 月</v>
      </c>
      <c r="D210" s="4" t="str">
        <f>"第 "&amp;WEEKNUM(records[[#This Row],[日期]],2)&amp;" 周"</f>
        <v>第 38 周</v>
      </c>
      <c r="E210" s="4">
        <v>44089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9"/>
      <c r="L210" s="10">
        <f>IF(((records[Porn-Video]+records[Masturbation]+records[Sexual-Intercourse])&gt;0), 0, L209+1)</f>
        <v>16</v>
      </c>
      <c r="M210" s="10">
        <f>IF(((records[Porn-Video]+records[Masturbation]+records[Sexual-Intercourse])&gt;0), M209+1, 0)</f>
        <v>0</v>
      </c>
      <c r="N210" s="5"/>
    </row>
    <row r="211" spans="1:14">
      <c r="A211" s="5" t="str">
        <f>YEAR(records[[#This Row],[日期]])&amp;" 年"</f>
        <v>2020 年</v>
      </c>
      <c r="B211" s="4" t="str">
        <f>"第 "&amp;INT(MONTH(records[[#This Row],[日期]])/3+1)&amp;" 季度"</f>
        <v>第 4 季度</v>
      </c>
      <c r="C211" s="4" t="str">
        <f>MONTH(records[[#This Row],[日期]])&amp;" 月"</f>
        <v>9 月</v>
      </c>
      <c r="D211" s="4" t="str">
        <f>"第 "&amp;WEEKNUM(records[[#This Row],[日期]],2)&amp;" 周"</f>
        <v>第 38 周</v>
      </c>
      <c r="E211" s="4">
        <v>44090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9"/>
      <c r="L211" s="10">
        <f>IF(((records[Porn-Video]+records[Masturbation]+records[Sexual-Intercourse])&gt;0), 0, L210+1)</f>
        <v>17</v>
      </c>
      <c r="M211" s="10">
        <f>IF(((records[Porn-Video]+records[Masturbation]+records[Sexual-Intercourse])&gt;0), M210+1, 0)</f>
        <v>0</v>
      </c>
      <c r="N211" s="5"/>
    </row>
    <row r="212" spans="1:14">
      <c r="A212" s="5" t="str">
        <f>YEAR(records[[#This Row],[日期]])&amp;" 年"</f>
        <v>2020 年</v>
      </c>
      <c r="B212" s="4" t="str">
        <f>"第 "&amp;INT(MONTH(records[[#This Row],[日期]])/3+1)&amp;" 季度"</f>
        <v>第 4 季度</v>
      </c>
      <c r="C212" s="4" t="str">
        <f>MONTH(records[[#This Row],[日期]])&amp;" 月"</f>
        <v>9 月</v>
      </c>
      <c r="D212" s="4" t="str">
        <f>"第 "&amp;WEEKNUM(records[[#This Row],[日期]],2)&amp;" 周"</f>
        <v>第 38 周</v>
      </c>
      <c r="E212" s="4">
        <v>44091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9"/>
      <c r="L212" s="10">
        <f>IF(((records[Porn-Video]+records[Masturbation]+records[Sexual-Intercourse])&gt;0), 0, L211+1)</f>
        <v>18</v>
      </c>
      <c r="M212" s="10">
        <f>IF(((records[Porn-Video]+records[Masturbation]+records[Sexual-Intercourse])&gt;0), M211+1, 0)</f>
        <v>0</v>
      </c>
      <c r="N212" s="5"/>
    </row>
    <row r="213" spans="1:14">
      <c r="A213" s="5" t="str">
        <f>YEAR(records[[#This Row],[日期]])&amp;" 年"</f>
        <v>2020 年</v>
      </c>
      <c r="B213" s="4" t="str">
        <f>"第 "&amp;INT(MONTH(records[[#This Row],[日期]])/3+1)&amp;" 季度"</f>
        <v>第 4 季度</v>
      </c>
      <c r="C213" s="4" t="str">
        <f>MONTH(records[[#This Row],[日期]])&amp;" 月"</f>
        <v>9 月</v>
      </c>
      <c r="D213" s="4" t="str">
        <f>"第 "&amp;WEEKNUM(records[[#This Row],[日期]],2)&amp;" 周"</f>
        <v>第 38 周</v>
      </c>
      <c r="E213" s="4">
        <v>44092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9"/>
      <c r="L213" s="10">
        <f>IF(((records[Porn-Video]+records[Masturbation]+records[Sexual-Intercourse])&gt;0), 0, L212+1)</f>
        <v>19</v>
      </c>
      <c r="M213" s="10">
        <f>IF(((records[Porn-Video]+records[Masturbation]+records[Sexual-Intercourse])&gt;0), M212+1, 0)</f>
        <v>0</v>
      </c>
      <c r="N213" s="5"/>
    </row>
    <row r="214" spans="1:14">
      <c r="A214" s="5" t="str">
        <f>YEAR(records[[#This Row],[日期]])&amp;" 年"</f>
        <v>2020 年</v>
      </c>
      <c r="B214" s="4" t="str">
        <f>"第 "&amp;INT(MONTH(records[[#This Row],[日期]])/3+1)&amp;" 季度"</f>
        <v>第 4 季度</v>
      </c>
      <c r="C214" s="4" t="str">
        <f>MONTH(records[[#This Row],[日期]])&amp;" 月"</f>
        <v>9 月</v>
      </c>
      <c r="D214" s="4" t="str">
        <f>"第 "&amp;WEEKNUM(records[[#This Row],[日期]],2)&amp;" 周"</f>
        <v>第 38 周</v>
      </c>
      <c r="E214" s="4">
        <v>44093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9"/>
      <c r="L214" s="10">
        <f>IF(((records[Porn-Video]+records[Masturbation]+records[Sexual-Intercourse])&gt;0), 0, L213+1)</f>
        <v>20</v>
      </c>
      <c r="M214" s="10">
        <f>IF(((records[Porn-Video]+records[Masturbation]+records[Sexual-Intercourse])&gt;0), M213+1, 0)</f>
        <v>0</v>
      </c>
      <c r="N214" s="5"/>
    </row>
    <row r="215" spans="1:14">
      <c r="A215" s="5" t="str">
        <f>YEAR(records[[#This Row],[日期]])&amp;" 年"</f>
        <v>2020 年</v>
      </c>
      <c r="B215" s="4" t="str">
        <f>"第 "&amp;INT(MONTH(records[[#This Row],[日期]])/3+1)&amp;" 季度"</f>
        <v>第 4 季度</v>
      </c>
      <c r="C215" s="4" t="str">
        <f>MONTH(records[[#This Row],[日期]])&amp;" 月"</f>
        <v>9 月</v>
      </c>
      <c r="D215" s="4" t="str">
        <f>"第 "&amp;WEEKNUM(records[[#This Row],[日期]],2)&amp;" 周"</f>
        <v>第 38 周</v>
      </c>
      <c r="E215" s="4">
        <v>44094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9"/>
      <c r="L215" s="10">
        <f>IF(((records[Porn-Video]+records[Masturbation]+records[Sexual-Intercourse])&gt;0), 0, L214+1)</f>
        <v>21</v>
      </c>
      <c r="M215" s="10">
        <f>IF(((records[Porn-Video]+records[Masturbation]+records[Sexual-Intercourse])&gt;0), M214+1, 0)</f>
        <v>0</v>
      </c>
      <c r="N215" s="5"/>
    </row>
    <row r="216" spans="1:14">
      <c r="A216" s="5" t="str">
        <f>YEAR(records[[#This Row],[日期]])&amp;" 年"</f>
        <v>2020 年</v>
      </c>
      <c r="B216" s="4" t="str">
        <f>"第 "&amp;INT(MONTH(records[[#This Row],[日期]])/3+1)&amp;" 季度"</f>
        <v>第 4 季度</v>
      </c>
      <c r="C216" s="4" t="str">
        <f>MONTH(records[[#This Row],[日期]])&amp;" 月"</f>
        <v>9 月</v>
      </c>
      <c r="D216" s="4" t="str">
        <f>"第 "&amp;WEEKNUM(records[[#This Row],[日期]],2)&amp;" 周"</f>
        <v>第 39 周</v>
      </c>
      <c r="E216" s="4">
        <v>44095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9"/>
      <c r="L216" s="10">
        <f>IF(((records[Porn-Video]+records[Masturbation]+records[Sexual-Intercourse])&gt;0), 0, L215+1)</f>
        <v>22</v>
      </c>
      <c r="M216" s="10">
        <f>IF(((records[Porn-Video]+records[Masturbation]+records[Sexual-Intercourse])&gt;0), M215+1, 0)</f>
        <v>0</v>
      </c>
      <c r="N216" s="5"/>
    </row>
    <row r="217" spans="1:14">
      <c r="A217" s="5" t="str">
        <f>YEAR(records[[#This Row],[日期]])&amp;" 年"</f>
        <v>2020 年</v>
      </c>
      <c r="B217" s="4" t="str">
        <f>"第 "&amp;INT(MONTH(records[[#This Row],[日期]])/3+1)&amp;" 季度"</f>
        <v>第 4 季度</v>
      </c>
      <c r="C217" s="4" t="str">
        <f>MONTH(records[[#This Row],[日期]])&amp;" 月"</f>
        <v>9 月</v>
      </c>
      <c r="D217" s="4" t="str">
        <f>"第 "&amp;WEEKNUM(records[[#This Row],[日期]],2)&amp;" 周"</f>
        <v>第 39 周</v>
      </c>
      <c r="E217" s="4">
        <v>44096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9"/>
      <c r="L217" s="10">
        <f>IF(((records[Porn-Video]+records[Masturbation]+records[Sexual-Intercourse])&gt;0), 0, L216+1)</f>
        <v>23</v>
      </c>
      <c r="M217" s="10">
        <f>IF(((records[Porn-Video]+records[Masturbation]+records[Sexual-Intercourse])&gt;0), M216+1, 0)</f>
        <v>0</v>
      </c>
      <c r="N217" s="5"/>
    </row>
    <row r="218" spans="1:14">
      <c r="A218" s="5" t="str">
        <f>YEAR(records[[#This Row],[日期]])&amp;" 年"</f>
        <v>2020 年</v>
      </c>
      <c r="B218" s="4" t="str">
        <f>"第 "&amp;INT(MONTH(records[[#This Row],[日期]])/3+1)&amp;" 季度"</f>
        <v>第 4 季度</v>
      </c>
      <c r="C218" s="4" t="str">
        <f>MONTH(records[[#This Row],[日期]])&amp;" 月"</f>
        <v>9 月</v>
      </c>
      <c r="D218" s="4" t="str">
        <f>"第 "&amp;WEEKNUM(records[[#This Row],[日期]],2)&amp;" 周"</f>
        <v>第 39 周</v>
      </c>
      <c r="E218" s="4">
        <v>44097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9"/>
      <c r="L218" s="10">
        <f>IF(((records[Porn-Video]+records[Masturbation]+records[Sexual-Intercourse])&gt;0), 0, L217+1)</f>
        <v>24</v>
      </c>
      <c r="M218" s="10">
        <f>IF(((records[Porn-Video]+records[Masturbation]+records[Sexual-Intercourse])&gt;0), M217+1, 0)</f>
        <v>0</v>
      </c>
      <c r="N218" s="5"/>
    </row>
    <row r="219" spans="1:14">
      <c r="A219" s="5" t="str">
        <f>YEAR(records[[#This Row],[日期]])&amp;" 年"</f>
        <v>2020 年</v>
      </c>
      <c r="B219" s="4" t="str">
        <f>"第 "&amp;INT(MONTH(records[[#This Row],[日期]])/3+1)&amp;" 季度"</f>
        <v>第 4 季度</v>
      </c>
      <c r="C219" s="4" t="str">
        <f>MONTH(records[[#This Row],[日期]])&amp;" 月"</f>
        <v>9 月</v>
      </c>
      <c r="D219" s="4" t="str">
        <f>"第 "&amp;WEEKNUM(records[[#This Row],[日期]],2)&amp;" 周"</f>
        <v>第 39 周</v>
      </c>
      <c r="E219" s="4">
        <v>44098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9"/>
      <c r="L219" s="10">
        <f>IF(((records[Porn-Video]+records[Masturbation]+records[Sexual-Intercourse])&gt;0), 0, L218+1)</f>
        <v>25</v>
      </c>
      <c r="M219" s="10">
        <f>IF(((records[Porn-Video]+records[Masturbation]+records[Sexual-Intercourse])&gt;0), M218+1, 0)</f>
        <v>0</v>
      </c>
      <c r="N219" s="5"/>
    </row>
    <row r="220" spans="1:14">
      <c r="A220" s="5" t="str">
        <f>YEAR(records[[#This Row],[日期]])&amp;" 年"</f>
        <v>2020 年</v>
      </c>
      <c r="B220" s="4" t="str">
        <f>"第 "&amp;INT(MONTH(records[[#This Row],[日期]])/3+1)&amp;" 季度"</f>
        <v>第 4 季度</v>
      </c>
      <c r="C220" s="4" t="str">
        <f>MONTH(records[[#This Row],[日期]])&amp;" 月"</f>
        <v>9 月</v>
      </c>
      <c r="D220" s="4" t="str">
        <f>"第 "&amp;WEEKNUM(records[[#This Row],[日期]],2)&amp;" 周"</f>
        <v>第 39 周</v>
      </c>
      <c r="E220" s="4">
        <v>44099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9"/>
      <c r="L220" s="10">
        <f>IF(((records[Porn-Video]+records[Masturbation]+records[Sexual-Intercourse])&gt;0), 0, L219+1)</f>
        <v>26</v>
      </c>
      <c r="M220" s="10">
        <f>IF(((records[Porn-Video]+records[Masturbation]+records[Sexual-Intercourse])&gt;0), M219+1, 0)</f>
        <v>0</v>
      </c>
      <c r="N220" s="5"/>
    </row>
    <row r="221" spans="1:14">
      <c r="A221" s="5" t="str">
        <f>YEAR(records[[#This Row],[日期]])&amp;" 年"</f>
        <v>2020 年</v>
      </c>
      <c r="B221" s="4" t="str">
        <f>"第 "&amp;INT(MONTH(records[[#This Row],[日期]])/3+1)&amp;" 季度"</f>
        <v>第 4 季度</v>
      </c>
      <c r="C221" s="4" t="str">
        <f>MONTH(records[[#This Row],[日期]])&amp;" 月"</f>
        <v>9 月</v>
      </c>
      <c r="D221" s="4" t="str">
        <f>"第 "&amp;WEEKNUM(records[[#This Row],[日期]],2)&amp;" 周"</f>
        <v>第 39 周</v>
      </c>
      <c r="E221" s="4">
        <v>44100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9"/>
      <c r="L221" s="10">
        <f>IF(((records[Porn-Video]+records[Masturbation]+records[Sexual-Intercourse])&gt;0), 0, L220+1)</f>
        <v>27</v>
      </c>
      <c r="M221" s="10">
        <f>IF(((records[Porn-Video]+records[Masturbation]+records[Sexual-Intercourse])&gt;0), M220+1, 0)</f>
        <v>0</v>
      </c>
      <c r="N221" s="5"/>
    </row>
    <row r="222" spans="1:14">
      <c r="A222" s="5" t="str">
        <f>YEAR(records[[#This Row],[日期]])&amp;" 年"</f>
        <v>2020 年</v>
      </c>
      <c r="B222" s="4" t="str">
        <f>"第 "&amp;INT(MONTH(records[[#This Row],[日期]])/3+1)&amp;" 季度"</f>
        <v>第 4 季度</v>
      </c>
      <c r="C222" s="4" t="str">
        <f>MONTH(records[[#This Row],[日期]])&amp;" 月"</f>
        <v>9 月</v>
      </c>
      <c r="D222" s="4" t="str">
        <f>"第 "&amp;WEEKNUM(records[[#This Row],[日期]],2)&amp;" 周"</f>
        <v>第 39 周</v>
      </c>
      <c r="E222" s="4">
        <v>44101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9"/>
      <c r="L222" s="10">
        <f>IF(((records[Porn-Video]+records[Masturbation]+records[Sexual-Intercourse])&gt;0), 0, L221+1)</f>
        <v>28</v>
      </c>
      <c r="M222" s="10">
        <f>IF(((records[Porn-Video]+records[Masturbation]+records[Sexual-Intercourse])&gt;0), M221+1, 0)</f>
        <v>0</v>
      </c>
      <c r="N222" s="5"/>
    </row>
    <row r="223" spans="1:14">
      <c r="A223" s="5" t="str">
        <f>YEAR(records[[#This Row],[日期]])&amp;" 年"</f>
        <v>2020 年</v>
      </c>
      <c r="B223" s="4" t="str">
        <f>"第 "&amp;INT(MONTH(records[[#This Row],[日期]])/3+1)&amp;" 季度"</f>
        <v>第 4 季度</v>
      </c>
      <c r="C223" s="4" t="str">
        <f>MONTH(records[[#This Row],[日期]])&amp;" 月"</f>
        <v>9 月</v>
      </c>
      <c r="D223" s="4" t="str">
        <f>"第 "&amp;WEEKNUM(records[[#This Row],[日期]],2)&amp;" 周"</f>
        <v>第 40 周</v>
      </c>
      <c r="E223" s="4">
        <v>44102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9"/>
      <c r="L223" s="10">
        <f>IF(((records[Porn-Video]+records[Masturbation]+records[Sexual-Intercourse])&gt;0), 0, L222+1)</f>
        <v>29</v>
      </c>
      <c r="M223" s="10">
        <f>IF(((records[Porn-Video]+records[Masturbation]+records[Sexual-Intercourse])&gt;0), M222+1, 0)</f>
        <v>0</v>
      </c>
      <c r="N223" s="5"/>
    </row>
    <row r="224" spans="1:14">
      <c r="A224" s="5" t="str">
        <f>YEAR(records[[#This Row],[日期]])&amp;" 年"</f>
        <v>2020 年</v>
      </c>
      <c r="B224" s="4" t="str">
        <f>"第 "&amp;INT(MONTH(records[[#This Row],[日期]])/3+1)&amp;" 季度"</f>
        <v>第 4 季度</v>
      </c>
      <c r="C224" s="4" t="str">
        <f>MONTH(records[[#This Row],[日期]])&amp;" 月"</f>
        <v>9 月</v>
      </c>
      <c r="D224" s="4" t="str">
        <f>"第 "&amp;WEEKNUM(records[[#This Row],[日期]],2)&amp;" 周"</f>
        <v>第 40 周</v>
      </c>
      <c r="E224" s="4">
        <v>44103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9"/>
      <c r="L224" s="10">
        <f>IF(((records[Porn-Video]+records[Masturbation]+records[Sexual-Intercourse])&gt;0), 0, L223+1)</f>
        <v>30</v>
      </c>
      <c r="M224" s="10">
        <f>IF(((records[Porn-Video]+records[Masturbation]+records[Sexual-Intercourse])&gt;0), M223+1, 0)</f>
        <v>0</v>
      </c>
      <c r="N224" s="5"/>
    </row>
    <row r="225" spans="1:14">
      <c r="A225" s="5" t="str">
        <f>YEAR(records[[#This Row],[日期]])&amp;" 年"</f>
        <v>2020 年</v>
      </c>
      <c r="B225" s="4" t="str">
        <f>"第 "&amp;INT(MONTH(records[[#This Row],[日期]])/3+1)&amp;" 季度"</f>
        <v>第 4 季度</v>
      </c>
      <c r="C225" s="4" t="str">
        <f>MONTH(records[[#This Row],[日期]])&amp;" 月"</f>
        <v>9 月</v>
      </c>
      <c r="D225" s="4" t="str">
        <f>"第 "&amp;WEEKNUM(records[[#This Row],[日期]],2)&amp;" 周"</f>
        <v>第 40 周</v>
      </c>
      <c r="E225" s="4">
        <v>44104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9"/>
      <c r="L225" s="10">
        <f>IF(((records[Porn-Video]+records[Masturbation]+records[Sexual-Intercourse])&gt;0), 0, L224+1)</f>
        <v>31</v>
      </c>
      <c r="M225" s="10">
        <f>IF(((records[Porn-Video]+records[Masturbation]+records[Sexual-Intercourse])&gt;0), M224+1, 0)</f>
        <v>0</v>
      </c>
      <c r="N225" s="5"/>
    </row>
    <row r="226" spans="1:14">
      <c r="A226" s="5" t="str">
        <f>YEAR(records[[#This Row],[日期]])&amp;" 年"</f>
        <v>2020 年</v>
      </c>
      <c r="B226" s="4" t="str">
        <f>"第 "&amp;INT(MONTH(records[[#This Row],[日期]])/3+1)&amp;" 季度"</f>
        <v>第 4 季度</v>
      </c>
      <c r="C226" s="4" t="str">
        <f>MONTH(records[[#This Row],[日期]])&amp;" 月"</f>
        <v>10 月</v>
      </c>
      <c r="D226" s="4" t="str">
        <f>"第 "&amp;WEEKNUM(records[[#This Row],[日期]],2)&amp;" 周"</f>
        <v>第 40 周</v>
      </c>
      <c r="E226" s="4">
        <v>44105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9"/>
      <c r="L226" s="10">
        <f>IF(((records[Porn-Video]+records[Masturbation]+records[Sexual-Intercourse])&gt;0), 0, L225+1)</f>
        <v>32</v>
      </c>
      <c r="M226" s="10">
        <f>IF(((records[Porn-Video]+records[Masturbation]+records[Sexual-Intercourse])&gt;0), M225+1, 0)</f>
        <v>0</v>
      </c>
      <c r="N226" s="5"/>
    </row>
    <row r="227" spans="1:14">
      <c r="A227" s="5" t="str">
        <f>YEAR(records[[#This Row],[日期]])&amp;" 年"</f>
        <v>2020 年</v>
      </c>
      <c r="B227" s="4" t="str">
        <f>"第 "&amp;INT(MONTH(records[[#This Row],[日期]])/3+1)&amp;" 季度"</f>
        <v>第 4 季度</v>
      </c>
      <c r="C227" s="4" t="str">
        <f>MONTH(records[[#This Row],[日期]])&amp;" 月"</f>
        <v>10 月</v>
      </c>
      <c r="D227" s="4" t="str">
        <f>"第 "&amp;WEEKNUM(records[[#This Row],[日期]],2)&amp;" 周"</f>
        <v>第 40 周</v>
      </c>
      <c r="E227" s="4">
        <v>44106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9"/>
      <c r="L227" s="10">
        <f>IF(((records[Porn-Video]+records[Masturbation]+records[Sexual-Intercourse])&gt;0), 0, L226+1)</f>
        <v>33</v>
      </c>
      <c r="M227" s="10">
        <f>IF(((records[Porn-Video]+records[Masturbation]+records[Sexual-Intercourse])&gt;0), M226+1, 0)</f>
        <v>0</v>
      </c>
      <c r="N227" s="5"/>
    </row>
    <row r="228" spans="1:14">
      <c r="A228" s="5" t="str">
        <f>YEAR(records[[#This Row],[日期]])&amp;" 年"</f>
        <v>2020 年</v>
      </c>
      <c r="B228" s="4" t="str">
        <f>"第 "&amp;INT(MONTH(records[[#This Row],[日期]])/3+1)&amp;" 季度"</f>
        <v>第 4 季度</v>
      </c>
      <c r="C228" s="4" t="str">
        <f>MONTH(records[[#This Row],[日期]])&amp;" 月"</f>
        <v>10 月</v>
      </c>
      <c r="D228" s="4" t="str">
        <f>"第 "&amp;WEEKNUM(records[[#This Row],[日期]],2)&amp;" 周"</f>
        <v>第 40 周</v>
      </c>
      <c r="E228" s="4">
        <v>44107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9"/>
      <c r="L228" s="10">
        <f>IF(((records[Porn-Video]+records[Masturbation]+records[Sexual-Intercourse])&gt;0), 0, L227+1)</f>
        <v>34</v>
      </c>
      <c r="M228" s="10">
        <f>IF(((records[Porn-Video]+records[Masturbation]+records[Sexual-Intercourse])&gt;0), M227+1, 0)</f>
        <v>0</v>
      </c>
      <c r="N228" s="5"/>
    </row>
    <row r="229" spans="1:14">
      <c r="A229" s="5" t="str">
        <f>YEAR(records[[#This Row],[日期]])&amp;" 年"</f>
        <v>2020 年</v>
      </c>
      <c r="B229" s="4" t="str">
        <f>"第 "&amp;INT(MONTH(records[[#This Row],[日期]])/3+1)&amp;" 季度"</f>
        <v>第 4 季度</v>
      </c>
      <c r="C229" s="4" t="str">
        <f>MONTH(records[[#This Row],[日期]])&amp;" 月"</f>
        <v>10 月</v>
      </c>
      <c r="D229" s="4" t="str">
        <f>"第 "&amp;WEEKNUM(records[[#This Row],[日期]],2)&amp;" 周"</f>
        <v>第 40 周</v>
      </c>
      <c r="E229" s="4">
        <v>44108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9"/>
      <c r="L229" s="10">
        <f>IF(((records[Porn-Video]+records[Masturbation]+records[Sexual-Intercourse])&gt;0), 0, L228+1)</f>
        <v>35</v>
      </c>
      <c r="M229" s="10">
        <f>IF(((records[Porn-Video]+records[Masturbation]+records[Sexual-Intercourse])&gt;0), M228+1, 0)</f>
        <v>0</v>
      </c>
      <c r="N229" s="5"/>
    </row>
    <row r="230" spans="1:14">
      <c r="A230" s="5" t="str">
        <f>YEAR(records[[#This Row],[日期]])&amp;" 年"</f>
        <v>2020 年</v>
      </c>
      <c r="B230" s="4" t="str">
        <f>"第 "&amp;INT(MONTH(records[[#This Row],[日期]])/3+1)&amp;" 季度"</f>
        <v>第 4 季度</v>
      </c>
      <c r="C230" s="4" t="str">
        <f>MONTH(records[[#This Row],[日期]])&amp;" 月"</f>
        <v>10 月</v>
      </c>
      <c r="D230" s="4" t="str">
        <f>"第 "&amp;WEEKNUM(records[[#This Row],[日期]],2)&amp;" 周"</f>
        <v>第 41 周</v>
      </c>
      <c r="E230" s="4">
        <v>44109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9"/>
      <c r="L230" s="10">
        <f>IF(((records[Porn-Video]+records[Masturbation]+records[Sexual-Intercourse])&gt;0), 0, L229+1)</f>
        <v>36</v>
      </c>
      <c r="M230" s="10">
        <f>IF(((records[Porn-Video]+records[Masturbation]+records[Sexual-Intercourse])&gt;0), M229+1, 0)</f>
        <v>0</v>
      </c>
      <c r="N230" s="5"/>
    </row>
    <row r="231" spans="1:14">
      <c r="A231" s="5" t="str">
        <f>YEAR(records[[#This Row],[日期]])&amp;" 年"</f>
        <v>2020 年</v>
      </c>
      <c r="B231" s="4" t="str">
        <f>"第 "&amp;INT(MONTH(records[[#This Row],[日期]])/3+1)&amp;" 季度"</f>
        <v>第 4 季度</v>
      </c>
      <c r="C231" s="4" t="str">
        <f>MONTH(records[[#This Row],[日期]])&amp;" 月"</f>
        <v>10 月</v>
      </c>
      <c r="D231" s="4" t="str">
        <f>"第 "&amp;WEEKNUM(records[[#This Row],[日期]],2)&amp;" 周"</f>
        <v>第 41 周</v>
      </c>
      <c r="E231" s="4">
        <v>44110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9"/>
      <c r="L231" s="10">
        <f>IF(((records[Porn-Video]+records[Masturbation]+records[Sexual-Intercourse])&gt;0), 0, L230+1)</f>
        <v>37</v>
      </c>
      <c r="M231" s="10">
        <f>IF(((records[Porn-Video]+records[Masturbation]+records[Sexual-Intercourse])&gt;0), M230+1, 0)</f>
        <v>0</v>
      </c>
      <c r="N231" s="5"/>
    </row>
    <row r="232" spans="1:14">
      <c r="A232" s="5" t="str">
        <f>YEAR(records[[#This Row],[日期]])&amp;" 年"</f>
        <v>2020 年</v>
      </c>
      <c r="B232" s="4" t="str">
        <f>"第 "&amp;INT(MONTH(records[[#This Row],[日期]])/3+1)&amp;" 季度"</f>
        <v>第 4 季度</v>
      </c>
      <c r="C232" s="4" t="str">
        <f>MONTH(records[[#This Row],[日期]])&amp;" 月"</f>
        <v>10 月</v>
      </c>
      <c r="D232" s="4" t="str">
        <f>"第 "&amp;WEEKNUM(records[[#This Row],[日期]],2)&amp;" 周"</f>
        <v>第 41 周</v>
      </c>
      <c r="E232" s="4">
        <v>44111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9"/>
      <c r="L232" s="10">
        <f>IF(((records[Porn-Video]+records[Masturbation]+records[Sexual-Intercourse])&gt;0), 0, L231+1)</f>
        <v>38</v>
      </c>
      <c r="M232" s="10">
        <f>IF(((records[Porn-Video]+records[Masturbation]+records[Sexual-Intercourse])&gt;0), M231+1, 0)</f>
        <v>0</v>
      </c>
      <c r="N232" s="5"/>
    </row>
    <row r="233" spans="1:14">
      <c r="A233" s="5" t="str">
        <f>YEAR(records[[#This Row],[日期]])&amp;" 年"</f>
        <v>2020 年</v>
      </c>
      <c r="B233" s="4" t="str">
        <f>"第 "&amp;INT(MONTH(records[[#This Row],[日期]])/3+1)&amp;" 季度"</f>
        <v>第 4 季度</v>
      </c>
      <c r="C233" s="4" t="str">
        <f>MONTH(records[[#This Row],[日期]])&amp;" 月"</f>
        <v>10 月</v>
      </c>
      <c r="D233" s="4" t="str">
        <f>"第 "&amp;WEEKNUM(records[[#This Row],[日期]],2)&amp;" 周"</f>
        <v>第 41 周</v>
      </c>
      <c r="E233" s="4">
        <v>44112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9"/>
      <c r="L233" s="10">
        <f>IF(((records[Porn-Video]+records[Masturbation]+records[Sexual-Intercourse])&gt;0), 0, L232+1)</f>
        <v>39</v>
      </c>
      <c r="M233" s="10">
        <f>IF(((records[Porn-Video]+records[Masturbation]+records[Sexual-Intercourse])&gt;0), M232+1, 0)</f>
        <v>0</v>
      </c>
      <c r="N233" s="5"/>
    </row>
    <row r="234" spans="1:14">
      <c r="A234" s="5" t="str">
        <f>YEAR(records[[#This Row],[日期]])&amp;" 年"</f>
        <v>2020 年</v>
      </c>
      <c r="B234" s="4" t="str">
        <f>"第 "&amp;INT(MONTH(records[[#This Row],[日期]])/3+1)&amp;" 季度"</f>
        <v>第 4 季度</v>
      </c>
      <c r="C234" s="4" t="str">
        <f>MONTH(records[[#This Row],[日期]])&amp;" 月"</f>
        <v>10 月</v>
      </c>
      <c r="D234" s="4" t="str">
        <f>"第 "&amp;WEEKNUM(records[[#This Row],[日期]],2)&amp;" 周"</f>
        <v>第 41 周</v>
      </c>
      <c r="E234" s="4">
        <v>44113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9"/>
      <c r="L234" s="10">
        <f>IF(((records[Porn-Video]+records[Masturbation]+records[Sexual-Intercourse])&gt;0), 0, L233+1)</f>
        <v>40</v>
      </c>
      <c r="M234" s="10">
        <f>IF(((records[Porn-Video]+records[Masturbation]+records[Sexual-Intercourse])&gt;0), M233+1, 0)</f>
        <v>0</v>
      </c>
      <c r="N234" s="5"/>
    </row>
    <row r="235" spans="1:14">
      <c r="A235" s="5" t="str">
        <f>YEAR(records[[#This Row],[日期]])&amp;" 年"</f>
        <v>2020 年</v>
      </c>
      <c r="B235" s="4" t="str">
        <f>"第 "&amp;INT(MONTH(records[[#This Row],[日期]])/3+1)&amp;" 季度"</f>
        <v>第 4 季度</v>
      </c>
      <c r="C235" s="4" t="str">
        <f>MONTH(records[[#This Row],[日期]])&amp;" 月"</f>
        <v>10 月</v>
      </c>
      <c r="D235" s="4" t="str">
        <f>"第 "&amp;WEEKNUM(records[[#This Row],[日期]],2)&amp;" 周"</f>
        <v>第 41 周</v>
      </c>
      <c r="E235" s="4">
        <v>44114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9"/>
      <c r="L235" s="10">
        <f>IF(((records[Porn-Video]+records[Masturbation]+records[Sexual-Intercourse])&gt;0), 0, L234+1)</f>
        <v>41</v>
      </c>
      <c r="M235" s="10">
        <f>IF(((records[Porn-Video]+records[Masturbation]+records[Sexual-Intercourse])&gt;0), M234+1, 0)</f>
        <v>0</v>
      </c>
      <c r="N235" s="5"/>
    </row>
    <row r="236" spans="1:14">
      <c r="A236" s="5" t="str">
        <f>YEAR(records[[#This Row],[日期]])&amp;" 年"</f>
        <v>2020 年</v>
      </c>
      <c r="B236" s="4" t="str">
        <f>"第 "&amp;INT(MONTH(records[[#This Row],[日期]])/3+1)&amp;" 季度"</f>
        <v>第 4 季度</v>
      </c>
      <c r="C236" s="4" t="str">
        <f>MONTH(records[[#This Row],[日期]])&amp;" 月"</f>
        <v>10 月</v>
      </c>
      <c r="D236" s="4" t="str">
        <f>"第 "&amp;WEEKNUM(records[[#This Row],[日期]],2)&amp;" 周"</f>
        <v>第 41 周</v>
      </c>
      <c r="E236" s="4">
        <v>44115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9"/>
      <c r="L236" s="10">
        <f>IF(((records[Porn-Video]+records[Masturbation]+records[Sexual-Intercourse])&gt;0), 0, L235+1)</f>
        <v>42</v>
      </c>
      <c r="M236" s="10">
        <f>IF(((records[Porn-Video]+records[Masturbation]+records[Sexual-Intercourse])&gt;0), M235+1, 0)</f>
        <v>0</v>
      </c>
      <c r="N236" s="5"/>
    </row>
    <row r="237" spans="1:14">
      <c r="A237" s="5" t="str">
        <f>YEAR(records[[#This Row],[日期]])&amp;" 年"</f>
        <v>2020 年</v>
      </c>
      <c r="B237" s="4" t="str">
        <f>"第 "&amp;INT(MONTH(records[[#This Row],[日期]])/3+1)&amp;" 季度"</f>
        <v>第 4 季度</v>
      </c>
      <c r="C237" s="4" t="str">
        <f>MONTH(records[[#This Row],[日期]])&amp;" 月"</f>
        <v>10 月</v>
      </c>
      <c r="D237" s="4" t="str">
        <f>"第 "&amp;WEEKNUM(records[[#This Row],[日期]],2)&amp;" 周"</f>
        <v>第 42 周</v>
      </c>
      <c r="E237" s="4">
        <v>44116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9"/>
      <c r="L237" s="10">
        <f>IF(((records[Porn-Video]+records[Masturbation]+records[Sexual-Intercourse])&gt;0), 0, L236+1)</f>
        <v>43</v>
      </c>
      <c r="M237" s="10">
        <f>IF(((records[Porn-Video]+records[Masturbation]+records[Sexual-Intercourse])&gt;0), M236+1, 0)</f>
        <v>0</v>
      </c>
      <c r="N237" s="5"/>
    </row>
    <row r="238" spans="1:14">
      <c r="A238" s="5" t="str">
        <f>YEAR(records[[#This Row],[日期]])&amp;" 年"</f>
        <v>2020 年</v>
      </c>
      <c r="B238" s="4" t="str">
        <f>"第 "&amp;INT(MONTH(records[[#This Row],[日期]])/3+1)&amp;" 季度"</f>
        <v>第 4 季度</v>
      </c>
      <c r="C238" s="4" t="str">
        <f>MONTH(records[[#This Row],[日期]])&amp;" 月"</f>
        <v>10 月</v>
      </c>
      <c r="D238" s="4" t="str">
        <f>"第 "&amp;WEEKNUM(records[[#This Row],[日期]],2)&amp;" 周"</f>
        <v>第 42 周</v>
      </c>
      <c r="E238" s="4">
        <v>44117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9"/>
      <c r="L238" s="10">
        <f>IF(((records[Porn-Video]+records[Masturbation]+records[Sexual-Intercourse])&gt;0), 0, L237+1)</f>
        <v>44</v>
      </c>
      <c r="M238" s="10">
        <f>IF(((records[Porn-Video]+records[Masturbation]+records[Sexual-Intercourse])&gt;0), M237+1, 0)</f>
        <v>0</v>
      </c>
      <c r="N238" s="5"/>
    </row>
    <row r="239" spans="1:14">
      <c r="A239" s="5" t="str">
        <f>YEAR(records[[#This Row],[日期]])&amp;" 年"</f>
        <v>2020 年</v>
      </c>
      <c r="B239" s="4" t="str">
        <f>"第 "&amp;INT(MONTH(records[[#This Row],[日期]])/3+1)&amp;" 季度"</f>
        <v>第 4 季度</v>
      </c>
      <c r="C239" s="4" t="str">
        <f>MONTH(records[[#This Row],[日期]])&amp;" 月"</f>
        <v>10 月</v>
      </c>
      <c r="D239" s="4" t="str">
        <f>"第 "&amp;WEEKNUM(records[[#This Row],[日期]],2)&amp;" 周"</f>
        <v>第 42 周</v>
      </c>
      <c r="E239" s="4">
        <v>44118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9"/>
      <c r="L239" s="10">
        <f>IF(((records[Porn-Video]+records[Masturbation]+records[Sexual-Intercourse])&gt;0), 0, L238+1)</f>
        <v>45</v>
      </c>
      <c r="M239" s="10">
        <f>IF(((records[Porn-Video]+records[Masturbation]+records[Sexual-Intercourse])&gt;0), M238+1, 0)</f>
        <v>0</v>
      </c>
      <c r="N239" s="5"/>
    </row>
    <row r="240" spans="1:14">
      <c r="A240" s="5" t="str">
        <f>YEAR(records[[#This Row],[日期]])&amp;" 年"</f>
        <v>2020 年</v>
      </c>
      <c r="B240" s="4" t="str">
        <f>"第 "&amp;INT(MONTH(records[[#This Row],[日期]])/3+1)&amp;" 季度"</f>
        <v>第 4 季度</v>
      </c>
      <c r="C240" s="4" t="str">
        <f>MONTH(records[[#This Row],[日期]])&amp;" 月"</f>
        <v>10 月</v>
      </c>
      <c r="D240" s="4" t="str">
        <f>"第 "&amp;WEEKNUM(records[[#This Row],[日期]],2)&amp;" 周"</f>
        <v>第 42 周</v>
      </c>
      <c r="E240" s="4">
        <v>44119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9"/>
      <c r="L240" s="10">
        <f>IF(((records[Porn-Video]+records[Masturbation]+records[Sexual-Intercourse])&gt;0), 0, L239+1)</f>
        <v>46</v>
      </c>
      <c r="M240" s="10">
        <f>IF(((records[Porn-Video]+records[Masturbation]+records[Sexual-Intercourse])&gt;0), M239+1, 0)</f>
        <v>0</v>
      </c>
      <c r="N240" s="5"/>
    </row>
    <row r="241" spans="1:14">
      <c r="A241" s="5" t="str">
        <f>YEAR(records[[#This Row],[日期]])&amp;" 年"</f>
        <v>2020 年</v>
      </c>
      <c r="B241" s="4" t="str">
        <f>"第 "&amp;INT(MONTH(records[[#This Row],[日期]])/3+1)&amp;" 季度"</f>
        <v>第 4 季度</v>
      </c>
      <c r="C241" s="4" t="str">
        <f>MONTH(records[[#This Row],[日期]])&amp;" 月"</f>
        <v>10 月</v>
      </c>
      <c r="D241" s="4" t="str">
        <f>"第 "&amp;WEEKNUM(records[[#This Row],[日期]],2)&amp;" 周"</f>
        <v>第 42 周</v>
      </c>
      <c r="E241" s="4">
        <v>44120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9"/>
      <c r="L241" s="10">
        <f>IF(((records[Porn-Video]+records[Masturbation]+records[Sexual-Intercourse])&gt;0), 0, L240+1)</f>
        <v>47</v>
      </c>
      <c r="M241" s="10">
        <f>IF(((records[Porn-Video]+records[Masturbation]+records[Sexual-Intercourse])&gt;0), M240+1, 0)</f>
        <v>0</v>
      </c>
      <c r="N241" s="5"/>
    </row>
    <row r="242" spans="1:14">
      <c r="A242" s="5" t="str">
        <f>YEAR(records[[#This Row],[日期]])&amp;" 年"</f>
        <v>2020 年</v>
      </c>
      <c r="B242" s="4" t="str">
        <f>"第 "&amp;INT(MONTH(records[[#This Row],[日期]])/3+1)&amp;" 季度"</f>
        <v>第 4 季度</v>
      </c>
      <c r="C242" s="4" t="str">
        <f>MONTH(records[[#This Row],[日期]])&amp;" 月"</f>
        <v>10 月</v>
      </c>
      <c r="D242" s="4" t="str">
        <f>"第 "&amp;WEEKNUM(records[[#This Row],[日期]],2)&amp;" 周"</f>
        <v>第 42 周</v>
      </c>
      <c r="E242" s="4">
        <v>44121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9"/>
      <c r="L242" s="10">
        <f>IF(((records[Porn-Video]+records[Masturbation]+records[Sexual-Intercourse])&gt;0), 0, L241+1)</f>
        <v>48</v>
      </c>
      <c r="M242" s="10">
        <f>IF(((records[Porn-Video]+records[Masturbation]+records[Sexual-Intercourse])&gt;0), M241+1, 0)</f>
        <v>0</v>
      </c>
      <c r="N242" s="5"/>
    </row>
    <row r="243" spans="1:14">
      <c r="A243" s="5" t="str">
        <f>YEAR(records[[#This Row],[日期]])&amp;" 年"</f>
        <v>2020 年</v>
      </c>
      <c r="B243" s="4" t="str">
        <f>"第 "&amp;INT(MONTH(records[[#This Row],[日期]])/3+1)&amp;" 季度"</f>
        <v>第 4 季度</v>
      </c>
      <c r="C243" s="4" t="str">
        <f>MONTH(records[[#This Row],[日期]])&amp;" 月"</f>
        <v>10 月</v>
      </c>
      <c r="D243" s="4" t="str">
        <f>"第 "&amp;WEEKNUM(records[[#This Row],[日期]],2)&amp;" 周"</f>
        <v>第 42 周</v>
      </c>
      <c r="E243" s="4">
        <v>44122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9"/>
      <c r="L243" s="10">
        <f>IF(((records[Porn-Video]+records[Masturbation]+records[Sexual-Intercourse])&gt;0), 0, L242+1)</f>
        <v>49</v>
      </c>
      <c r="M243" s="10">
        <f>IF(((records[Porn-Video]+records[Masturbation]+records[Sexual-Intercourse])&gt;0), M242+1, 0)</f>
        <v>0</v>
      </c>
      <c r="N243" s="5"/>
    </row>
    <row r="244" spans="1:14">
      <c r="A244" s="5" t="str">
        <f>YEAR(records[[#This Row],[日期]])&amp;" 年"</f>
        <v>2020 年</v>
      </c>
      <c r="B244" s="4" t="str">
        <f>"第 "&amp;INT(MONTH(records[[#This Row],[日期]])/3+1)&amp;" 季度"</f>
        <v>第 4 季度</v>
      </c>
      <c r="C244" s="4" t="str">
        <f>MONTH(records[[#This Row],[日期]])&amp;" 月"</f>
        <v>10 月</v>
      </c>
      <c r="D244" s="4" t="str">
        <f>"第 "&amp;WEEKNUM(records[[#This Row],[日期]],2)&amp;" 周"</f>
        <v>第 43 周</v>
      </c>
      <c r="E244" s="4">
        <v>44123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9"/>
      <c r="L244" s="10">
        <f>IF(((records[Porn-Video]+records[Masturbation]+records[Sexual-Intercourse])&gt;0), 0, L243+1)</f>
        <v>50</v>
      </c>
      <c r="M244" s="10">
        <f>IF(((records[Porn-Video]+records[Masturbation]+records[Sexual-Intercourse])&gt;0), M243+1, 0)</f>
        <v>0</v>
      </c>
      <c r="N244" s="5"/>
    </row>
    <row r="245" spans="1:14">
      <c r="A245" s="5" t="str">
        <f>YEAR(records[[#This Row],[日期]])&amp;" 年"</f>
        <v>2020 年</v>
      </c>
      <c r="B245" s="4" t="str">
        <f>"第 "&amp;INT(MONTH(records[[#This Row],[日期]])/3+1)&amp;" 季度"</f>
        <v>第 4 季度</v>
      </c>
      <c r="C245" s="4" t="str">
        <f>MONTH(records[[#This Row],[日期]])&amp;" 月"</f>
        <v>10 月</v>
      </c>
      <c r="D245" s="4" t="str">
        <f>"第 "&amp;WEEKNUM(records[[#This Row],[日期]],2)&amp;" 周"</f>
        <v>第 43 周</v>
      </c>
      <c r="E245" s="4">
        <v>44124</v>
      </c>
      <c r="F245" s="5">
        <v>0</v>
      </c>
      <c r="G245" s="5">
        <v>0</v>
      </c>
      <c r="H245" s="5">
        <v>1</v>
      </c>
      <c r="I245" s="5">
        <v>1</v>
      </c>
      <c r="J245" s="5">
        <v>0</v>
      </c>
      <c r="K245" s="9"/>
      <c r="L245" s="10">
        <f>IF(((records[Porn-Video]+records[Masturbation]+records[Sexual-Intercourse])&gt;0), 0, L244+1)</f>
        <v>0</v>
      </c>
      <c r="M245" s="10">
        <f>IF(((records[Porn-Video]+records[Masturbation]+records[Sexual-Intercourse])&gt;0), M244+1, 0)</f>
        <v>1</v>
      </c>
      <c r="N245" s="5"/>
    </row>
    <row r="246" spans="1:14">
      <c r="A246" s="5" t="str">
        <f>YEAR(records[[#This Row],[日期]])&amp;" 年"</f>
        <v>2020 年</v>
      </c>
      <c r="B246" s="4" t="str">
        <f>"第 "&amp;INT(MONTH(records[[#This Row],[日期]])/3+1)&amp;" 季度"</f>
        <v>第 4 季度</v>
      </c>
      <c r="C246" s="4" t="str">
        <f>MONTH(records[[#This Row],[日期]])&amp;" 月"</f>
        <v>10 月</v>
      </c>
      <c r="D246" s="4" t="str">
        <f>"第 "&amp;WEEKNUM(records[[#This Row],[日期]],2)&amp;" 周"</f>
        <v>第 43 周</v>
      </c>
      <c r="E246" s="4">
        <v>44125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9"/>
      <c r="L246" s="10">
        <f>IF(((records[Porn-Video]+records[Masturbation]+records[Sexual-Intercourse])&gt;0), 0, L245+1)</f>
        <v>1</v>
      </c>
      <c r="M246" s="10">
        <f>IF(((records[Porn-Video]+records[Masturbation]+records[Sexual-Intercourse])&gt;0), M245+1, 0)</f>
        <v>0</v>
      </c>
      <c r="N246" s="5"/>
    </row>
    <row r="247" spans="1:14">
      <c r="A247" s="5" t="str">
        <f>YEAR(records[[#This Row],[日期]])&amp;" 年"</f>
        <v>2020 年</v>
      </c>
      <c r="B247" s="4" t="str">
        <f>"第 "&amp;INT(MONTH(records[[#This Row],[日期]])/3+1)&amp;" 季度"</f>
        <v>第 4 季度</v>
      </c>
      <c r="C247" s="4" t="str">
        <f>MONTH(records[[#This Row],[日期]])&amp;" 月"</f>
        <v>10 月</v>
      </c>
      <c r="D247" s="4" t="str">
        <f>"第 "&amp;WEEKNUM(records[[#This Row],[日期]],2)&amp;" 周"</f>
        <v>第 43 周</v>
      </c>
      <c r="E247" s="4">
        <v>44126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9"/>
      <c r="L247" s="10">
        <f>IF(((records[Porn-Video]+records[Masturbation]+records[Sexual-Intercourse])&gt;0), 0, L246+1)</f>
        <v>2</v>
      </c>
      <c r="M247" s="10">
        <f>IF(((records[Porn-Video]+records[Masturbation]+records[Sexual-Intercourse])&gt;0), M246+1, 0)</f>
        <v>0</v>
      </c>
      <c r="N247" s="5"/>
    </row>
    <row r="248" spans="1:14">
      <c r="A248" s="5" t="str">
        <f>YEAR(records[[#This Row],[日期]])&amp;" 年"</f>
        <v>2020 年</v>
      </c>
      <c r="B248" s="4" t="str">
        <f>"第 "&amp;INT(MONTH(records[[#This Row],[日期]])/3+1)&amp;" 季度"</f>
        <v>第 4 季度</v>
      </c>
      <c r="C248" s="4" t="str">
        <f>MONTH(records[[#This Row],[日期]])&amp;" 月"</f>
        <v>10 月</v>
      </c>
      <c r="D248" s="4" t="str">
        <f>"第 "&amp;WEEKNUM(records[[#This Row],[日期]],2)&amp;" 周"</f>
        <v>第 43 周</v>
      </c>
      <c r="E248" s="4">
        <v>44127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9"/>
      <c r="L248" s="10">
        <f>IF(((records[Porn-Video]+records[Masturbation]+records[Sexual-Intercourse])&gt;0), 0, L247+1)</f>
        <v>3</v>
      </c>
      <c r="M248" s="10">
        <f>IF(((records[Porn-Video]+records[Masturbation]+records[Sexual-Intercourse])&gt;0), M247+1, 0)</f>
        <v>0</v>
      </c>
      <c r="N248" s="5"/>
    </row>
    <row r="249" spans="1:14">
      <c r="A249" s="5" t="str">
        <f>YEAR(records[[#This Row],[日期]])&amp;" 年"</f>
        <v>2020 年</v>
      </c>
      <c r="B249" s="4" t="str">
        <f>"第 "&amp;INT(MONTH(records[[#This Row],[日期]])/3+1)&amp;" 季度"</f>
        <v>第 4 季度</v>
      </c>
      <c r="C249" s="4" t="str">
        <f>MONTH(records[[#This Row],[日期]])&amp;" 月"</f>
        <v>10 月</v>
      </c>
      <c r="D249" s="4" t="str">
        <f>"第 "&amp;WEEKNUM(records[[#This Row],[日期]],2)&amp;" 周"</f>
        <v>第 43 周</v>
      </c>
      <c r="E249" s="4">
        <v>44128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9"/>
      <c r="L249" s="10">
        <f>IF(((records[Porn-Video]+records[Masturbation]+records[Sexual-Intercourse])&gt;0), 0, L248+1)</f>
        <v>4</v>
      </c>
      <c r="M249" s="10">
        <f>IF(((records[Porn-Video]+records[Masturbation]+records[Sexual-Intercourse])&gt;0), M248+1, 0)</f>
        <v>0</v>
      </c>
      <c r="N249" s="5"/>
    </row>
    <row r="250" spans="1:14">
      <c r="A250" s="5" t="str">
        <f>YEAR(records[[#This Row],[日期]])&amp;" 年"</f>
        <v>2020 年</v>
      </c>
      <c r="B250" s="4" t="str">
        <f>"第 "&amp;INT(MONTH(records[[#This Row],[日期]])/3+1)&amp;" 季度"</f>
        <v>第 4 季度</v>
      </c>
      <c r="C250" s="4" t="str">
        <f>MONTH(records[[#This Row],[日期]])&amp;" 月"</f>
        <v>10 月</v>
      </c>
      <c r="D250" s="4" t="str">
        <f>"第 "&amp;WEEKNUM(records[[#This Row],[日期]],2)&amp;" 周"</f>
        <v>第 43 周</v>
      </c>
      <c r="E250" s="4">
        <v>44129</v>
      </c>
      <c r="F250" s="5">
        <v>0</v>
      </c>
      <c r="G250" s="5">
        <v>0</v>
      </c>
      <c r="H250" s="5">
        <v>1</v>
      </c>
      <c r="I250" s="5">
        <v>1</v>
      </c>
      <c r="J250" s="5">
        <v>0</v>
      </c>
      <c r="K250" s="9"/>
      <c r="L250" s="10">
        <f>IF(((records[Porn-Video]+records[Masturbation]+records[Sexual-Intercourse])&gt;0), 0, L249+1)</f>
        <v>0</v>
      </c>
      <c r="M250" s="10">
        <f>IF(((records[Porn-Video]+records[Masturbation]+records[Sexual-Intercourse])&gt;0), M249+1, 0)</f>
        <v>1</v>
      </c>
      <c r="N250" s="5"/>
    </row>
    <row r="251" spans="1:14">
      <c r="A251" s="5" t="str">
        <f>YEAR(records[[#This Row],[日期]])&amp;" 年"</f>
        <v>2020 年</v>
      </c>
      <c r="B251" s="4" t="str">
        <f>"第 "&amp;INT(MONTH(records[[#This Row],[日期]])/3+1)&amp;" 季度"</f>
        <v>第 4 季度</v>
      </c>
      <c r="C251" s="4" t="str">
        <f>MONTH(records[[#This Row],[日期]])&amp;" 月"</f>
        <v>10 月</v>
      </c>
      <c r="D251" s="4" t="str">
        <f>"第 "&amp;WEEKNUM(records[[#This Row],[日期]],2)&amp;" 周"</f>
        <v>第 44 周</v>
      </c>
      <c r="E251" s="4">
        <v>44130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9"/>
      <c r="L251" s="10">
        <f>IF(((records[Porn-Video]+records[Masturbation]+records[Sexual-Intercourse])&gt;0), 0, L250+1)</f>
        <v>1</v>
      </c>
      <c r="M251" s="10">
        <f>IF(((records[Porn-Video]+records[Masturbation]+records[Sexual-Intercourse])&gt;0), M250+1, 0)</f>
        <v>0</v>
      </c>
      <c r="N251" s="5"/>
    </row>
    <row r="252" spans="1:14">
      <c r="A252" s="5" t="str">
        <f>YEAR(records[[#This Row],[日期]])&amp;" 年"</f>
        <v>2020 年</v>
      </c>
      <c r="B252" s="4" t="str">
        <f>"第 "&amp;INT(MONTH(records[[#This Row],[日期]])/3+1)&amp;" 季度"</f>
        <v>第 4 季度</v>
      </c>
      <c r="C252" s="4" t="str">
        <f>MONTH(records[[#This Row],[日期]])&amp;" 月"</f>
        <v>10 月</v>
      </c>
      <c r="D252" s="4" t="str">
        <f>"第 "&amp;WEEKNUM(records[[#This Row],[日期]],2)&amp;" 周"</f>
        <v>第 44 周</v>
      </c>
      <c r="E252" s="4">
        <v>44131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9"/>
      <c r="L252" s="10">
        <f>IF(((records[Porn-Video]+records[Masturbation]+records[Sexual-Intercourse])&gt;0), 0, L251+1)</f>
        <v>2</v>
      </c>
      <c r="M252" s="10">
        <f>IF(((records[Porn-Video]+records[Masturbation]+records[Sexual-Intercourse])&gt;0), M251+1, 0)</f>
        <v>0</v>
      </c>
      <c r="N252" s="5"/>
    </row>
    <row r="253" spans="1:14">
      <c r="A253" s="5" t="str">
        <f>YEAR(records[[#This Row],[日期]])&amp;" 年"</f>
        <v>2020 年</v>
      </c>
      <c r="B253" s="4" t="str">
        <f>"第 "&amp;INT(MONTH(records[[#This Row],[日期]])/3+1)&amp;" 季度"</f>
        <v>第 4 季度</v>
      </c>
      <c r="C253" s="4" t="str">
        <f>MONTH(records[[#This Row],[日期]])&amp;" 月"</f>
        <v>10 月</v>
      </c>
      <c r="D253" s="4" t="str">
        <f>"第 "&amp;WEEKNUM(records[[#This Row],[日期]],2)&amp;" 周"</f>
        <v>第 44 周</v>
      </c>
      <c r="E253" s="4">
        <v>44132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9"/>
      <c r="L253" s="10">
        <f>IF(((records[Porn-Video]+records[Masturbation]+records[Sexual-Intercourse])&gt;0), 0, L252+1)</f>
        <v>3</v>
      </c>
      <c r="M253" s="10">
        <f>IF(((records[Porn-Video]+records[Masturbation]+records[Sexual-Intercourse])&gt;0), M252+1, 0)</f>
        <v>0</v>
      </c>
      <c r="N253" s="5"/>
    </row>
    <row r="254" spans="1:14">
      <c r="A254" s="5" t="str">
        <f>YEAR(records[[#This Row],[日期]])&amp;" 年"</f>
        <v>2020 年</v>
      </c>
      <c r="B254" s="4" t="str">
        <f>"第 "&amp;INT(MONTH(records[[#This Row],[日期]])/3+1)&amp;" 季度"</f>
        <v>第 4 季度</v>
      </c>
      <c r="C254" s="4" t="str">
        <f>MONTH(records[[#This Row],[日期]])&amp;" 月"</f>
        <v>10 月</v>
      </c>
      <c r="D254" s="4" t="str">
        <f>"第 "&amp;WEEKNUM(records[[#This Row],[日期]],2)&amp;" 周"</f>
        <v>第 44 周</v>
      </c>
      <c r="E254" s="4">
        <v>44133</v>
      </c>
      <c r="F254" s="5">
        <v>0</v>
      </c>
      <c r="G254" s="5">
        <v>0</v>
      </c>
      <c r="H254" s="5">
        <v>1</v>
      </c>
      <c r="I254" s="5">
        <v>1</v>
      </c>
      <c r="J254" s="5">
        <v>0</v>
      </c>
      <c r="K254" s="9"/>
      <c r="L254" s="10">
        <f>IF(((records[Porn-Video]+records[Masturbation]+records[Sexual-Intercourse])&gt;0), 0, L253+1)</f>
        <v>0</v>
      </c>
      <c r="M254" s="10">
        <f>IF(((records[Porn-Video]+records[Masturbation]+records[Sexual-Intercourse])&gt;0), M253+1, 0)</f>
        <v>1</v>
      </c>
      <c r="N254" s="5"/>
    </row>
    <row r="255" spans="1:14">
      <c r="A255" s="5" t="str">
        <f>YEAR(records[[#This Row],[日期]])&amp;" 年"</f>
        <v>2020 年</v>
      </c>
      <c r="B255" s="4" t="str">
        <f>"第 "&amp;INT(MONTH(records[[#This Row],[日期]])/3+1)&amp;" 季度"</f>
        <v>第 4 季度</v>
      </c>
      <c r="C255" s="4" t="str">
        <f>MONTH(records[[#This Row],[日期]])&amp;" 月"</f>
        <v>10 月</v>
      </c>
      <c r="D255" s="4" t="str">
        <f>"第 "&amp;WEEKNUM(records[[#This Row],[日期]],2)&amp;" 周"</f>
        <v>第 44 周</v>
      </c>
      <c r="E255" s="4">
        <v>44134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9"/>
      <c r="L255" s="10">
        <f>IF(((records[Porn-Video]+records[Masturbation]+records[Sexual-Intercourse])&gt;0), 0, L254+1)</f>
        <v>1</v>
      </c>
      <c r="M255" s="10">
        <f>IF(((records[Porn-Video]+records[Masturbation]+records[Sexual-Intercourse])&gt;0), M254+1, 0)</f>
        <v>0</v>
      </c>
      <c r="N255" s="5"/>
    </row>
    <row r="256" spans="1:14">
      <c r="A256" s="5" t="str">
        <f>YEAR(records[[#This Row],[日期]])&amp;" 年"</f>
        <v>2020 年</v>
      </c>
      <c r="B256" s="4" t="str">
        <f>"第 "&amp;INT(MONTH(records[[#This Row],[日期]])/3+1)&amp;" 季度"</f>
        <v>第 4 季度</v>
      </c>
      <c r="C256" s="4" t="str">
        <f>MONTH(records[[#This Row],[日期]])&amp;" 月"</f>
        <v>10 月</v>
      </c>
      <c r="D256" s="4" t="str">
        <f>"第 "&amp;WEEKNUM(records[[#This Row],[日期]],2)&amp;" 周"</f>
        <v>第 44 周</v>
      </c>
      <c r="E256" s="4">
        <v>44135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9"/>
      <c r="L256" s="10">
        <f>IF(((records[Porn-Video]+records[Masturbation]+records[Sexual-Intercourse])&gt;0), 0, L255+1)</f>
        <v>2</v>
      </c>
      <c r="M256" s="10">
        <f>IF(((records[Porn-Video]+records[Masturbation]+records[Sexual-Intercourse])&gt;0), M255+1, 0)</f>
        <v>0</v>
      </c>
      <c r="N256" s="5"/>
    </row>
    <row r="257" spans="1:14">
      <c r="A257" s="5" t="str">
        <f>YEAR(records[[#This Row],[日期]])&amp;" 年"</f>
        <v>2020 年</v>
      </c>
      <c r="B257" s="4" t="str">
        <f>"第 "&amp;INT(MONTH(records[[#This Row],[日期]])/3+1)&amp;" 季度"</f>
        <v>第 4 季度</v>
      </c>
      <c r="C257" s="4" t="str">
        <f>MONTH(records[[#This Row],[日期]])&amp;" 月"</f>
        <v>11 月</v>
      </c>
      <c r="D257" s="4" t="str">
        <f>"第 "&amp;WEEKNUM(records[[#This Row],[日期]],2)&amp;" 周"</f>
        <v>第 44 周</v>
      </c>
      <c r="E257" s="4">
        <v>44136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9"/>
      <c r="L257" s="10">
        <f>IF(((records[Porn-Video]+records[Masturbation]+records[Sexual-Intercourse])&gt;0), 0, L256+1)</f>
        <v>3</v>
      </c>
      <c r="M257" s="10">
        <f>IF(((records[Porn-Video]+records[Masturbation]+records[Sexual-Intercourse])&gt;0), M256+1, 0)</f>
        <v>0</v>
      </c>
      <c r="N257" s="5"/>
    </row>
    <row r="258" spans="1:14">
      <c r="A258" s="5" t="str">
        <f>YEAR(records[[#This Row],[日期]])&amp;" 年"</f>
        <v>2020 年</v>
      </c>
      <c r="B258" s="4" t="str">
        <f>"第 "&amp;INT(MONTH(records[[#This Row],[日期]])/3+1)&amp;" 季度"</f>
        <v>第 4 季度</v>
      </c>
      <c r="C258" s="4" t="str">
        <f>MONTH(records[[#This Row],[日期]])&amp;" 月"</f>
        <v>11 月</v>
      </c>
      <c r="D258" s="4" t="str">
        <f>"第 "&amp;WEEKNUM(records[[#This Row],[日期]],2)&amp;" 周"</f>
        <v>第 45 周</v>
      </c>
      <c r="E258" s="4">
        <v>44137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9"/>
      <c r="L258" s="10">
        <f>IF(((records[Porn-Video]+records[Masturbation]+records[Sexual-Intercourse])&gt;0), 0, L257+1)</f>
        <v>4</v>
      </c>
      <c r="M258" s="10">
        <f>IF(((records[Porn-Video]+records[Masturbation]+records[Sexual-Intercourse])&gt;0), M257+1, 0)</f>
        <v>0</v>
      </c>
      <c r="N258" s="5"/>
    </row>
    <row r="259" spans="1:14">
      <c r="A259" s="5" t="str">
        <f>YEAR(records[[#This Row],[日期]])&amp;" 年"</f>
        <v>2020 年</v>
      </c>
      <c r="B259" s="4" t="str">
        <f>"第 "&amp;INT(MONTH(records[[#This Row],[日期]])/3+1)&amp;" 季度"</f>
        <v>第 4 季度</v>
      </c>
      <c r="C259" s="4" t="str">
        <f>MONTH(records[[#This Row],[日期]])&amp;" 月"</f>
        <v>11 月</v>
      </c>
      <c r="D259" s="4" t="str">
        <f>"第 "&amp;WEEKNUM(records[[#This Row],[日期]],2)&amp;" 周"</f>
        <v>第 45 周</v>
      </c>
      <c r="E259" s="4">
        <v>44138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9"/>
      <c r="L259" s="10">
        <f>IF(((records[Porn-Video]+records[Masturbation]+records[Sexual-Intercourse])&gt;0), 0, L258+1)</f>
        <v>5</v>
      </c>
      <c r="M259" s="10">
        <f>IF(((records[Porn-Video]+records[Masturbation]+records[Sexual-Intercourse])&gt;0), M258+1, 0)</f>
        <v>0</v>
      </c>
      <c r="N259" s="5"/>
    </row>
    <row r="260" spans="1:14">
      <c r="A260" s="5" t="str">
        <f>YEAR(records[[#This Row],[日期]])&amp;" 年"</f>
        <v>2020 年</v>
      </c>
      <c r="B260" s="4" t="str">
        <f>"第 "&amp;INT(MONTH(records[[#This Row],[日期]])/3+1)&amp;" 季度"</f>
        <v>第 4 季度</v>
      </c>
      <c r="C260" s="4" t="str">
        <f>MONTH(records[[#This Row],[日期]])&amp;" 月"</f>
        <v>11 月</v>
      </c>
      <c r="D260" s="4" t="str">
        <f>"第 "&amp;WEEKNUM(records[[#This Row],[日期]],2)&amp;" 周"</f>
        <v>第 45 周</v>
      </c>
      <c r="E260" s="4">
        <v>44139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9"/>
      <c r="L260" s="10">
        <f>IF(((records[Porn-Video]+records[Masturbation]+records[Sexual-Intercourse])&gt;0), 0, L259+1)</f>
        <v>6</v>
      </c>
      <c r="M260" s="10">
        <f>IF(((records[Porn-Video]+records[Masturbation]+records[Sexual-Intercourse])&gt;0), M259+1, 0)</f>
        <v>0</v>
      </c>
      <c r="N260" s="5"/>
    </row>
    <row r="261" spans="1:14">
      <c r="A261" s="5" t="str">
        <f>YEAR(records[[#This Row],[日期]])&amp;" 年"</f>
        <v>2020 年</v>
      </c>
      <c r="B261" s="4" t="str">
        <f>"第 "&amp;INT(MONTH(records[[#This Row],[日期]])/3+1)&amp;" 季度"</f>
        <v>第 4 季度</v>
      </c>
      <c r="C261" s="4" t="str">
        <f>MONTH(records[[#This Row],[日期]])&amp;" 月"</f>
        <v>11 月</v>
      </c>
      <c r="D261" s="4" t="str">
        <f>"第 "&amp;WEEKNUM(records[[#This Row],[日期]],2)&amp;" 周"</f>
        <v>第 45 周</v>
      </c>
      <c r="E261" s="4">
        <v>44140</v>
      </c>
      <c r="F261" s="5">
        <v>0</v>
      </c>
      <c r="G261" s="5">
        <v>0</v>
      </c>
      <c r="H261" s="5">
        <v>1</v>
      </c>
      <c r="I261" s="5">
        <v>1</v>
      </c>
      <c r="J261" s="5">
        <v>0</v>
      </c>
      <c r="K261" s="9"/>
      <c r="L261" s="10">
        <f>IF(((records[Porn-Video]+records[Masturbation]+records[Sexual-Intercourse])&gt;0), 0, L260+1)</f>
        <v>0</v>
      </c>
      <c r="M261" s="10">
        <f>IF(((records[Porn-Video]+records[Masturbation]+records[Sexual-Intercourse])&gt;0), M260+1, 0)</f>
        <v>1</v>
      </c>
      <c r="N261" s="5"/>
    </row>
    <row r="262" spans="1:14">
      <c r="A262" s="5" t="str">
        <f>YEAR(records[[#This Row],[日期]])&amp;" 年"</f>
        <v>2020 年</v>
      </c>
      <c r="B262" s="4" t="str">
        <f>"第 "&amp;INT(MONTH(records[[#This Row],[日期]])/3+1)&amp;" 季度"</f>
        <v>第 4 季度</v>
      </c>
      <c r="C262" s="4" t="str">
        <f>MONTH(records[[#This Row],[日期]])&amp;" 月"</f>
        <v>11 月</v>
      </c>
      <c r="D262" s="4" t="str">
        <f>"第 "&amp;WEEKNUM(records[[#This Row],[日期]],2)&amp;" 周"</f>
        <v>第 45 周</v>
      </c>
      <c r="E262" s="4">
        <v>44141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9"/>
      <c r="L262" s="10">
        <f>IF(((records[Porn-Video]+records[Masturbation]+records[Sexual-Intercourse])&gt;0), 0, L261+1)</f>
        <v>1</v>
      </c>
      <c r="M262" s="10">
        <f>IF(((records[Porn-Video]+records[Masturbation]+records[Sexual-Intercourse])&gt;0), M261+1, 0)</f>
        <v>0</v>
      </c>
      <c r="N262" s="5"/>
    </row>
    <row r="263" spans="1:14">
      <c r="A263" s="5" t="str">
        <f>YEAR(records[[#This Row],[日期]])&amp;" 年"</f>
        <v>2020 年</v>
      </c>
      <c r="B263" s="4" t="str">
        <f>"第 "&amp;INT(MONTH(records[[#This Row],[日期]])/3+1)&amp;" 季度"</f>
        <v>第 4 季度</v>
      </c>
      <c r="C263" s="4" t="str">
        <f>MONTH(records[[#This Row],[日期]])&amp;" 月"</f>
        <v>11 月</v>
      </c>
      <c r="D263" s="4" t="str">
        <f>"第 "&amp;WEEKNUM(records[[#This Row],[日期]],2)&amp;" 周"</f>
        <v>第 45 周</v>
      </c>
      <c r="E263" s="4">
        <v>44142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9"/>
      <c r="L263" s="10">
        <f>IF(((records[Porn-Video]+records[Masturbation]+records[Sexual-Intercourse])&gt;0), 0, L262+1)</f>
        <v>2</v>
      </c>
      <c r="M263" s="10">
        <f>IF(((records[Porn-Video]+records[Masturbation]+records[Sexual-Intercourse])&gt;0), M262+1, 0)</f>
        <v>0</v>
      </c>
      <c r="N263" s="5"/>
    </row>
    <row r="264" spans="1:14">
      <c r="A264" s="5" t="str">
        <f>YEAR(records[[#This Row],[日期]])&amp;" 年"</f>
        <v>2020 年</v>
      </c>
      <c r="B264" s="4" t="str">
        <f>"第 "&amp;INT(MONTH(records[[#This Row],[日期]])/3+1)&amp;" 季度"</f>
        <v>第 4 季度</v>
      </c>
      <c r="C264" s="4" t="str">
        <f>MONTH(records[[#This Row],[日期]])&amp;" 月"</f>
        <v>11 月</v>
      </c>
      <c r="D264" s="4" t="str">
        <f>"第 "&amp;WEEKNUM(records[[#This Row],[日期]],2)&amp;" 周"</f>
        <v>第 45 周</v>
      </c>
      <c r="E264" s="4">
        <v>44143</v>
      </c>
      <c r="F264" s="5">
        <v>0</v>
      </c>
      <c r="G264" s="5">
        <v>0</v>
      </c>
      <c r="H264" s="5">
        <v>2</v>
      </c>
      <c r="I264" s="5">
        <v>2</v>
      </c>
      <c r="J264" s="5">
        <v>0</v>
      </c>
      <c r="K264" s="9"/>
      <c r="L264" s="10">
        <f>IF(((records[Porn-Video]+records[Masturbation]+records[Sexual-Intercourse])&gt;0), 0, L263+1)</f>
        <v>0</v>
      </c>
      <c r="M264" s="10">
        <f>IF(((records[Porn-Video]+records[Masturbation]+records[Sexual-Intercourse])&gt;0), M263+1, 0)</f>
        <v>1</v>
      </c>
      <c r="N264" s="5"/>
    </row>
    <row r="265" spans="1:14">
      <c r="A265" s="5" t="str">
        <f>YEAR(records[[#This Row],[日期]])&amp;" 年"</f>
        <v>2020 年</v>
      </c>
      <c r="B265" s="4" t="str">
        <f>"第 "&amp;INT(MONTH(records[[#This Row],[日期]])/3+1)&amp;" 季度"</f>
        <v>第 4 季度</v>
      </c>
      <c r="C265" s="4" t="str">
        <f>MONTH(records[[#This Row],[日期]])&amp;" 月"</f>
        <v>11 月</v>
      </c>
      <c r="D265" s="4" t="str">
        <f>"第 "&amp;WEEKNUM(records[[#This Row],[日期]],2)&amp;" 周"</f>
        <v>第 46 周</v>
      </c>
      <c r="E265" s="4">
        <v>44144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9"/>
      <c r="L265" s="10">
        <f>IF(((records[Porn-Video]+records[Masturbation]+records[Sexual-Intercourse])&gt;0), 0, L264+1)</f>
        <v>1</v>
      </c>
      <c r="M265" s="10">
        <f>IF(((records[Porn-Video]+records[Masturbation]+records[Sexual-Intercourse])&gt;0), M264+1, 0)</f>
        <v>0</v>
      </c>
      <c r="N265" s="5"/>
    </row>
    <row r="266" spans="1:14">
      <c r="A266" s="5" t="str">
        <f>YEAR(records[[#This Row],[日期]])&amp;" 年"</f>
        <v>2020 年</v>
      </c>
      <c r="B266" s="4" t="str">
        <f>"第 "&amp;INT(MONTH(records[[#This Row],[日期]])/3+1)&amp;" 季度"</f>
        <v>第 4 季度</v>
      </c>
      <c r="C266" s="4" t="str">
        <f>MONTH(records[[#This Row],[日期]])&amp;" 月"</f>
        <v>11 月</v>
      </c>
      <c r="D266" s="4" t="str">
        <f>"第 "&amp;WEEKNUM(records[[#This Row],[日期]],2)&amp;" 周"</f>
        <v>第 46 周</v>
      </c>
      <c r="E266" s="4">
        <v>44145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9"/>
      <c r="L266" s="10">
        <f>IF(((records[Porn-Video]+records[Masturbation]+records[Sexual-Intercourse])&gt;0), 0, L265+1)</f>
        <v>2</v>
      </c>
      <c r="M266" s="10">
        <f>IF(((records[Porn-Video]+records[Masturbation]+records[Sexual-Intercourse])&gt;0), M265+1, 0)</f>
        <v>0</v>
      </c>
      <c r="N266" s="5"/>
    </row>
    <row r="267" spans="1:14">
      <c r="A267" s="5" t="str">
        <f>YEAR(records[[#This Row],[日期]])&amp;" 年"</f>
        <v>2020 年</v>
      </c>
      <c r="B267" s="4" t="str">
        <f>"第 "&amp;INT(MONTH(records[[#This Row],[日期]])/3+1)&amp;" 季度"</f>
        <v>第 4 季度</v>
      </c>
      <c r="C267" s="4" t="str">
        <f>MONTH(records[[#This Row],[日期]])&amp;" 月"</f>
        <v>11 月</v>
      </c>
      <c r="D267" s="4" t="str">
        <f>"第 "&amp;WEEKNUM(records[[#This Row],[日期]],2)&amp;" 周"</f>
        <v>第 46 周</v>
      </c>
      <c r="E267" s="4">
        <v>44146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9"/>
      <c r="L267" s="10">
        <f>IF(((records[Porn-Video]+records[Masturbation]+records[Sexual-Intercourse])&gt;0), 0, L266+1)</f>
        <v>3</v>
      </c>
      <c r="M267" s="10">
        <f>IF(((records[Porn-Video]+records[Masturbation]+records[Sexual-Intercourse])&gt;0), M266+1, 0)</f>
        <v>0</v>
      </c>
      <c r="N267" s="5"/>
    </row>
    <row r="268" spans="1:14">
      <c r="A268" s="5" t="str">
        <f>YEAR(records[[#This Row],[日期]])&amp;" 年"</f>
        <v>2020 年</v>
      </c>
      <c r="B268" s="4" t="str">
        <f>"第 "&amp;INT(MONTH(records[[#This Row],[日期]])/3+1)&amp;" 季度"</f>
        <v>第 4 季度</v>
      </c>
      <c r="C268" s="4" t="str">
        <f>MONTH(records[[#This Row],[日期]])&amp;" 月"</f>
        <v>11 月</v>
      </c>
      <c r="D268" s="4" t="str">
        <f>"第 "&amp;WEEKNUM(records[[#This Row],[日期]],2)&amp;" 周"</f>
        <v>第 46 周</v>
      </c>
      <c r="E268" s="4">
        <v>44147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9"/>
      <c r="L268" s="10">
        <f>IF(((records[Porn-Video]+records[Masturbation]+records[Sexual-Intercourse])&gt;0), 0, L267+1)</f>
        <v>4</v>
      </c>
      <c r="M268" s="10">
        <f>IF(((records[Porn-Video]+records[Masturbation]+records[Sexual-Intercourse])&gt;0), M267+1, 0)</f>
        <v>0</v>
      </c>
      <c r="N268" s="5"/>
    </row>
    <row r="269" spans="1:14">
      <c r="A269" s="5" t="str">
        <f>YEAR(records[[#This Row],[日期]])&amp;" 年"</f>
        <v>2020 年</v>
      </c>
      <c r="B269" s="4" t="str">
        <f>"第 "&amp;INT(MONTH(records[[#This Row],[日期]])/3+1)&amp;" 季度"</f>
        <v>第 4 季度</v>
      </c>
      <c r="C269" s="4" t="str">
        <f>MONTH(records[[#This Row],[日期]])&amp;" 月"</f>
        <v>11 月</v>
      </c>
      <c r="D269" s="4" t="str">
        <f>"第 "&amp;WEEKNUM(records[[#This Row],[日期]],2)&amp;" 周"</f>
        <v>第 46 周</v>
      </c>
      <c r="E269" s="4">
        <v>44148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9"/>
      <c r="L269" s="10">
        <f>IF(((records[Porn-Video]+records[Masturbation]+records[Sexual-Intercourse])&gt;0), 0, L268+1)</f>
        <v>5</v>
      </c>
      <c r="M269" s="10">
        <f>IF(((records[Porn-Video]+records[Masturbation]+records[Sexual-Intercourse])&gt;0), M268+1, 0)</f>
        <v>0</v>
      </c>
      <c r="N269" s="5"/>
    </row>
    <row r="270" spans="1:14">
      <c r="A270" s="5" t="str">
        <f>YEAR(records[[#This Row],[日期]])&amp;" 年"</f>
        <v>2020 年</v>
      </c>
      <c r="B270" s="4" t="str">
        <f>"第 "&amp;INT(MONTH(records[[#This Row],[日期]])/3+1)&amp;" 季度"</f>
        <v>第 4 季度</v>
      </c>
      <c r="C270" s="4" t="str">
        <f>MONTH(records[[#This Row],[日期]])&amp;" 月"</f>
        <v>11 月</v>
      </c>
      <c r="D270" s="4" t="str">
        <f>"第 "&amp;WEEKNUM(records[[#This Row],[日期]],2)&amp;" 周"</f>
        <v>第 46 周</v>
      </c>
      <c r="E270" s="4">
        <v>44149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9"/>
      <c r="L270" s="10">
        <f>IF(((records[Porn-Video]+records[Masturbation]+records[Sexual-Intercourse])&gt;0), 0, L269+1)</f>
        <v>6</v>
      </c>
      <c r="M270" s="10">
        <f>IF(((records[Porn-Video]+records[Masturbation]+records[Sexual-Intercourse])&gt;0), M269+1, 0)</f>
        <v>0</v>
      </c>
      <c r="N270" s="5"/>
    </row>
    <row r="271" spans="1:14">
      <c r="A271" s="5" t="str">
        <f>YEAR(records[[#This Row],[日期]])&amp;" 年"</f>
        <v>2020 年</v>
      </c>
      <c r="B271" s="4" t="str">
        <f>"第 "&amp;INT(MONTH(records[[#This Row],[日期]])/3+1)&amp;" 季度"</f>
        <v>第 4 季度</v>
      </c>
      <c r="C271" s="4" t="str">
        <f>MONTH(records[[#This Row],[日期]])&amp;" 月"</f>
        <v>11 月</v>
      </c>
      <c r="D271" s="4" t="str">
        <f>"第 "&amp;WEEKNUM(records[[#This Row],[日期]],2)&amp;" 周"</f>
        <v>第 46 周</v>
      </c>
      <c r="E271" s="4">
        <v>44150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9"/>
      <c r="L271" s="10">
        <f>IF(((records[Porn-Video]+records[Masturbation]+records[Sexual-Intercourse])&gt;0), 0, L270+1)</f>
        <v>7</v>
      </c>
      <c r="M271" s="10">
        <f>IF(((records[Porn-Video]+records[Masturbation]+records[Sexual-Intercourse])&gt;0), M270+1, 0)</f>
        <v>0</v>
      </c>
      <c r="N271" s="5"/>
    </row>
    <row r="272" spans="1:14">
      <c r="A272" s="5" t="str">
        <f>YEAR(records[[#This Row],[日期]])&amp;" 年"</f>
        <v>2020 年</v>
      </c>
      <c r="B272" s="4" t="str">
        <f>"第 "&amp;INT(MONTH(records[[#This Row],[日期]])/3+1)&amp;" 季度"</f>
        <v>第 4 季度</v>
      </c>
      <c r="C272" s="4" t="str">
        <f>MONTH(records[[#This Row],[日期]])&amp;" 月"</f>
        <v>11 月</v>
      </c>
      <c r="D272" s="4" t="str">
        <f>"第 "&amp;WEEKNUM(records[[#This Row],[日期]],2)&amp;" 周"</f>
        <v>第 47 周</v>
      </c>
      <c r="E272" s="4">
        <v>44151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9"/>
      <c r="L272" s="10">
        <f>IF(((records[Porn-Video]+records[Masturbation]+records[Sexual-Intercourse])&gt;0), 0, L271+1)</f>
        <v>8</v>
      </c>
      <c r="M272" s="10">
        <f>IF(((records[Porn-Video]+records[Masturbation]+records[Sexual-Intercourse])&gt;0), M271+1, 0)</f>
        <v>0</v>
      </c>
      <c r="N272" s="5"/>
    </row>
    <row r="273" spans="1:14">
      <c r="A273" s="5" t="str">
        <f>YEAR(records[[#This Row],[日期]])&amp;" 年"</f>
        <v>2020 年</v>
      </c>
      <c r="B273" s="4" t="str">
        <f>"第 "&amp;INT(MONTH(records[[#This Row],[日期]])/3+1)&amp;" 季度"</f>
        <v>第 4 季度</v>
      </c>
      <c r="C273" s="4" t="str">
        <f>MONTH(records[[#This Row],[日期]])&amp;" 月"</f>
        <v>11 月</v>
      </c>
      <c r="D273" s="4" t="str">
        <f>"第 "&amp;WEEKNUM(records[[#This Row],[日期]],2)&amp;" 周"</f>
        <v>第 47 周</v>
      </c>
      <c r="E273" s="4">
        <v>44152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9"/>
      <c r="L273" s="10">
        <f>IF(((records[Porn-Video]+records[Masturbation]+records[Sexual-Intercourse])&gt;0), 0, L272+1)</f>
        <v>9</v>
      </c>
      <c r="M273" s="10">
        <f>IF(((records[Porn-Video]+records[Masturbation]+records[Sexual-Intercourse])&gt;0), M272+1, 0)</f>
        <v>0</v>
      </c>
      <c r="N273" s="5"/>
    </row>
    <row r="274" spans="1:14">
      <c r="A274" s="5" t="str">
        <f>YEAR(records[[#This Row],[日期]])&amp;" 年"</f>
        <v>2020 年</v>
      </c>
      <c r="B274" s="4" t="str">
        <f>"第 "&amp;INT(MONTH(records[[#This Row],[日期]])/3+1)&amp;" 季度"</f>
        <v>第 4 季度</v>
      </c>
      <c r="C274" s="4" t="str">
        <f>MONTH(records[[#This Row],[日期]])&amp;" 月"</f>
        <v>11 月</v>
      </c>
      <c r="D274" s="4" t="str">
        <f>"第 "&amp;WEEKNUM(records[[#This Row],[日期]],2)&amp;" 周"</f>
        <v>第 47 周</v>
      </c>
      <c r="E274" s="4">
        <v>44153</v>
      </c>
      <c r="F274" s="5">
        <v>0</v>
      </c>
      <c r="G274" s="5">
        <v>0</v>
      </c>
      <c r="H274" s="5">
        <v>0</v>
      </c>
      <c r="I274" s="5">
        <v>1</v>
      </c>
      <c r="J274" s="5">
        <v>0</v>
      </c>
      <c r="K274" s="9"/>
      <c r="L274" s="10">
        <f>IF(((records[Porn-Video]+records[Masturbation]+records[Sexual-Intercourse])&gt;0), 0, L273+1)</f>
        <v>0</v>
      </c>
      <c r="M274" s="10">
        <f>IF(((records[Porn-Video]+records[Masturbation]+records[Sexual-Intercourse])&gt;0), M273+1, 0)</f>
        <v>1</v>
      </c>
      <c r="N274" s="5"/>
    </row>
    <row r="275" spans="1:14">
      <c r="A275" s="5" t="str">
        <f>YEAR(records[[#This Row],[日期]])&amp;" 年"</f>
        <v>2020 年</v>
      </c>
      <c r="B275" s="4" t="str">
        <f>"第 "&amp;INT(MONTH(records[[#This Row],[日期]])/3+1)&amp;" 季度"</f>
        <v>第 4 季度</v>
      </c>
      <c r="C275" s="4" t="str">
        <f>MONTH(records[[#This Row],[日期]])&amp;" 月"</f>
        <v>11 月</v>
      </c>
      <c r="D275" s="4" t="str">
        <f>"第 "&amp;WEEKNUM(records[[#This Row],[日期]],2)&amp;" 周"</f>
        <v>第 47 周</v>
      </c>
      <c r="E275" s="4">
        <v>44154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9"/>
      <c r="L275" s="10">
        <f>IF(((records[Porn-Video]+records[Masturbation]+records[Sexual-Intercourse])&gt;0), 0, L274+1)</f>
        <v>1</v>
      </c>
      <c r="M275" s="10">
        <f>IF(((records[Porn-Video]+records[Masturbation]+records[Sexual-Intercourse])&gt;0), M274+1, 0)</f>
        <v>0</v>
      </c>
      <c r="N275" s="5"/>
    </row>
    <row r="276" spans="1:14">
      <c r="A276" s="5" t="str">
        <f>YEAR(records[[#This Row],[日期]])&amp;" 年"</f>
        <v>2020 年</v>
      </c>
      <c r="B276" s="4" t="str">
        <f>"第 "&amp;INT(MONTH(records[[#This Row],[日期]])/3+1)&amp;" 季度"</f>
        <v>第 4 季度</v>
      </c>
      <c r="C276" s="4" t="str">
        <f>MONTH(records[[#This Row],[日期]])&amp;" 月"</f>
        <v>11 月</v>
      </c>
      <c r="D276" s="4" t="str">
        <f>"第 "&amp;WEEKNUM(records[[#This Row],[日期]],2)&amp;" 周"</f>
        <v>第 47 周</v>
      </c>
      <c r="E276" s="4">
        <v>44155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9"/>
      <c r="L276" s="10">
        <f>IF(((records[Porn-Video]+records[Masturbation]+records[Sexual-Intercourse])&gt;0), 0, L275+1)</f>
        <v>2</v>
      </c>
      <c r="M276" s="10">
        <f>IF(((records[Porn-Video]+records[Masturbation]+records[Sexual-Intercourse])&gt;0), M275+1, 0)</f>
        <v>0</v>
      </c>
      <c r="N276" s="5"/>
    </row>
    <row r="277" spans="1:14">
      <c r="A277" s="5" t="str">
        <f>YEAR(records[[#This Row],[日期]])&amp;" 年"</f>
        <v>2020 年</v>
      </c>
      <c r="B277" s="4" t="str">
        <f>"第 "&amp;INT(MONTH(records[[#This Row],[日期]])/3+1)&amp;" 季度"</f>
        <v>第 4 季度</v>
      </c>
      <c r="C277" s="4" t="str">
        <f>MONTH(records[[#This Row],[日期]])&amp;" 月"</f>
        <v>11 月</v>
      </c>
      <c r="D277" s="4" t="str">
        <f>"第 "&amp;WEEKNUM(records[[#This Row],[日期]],2)&amp;" 周"</f>
        <v>第 47 周</v>
      </c>
      <c r="E277" s="4">
        <v>44156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9"/>
      <c r="L277" s="10">
        <f>IF(((records[Porn-Video]+records[Masturbation]+records[Sexual-Intercourse])&gt;0), 0, L276+1)</f>
        <v>3</v>
      </c>
      <c r="M277" s="10">
        <f>IF(((records[Porn-Video]+records[Masturbation]+records[Sexual-Intercourse])&gt;0), M276+1, 0)</f>
        <v>0</v>
      </c>
      <c r="N277" s="5"/>
    </row>
    <row r="278" spans="1:14">
      <c r="A278" s="5" t="str">
        <f>YEAR(records[[#This Row],[日期]])&amp;" 年"</f>
        <v>2020 年</v>
      </c>
      <c r="B278" s="4" t="str">
        <f>"第 "&amp;INT(MONTH(records[[#This Row],[日期]])/3+1)&amp;" 季度"</f>
        <v>第 4 季度</v>
      </c>
      <c r="C278" s="4" t="str">
        <f>MONTH(records[[#This Row],[日期]])&amp;" 月"</f>
        <v>11 月</v>
      </c>
      <c r="D278" s="4" t="str">
        <f>"第 "&amp;WEEKNUM(records[[#This Row],[日期]],2)&amp;" 周"</f>
        <v>第 47 周</v>
      </c>
      <c r="E278" s="4">
        <v>44157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9"/>
      <c r="L278" s="10">
        <f>IF(((records[Porn-Video]+records[Masturbation]+records[Sexual-Intercourse])&gt;0), 0, L277+1)</f>
        <v>4</v>
      </c>
      <c r="M278" s="10">
        <f>IF(((records[Porn-Video]+records[Masturbation]+records[Sexual-Intercourse])&gt;0), M277+1, 0)</f>
        <v>0</v>
      </c>
      <c r="N278" s="5"/>
    </row>
    <row r="279" spans="1:14">
      <c r="A279" s="5" t="str">
        <f>YEAR(records[[#This Row],[日期]])&amp;" 年"</f>
        <v>2020 年</v>
      </c>
      <c r="B279" s="4" t="str">
        <f>"第 "&amp;INT(MONTH(records[[#This Row],[日期]])/3+1)&amp;" 季度"</f>
        <v>第 4 季度</v>
      </c>
      <c r="C279" s="4" t="str">
        <f>MONTH(records[[#This Row],[日期]])&amp;" 月"</f>
        <v>11 月</v>
      </c>
      <c r="D279" s="4" t="str">
        <f>"第 "&amp;WEEKNUM(records[[#This Row],[日期]],2)&amp;" 周"</f>
        <v>第 48 周</v>
      </c>
      <c r="E279" s="4">
        <v>44158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9"/>
      <c r="L279" s="10">
        <f>IF(((records[Porn-Video]+records[Masturbation]+records[Sexual-Intercourse])&gt;0), 0, L278+1)</f>
        <v>5</v>
      </c>
      <c r="M279" s="10">
        <f>IF(((records[Porn-Video]+records[Masturbation]+records[Sexual-Intercourse])&gt;0), M278+1, 0)</f>
        <v>0</v>
      </c>
      <c r="N279" s="5"/>
    </row>
    <row r="280" spans="1:14">
      <c r="A280" s="5" t="str">
        <f>YEAR(records[[#This Row],[日期]])&amp;" 年"</f>
        <v>2020 年</v>
      </c>
      <c r="B280" s="4" t="str">
        <f>"第 "&amp;INT(MONTH(records[[#This Row],[日期]])/3+1)&amp;" 季度"</f>
        <v>第 4 季度</v>
      </c>
      <c r="C280" s="4" t="str">
        <f>MONTH(records[[#This Row],[日期]])&amp;" 月"</f>
        <v>11 月</v>
      </c>
      <c r="D280" s="4" t="str">
        <f>"第 "&amp;WEEKNUM(records[[#This Row],[日期]],2)&amp;" 周"</f>
        <v>第 48 周</v>
      </c>
      <c r="E280" s="4">
        <v>44159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9"/>
      <c r="L280" s="10">
        <f>IF(((records[Porn-Video]+records[Masturbation]+records[Sexual-Intercourse])&gt;0), 0, L279+1)</f>
        <v>6</v>
      </c>
      <c r="M280" s="10">
        <f>IF(((records[Porn-Video]+records[Masturbation]+records[Sexual-Intercourse])&gt;0), M279+1, 0)</f>
        <v>0</v>
      </c>
      <c r="N280" s="5"/>
    </row>
    <row r="281" spans="1:14">
      <c r="A281" s="5" t="str">
        <f>YEAR(records[[#This Row],[日期]])&amp;" 年"</f>
        <v>2020 年</v>
      </c>
      <c r="B281" s="4" t="str">
        <f>"第 "&amp;INT(MONTH(records[[#This Row],[日期]])/3+1)&amp;" 季度"</f>
        <v>第 4 季度</v>
      </c>
      <c r="C281" s="4" t="str">
        <f>MONTH(records[[#This Row],[日期]])&amp;" 月"</f>
        <v>11 月</v>
      </c>
      <c r="D281" s="4" t="str">
        <f>"第 "&amp;WEEKNUM(records[[#This Row],[日期]],2)&amp;" 周"</f>
        <v>第 48 周</v>
      </c>
      <c r="E281" s="4">
        <v>44160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9"/>
      <c r="L281" s="10">
        <f>IF(((records[Porn-Video]+records[Masturbation]+records[Sexual-Intercourse])&gt;0), 0, L280+1)</f>
        <v>7</v>
      </c>
      <c r="M281" s="10">
        <f>IF(((records[Porn-Video]+records[Masturbation]+records[Sexual-Intercourse])&gt;0), M280+1, 0)</f>
        <v>0</v>
      </c>
      <c r="N281" s="5"/>
    </row>
    <row r="282" spans="1:14">
      <c r="A282" s="5" t="str">
        <f>YEAR(records[[#This Row],[日期]])&amp;" 年"</f>
        <v>2020 年</v>
      </c>
      <c r="B282" s="4" t="str">
        <f>"第 "&amp;INT(MONTH(records[[#This Row],[日期]])/3+1)&amp;" 季度"</f>
        <v>第 4 季度</v>
      </c>
      <c r="C282" s="4" t="str">
        <f>MONTH(records[[#This Row],[日期]])&amp;" 月"</f>
        <v>11 月</v>
      </c>
      <c r="D282" s="4" t="str">
        <f>"第 "&amp;WEEKNUM(records[[#This Row],[日期]],2)&amp;" 周"</f>
        <v>第 48 周</v>
      </c>
      <c r="E282" s="4">
        <v>44161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9"/>
      <c r="L282" s="10">
        <f>IF(((records[Porn-Video]+records[Masturbation]+records[Sexual-Intercourse])&gt;0), 0, L281+1)</f>
        <v>8</v>
      </c>
      <c r="M282" s="10">
        <f>IF(((records[Porn-Video]+records[Masturbation]+records[Sexual-Intercourse])&gt;0), M281+1, 0)</f>
        <v>0</v>
      </c>
      <c r="N282" s="5"/>
    </row>
    <row r="283" spans="1:14">
      <c r="A283" s="5" t="str">
        <f>YEAR(records[[#This Row],[日期]])&amp;" 年"</f>
        <v>2020 年</v>
      </c>
      <c r="B283" s="4" t="str">
        <f>"第 "&amp;INT(MONTH(records[[#This Row],[日期]])/3+1)&amp;" 季度"</f>
        <v>第 4 季度</v>
      </c>
      <c r="C283" s="4" t="str">
        <f>MONTH(records[[#This Row],[日期]])&amp;" 月"</f>
        <v>11 月</v>
      </c>
      <c r="D283" s="4" t="str">
        <f>"第 "&amp;WEEKNUM(records[[#This Row],[日期]],2)&amp;" 周"</f>
        <v>第 48 周</v>
      </c>
      <c r="E283" s="4">
        <v>44162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9"/>
      <c r="L283" s="10">
        <f>IF(((records[Porn-Video]+records[Masturbation]+records[Sexual-Intercourse])&gt;0), 0, L282+1)</f>
        <v>9</v>
      </c>
      <c r="M283" s="10">
        <f>IF(((records[Porn-Video]+records[Masturbation]+records[Sexual-Intercourse])&gt;0), M282+1, 0)</f>
        <v>0</v>
      </c>
      <c r="N283" s="5"/>
    </row>
    <row r="284" spans="1:14">
      <c r="A284" s="5" t="str">
        <f>YEAR(records[[#This Row],[日期]])&amp;" 年"</f>
        <v>2020 年</v>
      </c>
      <c r="B284" s="4" t="str">
        <f>"第 "&amp;INT(MONTH(records[[#This Row],[日期]])/3+1)&amp;" 季度"</f>
        <v>第 4 季度</v>
      </c>
      <c r="C284" s="4" t="str">
        <f>MONTH(records[[#This Row],[日期]])&amp;" 月"</f>
        <v>11 月</v>
      </c>
      <c r="D284" s="4" t="str">
        <f>"第 "&amp;WEEKNUM(records[[#This Row],[日期]],2)&amp;" 周"</f>
        <v>第 48 周</v>
      </c>
      <c r="E284" s="4">
        <v>44163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9"/>
      <c r="L284" s="10">
        <f>IF(((records[Porn-Video]+records[Masturbation]+records[Sexual-Intercourse])&gt;0), 0, L283+1)</f>
        <v>10</v>
      </c>
      <c r="M284" s="10">
        <f>IF(((records[Porn-Video]+records[Masturbation]+records[Sexual-Intercourse])&gt;0), M283+1, 0)</f>
        <v>0</v>
      </c>
      <c r="N284" s="5"/>
    </row>
    <row r="285" spans="1:14">
      <c r="A285" s="5" t="str">
        <f>YEAR(records[[#This Row],[日期]])&amp;" 年"</f>
        <v>2020 年</v>
      </c>
      <c r="B285" s="4" t="str">
        <f>"第 "&amp;INT(MONTH(records[[#This Row],[日期]])/3+1)&amp;" 季度"</f>
        <v>第 4 季度</v>
      </c>
      <c r="C285" s="4" t="str">
        <f>MONTH(records[[#This Row],[日期]])&amp;" 月"</f>
        <v>11 月</v>
      </c>
      <c r="D285" s="4" t="str">
        <f>"第 "&amp;WEEKNUM(records[[#This Row],[日期]],2)&amp;" 周"</f>
        <v>第 48 周</v>
      </c>
      <c r="E285" s="4">
        <v>44164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9"/>
      <c r="L285" s="10">
        <f>IF(((records[Porn-Video]+records[Masturbation]+records[Sexual-Intercourse])&gt;0), 0, L284+1)</f>
        <v>11</v>
      </c>
      <c r="M285" s="10">
        <f>IF(((records[Porn-Video]+records[Masturbation]+records[Sexual-Intercourse])&gt;0), M284+1, 0)</f>
        <v>0</v>
      </c>
      <c r="N285" s="5"/>
    </row>
    <row r="286" spans="1:14">
      <c r="A286" s="5" t="str">
        <f>YEAR(records[[#This Row],[日期]])&amp;" 年"</f>
        <v>2020 年</v>
      </c>
      <c r="B286" s="4" t="str">
        <f>"第 "&amp;INT(MONTH(records[[#This Row],[日期]])/3+1)&amp;" 季度"</f>
        <v>第 4 季度</v>
      </c>
      <c r="C286" s="4" t="str">
        <f>MONTH(records[[#This Row],[日期]])&amp;" 月"</f>
        <v>11 月</v>
      </c>
      <c r="D286" s="4" t="str">
        <f>"第 "&amp;WEEKNUM(records[[#This Row],[日期]],2)&amp;" 周"</f>
        <v>第 49 周</v>
      </c>
      <c r="E286" s="4">
        <v>44165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9"/>
      <c r="L286" s="10">
        <f>IF(((records[Porn-Video]+records[Masturbation]+records[Sexual-Intercourse])&gt;0), 0, L285+1)</f>
        <v>12</v>
      </c>
      <c r="M286" s="10">
        <f>IF(((records[Porn-Video]+records[Masturbation]+records[Sexual-Intercourse])&gt;0), M285+1, 0)</f>
        <v>0</v>
      </c>
      <c r="N286" s="5"/>
    </row>
    <row r="287" spans="1:14">
      <c r="A287" s="5" t="str">
        <f>YEAR(records[[#This Row],[日期]])&amp;" 年"</f>
        <v>2020 年</v>
      </c>
      <c r="B287" s="4" t="str">
        <f>"第 "&amp;INT(MONTH(records[[#This Row],[日期]])/3+1)&amp;" 季度"</f>
        <v>第 5 季度</v>
      </c>
      <c r="C287" s="4" t="str">
        <f>MONTH(records[[#This Row],[日期]])&amp;" 月"</f>
        <v>12 月</v>
      </c>
      <c r="D287" s="4" t="str">
        <f>"第 "&amp;WEEKNUM(records[[#This Row],[日期]],2)&amp;" 周"</f>
        <v>第 49 周</v>
      </c>
      <c r="E287" s="4">
        <v>44166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9"/>
      <c r="L287" s="10">
        <f>IF(((records[Porn-Video]+records[Masturbation]+records[Sexual-Intercourse])&gt;0), 0, L286+1)</f>
        <v>13</v>
      </c>
      <c r="M287" s="10">
        <f>IF(((records[Porn-Video]+records[Masturbation]+records[Sexual-Intercourse])&gt;0), M286+1, 0)</f>
        <v>0</v>
      </c>
      <c r="N287" s="5"/>
    </row>
    <row r="288" spans="1:14">
      <c r="A288" s="5" t="str">
        <f>YEAR(records[[#This Row],[日期]])&amp;" 年"</f>
        <v>2020 年</v>
      </c>
      <c r="B288" s="4" t="str">
        <f>"第 "&amp;INT(MONTH(records[[#This Row],[日期]])/3+1)&amp;" 季度"</f>
        <v>第 5 季度</v>
      </c>
      <c r="C288" s="4" t="str">
        <f>MONTH(records[[#This Row],[日期]])&amp;" 月"</f>
        <v>12 月</v>
      </c>
      <c r="D288" s="4" t="str">
        <f>"第 "&amp;WEEKNUM(records[[#This Row],[日期]],2)&amp;" 周"</f>
        <v>第 49 周</v>
      </c>
      <c r="E288" s="4">
        <v>44167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9"/>
      <c r="L288" s="10">
        <f>IF(((records[Porn-Video]+records[Masturbation]+records[Sexual-Intercourse])&gt;0), 0, L287+1)</f>
        <v>14</v>
      </c>
      <c r="M288" s="10">
        <f>IF(((records[Porn-Video]+records[Masturbation]+records[Sexual-Intercourse])&gt;0), M287+1, 0)</f>
        <v>0</v>
      </c>
      <c r="N288" s="5"/>
    </row>
    <row r="289" spans="1:14">
      <c r="A289" s="5" t="str">
        <f>YEAR(records[[#This Row],[日期]])&amp;" 年"</f>
        <v>2020 年</v>
      </c>
      <c r="B289" s="4" t="str">
        <f>"第 "&amp;INT(MONTH(records[[#This Row],[日期]])/3+1)&amp;" 季度"</f>
        <v>第 5 季度</v>
      </c>
      <c r="C289" s="4" t="str">
        <f>MONTH(records[[#This Row],[日期]])&amp;" 月"</f>
        <v>12 月</v>
      </c>
      <c r="D289" s="4" t="str">
        <f>"第 "&amp;WEEKNUM(records[[#This Row],[日期]],2)&amp;" 周"</f>
        <v>第 49 周</v>
      </c>
      <c r="E289" s="4">
        <v>44168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9"/>
      <c r="L289" s="10">
        <f>IF(((records[Porn-Video]+records[Masturbation]+records[Sexual-Intercourse])&gt;0), 0, L288+1)</f>
        <v>15</v>
      </c>
      <c r="M289" s="10">
        <f>IF(((records[Porn-Video]+records[Masturbation]+records[Sexual-Intercourse])&gt;0), M288+1, 0)</f>
        <v>0</v>
      </c>
      <c r="N289" s="5"/>
    </row>
    <row r="290" spans="1:14">
      <c r="A290" s="5" t="str">
        <f>YEAR(records[[#This Row],[日期]])&amp;" 年"</f>
        <v>2020 年</v>
      </c>
      <c r="B290" s="4" t="str">
        <f>"第 "&amp;INT(MONTH(records[[#This Row],[日期]])/3+1)&amp;" 季度"</f>
        <v>第 5 季度</v>
      </c>
      <c r="C290" s="4" t="str">
        <f>MONTH(records[[#This Row],[日期]])&amp;" 月"</f>
        <v>12 月</v>
      </c>
      <c r="D290" s="4" t="str">
        <f>"第 "&amp;WEEKNUM(records[[#This Row],[日期]],2)&amp;" 周"</f>
        <v>第 49 周</v>
      </c>
      <c r="E290" s="4">
        <v>44169</v>
      </c>
      <c r="F290" s="5">
        <v>0</v>
      </c>
      <c r="G290" s="5">
        <v>0</v>
      </c>
      <c r="H290" s="5">
        <v>1</v>
      </c>
      <c r="I290" s="5">
        <v>1</v>
      </c>
      <c r="J290" s="5">
        <v>0</v>
      </c>
      <c r="K290" s="9"/>
      <c r="L290" s="10">
        <f>IF(((records[Porn-Video]+records[Masturbation]+records[Sexual-Intercourse])&gt;0), 0, L289+1)</f>
        <v>0</v>
      </c>
      <c r="M290" s="10">
        <f>IF(((records[Porn-Video]+records[Masturbation]+records[Sexual-Intercourse])&gt;0), M289+1, 0)</f>
        <v>1</v>
      </c>
      <c r="N290" s="5"/>
    </row>
    <row r="291" spans="1:14">
      <c r="A291" s="5" t="str">
        <f>YEAR(records[[#This Row],[日期]])&amp;" 年"</f>
        <v>2020 年</v>
      </c>
      <c r="B291" s="4" t="str">
        <f>"第 "&amp;INT(MONTH(records[[#This Row],[日期]])/3+1)&amp;" 季度"</f>
        <v>第 5 季度</v>
      </c>
      <c r="C291" s="4" t="str">
        <f>MONTH(records[[#This Row],[日期]])&amp;" 月"</f>
        <v>12 月</v>
      </c>
      <c r="D291" s="4" t="str">
        <f>"第 "&amp;WEEKNUM(records[[#This Row],[日期]],2)&amp;" 周"</f>
        <v>第 49 周</v>
      </c>
      <c r="E291" s="4">
        <v>44170</v>
      </c>
      <c r="F291" s="5">
        <v>0</v>
      </c>
      <c r="G291" s="5">
        <v>0</v>
      </c>
      <c r="H291" s="5">
        <v>2</v>
      </c>
      <c r="I291" s="5">
        <v>2</v>
      </c>
      <c r="J291" s="5">
        <v>0</v>
      </c>
      <c r="K291" s="9"/>
      <c r="L291" s="10">
        <f>IF(((records[Porn-Video]+records[Masturbation]+records[Sexual-Intercourse])&gt;0), 0, L290+1)</f>
        <v>0</v>
      </c>
      <c r="M291" s="10">
        <f>IF(((records[Porn-Video]+records[Masturbation]+records[Sexual-Intercourse])&gt;0), M290+1, 0)</f>
        <v>2</v>
      </c>
      <c r="N291" s="5"/>
    </row>
    <row r="292" spans="1:14">
      <c r="A292" s="5" t="str">
        <f>YEAR(records[[#This Row],[日期]])&amp;" 年"</f>
        <v>2020 年</v>
      </c>
      <c r="B292" s="4" t="str">
        <f>"第 "&amp;INT(MONTH(records[[#This Row],[日期]])/3+1)&amp;" 季度"</f>
        <v>第 5 季度</v>
      </c>
      <c r="C292" s="4" t="str">
        <f>MONTH(records[[#This Row],[日期]])&amp;" 月"</f>
        <v>12 月</v>
      </c>
      <c r="D292" s="4" t="str">
        <f>"第 "&amp;WEEKNUM(records[[#This Row],[日期]],2)&amp;" 周"</f>
        <v>第 49 周</v>
      </c>
      <c r="E292" s="4">
        <v>44171</v>
      </c>
      <c r="F292" s="5">
        <v>0</v>
      </c>
      <c r="G292" s="5">
        <v>0</v>
      </c>
      <c r="H292" s="5">
        <v>1</v>
      </c>
      <c r="I292" s="5">
        <v>1</v>
      </c>
      <c r="J292" s="5">
        <v>0</v>
      </c>
      <c r="K292" s="9"/>
      <c r="L292" s="10">
        <f>IF(((records[Porn-Video]+records[Masturbation]+records[Sexual-Intercourse])&gt;0), 0, L291+1)</f>
        <v>0</v>
      </c>
      <c r="M292" s="10">
        <f>IF(((records[Porn-Video]+records[Masturbation]+records[Sexual-Intercourse])&gt;0), M291+1, 0)</f>
        <v>3</v>
      </c>
      <c r="N292" s="5"/>
    </row>
    <row r="293" spans="1:14">
      <c r="A293" s="5" t="str">
        <f>YEAR(records[[#This Row],[日期]])&amp;" 年"</f>
        <v>2020 年</v>
      </c>
      <c r="B293" s="4" t="str">
        <f>"第 "&amp;INT(MONTH(records[[#This Row],[日期]])/3+1)&amp;" 季度"</f>
        <v>第 5 季度</v>
      </c>
      <c r="C293" s="4" t="str">
        <f>MONTH(records[[#This Row],[日期]])&amp;" 月"</f>
        <v>12 月</v>
      </c>
      <c r="D293" s="4" t="str">
        <f>"第 "&amp;WEEKNUM(records[[#This Row],[日期]],2)&amp;" 周"</f>
        <v>第 50 周</v>
      </c>
      <c r="E293" s="4">
        <v>44172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9"/>
      <c r="L293" s="10">
        <f>IF(((records[Porn-Video]+records[Masturbation]+records[Sexual-Intercourse])&gt;0), 0, L292+1)</f>
        <v>1</v>
      </c>
      <c r="M293" s="10">
        <f>IF(((records[Porn-Video]+records[Masturbation]+records[Sexual-Intercourse])&gt;0), M292+1, 0)</f>
        <v>0</v>
      </c>
      <c r="N293" s="5"/>
    </row>
    <row r="294" spans="1:14">
      <c r="A294" s="5" t="str">
        <f>YEAR(records[[#This Row],[日期]])&amp;" 年"</f>
        <v>2020 年</v>
      </c>
      <c r="B294" s="4" t="str">
        <f>"第 "&amp;INT(MONTH(records[[#This Row],[日期]])/3+1)&amp;" 季度"</f>
        <v>第 5 季度</v>
      </c>
      <c r="C294" s="4" t="str">
        <f>MONTH(records[[#This Row],[日期]])&amp;" 月"</f>
        <v>12 月</v>
      </c>
      <c r="D294" s="4" t="str">
        <f>"第 "&amp;WEEKNUM(records[[#This Row],[日期]],2)&amp;" 周"</f>
        <v>第 50 周</v>
      </c>
      <c r="E294" s="4">
        <v>44173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9"/>
      <c r="L294" s="10">
        <f>IF(((records[Porn-Video]+records[Masturbation]+records[Sexual-Intercourse])&gt;0), 0, L293+1)</f>
        <v>2</v>
      </c>
      <c r="M294" s="10">
        <f>IF(((records[Porn-Video]+records[Masturbation]+records[Sexual-Intercourse])&gt;0), M293+1, 0)</f>
        <v>0</v>
      </c>
      <c r="N294" s="5"/>
    </row>
    <row r="295" spans="1:14">
      <c r="A295" s="5" t="str">
        <f>YEAR(records[[#This Row],[日期]])&amp;" 年"</f>
        <v>2020 年</v>
      </c>
      <c r="B295" s="4" t="str">
        <f>"第 "&amp;INT(MONTH(records[[#This Row],[日期]])/3+1)&amp;" 季度"</f>
        <v>第 5 季度</v>
      </c>
      <c r="C295" s="4" t="str">
        <f>MONTH(records[[#This Row],[日期]])&amp;" 月"</f>
        <v>12 月</v>
      </c>
      <c r="D295" s="4" t="str">
        <f>"第 "&amp;WEEKNUM(records[[#This Row],[日期]],2)&amp;" 周"</f>
        <v>第 50 周</v>
      </c>
      <c r="E295" s="4">
        <v>44174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9"/>
      <c r="L295" s="10">
        <f>IF(((records[Porn-Video]+records[Masturbation]+records[Sexual-Intercourse])&gt;0), 0, L294+1)</f>
        <v>3</v>
      </c>
      <c r="M295" s="10">
        <f>IF(((records[Porn-Video]+records[Masturbation]+records[Sexual-Intercourse])&gt;0), M294+1, 0)</f>
        <v>0</v>
      </c>
      <c r="N295" s="5"/>
    </row>
    <row r="296" spans="1:14">
      <c r="A296" s="5" t="str">
        <f>YEAR(records[[#This Row],[日期]])&amp;" 年"</f>
        <v>2020 年</v>
      </c>
      <c r="B296" s="4" t="str">
        <f>"第 "&amp;INT(MONTH(records[[#This Row],[日期]])/3+1)&amp;" 季度"</f>
        <v>第 5 季度</v>
      </c>
      <c r="C296" s="4" t="str">
        <f>MONTH(records[[#This Row],[日期]])&amp;" 月"</f>
        <v>12 月</v>
      </c>
      <c r="D296" s="4" t="str">
        <f>"第 "&amp;WEEKNUM(records[[#This Row],[日期]],2)&amp;" 周"</f>
        <v>第 50 周</v>
      </c>
      <c r="E296" s="4">
        <v>44175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9"/>
      <c r="L296" s="10">
        <f>IF(((records[Porn-Video]+records[Masturbation]+records[Sexual-Intercourse])&gt;0), 0, L295+1)</f>
        <v>4</v>
      </c>
      <c r="M296" s="10">
        <f>IF(((records[Porn-Video]+records[Masturbation]+records[Sexual-Intercourse])&gt;0), M295+1, 0)</f>
        <v>0</v>
      </c>
      <c r="N296" s="5"/>
    </row>
    <row r="297" spans="1:14">
      <c r="A297" s="5" t="str">
        <f>YEAR(records[[#This Row],[日期]])&amp;" 年"</f>
        <v>2020 年</v>
      </c>
      <c r="B297" s="4" t="str">
        <f>"第 "&amp;INT(MONTH(records[[#This Row],[日期]])/3+1)&amp;" 季度"</f>
        <v>第 5 季度</v>
      </c>
      <c r="C297" s="4" t="str">
        <f>MONTH(records[[#This Row],[日期]])&amp;" 月"</f>
        <v>12 月</v>
      </c>
      <c r="D297" s="4" t="str">
        <f>"第 "&amp;WEEKNUM(records[[#This Row],[日期]],2)&amp;" 周"</f>
        <v>第 50 周</v>
      </c>
      <c r="E297" s="4">
        <v>44176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9"/>
      <c r="L297" s="10">
        <f>IF(((records[Porn-Video]+records[Masturbation]+records[Sexual-Intercourse])&gt;0), 0, L296+1)</f>
        <v>5</v>
      </c>
      <c r="M297" s="10">
        <f>IF(((records[Porn-Video]+records[Masturbation]+records[Sexual-Intercourse])&gt;0), M296+1, 0)</f>
        <v>0</v>
      </c>
      <c r="N297" s="5"/>
    </row>
    <row r="298" spans="1:14">
      <c r="A298" s="5" t="str">
        <f>YEAR(records[[#This Row],[日期]])&amp;" 年"</f>
        <v>2020 年</v>
      </c>
      <c r="B298" s="4" t="str">
        <f>"第 "&amp;INT(MONTH(records[[#This Row],[日期]])/3+1)&amp;" 季度"</f>
        <v>第 5 季度</v>
      </c>
      <c r="C298" s="4" t="str">
        <f>MONTH(records[[#This Row],[日期]])&amp;" 月"</f>
        <v>12 月</v>
      </c>
      <c r="D298" s="4" t="str">
        <f>"第 "&amp;WEEKNUM(records[[#This Row],[日期]],2)&amp;" 周"</f>
        <v>第 50 周</v>
      </c>
      <c r="E298" s="4">
        <v>44177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9"/>
      <c r="L298" s="10">
        <f>IF(((records[Porn-Video]+records[Masturbation]+records[Sexual-Intercourse])&gt;0), 0, L297+1)</f>
        <v>6</v>
      </c>
      <c r="M298" s="10">
        <f>IF(((records[Porn-Video]+records[Masturbation]+records[Sexual-Intercourse])&gt;0), M297+1, 0)</f>
        <v>0</v>
      </c>
      <c r="N298" s="5"/>
    </row>
    <row r="299" spans="1:14">
      <c r="A299" s="5" t="str">
        <f>YEAR(records[[#This Row],[日期]])&amp;" 年"</f>
        <v>2020 年</v>
      </c>
      <c r="B299" s="4" t="str">
        <f>"第 "&amp;INT(MONTH(records[[#This Row],[日期]])/3+1)&amp;" 季度"</f>
        <v>第 5 季度</v>
      </c>
      <c r="C299" s="4" t="str">
        <f>MONTH(records[[#This Row],[日期]])&amp;" 月"</f>
        <v>12 月</v>
      </c>
      <c r="D299" s="4" t="str">
        <f>"第 "&amp;WEEKNUM(records[[#This Row],[日期]],2)&amp;" 周"</f>
        <v>第 50 周</v>
      </c>
      <c r="E299" s="4">
        <v>44178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9"/>
      <c r="L299" s="10">
        <f>IF(((records[Porn-Video]+records[Masturbation]+records[Sexual-Intercourse])&gt;0), 0, L298+1)</f>
        <v>7</v>
      </c>
      <c r="M299" s="10">
        <f>IF(((records[Porn-Video]+records[Masturbation]+records[Sexual-Intercourse])&gt;0), M298+1, 0)</f>
        <v>0</v>
      </c>
      <c r="N299" s="5"/>
    </row>
    <row r="300" spans="1:14">
      <c r="A300" s="5" t="str">
        <f>YEAR(records[[#This Row],[日期]])&amp;" 年"</f>
        <v>2020 年</v>
      </c>
      <c r="B300" s="4" t="str">
        <f>"第 "&amp;INT(MONTH(records[[#This Row],[日期]])/3+1)&amp;" 季度"</f>
        <v>第 5 季度</v>
      </c>
      <c r="C300" s="4" t="str">
        <f>MONTH(records[[#This Row],[日期]])&amp;" 月"</f>
        <v>12 月</v>
      </c>
      <c r="D300" s="4" t="str">
        <f>"第 "&amp;WEEKNUM(records[[#This Row],[日期]],2)&amp;" 周"</f>
        <v>第 51 周</v>
      </c>
      <c r="E300" s="4">
        <v>44179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9"/>
      <c r="L300" s="10">
        <f>IF(((records[Porn-Video]+records[Masturbation]+records[Sexual-Intercourse])&gt;0), 0, L299+1)</f>
        <v>8</v>
      </c>
      <c r="M300" s="10">
        <f>IF(((records[Porn-Video]+records[Masturbation]+records[Sexual-Intercourse])&gt;0), M299+1, 0)</f>
        <v>0</v>
      </c>
      <c r="N300" s="5"/>
    </row>
    <row r="301" spans="1:14">
      <c r="A301" s="11" t="str">
        <f>YEAR(records[[#This Row],[日期]])&amp;" 年"</f>
        <v>2020 年</v>
      </c>
      <c r="B301" s="12" t="str">
        <f>"第 "&amp;INT(MONTH(records[[#This Row],[日期]])/3+1)&amp;" 季度"</f>
        <v>第 5 季度</v>
      </c>
      <c r="C301" s="12" t="str">
        <f>MONTH(records[[#This Row],[日期]])&amp;" 月"</f>
        <v>12 月</v>
      </c>
      <c r="D301" s="4" t="str">
        <f>"第 "&amp;WEEKNUM(records[[#This Row],[日期]],2)&amp;" 周"</f>
        <v>第 51 周</v>
      </c>
      <c r="E301" s="4">
        <v>44180</v>
      </c>
      <c r="F301" s="5">
        <v>0</v>
      </c>
      <c r="G301" s="5">
        <v>0</v>
      </c>
      <c r="H301" s="5">
        <v>1</v>
      </c>
      <c r="I301" s="5">
        <v>1</v>
      </c>
      <c r="J301" s="5">
        <v>0</v>
      </c>
      <c r="K301" s="9"/>
      <c r="L301" s="10">
        <f>IF(((records[Porn-Video]+records[Masturbation]+records[Sexual-Intercourse])&gt;0), 0, L300+1)</f>
        <v>0</v>
      </c>
      <c r="M301" s="10">
        <f>IF(((records[Porn-Video]+records[Masturbation]+records[Sexual-Intercourse])&gt;0), M300+1, 0)</f>
        <v>1</v>
      </c>
      <c r="N301" s="11"/>
    </row>
    <row r="302" spans="1:14">
      <c r="A302" s="11" t="str">
        <f>YEAR(records[[#This Row],[日期]])&amp;" 年"</f>
        <v>2020 年</v>
      </c>
      <c r="B302" s="12" t="str">
        <f>"第 "&amp;INT(MONTH(records[[#This Row],[日期]])/3+1)&amp;" 季度"</f>
        <v>第 5 季度</v>
      </c>
      <c r="C302" s="12" t="str">
        <f>MONTH(records[[#This Row],[日期]])&amp;" 月"</f>
        <v>12 月</v>
      </c>
      <c r="D302" s="4" t="str">
        <f>"第 "&amp;WEEKNUM(records[[#This Row],[日期]],2)&amp;" 周"</f>
        <v>第 51 周</v>
      </c>
      <c r="E302" s="4">
        <v>44181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9"/>
      <c r="L302" s="10">
        <f>IF(((records[Porn-Video]+records[Masturbation]+records[Sexual-Intercourse])&gt;0), 0, L301+1)</f>
        <v>1</v>
      </c>
      <c r="M302" s="10">
        <f>IF(((records[Porn-Video]+records[Masturbation]+records[Sexual-Intercourse])&gt;0), M301+1, 0)</f>
        <v>0</v>
      </c>
      <c r="N302" s="11"/>
    </row>
    <row r="303" spans="1:14">
      <c r="A303" s="11" t="str">
        <f>YEAR(records[[#This Row],[日期]])&amp;" 年"</f>
        <v>2020 年</v>
      </c>
      <c r="B303" s="12" t="str">
        <f>"第 "&amp;INT(MONTH(records[[#This Row],[日期]])/3+1)&amp;" 季度"</f>
        <v>第 5 季度</v>
      </c>
      <c r="C303" s="12" t="str">
        <f>MONTH(records[[#This Row],[日期]])&amp;" 月"</f>
        <v>12 月</v>
      </c>
      <c r="D303" s="4" t="str">
        <f>"第 "&amp;WEEKNUM(records[[#This Row],[日期]],2)&amp;" 周"</f>
        <v>第 51 周</v>
      </c>
      <c r="E303" s="4">
        <v>44182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9"/>
      <c r="L303" s="10">
        <f>IF(((records[Porn-Video]+records[Masturbation]+records[Sexual-Intercourse])&gt;0), 0, L302+1)</f>
        <v>2</v>
      </c>
      <c r="M303" s="10">
        <f>IF(((records[Porn-Video]+records[Masturbation]+records[Sexual-Intercourse])&gt;0), M302+1, 0)</f>
        <v>0</v>
      </c>
      <c r="N303" s="11"/>
    </row>
    <row r="304" spans="1:14">
      <c r="A304" s="11" t="str">
        <f>YEAR(records[[#This Row],[日期]])&amp;" 年"</f>
        <v>2020 年</v>
      </c>
      <c r="B304" s="12" t="str">
        <f>"第 "&amp;INT(MONTH(records[[#This Row],[日期]])/3+1)&amp;" 季度"</f>
        <v>第 5 季度</v>
      </c>
      <c r="C304" s="12" t="str">
        <f>MONTH(records[[#This Row],[日期]])&amp;" 月"</f>
        <v>12 月</v>
      </c>
      <c r="D304" s="4" t="str">
        <f>"第 "&amp;WEEKNUM(records[[#This Row],[日期]],2)&amp;" 周"</f>
        <v>第 51 周</v>
      </c>
      <c r="E304" s="4">
        <v>44183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9"/>
      <c r="L304" s="10">
        <f>IF(((records[Porn-Video]+records[Masturbation]+records[Sexual-Intercourse])&gt;0), 0, L303+1)</f>
        <v>3</v>
      </c>
      <c r="M304" s="10">
        <f>IF(((records[Porn-Video]+records[Masturbation]+records[Sexual-Intercourse])&gt;0), M303+1, 0)</f>
        <v>0</v>
      </c>
      <c r="N304" s="11"/>
    </row>
    <row r="305" spans="1:14">
      <c r="A305" s="11" t="str">
        <f>YEAR(records[[#This Row],[日期]])&amp;" 年"</f>
        <v>2020 年</v>
      </c>
      <c r="B305" s="12" t="str">
        <f>"第 "&amp;INT(MONTH(records[[#This Row],[日期]])/3+1)&amp;" 季度"</f>
        <v>第 5 季度</v>
      </c>
      <c r="C305" s="12" t="str">
        <f>MONTH(records[[#This Row],[日期]])&amp;" 月"</f>
        <v>12 月</v>
      </c>
      <c r="D305" s="4" t="str">
        <f>"第 "&amp;WEEKNUM(records[[#This Row],[日期]],2)&amp;" 周"</f>
        <v>第 51 周</v>
      </c>
      <c r="E305" s="4">
        <v>44184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9"/>
      <c r="L305" s="10">
        <f>IF(((records[Porn-Video]+records[Masturbation]+records[Sexual-Intercourse])&gt;0), 0, L304+1)</f>
        <v>4</v>
      </c>
      <c r="M305" s="10">
        <f>IF(((records[Porn-Video]+records[Masturbation]+records[Sexual-Intercourse])&gt;0), M304+1, 0)</f>
        <v>0</v>
      </c>
      <c r="N305" s="11"/>
    </row>
    <row r="306" spans="1:14">
      <c r="A306" s="11" t="str">
        <f>YEAR(records[[#This Row],[日期]])&amp;" 年"</f>
        <v>2020 年</v>
      </c>
      <c r="B306" s="12" t="str">
        <f>"第 "&amp;INT(MONTH(records[[#This Row],[日期]])/3+1)&amp;" 季度"</f>
        <v>第 5 季度</v>
      </c>
      <c r="C306" s="12" t="str">
        <f>MONTH(records[[#This Row],[日期]])&amp;" 月"</f>
        <v>12 月</v>
      </c>
      <c r="D306" s="4" t="str">
        <f>"第 "&amp;WEEKNUM(records[[#This Row],[日期]],2)&amp;" 周"</f>
        <v>第 51 周</v>
      </c>
      <c r="E306" s="4">
        <v>44185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9"/>
      <c r="L306" s="10">
        <f>IF(((records[Porn-Video]+records[Masturbation]+records[Sexual-Intercourse])&gt;0), 0, L305+1)</f>
        <v>5</v>
      </c>
      <c r="M306" s="10">
        <f>IF(((records[Porn-Video]+records[Masturbation]+records[Sexual-Intercourse])&gt;0), M305+1, 0)</f>
        <v>0</v>
      </c>
      <c r="N306" s="11"/>
    </row>
    <row r="307" spans="1:14">
      <c r="A307" s="11" t="str">
        <f>YEAR(records[[#This Row],[日期]])&amp;" 年"</f>
        <v>2020 年</v>
      </c>
      <c r="B307" s="12" t="str">
        <f>"第 "&amp;INT(MONTH(records[[#This Row],[日期]])/3+1)&amp;" 季度"</f>
        <v>第 5 季度</v>
      </c>
      <c r="C307" s="12" t="str">
        <f>MONTH(records[[#This Row],[日期]])&amp;" 月"</f>
        <v>12 月</v>
      </c>
      <c r="D307" s="4" t="str">
        <f>"第 "&amp;WEEKNUM(records[[#This Row],[日期]],2)&amp;" 周"</f>
        <v>第 52 周</v>
      </c>
      <c r="E307" s="4">
        <v>44186</v>
      </c>
      <c r="F307" s="5">
        <v>0</v>
      </c>
      <c r="G307" s="5">
        <v>0</v>
      </c>
      <c r="H307" s="5">
        <v>1</v>
      </c>
      <c r="I307" s="5">
        <v>1</v>
      </c>
      <c r="J307" s="5">
        <v>0</v>
      </c>
      <c r="K307" s="9"/>
      <c r="L307" s="10">
        <f>IF(((records[Porn-Video]+records[Masturbation]+records[Sexual-Intercourse])&gt;0), 0, L306+1)</f>
        <v>0</v>
      </c>
      <c r="M307" s="10">
        <f>IF(((records[Porn-Video]+records[Masturbation]+records[Sexual-Intercourse])&gt;0), M306+1, 0)</f>
        <v>1</v>
      </c>
      <c r="N307" s="11"/>
    </row>
    <row r="308" spans="1:14">
      <c r="A308" s="11" t="str">
        <f>YEAR(records[[#This Row],[日期]])&amp;" 年"</f>
        <v>2020 年</v>
      </c>
      <c r="B308" s="12" t="str">
        <f>"第 "&amp;INT(MONTH(records[[#This Row],[日期]])/3+1)&amp;" 季度"</f>
        <v>第 5 季度</v>
      </c>
      <c r="C308" s="12" t="str">
        <f>MONTH(records[[#This Row],[日期]])&amp;" 月"</f>
        <v>12 月</v>
      </c>
      <c r="D308" s="4" t="str">
        <f>"第 "&amp;WEEKNUM(records[[#This Row],[日期]],2)&amp;" 周"</f>
        <v>第 52 周</v>
      </c>
      <c r="E308" s="4">
        <v>44187</v>
      </c>
      <c r="F308" s="5">
        <v>0</v>
      </c>
      <c r="G308" s="5">
        <v>0</v>
      </c>
      <c r="H308" s="5">
        <v>1</v>
      </c>
      <c r="I308" s="5">
        <v>1</v>
      </c>
      <c r="J308" s="5">
        <v>0</v>
      </c>
      <c r="K308" s="9"/>
      <c r="L308" s="10">
        <f>IF(((records[Porn-Video]+records[Masturbation]+records[Sexual-Intercourse])&gt;0), 0, L307+1)</f>
        <v>0</v>
      </c>
      <c r="M308" s="10">
        <f>IF(((records[Porn-Video]+records[Masturbation]+records[Sexual-Intercourse])&gt;0), M307+1, 0)</f>
        <v>2</v>
      </c>
      <c r="N308" s="11"/>
    </row>
    <row r="309" spans="1:14">
      <c r="A309" s="11" t="str">
        <f>YEAR(records[[#This Row],[日期]])&amp;" 年"</f>
        <v>2020 年</v>
      </c>
      <c r="B309" s="12" t="str">
        <f>"第 "&amp;INT(MONTH(records[[#This Row],[日期]])/3+1)&amp;" 季度"</f>
        <v>第 5 季度</v>
      </c>
      <c r="C309" s="12" t="str">
        <f>MONTH(records[[#This Row],[日期]])&amp;" 月"</f>
        <v>12 月</v>
      </c>
      <c r="D309" s="4" t="str">
        <f>"第 "&amp;WEEKNUM(records[[#This Row],[日期]],2)&amp;" 周"</f>
        <v>第 52 周</v>
      </c>
      <c r="E309" s="4">
        <v>44188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9"/>
      <c r="L309" s="10">
        <f>IF(((records[Porn-Video]+records[Masturbation]+records[Sexual-Intercourse])&gt;0), 0, L308+1)</f>
        <v>1</v>
      </c>
      <c r="M309" s="10">
        <f>IF(((records[Porn-Video]+records[Masturbation]+records[Sexual-Intercourse])&gt;0), M308+1, 0)</f>
        <v>0</v>
      </c>
      <c r="N309" s="11"/>
    </row>
    <row r="310" spans="1:14">
      <c r="A310" s="11" t="str">
        <f>YEAR(records[[#This Row],[日期]])&amp;" 年"</f>
        <v>2020 年</v>
      </c>
      <c r="B310" s="12" t="str">
        <f>"第 "&amp;INT(MONTH(records[[#This Row],[日期]])/3+1)&amp;" 季度"</f>
        <v>第 5 季度</v>
      </c>
      <c r="C310" s="12" t="str">
        <f>MONTH(records[[#This Row],[日期]])&amp;" 月"</f>
        <v>12 月</v>
      </c>
      <c r="D310" s="4" t="str">
        <f>"第 "&amp;WEEKNUM(records[[#This Row],[日期]],2)&amp;" 周"</f>
        <v>第 52 周</v>
      </c>
      <c r="E310" s="4">
        <v>44189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9"/>
      <c r="L310" s="10">
        <f>IF(((records[Porn-Video]+records[Masturbation]+records[Sexual-Intercourse])&gt;0), 0, L309+1)</f>
        <v>2</v>
      </c>
      <c r="M310" s="10">
        <f>IF(((records[Porn-Video]+records[Masturbation]+records[Sexual-Intercourse])&gt;0), M309+1, 0)</f>
        <v>0</v>
      </c>
      <c r="N310" s="11"/>
    </row>
    <row r="311" spans="1:14">
      <c r="A311" s="11" t="str">
        <f>YEAR(records[[#This Row],[日期]])&amp;" 年"</f>
        <v>2020 年</v>
      </c>
      <c r="B311" s="12" t="str">
        <f>"第 "&amp;INT(MONTH(records[[#This Row],[日期]])/3+1)&amp;" 季度"</f>
        <v>第 5 季度</v>
      </c>
      <c r="C311" s="12" t="str">
        <f>MONTH(records[[#This Row],[日期]])&amp;" 月"</f>
        <v>12 月</v>
      </c>
      <c r="D311" s="4" t="str">
        <f>"第 "&amp;WEEKNUM(records[[#This Row],[日期]],2)&amp;" 周"</f>
        <v>第 52 周</v>
      </c>
      <c r="E311" s="4">
        <v>44190</v>
      </c>
      <c r="F311" s="5">
        <v>0</v>
      </c>
      <c r="G311" s="5">
        <v>0</v>
      </c>
      <c r="H311" s="5">
        <v>1</v>
      </c>
      <c r="I311" s="5">
        <v>1</v>
      </c>
      <c r="J311" s="5">
        <v>0</v>
      </c>
      <c r="K311" s="9"/>
      <c r="L311" s="10">
        <f>IF(((records[Porn-Video]+records[Masturbation]+records[Sexual-Intercourse])&gt;0), 0, L310+1)</f>
        <v>0</v>
      </c>
      <c r="M311" s="10">
        <f>IF(((records[Porn-Video]+records[Masturbation]+records[Sexual-Intercourse])&gt;0), M310+1, 0)</f>
        <v>1</v>
      </c>
      <c r="N311" s="11"/>
    </row>
    <row r="312" spans="1:14">
      <c r="A312" s="11" t="str">
        <f>YEAR(records[[#This Row],[日期]])&amp;" 年"</f>
        <v>2020 年</v>
      </c>
      <c r="B312" s="12" t="str">
        <f>"第 "&amp;INT(MONTH(records[[#This Row],[日期]])/3+1)&amp;" 季度"</f>
        <v>第 5 季度</v>
      </c>
      <c r="C312" s="12" t="str">
        <f>MONTH(records[[#This Row],[日期]])&amp;" 月"</f>
        <v>12 月</v>
      </c>
      <c r="D312" s="4" t="str">
        <f>"第 "&amp;WEEKNUM(records[[#This Row],[日期]],2)&amp;" 周"</f>
        <v>第 52 周</v>
      </c>
      <c r="E312" s="4">
        <v>44191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9"/>
      <c r="L312" s="10">
        <f>IF(((records[Porn-Video]+records[Masturbation]+records[Sexual-Intercourse])&gt;0), 0, L311+1)</f>
        <v>1</v>
      </c>
      <c r="M312" s="10">
        <f>IF(((records[Porn-Video]+records[Masturbation]+records[Sexual-Intercourse])&gt;0), M311+1, 0)</f>
        <v>0</v>
      </c>
      <c r="N312" s="11"/>
    </row>
    <row r="313" spans="1:14">
      <c r="A313" s="11" t="str">
        <f>YEAR(records[[#This Row],[日期]])&amp;" 年"</f>
        <v>2020 年</v>
      </c>
      <c r="B313" s="12" t="str">
        <f>"第 "&amp;INT(MONTH(records[[#This Row],[日期]])/3+1)&amp;" 季度"</f>
        <v>第 5 季度</v>
      </c>
      <c r="C313" s="12" t="str">
        <f>MONTH(records[[#This Row],[日期]])&amp;" 月"</f>
        <v>12 月</v>
      </c>
      <c r="D313" s="4" t="str">
        <f>"第 "&amp;WEEKNUM(records[[#This Row],[日期]],2)&amp;" 周"</f>
        <v>第 52 周</v>
      </c>
      <c r="E313" s="4">
        <v>44192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9"/>
      <c r="L313" s="10">
        <f>IF(((records[Porn-Video]+records[Masturbation]+records[Sexual-Intercourse])&gt;0), 0, L312+1)</f>
        <v>2</v>
      </c>
      <c r="M313" s="10">
        <f>IF(((records[Porn-Video]+records[Masturbation]+records[Sexual-Intercourse])&gt;0), M312+1, 0)</f>
        <v>0</v>
      </c>
      <c r="N313" s="11"/>
    </row>
    <row r="314" spans="1:14">
      <c r="A314" s="11" t="str">
        <f>YEAR(records[[#This Row],[日期]])&amp;" 年"</f>
        <v>2020 年</v>
      </c>
      <c r="B314" s="12" t="str">
        <f>"第 "&amp;INT(MONTH(records[[#This Row],[日期]])/3+1)&amp;" 季度"</f>
        <v>第 5 季度</v>
      </c>
      <c r="C314" s="12" t="str">
        <f>MONTH(records[[#This Row],[日期]])&amp;" 月"</f>
        <v>12 月</v>
      </c>
      <c r="D314" s="4" t="str">
        <f>"第 "&amp;WEEKNUM(records[[#This Row],[日期]],2)&amp;" 周"</f>
        <v>第 53 周</v>
      </c>
      <c r="E314" s="4">
        <v>44193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9"/>
      <c r="L314" s="10">
        <f>IF(((records[Porn-Video]+records[Masturbation]+records[Sexual-Intercourse])&gt;0), 0, L313+1)</f>
        <v>3</v>
      </c>
      <c r="M314" s="10">
        <f>IF(((records[Porn-Video]+records[Masturbation]+records[Sexual-Intercourse])&gt;0), M313+1, 0)</f>
        <v>0</v>
      </c>
      <c r="N314" s="11"/>
    </row>
    <row r="315" spans="1:14">
      <c r="A315" s="11" t="str">
        <f>YEAR(records[[#This Row],[日期]])&amp;" 年"</f>
        <v>2020 年</v>
      </c>
      <c r="B315" s="12" t="str">
        <f>"第 "&amp;INT(MONTH(records[[#This Row],[日期]])/3+1)&amp;" 季度"</f>
        <v>第 5 季度</v>
      </c>
      <c r="C315" s="12" t="str">
        <f>MONTH(records[[#This Row],[日期]])&amp;" 月"</f>
        <v>12 月</v>
      </c>
      <c r="D315" s="4" t="str">
        <f>"第 "&amp;WEEKNUM(records[[#This Row],[日期]],2)&amp;" 周"</f>
        <v>第 53 周</v>
      </c>
      <c r="E315" s="4">
        <v>44194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9"/>
      <c r="L315" s="10">
        <f>IF(((records[Porn-Video]+records[Masturbation]+records[Sexual-Intercourse])&gt;0), 0, L314+1)</f>
        <v>4</v>
      </c>
      <c r="M315" s="10">
        <f>IF(((records[Porn-Video]+records[Masturbation]+records[Sexual-Intercourse])&gt;0), M314+1, 0)</f>
        <v>0</v>
      </c>
      <c r="N315" s="11"/>
    </row>
    <row r="316" spans="1:14">
      <c r="A316" s="11" t="str">
        <f>YEAR(records[[#This Row],[日期]])&amp;" 年"</f>
        <v>2020 年</v>
      </c>
      <c r="B316" s="12" t="str">
        <f>"第 "&amp;INT(MONTH(records[[#This Row],[日期]])/3+1)&amp;" 季度"</f>
        <v>第 5 季度</v>
      </c>
      <c r="C316" s="12" t="str">
        <f>MONTH(records[[#This Row],[日期]])&amp;" 月"</f>
        <v>12 月</v>
      </c>
      <c r="D316" s="4" t="str">
        <f>"第 "&amp;WEEKNUM(records[[#This Row],[日期]],2)&amp;" 周"</f>
        <v>第 53 周</v>
      </c>
      <c r="E316" s="4">
        <v>44195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9"/>
      <c r="L316" s="10">
        <f>IF(((records[Porn-Video]+records[Masturbation]+records[Sexual-Intercourse])&gt;0), 0, L315+1)</f>
        <v>5</v>
      </c>
      <c r="M316" s="10">
        <f>IF(((records[Porn-Video]+records[Masturbation]+records[Sexual-Intercourse])&gt;0), M315+1, 0)</f>
        <v>0</v>
      </c>
      <c r="N316" s="11"/>
    </row>
    <row r="317" spans="1:14">
      <c r="A317" s="11" t="str">
        <f>YEAR(records[[#This Row],[日期]])&amp;" 年"</f>
        <v>2020 年</v>
      </c>
      <c r="B317" s="12" t="str">
        <f>"第 "&amp;INT(MONTH(records[[#This Row],[日期]])/3+1)&amp;" 季度"</f>
        <v>第 5 季度</v>
      </c>
      <c r="C317" s="12" t="str">
        <f>MONTH(records[[#This Row],[日期]])&amp;" 月"</f>
        <v>12 月</v>
      </c>
      <c r="D317" s="4" t="str">
        <f>"第 "&amp;WEEKNUM(records[[#This Row],[日期]],2)&amp;" 周"</f>
        <v>第 53 周</v>
      </c>
      <c r="E317" s="4">
        <v>44196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9"/>
      <c r="L317" s="10">
        <f>IF(((records[Porn-Video]+records[Masturbation]+records[Sexual-Intercourse])&gt;0), 0, L316+1)</f>
        <v>6</v>
      </c>
      <c r="M317" s="10">
        <f>IF(((records[Porn-Video]+records[Masturbation]+records[Sexual-Intercourse])&gt;0), M316+1, 0)</f>
        <v>0</v>
      </c>
      <c r="N317" s="11"/>
    </row>
    <row r="318" spans="1:14">
      <c r="A318" s="11" t="str">
        <f>YEAR(records[[#This Row],[日期]])&amp;" 年"</f>
        <v>2021 年</v>
      </c>
      <c r="B318" s="12" t="str">
        <f>"第 "&amp;INT(MONTH(records[[#This Row],[日期]])/3+1)&amp;" 季度"</f>
        <v>第 1 季度</v>
      </c>
      <c r="C318" s="12" t="str">
        <f>MONTH(records[[#This Row],[日期]])&amp;" 月"</f>
        <v>1 月</v>
      </c>
      <c r="D318" s="4" t="str">
        <f>"第 "&amp;WEEKNUM(records[[#This Row],[日期]],2)&amp;" 周"</f>
        <v>第 1 周</v>
      </c>
      <c r="E318" s="4">
        <v>44197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9"/>
      <c r="L318" s="10">
        <f>IF(((records[Porn-Video]+records[Masturbation]+records[Sexual-Intercourse])&gt;0), 0, L317+1)</f>
        <v>7</v>
      </c>
      <c r="M318" s="10">
        <f>IF(((records[Porn-Video]+records[Masturbation]+records[Sexual-Intercourse])&gt;0), M317+1, 0)</f>
        <v>0</v>
      </c>
      <c r="N318" s="11"/>
    </row>
    <row r="319" spans="1:14">
      <c r="A319" s="11" t="str">
        <f>YEAR(records[[#This Row],[日期]])&amp;" 年"</f>
        <v>2021 年</v>
      </c>
      <c r="B319" s="12" t="str">
        <f>"第 "&amp;INT(MONTH(records[[#This Row],[日期]])/3+1)&amp;" 季度"</f>
        <v>第 1 季度</v>
      </c>
      <c r="C319" s="12" t="str">
        <f>MONTH(records[[#This Row],[日期]])&amp;" 月"</f>
        <v>1 月</v>
      </c>
      <c r="D319" s="4" t="str">
        <f>"第 "&amp;WEEKNUM(records[[#This Row],[日期]],2)&amp;" 周"</f>
        <v>第 1 周</v>
      </c>
      <c r="E319" s="4">
        <v>44198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9"/>
      <c r="L319" s="10">
        <f>IF(((records[Porn-Video]+records[Masturbation]+records[Sexual-Intercourse])&gt;0), 0, L318+1)</f>
        <v>8</v>
      </c>
      <c r="M319" s="10">
        <f>IF(((records[Porn-Video]+records[Masturbation]+records[Sexual-Intercourse])&gt;0), M318+1, 0)</f>
        <v>0</v>
      </c>
      <c r="N319" s="11"/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2020-12-25T09:30:48Z</dcterms:modified>
</cp:coreProperties>
</file>